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autoCompressPictures="0"/>
  <mc:AlternateContent xmlns:mc="http://schemas.openxmlformats.org/markup-compatibility/2006">
    <mc:Choice Requires="x15">
      <x15ac:absPath xmlns:x15ac="http://schemas.microsoft.com/office/spreadsheetml/2010/11/ac" url="/Users/alfredo/wosostats/resources/"/>
    </mc:Choice>
  </mc:AlternateContent>
  <bookViews>
    <workbookView xWindow="80" yWindow="460" windowWidth="25520" windowHeight="15540" tabRatio="500"/>
  </bookViews>
  <sheets>
    <sheet name="intro" sheetId="3" r:id="rId1"/>
    <sheet name="SBFC Matches 2016" sheetId="6" r:id="rId2"/>
    <sheet name="SBFC per 90 2016" sheetId="5" r:id="rId3"/>
    <sheet name="stats names (for reference)" sheetId="4" r:id="rId4"/>
  </sheets>
  <definedNames>
    <definedName name="_xlnm._FilterDatabase" localSheetId="1" hidden="1">'SBFC Matches 2016'!$AC$1:$HA$29</definedName>
    <definedName name="_xlnm._FilterDatabase" localSheetId="2" hidden="1">'SBFC per 90 2016'!$AC$1:$KC$104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7" i="5" l="1"/>
  <c r="DJ106" i="5"/>
  <c r="DK106" i="5"/>
  <c r="DL106" i="5"/>
  <c r="DM106" i="5"/>
  <c r="DN106" i="5"/>
  <c r="DO106" i="5"/>
  <c r="DP106" i="5"/>
  <c r="DQ106" i="5"/>
  <c r="DR106" i="5"/>
  <c r="DS106" i="5"/>
  <c r="DT106" i="5"/>
  <c r="DU106" i="5"/>
  <c r="DV106" i="5"/>
  <c r="DW106" i="5"/>
  <c r="DX106" i="5"/>
  <c r="DY106" i="5"/>
  <c r="DJ107" i="5"/>
  <c r="DK107" i="5"/>
  <c r="DL107" i="5"/>
  <c r="DM107" i="5"/>
  <c r="DN107" i="5"/>
  <c r="DO107" i="5"/>
  <c r="DP107" i="5"/>
  <c r="DQ107" i="5"/>
  <c r="DR107" i="5"/>
  <c r="DS107" i="5"/>
  <c r="DT107" i="5"/>
  <c r="DU107" i="5"/>
  <c r="DV107" i="5"/>
  <c r="DW107" i="5"/>
  <c r="DX107" i="5"/>
  <c r="DY107" i="5"/>
  <c r="AA7" i="5"/>
  <c r="KC232" i="6"/>
  <c r="KB232" i="6"/>
  <c r="KA232" i="6"/>
  <c r="JZ232" i="6"/>
  <c r="JY232" i="6"/>
  <c r="JX232" i="6"/>
  <c r="JW232" i="6"/>
  <c r="JV232" i="6"/>
  <c r="JU232" i="6"/>
  <c r="JT232" i="6"/>
  <c r="JS232" i="6"/>
  <c r="JR232" i="6"/>
  <c r="JQ232" i="6"/>
  <c r="JP232" i="6"/>
  <c r="JO232" i="6"/>
  <c r="JN232" i="6"/>
  <c r="JM232" i="6"/>
  <c r="JL232" i="6"/>
  <c r="JK232" i="6"/>
  <c r="JJ232" i="6"/>
  <c r="JI232" i="6"/>
  <c r="JH232" i="6"/>
  <c r="JG232" i="6"/>
  <c r="JF232" i="6"/>
  <c r="JE232" i="6"/>
  <c r="JD232" i="6"/>
  <c r="JC232" i="6"/>
  <c r="JB232" i="6"/>
  <c r="JA232" i="6"/>
  <c r="IZ232" i="6"/>
  <c r="IY232" i="6"/>
  <c r="IX232" i="6"/>
  <c r="IW232" i="6"/>
  <c r="IV232" i="6"/>
  <c r="IU232" i="6"/>
  <c r="IT232" i="6"/>
  <c r="IS232" i="6"/>
  <c r="IR232" i="6"/>
  <c r="IQ232" i="6"/>
  <c r="IP232" i="6"/>
  <c r="IO232" i="6"/>
  <c r="IN232" i="6"/>
  <c r="IM232" i="6"/>
  <c r="IL232" i="6"/>
  <c r="IK232" i="6"/>
  <c r="IJ232" i="6"/>
  <c r="II232" i="6"/>
  <c r="IH232" i="6"/>
  <c r="IG232" i="6"/>
  <c r="IF232" i="6"/>
  <c r="IE232" i="6"/>
  <c r="ID232" i="6"/>
  <c r="IC232" i="6"/>
  <c r="IB232" i="6"/>
  <c r="IA232" i="6"/>
  <c r="HZ232" i="6"/>
  <c r="HY232" i="6"/>
  <c r="HX232" i="6"/>
  <c r="HW232" i="6"/>
  <c r="HV232" i="6"/>
  <c r="HU232" i="6"/>
  <c r="HT232" i="6"/>
  <c r="HS232" i="6"/>
  <c r="HR232" i="6"/>
  <c r="HQ232" i="6"/>
  <c r="HP232" i="6"/>
  <c r="HO232" i="6"/>
  <c r="HN232" i="6"/>
  <c r="HM232" i="6"/>
  <c r="HL232" i="6"/>
  <c r="HK232" i="6"/>
  <c r="HJ232" i="6"/>
  <c r="HI232" i="6"/>
  <c r="HH232" i="6"/>
  <c r="HG232" i="6"/>
  <c r="HF232" i="6"/>
  <c r="HE232" i="6"/>
  <c r="HD232" i="6"/>
  <c r="HC232" i="6"/>
  <c r="HB232" i="6"/>
  <c r="HA232" i="6"/>
  <c r="GZ232" i="6"/>
  <c r="GY232" i="6"/>
  <c r="GX232" i="6"/>
  <c r="GW232" i="6"/>
  <c r="GV232" i="6"/>
  <c r="GU232" i="6"/>
  <c r="GT232" i="6"/>
  <c r="GS232" i="6"/>
  <c r="GR232" i="6"/>
  <c r="GQ232" i="6"/>
  <c r="GP232" i="6"/>
  <c r="GO232" i="6"/>
  <c r="GN232" i="6"/>
  <c r="GM232" i="6"/>
  <c r="GL232" i="6"/>
  <c r="GK232" i="6"/>
  <c r="GJ232" i="6"/>
  <c r="GI232" i="6"/>
  <c r="GH232" i="6"/>
  <c r="GG232" i="6"/>
  <c r="GF232" i="6"/>
  <c r="GE232" i="6"/>
  <c r="GD232" i="6"/>
  <c r="GC232" i="6"/>
  <c r="GB232" i="6"/>
  <c r="GA232" i="6"/>
  <c r="FZ232" i="6"/>
  <c r="FY232" i="6"/>
  <c r="FX232" i="6"/>
  <c r="FW232" i="6"/>
  <c r="FV232" i="6"/>
  <c r="FU232" i="6"/>
  <c r="FT232" i="6"/>
  <c r="FS232" i="6"/>
  <c r="FR232" i="6"/>
  <c r="FQ232" i="6"/>
  <c r="FP232" i="6"/>
  <c r="FO232" i="6"/>
  <c r="FN232" i="6"/>
  <c r="FM232" i="6"/>
  <c r="FL232" i="6"/>
  <c r="FK232" i="6"/>
  <c r="FJ232" i="6"/>
  <c r="FI232" i="6"/>
  <c r="FH232" i="6"/>
  <c r="FG232" i="6"/>
  <c r="FF232" i="6"/>
  <c r="FE232" i="6"/>
  <c r="FD232" i="6"/>
  <c r="FC232" i="6"/>
  <c r="FB232" i="6"/>
  <c r="FA232" i="6"/>
  <c r="EZ232" i="6"/>
  <c r="EY232" i="6"/>
  <c r="EX232" i="6"/>
  <c r="EW232" i="6"/>
  <c r="EV232" i="6"/>
  <c r="EU232" i="6"/>
  <c r="ET232" i="6"/>
  <c r="ES232" i="6"/>
  <c r="ER232" i="6"/>
  <c r="EQ232" i="6"/>
  <c r="EP232" i="6"/>
  <c r="EO232" i="6"/>
  <c r="EN232" i="6"/>
  <c r="EM232" i="6"/>
  <c r="EL232" i="6"/>
  <c r="EK232" i="6"/>
  <c r="EJ232" i="6"/>
  <c r="EI232" i="6"/>
  <c r="EH232" i="6"/>
  <c r="EG232" i="6"/>
  <c r="EF232" i="6"/>
  <c r="EE232" i="6"/>
  <c r="ED232" i="6"/>
  <c r="EC232" i="6"/>
  <c r="EB232" i="6"/>
  <c r="EA232" i="6"/>
  <c r="DZ232" i="6"/>
  <c r="DY232" i="6"/>
  <c r="DX232" i="6"/>
  <c r="DW232" i="6"/>
  <c r="DV232" i="6"/>
  <c r="DU232" i="6"/>
  <c r="DT232" i="6"/>
  <c r="DS232" i="6"/>
  <c r="DR232" i="6"/>
  <c r="DQ232" i="6"/>
  <c r="DP232" i="6"/>
  <c r="DO232" i="6"/>
  <c r="DN232" i="6"/>
  <c r="DM232" i="6"/>
  <c r="DL232" i="6"/>
  <c r="DK232" i="6"/>
  <c r="DJ232" i="6"/>
  <c r="DI232" i="6"/>
  <c r="DH232" i="6"/>
  <c r="DG232" i="6"/>
  <c r="DF232" i="6"/>
  <c r="DE232" i="6"/>
  <c r="DD232" i="6"/>
  <c r="DC232" i="6"/>
  <c r="DB232" i="6"/>
  <c r="DA232" i="6"/>
  <c r="CZ232" i="6"/>
  <c r="CY232" i="6"/>
  <c r="CX232" i="6"/>
  <c r="CW232" i="6"/>
  <c r="CV232" i="6"/>
  <c r="CU232" i="6"/>
  <c r="CT232" i="6"/>
  <c r="CS232" i="6"/>
  <c r="CR232" i="6"/>
  <c r="CQ232" i="6"/>
  <c r="CP232" i="6"/>
  <c r="CO232" i="6"/>
  <c r="CN232" i="6"/>
  <c r="CM232" i="6"/>
  <c r="CL232" i="6"/>
  <c r="CK232" i="6"/>
  <c r="CJ232" i="6"/>
  <c r="CI232" i="6"/>
  <c r="CH232" i="6"/>
  <c r="CG232" i="6"/>
  <c r="CF232" i="6"/>
  <c r="CE232" i="6"/>
  <c r="CD232" i="6"/>
  <c r="CC232" i="6"/>
  <c r="CB232" i="6"/>
  <c r="CA232" i="6"/>
  <c r="BZ232" i="6"/>
  <c r="BY232" i="6"/>
  <c r="BX232" i="6"/>
  <c r="BW232" i="6"/>
  <c r="BV232" i="6"/>
  <c r="BU232" i="6"/>
  <c r="BT232" i="6"/>
  <c r="BS232" i="6"/>
  <c r="BR232" i="6"/>
  <c r="BQ232" i="6"/>
  <c r="BP232" i="6"/>
  <c r="BO232" i="6"/>
  <c r="BN232" i="6"/>
  <c r="BM232" i="6"/>
  <c r="BL232" i="6"/>
  <c r="BK232" i="6"/>
  <c r="BJ232" i="6"/>
  <c r="BI232" i="6"/>
  <c r="BH232" i="6"/>
  <c r="BG232"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KC231" i="6"/>
  <c r="KB231" i="6"/>
  <c r="KA231" i="6"/>
  <c r="JZ231" i="6"/>
  <c r="JY231" i="6"/>
  <c r="JX231" i="6"/>
  <c r="JW231" i="6"/>
  <c r="JV231" i="6"/>
  <c r="JU231" i="6"/>
  <c r="JT231" i="6"/>
  <c r="JS231" i="6"/>
  <c r="JR231" i="6"/>
  <c r="JQ231" i="6"/>
  <c r="JP231" i="6"/>
  <c r="JO231" i="6"/>
  <c r="JN231" i="6"/>
  <c r="JM231" i="6"/>
  <c r="JL231" i="6"/>
  <c r="JK231" i="6"/>
  <c r="JJ231" i="6"/>
  <c r="JI231" i="6"/>
  <c r="JH231" i="6"/>
  <c r="JG231" i="6"/>
  <c r="JF231" i="6"/>
  <c r="JE231" i="6"/>
  <c r="JD231" i="6"/>
  <c r="JC231" i="6"/>
  <c r="JB231" i="6"/>
  <c r="JA231" i="6"/>
  <c r="IZ231" i="6"/>
  <c r="IY231" i="6"/>
  <c r="IX231" i="6"/>
  <c r="IW231" i="6"/>
  <c r="IV231" i="6"/>
  <c r="IU231" i="6"/>
  <c r="IT231" i="6"/>
  <c r="IS231" i="6"/>
  <c r="IR231" i="6"/>
  <c r="IQ231" i="6"/>
  <c r="IP231" i="6"/>
  <c r="IO231" i="6"/>
  <c r="IN231" i="6"/>
  <c r="IM231" i="6"/>
  <c r="IL231" i="6"/>
  <c r="IK231" i="6"/>
  <c r="IJ231" i="6"/>
  <c r="II231" i="6"/>
  <c r="IH231" i="6"/>
  <c r="IG231" i="6"/>
  <c r="IF231" i="6"/>
  <c r="IE231" i="6"/>
  <c r="ID231" i="6"/>
  <c r="IC231" i="6"/>
  <c r="IB231" i="6"/>
  <c r="IA231" i="6"/>
  <c r="HZ231" i="6"/>
  <c r="HY231" i="6"/>
  <c r="HX231" i="6"/>
  <c r="HW231" i="6"/>
  <c r="HV231" i="6"/>
  <c r="HU231" i="6"/>
  <c r="HT231" i="6"/>
  <c r="HS231" i="6"/>
  <c r="HR231" i="6"/>
  <c r="HQ231" i="6"/>
  <c r="HP231" i="6"/>
  <c r="HO231" i="6"/>
  <c r="HN231" i="6"/>
  <c r="HM231" i="6"/>
  <c r="HL231" i="6"/>
  <c r="HK231" i="6"/>
  <c r="HJ231" i="6"/>
  <c r="HI231" i="6"/>
  <c r="HH231" i="6"/>
  <c r="HG231" i="6"/>
  <c r="HF231" i="6"/>
  <c r="HE231" i="6"/>
  <c r="HD231" i="6"/>
  <c r="HC231" i="6"/>
  <c r="HB231" i="6"/>
  <c r="HA231" i="6"/>
  <c r="GZ231" i="6"/>
  <c r="GY231" i="6"/>
  <c r="GX231" i="6"/>
  <c r="GW231" i="6"/>
  <c r="GV231" i="6"/>
  <c r="GU231" i="6"/>
  <c r="GT231" i="6"/>
  <c r="GS231" i="6"/>
  <c r="GR231" i="6"/>
  <c r="GQ231" i="6"/>
  <c r="GP231" i="6"/>
  <c r="GO231" i="6"/>
  <c r="GN231" i="6"/>
  <c r="GM231" i="6"/>
  <c r="GL231" i="6"/>
  <c r="GK231" i="6"/>
  <c r="GJ231" i="6"/>
  <c r="GI231" i="6"/>
  <c r="GH231" i="6"/>
  <c r="GG231" i="6"/>
  <c r="GF231" i="6"/>
  <c r="GE231" i="6"/>
  <c r="GD231" i="6"/>
  <c r="GC231" i="6"/>
  <c r="GB231" i="6"/>
  <c r="GA231" i="6"/>
  <c r="FZ231" i="6"/>
  <c r="FY231" i="6"/>
  <c r="FX231" i="6"/>
  <c r="FW231" i="6"/>
  <c r="FV231" i="6"/>
  <c r="FU231" i="6"/>
  <c r="FT231" i="6"/>
  <c r="FS231" i="6"/>
  <c r="FR231" i="6"/>
  <c r="FQ231" i="6"/>
  <c r="FP231" i="6"/>
  <c r="FO231" i="6"/>
  <c r="FN231" i="6"/>
  <c r="FM231" i="6"/>
  <c r="FL231" i="6"/>
  <c r="FK231" i="6"/>
  <c r="FJ231" i="6"/>
  <c r="FI231" i="6"/>
  <c r="FH231" i="6"/>
  <c r="FG231" i="6"/>
  <c r="FF231" i="6"/>
  <c r="FE231" i="6"/>
  <c r="FD231" i="6"/>
  <c r="FC231" i="6"/>
  <c r="FB231" i="6"/>
  <c r="FA231" i="6"/>
  <c r="EZ231" i="6"/>
  <c r="EY231" i="6"/>
  <c r="EX231" i="6"/>
  <c r="EW231" i="6"/>
  <c r="EV231" i="6"/>
  <c r="EU231" i="6"/>
  <c r="ET231" i="6"/>
  <c r="ES231" i="6"/>
  <c r="ER231" i="6"/>
  <c r="EQ231" i="6"/>
  <c r="EP231" i="6"/>
  <c r="EO231" i="6"/>
  <c r="EN231" i="6"/>
  <c r="EM231" i="6"/>
  <c r="EL231" i="6"/>
  <c r="EK231" i="6"/>
  <c r="EJ231" i="6"/>
  <c r="EI231" i="6"/>
  <c r="EH231" i="6"/>
  <c r="EG231" i="6"/>
  <c r="EF231" i="6"/>
  <c r="EE231" i="6"/>
  <c r="ED231" i="6"/>
  <c r="EC231" i="6"/>
  <c r="EB231" i="6"/>
  <c r="EA231" i="6"/>
  <c r="DZ231" i="6"/>
  <c r="DY231" i="6"/>
  <c r="DX231" i="6"/>
  <c r="DW231" i="6"/>
  <c r="DV231" i="6"/>
  <c r="DU231" i="6"/>
  <c r="DT231" i="6"/>
  <c r="DS231" i="6"/>
  <c r="DR231" i="6"/>
  <c r="DQ231" i="6"/>
  <c r="DP231" i="6"/>
  <c r="DO231" i="6"/>
  <c r="DN231" i="6"/>
  <c r="DM231" i="6"/>
  <c r="DL231" i="6"/>
  <c r="DK231" i="6"/>
  <c r="DJ231" i="6"/>
  <c r="DI231" i="6"/>
  <c r="DH231" i="6"/>
  <c r="DG231" i="6"/>
  <c r="DF231" i="6"/>
  <c r="DE231" i="6"/>
  <c r="DD231" i="6"/>
  <c r="DC231" i="6"/>
  <c r="DB231" i="6"/>
  <c r="DA231" i="6"/>
  <c r="CZ231" i="6"/>
  <c r="CY231" i="6"/>
  <c r="CX231" i="6"/>
  <c r="CW231" i="6"/>
  <c r="CV231" i="6"/>
  <c r="CU231" i="6"/>
  <c r="CT231" i="6"/>
  <c r="CS231" i="6"/>
  <c r="CR231" i="6"/>
  <c r="CQ231" i="6"/>
  <c r="CP231" i="6"/>
  <c r="CO231" i="6"/>
  <c r="CN231" i="6"/>
  <c r="CM231" i="6"/>
  <c r="CL231" i="6"/>
  <c r="CK231" i="6"/>
  <c r="CJ231" i="6"/>
  <c r="CI231" i="6"/>
  <c r="CH231" i="6"/>
  <c r="CG231" i="6"/>
  <c r="CF231" i="6"/>
  <c r="CE231" i="6"/>
  <c r="CD231" i="6"/>
  <c r="CC231" i="6"/>
  <c r="CB231" i="6"/>
  <c r="CA231" i="6"/>
  <c r="BZ231" i="6"/>
  <c r="BY231" i="6"/>
  <c r="BX231" i="6"/>
  <c r="BW231" i="6"/>
  <c r="BV231" i="6"/>
  <c r="BU231" i="6"/>
  <c r="BT231" i="6"/>
  <c r="BS231" i="6"/>
  <c r="BR231" i="6"/>
  <c r="BQ231" i="6"/>
  <c r="BP231" i="6"/>
  <c r="BO231" i="6"/>
  <c r="BN231" i="6"/>
  <c r="BM231" i="6"/>
  <c r="BL231" i="6"/>
  <c r="BK231" i="6"/>
  <c r="BJ231" i="6"/>
  <c r="BI231" i="6"/>
  <c r="BH231" i="6"/>
  <c r="BG231"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206" i="6"/>
  <c r="B206" i="6"/>
  <c r="K229" i="6"/>
  <c r="A210" i="6"/>
  <c r="B210" i="6"/>
  <c r="T227" i="6"/>
  <c r="A207" i="6"/>
  <c r="B207" i="6"/>
  <c r="R227" i="6"/>
  <c r="Q227" i="6"/>
  <c r="K227" i="6"/>
  <c r="J227" i="6"/>
  <c r="H227" i="6"/>
  <c r="A208" i="6"/>
  <c r="B208" i="6"/>
  <c r="D227" i="6"/>
  <c r="Y222" i="6"/>
  <c r="R221" i="6"/>
  <c r="A209" i="6"/>
  <c r="B209" i="6"/>
  <c r="J221" i="6"/>
  <c r="D221" i="6"/>
  <c r="A221" i="6"/>
  <c r="B221" i="6"/>
  <c r="Z202" i="6"/>
  <c r="Z220" i="6"/>
  <c r="Y220" i="6"/>
  <c r="A220" i="6"/>
  <c r="B220" i="6"/>
  <c r="A219" i="6"/>
  <c r="B219" i="6"/>
  <c r="A218" i="6"/>
  <c r="B218" i="6"/>
  <c r="AA217" i="6"/>
  <c r="Z217" i="6"/>
  <c r="A217" i="6"/>
  <c r="B217" i="6"/>
  <c r="AA216" i="6"/>
  <c r="Z216" i="6"/>
  <c r="A213" i="6"/>
  <c r="B213" i="6"/>
  <c r="R216" i="6"/>
  <c r="A212" i="6"/>
  <c r="B212" i="6"/>
  <c r="J216" i="6"/>
  <c r="A211" i="6"/>
  <c r="B211" i="6"/>
  <c r="D216" i="6"/>
  <c r="A216" i="6"/>
  <c r="B216" i="6"/>
  <c r="AA215" i="6"/>
  <c r="Z215" i="6"/>
  <c r="A215" i="6"/>
  <c r="B215" i="6"/>
  <c r="AA214" i="6"/>
  <c r="Z214" i="6"/>
  <c r="A214" i="6"/>
  <c r="B214" i="6"/>
  <c r="AA213" i="6"/>
  <c r="Z213" i="6"/>
  <c r="AA212" i="6"/>
  <c r="Z212" i="6"/>
  <c r="AA211" i="6"/>
  <c r="Z211" i="6"/>
  <c r="R211" i="6"/>
  <c r="J211" i="6"/>
  <c r="D211" i="6"/>
  <c r="AA210" i="6"/>
  <c r="Z210" i="6"/>
  <c r="AA209" i="6"/>
  <c r="Z209" i="6"/>
  <c r="AA208" i="6"/>
  <c r="Z208" i="6"/>
  <c r="AA207" i="6"/>
  <c r="Z207" i="6"/>
  <c r="AA206" i="6"/>
  <c r="Z206" i="6"/>
  <c r="AA205" i="6"/>
  <c r="Z205" i="6"/>
  <c r="R205" i="6"/>
  <c r="J205" i="6"/>
  <c r="D205" i="6"/>
  <c r="AA204" i="6"/>
  <c r="Z204" i="6"/>
  <c r="AA203" i="6"/>
  <c r="Z203" i="6"/>
  <c r="K203" i="6"/>
  <c r="AA202" i="6"/>
  <c r="T201" i="6"/>
  <c r="R201" i="6"/>
  <c r="Q201" i="6"/>
  <c r="K201" i="6"/>
  <c r="J201" i="6"/>
  <c r="H201" i="6"/>
  <c r="D201" i="6"/>
  <c r="KC192" i="6"/>
  <c r="KB192" i="6"/>
  <c r="KA192" i="6"/>
  <c r="JZ192" i="6"/>
  <c r="JY192" i="6"/>
  <c r="JX192" i="6"/>
  <c r="JW192" i="6"/>
  <c r="JV192" i="6"/>
  <c r="JU192" i="6"/>
  <c r="JT192" i="6"/>
  <c r="JS192" i="6"/>
  <c r="JR192" i="6"/>
  <c r="JQ192" i="6"/>
  <c r="JP192" i="6"/>
  <c r="JO192" i="6"/>
  <c r="JN192" i="6"/>
  <c r="JM192" i="6"/>
  <c r="JL192" i="6"/>
  <c r="JK192" i="6"/>
  <c r="JJ192" i="6"/>
  <c r="JI192" i="6"/>
  <c r="JH192" i="6"/>
  <c r="JG192" i="6"/>
  <c r="JF192" i="6"/>
  <c r="JE192" i="6"/>
  <c r="JD192" i="6"/>
  <c r="JC192" i="6"/>
  <c r="JB192" i="6"/>
  <c r="JA192" i="6"/>
  <c r="IZ192" i="6"/>
  <c r="IY192" i="6"/>
  <c r="IX192" i="6"/>
  <c r="IW192" i="6"/>
  <c r="IV192" i="6"/>
  <c r="IU192" i="6"/>
  <c r="IT192" i="6"/>
  <c r="IS192" i="6"/>
  <c r="IR192" i="6"/>
  <c r="IQ192" i="6"/>
  <c r="IP192" i="6"/>
  <c r="IO192" i="6"/>
  <c r="IN192" i="6"/>
  <c r="IM192" i="6"/>
  <c r="IL192" i="6"/>
  <c r="IK192" i="6"/>
  <c r="IJ192" i="6"/>
  <c r="II192" i="6"/>
  <c r="IH192" i="6"/>
  <c r="IG192" i="6"/>
  <c r="IF192" i="6"/>
  <c r="IE192" i="6"/>
  <c r="ID192" i="6"/>
  <c r="IC192" i="6"/>
  <c r="IB192" i="6"/>
  <c r="IA192" i="6"/>
  <c r="HZ192" i="6"/>
  <c r="HY192" i="6"/>
  <c r="HX192" i="6"/>
  <c r="HW192" i="6"/>
  <c r="HV192" i="6"/>
  <c r="HU192" i="6"/>
  <c r="HT192" i="6"/>
  <c r="HS192" i="6"/>
  <c r="HR192" i="6"/>
  <c r="HQ192" i="6"/>
  <c r="HP192" i="6"/>
  <c r="HO192" i="6"/>
  <c r="HN192" i="6"/>
  <c r="HM192" i="6"/>
  <c r="HL192" i="6"/>
  <c r="HK192" i="6"/>
  <c r="HJ192" i="6"/>
  <c r="HI192" i="6"/>
  <c r="HH192" i="6"/>
  <c r="HG192" i="6"/>
  <c r="HF192" i="6"/>
  <c r="HE192" i="6"/>
  <c r="HD192" i="6"/>
  <c r="HC192" i="6"/>
  <c r="HB192" i="6"/>
  <c r="HA192" i="6"/>
  <c r="GZ192" i="6"/>
  <c r="GY192" i="6"/>
  <c r="GX192" i="6"/>
  <c r="GW192" i="6"/>
  <c r="GV192" i="6"/>
  <c r="GU192" i="6"/>
  <c r="GT192" i="6"/>
  <c r="GS192" i="6"/>
  <c r="GR192" i="6"/>
  <c r="GQ192" i="6"/>
  <c r="GP192" i="6"/>
  <c r="GO192" i="6"/>
  <c r="GN192" i="6"/>
  <c r="GM192" i="6"/>
  <c r="GL192" i="6"/>
  <c r="GK192" i="6"/>
  <c r="GJ192" i="6"/>
  <c r="GI192" i="6"/>
  <c r="GH192" i="6"/>
  <c r="GG192" i="6"/>
  <c r="GF192" i="6"/>
  <c r="GE192" i="6"/>
  <c r="GD192" i="6"/>
  <c r="GC192" i="6"/>
  <c r="GB192" i="6"/>
  <c r="GA192" i="6"/>
  <c r="FZ192" i="6"/>
  <c r="FY192" i="6"/>
  <c r="FX192" i="6"/>
  <c r="FW192" i="6"/>
  <c r="FV192" i="6"/>
  <c r="FU192" i="6"/>
  <c r="FT192" i="6"/>
  <c r="FS192" i="6"/>
  <c r="FR192" i="6"/>
  <c r="FQ192" i="6"/>
  <c r="FP192" i="6"/>
  <c r="FO192" i="6"/>
  <c r="FN192" i="6"/>
  <c r="FM192" i="6"/>
  <c r="FL192" i="6"/>
  <c r="FK192" i="6"/>
  <c r="FJ192" i="6"/>
  <c r="FI192" i="6"/>
  <c r="FH192" i="6"/>
  <c r="FG192" i="6"/>
  <c r="FF192" i="6"/>
  <c r="FE192" i="6"/>
  <c r="FD192" i="6"/>
  <c r="FC192" i="6"/>
  <c r="FB192" i="6"/>
  <c r="FA192" i="6"/>
  <c r="EZ192" i="6"/>
  <c r="EY192" i="6"/>
  <c r="EX192" i="6"/>
  <c r="EW192" i="6"/>
  <c r="EV192" i="6"/>
  <c r="EU192" i="6"/>
  <c r="ET192" i="6"/>
  <c r="ES192" i="6"/>
  <c r="ER192" i="6"/>
  <c r="EQ192" i="6"/>
  <c r="EP192" i="6"/>
  <c r="EO192" i="6"/>
  <c r="EN192" i="6"/>
  <c r="EM192" i="6"/>
  <c r="EL192" i="6"/>
  <c r="EK192" i="6"/>
  <c r="EJ192" i="6"/>
  <c r="EI192" i="6"/>
  <c r="EH192" i="6"/>
  <c r="EG192" i="6"/>
  <c r="EF192" i="6"/>
  <c r="EE192" i="6"/>
  <c r="ED192" i="6"/>
  <c r="EC192" i="6"/>
  <c r="EB192" i="6"/>
  <c r="EA192" i="6"/>
  <c r="DZ192" i="6"/>
  <c r="DY192" i="6"/>
  <c r="DX192" i="6"/>
  <c r="DW192" i="6"/>
  <c r="DV192" i="6"/>
  <c r="DU192" i="6"/>
  <c r="DT192" i="6"/>
  <c r="DS192" i="6"/>
  <c r="DR192" i="6"/>
  <c r="DQ192" i="6"/>
  <c r="DP192" i="6"/>
  <c r="DO192" i="6"/>
  <c r="DN192" i="6"/>
  <c r="DM192" i="6"/>
  <c r="DL192" i="6"/>
  <c r="DK192" i="6"/>
  <c r="DJ192" i="6"/>
  <c r="DI192" i="6"/>
  <c r="DH192" i="6"/>
  <c r="DG192" i="6"/>
  <c r="DF192" i="6"/>
  <c r="DE192" i="6"/>
  <c r="DD192" i="6"/>
  <c r="DC192" i="6"/>
  <c r="DB192" i="6"/>
  <c r="DA192" i="6"/>
  <c r="CZ192" i="6"/>
  <c r="CY192" i="6"/>
  <c r="CX192" i="6"/>
  <c r="CW192" i="6"/>
  <c r="CV192" i="6"/>
  <c r="CU192" i="6"/>
  <c r="CT192" i="6"/>
  <c r="CS192" i="6"/>
  <c r="CR192" i="6"/>
  <c r="CQ192" i="6"/>
  <c r="CP192" i="6"/>
  <c r="CO192" i="6"/>
  <c r="CN192" i="6"/>
  <c r="CM192" i="6"/>
  <c r="CL192" i="6"/>
  <c r="CK192" i="6"/>
  <c r="CJ192" i="6"/>
  <c r="CI192" i="6"/>
  <c r="CH192" i="6"/>
  <c r="CG192" i="6"/>
  <c r="CF192" i="6"/>
  <c r="CE192" i="6"/>
  <c r="CD192" i="6"/>
  <c r="CC192" i="6"/>
  <c r="CB192" i="6"/>
  <c r="CA192" i="6"/>
  <c r="BZ192" i="6"/>
  <c r="BY192" i="6"/>
  <c r="BX192" i="6"/>
  <c r="BW192" i="6"/>
  <c r="BV192" i="6"/>
  <c r="BU192" i="6"/>
  <c r="BT192" i="6"/>
  <c r="BS192" i="6"/>
  <c r="BR192" i="6"/>
  <c r="BQ192" i="6"/>
  <c r="BP192" i="6"/>
  <c r="BO192"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KC191" i="6"/>
  <c r="KB191" i="6"/>
  <c r="KA191" i="6"/>
  <c r="JZ191" i="6"/>
  <c r="JY191" i="6"/>
  <c r="JX191" i="6"/>
  <c r="JW191" i="6"/>
  <c r="JV191" i="6"/>
  <c r="JU191" i="6"/>
  <c r="JT191" i="6"/>
  <c r="JS191" i="6"/>
  <c r="JR191" i="6"/>
  <c r="JQ191" i="6"/>
  <c r="JP191" i="6"/>
  <c r="JO191" i="6"/>
  <c r="JN191" i="6"/>
  <c r="JM191" i="6"/>
  <c r="JL191" i="6"/>
  <c r="JK191" i="6"/>
  <c r="JJ191" i="6"/>
  <c r="JI191" i="6"/>
  <c r="JH191" i="6"/>
  <c r="JG191" i="6"/>
  <c r="JF191" i="6"/>
  <c r="JE191" i="6"/>
  <c r="JD191" i="6"/>
  <c r="JC191" i="6"/>
  <c r="JB191" i="6"/>
  <c r="JA191" i="6"/>
  <c r="IZ191" i="6"/>
  <c r="IY191" i="6"/>
  <c r="IX191" i="6"/>
  <c r="IW191" i="6"/>
  <c r="IV191" i="6"/>
  <c r="IU191" i="6"/>
  <c r="IT191" i="6"/>
  <c r="IS191" i="6"/>
  <c r="IR191" i="6"/>
  <c r="IQ191" i="6"/>
  <c r="IP191" i="6"/>
  <c r="IO191" i="6"/>
  <c r="IN191" i="6"/>
  <c r="IM191" i="6"/>
  <c r="IL191" i="6"/>
  <c r="IK191" i="6"/>
  <c r="IJ191" i="6"/>
  <c r="II191" i="6"/>
  <c r="IH191" i="6"/>
  <c r="IG191" i="6"/>
  <c r="IF191" i="6"/>
  <c r="IE191" i="6"/>
  <c r="ID191" i="6"/>
  <c r="IC191" i="6"/>
  <c r="IB191" i="6"/>
  <c r="IA191" i="6"/>
  <c r="HZ191" i="6"/>
  <c r="HY191" i="6"/>
  <c r="HX191" i="6"/>
  <c r="HW191" i="6"/>
  <c r="HV191" i="6"/>
  <c r="HU191" i="6"/>
  <c r="HT191" i="6"/>
  <c r="HS191" i="6"/>
  <c r="HR191" i="6"/>
  <c r="HQ191" i="6"/>
  <c r="HP191" i="6"/>
  <c r="HO191" i="6"/>
  <c r="HN191" i="6"/>
  <c r="HM191" i="6"/>
  <c r="HL191" i="6"/>
  <c r="HK191" i="6"/>
  <c r="HJ191" i="6"/>
  <c r="HI191" i="6"/>
  <c r="HH191" i="6"/>
  <c r="HG191" i="6"/>
  <c r="HF191" i="6"/>
  <c r="HE191" i="6"/>
  <c r="HD191" i="6"/>
  <c r="HC191" i="6"/>
  <c r="HB191" i="6"/>
  <c r="HA191" i="6"/>
  <c r="GZ191" i="6"/>
  <c r="GY191" i="6"/>
  <c r="GX191" i="6"/>
  <c r="GW191" i="6"/>
  <c r="GV191" i="6"/>
  <c r="GU191" i="6"/>
  <c r="GT191" i="6"/>
  <c r="GS191" i="6"/>
  <c r="GR191" i="6"/>
  <c r="GQ191" i="6"/>
  <c r="GP191" i="6"/>
  <c r="GO191" i="6"/>
  <c r="GN191" i="6"/>
  <c r="GM191" i="6"/>
  <c r="GL191" i="6"/>
  <c r="GK191" i="6"/>
  <c r="GJ191" i="6"/>
  <c r="GI191" i="6"/>
  <c r="GH191" i="6"/>
  <c r="GG191" i="6"/>
  <c r="GF191" i="6"/>
  <c r="GE191" i="6"/>
  <c r="GD191" i="6"/>
  <c r="GC191" i="6"/>
  <c r="GB191" i="6"/>
  <c r="GA191" i="6"/>
  <c r="FZ191" i="6"/>
  <c r="FY191" i="6"/>
  <c r="FX191" i="6"/>
  <c r="FW191" i="6"/>
  <c r="FV191" i="6"/>
  <c r="FU191" i="6"/>
  <c r="FT191" i="6"/>
  <c r="FS191" i="6"/>
  <c r="FR191" i="6"/>
  <c r="FQ191" i="6"/>
  <c r="FP191" i="6"/>
  <c r="FO191" i="6"/>
  <c r="FN191" i="6"/>
  <c r="FM191" i="6"/>
  <c r="FL191" i="6"/>
  <c r="FK191" i="6"/>
  <c r="FJ191" i="6"/>
  <c r="FI191" i="6"/>
  <c r="FH191" i="6"/>
  <c r="FG191" i="6"/>
  <c r="FF191" i="6"/>
  <c r="FE191" i="6"/>
  <c r="FD191" i="6"/>
  <c r="FC191" i="6"/>
  <c r="FB191" i="6"/>
  <c r="FA191" i="6"/>
  <c r="EZ191" i="6"/>
  <c r="EY191" i="6"/>
  <c r="EX191" i="6"/>
  <c r="EW191" i="6"/>
  <c r="EV191" i="6"/>
  <c r="EU191" i="6"/>
  <c r="ET191" i="6"/>
  <c r="ES191" i="6"/>
  <c r="ER191" i="6"/>
  <c r="EQ191" i="6"/>
  <c r="EP191" i="6"/>
  <c r="EO191" i="6"/>
  <c r="EN191" i="6"/>
  <c r="EM191" i="6"/>
  <c r="EL191" i="6"/>
  <c r="EK191" i="6"/>
  <c r="EJ191" i="6"/>
  <c r="EI191" i="6"/>
  <c r="EH191" i="6"/>
  <c r="EG191" i="6"/>
  <c r="EF191" i="6"/>
  <c r="EE191" i="6"/>
  <c r="ED191" i="6"/>
  <c r="EC191" i="6"/>
  <c r="EB191" i="6"/>
  <c r="EA191" i="6"/>
  <c r="DZ191" i="6"/>
  <c r="DY191" i="6"/>
  <c r="DX191" i="6"/>
  <c r="DW191" i="6"/>
  <c r="DV191" i="6"/>
  <c r="DU191" i="6"/>
  <c r="DT191" i="6"/>
  <c r="DS191" i="6"/>
  <c r="DR191" i="6"/>
  <c r="DQ191" i="6"/>
  <c r="DP191" i="6"/>
  <c r="DO191" i="6"/>
  <c r="DN191" i="6"/>
  <c r="DM191" i="6"/>
  <c r="DL191" i="6"/>
  <c r="DK191" i="6"/>
  <c r="DJ191" i="6"/>
  <c r="DI191" i="6"/>
  <c r="DH191" i="6"/>
  <c r="DG191" i="6"/>
  <c r="DF191" i="6"/>
  <c r="DE191" i="6"/>
  <c r="DD191" i="6"/>
  <c r="DC191" i="6"/>
  <c r="DB191" i="6"/>
  <c r="DA191" i="6"/>
  <c r="CZ191" i="6"/>
  <c r="CY191" i="6"/>
  <c r="CX191" i="6"/>
  <c r="CW191" i="6"/>
  <c r="CV191" i="6"/>
  <c r="CU191" i="6"/>
  <c r="CT191" i="6"/>
  <c r="CS191" i="6"/>
  <c r="CR191" i="6"/>
  <c r="CQ191" i="6"/>
  <c r="CP191" i="6"/>
  <c r="CO191" i="6"/>
  <c r="CN191" i="6"/>
  <c r="CM191" i="6"/>
  <c r="CL191" i="6"/>
  <c r="CK191" i="6"/>
  <c r="CJ191" i="6"/>
  <c r="CI191" i="6"/>
  <c r="CH191" i="6"/>
  <c r="CG191" i="6"/>
  <c r="CF191" i="6"/>
  <c r="CE191" i="6"/>
  <c r="CD191" i="6"/>
  <c r="CC191" i="6"/>
  <c r="CB191" i="6"/>
  <c r="CA191" i="6"/>
  <c r="BZ191" i="6"/>
  <c r="BY191" i="6"/>
  <c r="BX191" i="6"/>
  <c r="BW191" i="6"/>
  <c r="BV191" i="6"/>
  <c r="BU191" i="6"/>
  <c r="BT191" i="6"/>
  <c r="BS191" i="6"/>
  <c r="BR191" i="6"/>
  <c r="BQ191" i="6"/>
  <c r="BP191" i="6"/>
  <c r="BO191"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166" i="6"/>
  <c r="B166" i="6"/>
  <c r="K189" i="6"/>
  <c r="A170" i="6"/>
  <c r="B170" i="6"/>
  <c r="T187" i="6"/>
  <c r="A167" i="6"/>
  <c r="B167" i="6"/>
  <c r="R187" i="6"/>
  <c r="Q187" i="6"/>
  <c r="K187" i="6"/>
  <c r="J187" i="6"/>
  <c r="H187" i="6"/>
  <c r="A168" i="6"/>
  <c r="B168" i="6"/>
  <c r="D187" i="6"/>
  <c r="Y182" i="6"/>
  <c r="R181" i="6"/>
  <c r="A169" i="6"/>
  <c r="B169" i="6"/>
  <c r="J181" i="6"/>
  <c r="D181" i="6"/>
  <c r="A181" i="6"/>
  <c r="B181" i="6"/>
  <c r="Z165" i="6"/>
  <c r="Z162" i="6"/>
  <c r="Z180" i="6"/>
  <c r="Y180" i="6"/>
  <c r="A180" i="6"/>
  <c r="B180" i="6"/>
  <c r="A179" i="6"/>
  <c r="B179" i="6"/>
  <c r="A178" i="6"/>
  <c r="B178" i="6"/>
  <c r="AA177" i="6"/>
  <c r="Z177" i="6"/>
  <c r="A177" i="6"/>
  <c r="B177" i="6"/>
  <c r="AA176" i="6"/>
  <c r="Z176" i="6"/>
  <c r="A173" i="6"/>
  <c r="B173" i="6"/>
  <c r="R176" i="6"/>
  <c r="A172" i="6"/>
  <c r="B172" i="6"/>
  <c r="J176" i="6"/>
  <c r="A171" i="6"/>
  <c r="B171" i="6"/>
  <c r="D176" i="6"/>
  <c r="A176" i="6"/>
  <c r="B176" i="6"/>
  <c r="AA175" i="6"/>
  <c r="Z175" i="6"/>
  <c r="A175" i="6"/>
  <c r="B175" i="6"/>
  <c r="AA174" i="6"/>
  <c r="Z174" i="6"/>
  <c r="A174" i="6"/>
  <c r="B174" i="6"/>
  <c r="AA173" i="6"/>
  <c r="Z173" i="6"/>
  <c r="AA172" i="6"/>
  <c r="Z172" i="6"/>
  <c r="AA171" i="6"/>
  <c r="Z171" i="6"/>
  <c r="R171" i="6"/>
  <c r="J171" i="6"/>
  <c r="D171" i="6"/>
  <c r="AA170" i="6"/>
  <c r="Z170" i="6"/>
  <c r="AA169" i="6"/>
  <c r="Z169" i="6"/>
  <c r="AA168" i="6"/>
  <c r="Z168" i="6"/>
  <c r="AA167" i="6"/>
  <c r="Z167" i="6"/>
  <c r="AA166" i="6"/>
  <c r="Z166" i="6"/>
  <c r="AA165" i="6"/>
  <c r="R165" i="6"/>
  <c r="J165" i="6"/>
  <c r="D165" i="6"/>
  <c r="AA164" i="6"/>
  <c r="Z164" i="6"/>
  <c r="AA163" i="6"/>
  <c r="Z163" i="6"/>
  <c r="K163" i="6"/>
  <c r="AA162" i="6"/>
  <c r="T161" i="6"/>
  <c r="R161" i="6"/>
  <c r="Q161" i="6"/>
  <c r="K161" i="6"/>
  <c r="J161" i="6"/>
  <c r="H161" i="6"/>
  <c r="D161" i="6"/>
  <c r="Z126" i="6"/>
  <c r="KC152" i="6"/>
  <c r="KB152" i="6"/>
  <c r="KA152" i="6"/>
  <c r="JZ152" i="6"/>
  <c r="JY152" i="6"/>
  <c r="JX152" i="6"/>
  <c r="JW152" i="6"/>
  <c r="JV152" i="6"/>
  <c r="JU152" i="6"/>
  <c r="JT152" i="6"/>
  <c r="JS152" i="6"/>
  <c r="JR152" i="6"/>
  <c r="JQ152" i="6"/>
  <c r="JP152" i="6"/>
  <c r="JO152" i="6"/>
  <c r="JN152" i="6"/>
  <c r="JM152" i="6"/>
  <c r="JL152" i="6"/>
  <c r="JK152" i="6"/>
  <c r="JJ152" i="6"/>
  <c r="JI152" i="6"/>
  <c r="JH152" i="6"/>
  <c r="JG152" i="6"/>
  <c r="JF152" i="6"/>
  <c r="JE152" i="6"/>
  <c r="JD152" i="6"/>
  <c r="JC152" i="6"/>
  <c r="JB152" i="6"/>
  <c r="JA152" i="6"/>
  <c r="IZ152" i="6"/>
  <c r="IY152" i="6"/>
  <c r="IX152" i="6"/>
  <c r="IW152" i="6"/>
  <c r="IV152" i="6"/>
  <c r="IU152" i="6"/>
  <c r="IT152" i="6"/>
  <c r="IS152" i="6"/>
  <c r="IR152" i="6"/>
  <c r="IQ152" i="6"/>
  <c r="IP152" i="6"/>
  <c r="IO152" i="6"/>
  <c r="IN152" i="6"/>
  <c r="IM152" i="6"/>
  <c r="IL152" i="6"/>
  <c r="IK152" i="6"/>
  <c r="IJ152" i="6"/>
  <c r="II152" i="6"/>
  <c r="IH152" i="6"/>
  <c r="IG152" i="6"/>
  <c r="IF152" i="6"/>
  <c r="IE152" i="6"/>
  <c r="ID152" i="6"/>
  <c r="IC152" i="6"/>
  <c r="IB152" i="6"/>
  <c r="IA152" i="6"/>
  <c r="HZ152" i="6"/>
  <c r="HY152" i="6"/>
  <c r="HX152" i="6"/>
  <c r="HW152" i="6"/>
  <c r="HV152" i="6"/>
  <c r="HU152" i="6"/>
  <c r="HT152" i="6"/>
  <c r="HS152" i="6"/>
  <c r="HR152" i="6"/>
  <c r="HQ152" i="6"/>
  <c r="HP152" i="6"/>
  <c r="HO152" i="6"/>
  <c r="HN152" i="6"/>
  <c r="HM152" i="6"/>
  <c r="HL152" i="6"/>
  <c r="HK152" i="6"/>
  <c r="HJ152" i="6"/>
  <c r="HI152" i="6"/>
  <c r="HH152" i="6"/>
  <c r="HG152" i="6"/>
  <c r="HF152" i="6"/>
  <c r="HE152" i="6"/>
  <c r="HD152" i="6"/>
  <c r="HC152" i="6"/>
  <c r="HB152" i="6"/>
  <c r="HA152" i="6"/>
  <c r="GZ152" i="6"/>
  <c r="GY152" i="6"/>
  <c r="GX152" i="6"/>
  <c r="GW152" i="6"/>
  <c r="GV152" i="6"/>
  <c r="GU152" i="6"/>
  <c r="GT152" i="6"/>
  <c r="GS152" i="6"/>
  <c r="GR152" i="6"/>
  <c r="GQ152" i="6"/>
  <c r="GP152" i="6"/>
  <c r="GO152" i="6"/>
  <c r="GN152" i="6"/>
  <c r="GM152" i="6"/>
  <c r="GL152" i="6"/>
  <c r="GK152" i="6"/>
  <c r="GJ152" i="6"/>
  <c r="GI152" i="6"/>
  <c r="GH152" i="6"/>
  <c r="GG152" i="6"/>
  <c r="GF152" i="6"/>
  <c r="GE152" i="6"/>
  <c r="GD152" i="6"/>
  <c r="GC152" i="6"/>
  <c r="GB152" i="6"/>
  <c r="GA152" i="6"/>
  <c r="FZ152" i="6"/>
  <c r="FY152" i="6"/>
  <c r="FX152" i="6"/>
  <c r="FW152" i="6"/>
  <c r="FV152" i="6"/>
  <c r="FU152" i="6"/>
  <c r="FT152" i="6"/>
  <c r="FS152" i="6"/>
  <c r="FR152" i="6"/>
  <c r="FQ152" i="6"/>
  <c r="FP152" i="6"/>
  <c r="FO152" i="6"/>
  <c r="FN152" i="6"/>
  <c r="FM152" i="6"/>
  <c r="FL152" i="6"/>
  <c r="FK152" i="6"/>
  <c r="FJ152" i="6"/>
  <c r="FI152" i="6"/>
  <c r="FH152" i="6"/>
  <c r="FG152" i="6"/>
  <c r="FF152" i="6"/>
  <c r="FE152" i="6"/>
  <c r="FD152" i="6"/>
  <c r="FC152" i="6"/>
  <c r="FB152" i="6"/>
  <c r="FA152" i="6"/>
  <c r="EZ152" i="6"/>
  <c r="EY152" i="6"/>
  <c r="EX152" i="6"/>
  <c r="EW152" i="6"/>
  <c r="EV152" i="6"/>
  <c r="EU152" i="6"/>
  <c r="ET152" i="6"/>
  <c r="ES152" i="6"/>
  <c r="ER152" i="6"/>
  <c r="EQ152" i="6"/>
  <c r="EP152" i="6"/>
  <c r="EO152" i="6"/>
  <c r="EN152" i="6"/>
  <c r="EM152" i="6"/>
  <c r="EL152" i="6"/>
  <c r="EK152" i="6"/>
  <c r="EJ152" i="6"/>
  <c r="EI152" i="6"/>
  <c r="EH152" i="6"/>
  <c r="EG152" i="6"/>
  <c r="EF152" i="6"/>
  <c r="EE152" i="6"/>
  <c r="ED152" i="6"/>
  <c r="EC152" i="6"/>
  <c r="EB152" i="6"/>
  <c r="EA152" i="6"/>
  <c r="DZ152" i="6"/>
  <c r="DY152" i="6"/>
  <c r="DX152" i="6"/>
  <c r="DW152" i="6"/>
  <c r="DV152" i="6"/>
  <c r="DU152" i="6"/>
  <c r="DT152" i="6"/>
  <c r="DS152" i="6"/>
  <c r="DR152" i="6"/>
  <c r="DQ152" i="6"/>
  <c r="DP152" i="6"/>
  <c r="DO152" i="6"/>
  <c r="DN152" i="6"/>
  <c r="DM152" i="6"/>
  <c r="DL152" i="6"/>
  <c r="DK152" i="6"/>
  <c r="DJ152" i="6"/>
  <c r="DI152" i="6"/>
  <c r="DH152" i="6"/>
  <c r="DG152" i="6"/>
  <c r="DF152" i="6"/>
  <c r="DE152" i="6"/>
  <c r="DD152" i="6"/>
  <c r="DC152" i="6"/>
  <c r="DB152" i="6"/>
  <c r="DA152" i="6"/>
  <c r="CZ152" i="6"/>
  <c r="CY152" i="6"/>
  <c r="CX152" i="6"/>
  <c r="CW152" i="6"/>
  <c r="CV152" i="6"/>
  <c r="CU152" i="6"/>
  <c r="CT152" i="6"/>
  <c r="CS152" i="6"/>
  <c r="CR152" i="6"/>
  <c r="CQ152" i="6"/>
  <c r="CP152" i="6"/>
  <c r="CO152" i="6"/>
  <c r="CN152" i="6"/>
  <c r="CM152" i="6"/>
  <c r="CL152" i="6"/>
  <c r="CK152" i="6"/>
  <c r="CJ152" i="6"/>
  <c r="CI152" i="6"/>
  <c r="CH152" i="6"/>
  <c r="CG152" i="6"/>
  <c r="CF152" i="6"/>
  <c r="CE152" i="6"/>
  <c r="CD152" i="6"/>
  <c r="CC152" i="6"/>
  <c r="CB152" i="6"/>
  <c r="CA152" i="6"/>
  <c r="BZ152" i="6"/>
  <c r="BY152" i="6"/>
  <c r="BX152" i="6"/>
  <c r="BW152" i="6"/>
  <c r="BV152" i="6"/>
  <c r="BU152" i="6"/>
  <c r="BT152" i="6"/>
  <c r="BS152" i="6"/>
  <c r="BR152" i="6"/>
  <c r="BQ152" i="6"/>
  <c r="BP152" i="6"/>
  <c r="BO152"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KC151" i="6"/>
  <c r="KB151" i="6"/>
  <c r="KA151" i="6"/>
  <c r="JZ151" i="6"/>
  <c r="JY151" i="6"/>
  <c r="JX151" i="6"/>
  <c r="JW151" i="6"/>
  <c r="JV151" i="6"/>
  <c r="JU151" i="6"/>
  <c r="JT151" i="6"/>
  <c r="JS151" i="6"/>
  <c r="JR151" i="6"/>
  <c r="JQ151" i="6"/>
  <c r="JP151" i="6"/>
  <c r="JO151" i="6"/>
  <c r="JN151" i="6"/>
  <c r="JM151" i="6"/>
  <c r="JL151" i="6"/>
  <c r="JK151" i="6"/>
  <c r="JJ151" i="6"/>
  <c r="JI151" i="6"/>
  <c r="JH151" i="6"/>
  <c r="JG151" i="6"/>
  <c r="JF151" i="6"/>
  <c r="JE151" i="6"/>
  <c r="JD151" i="6"/>
  <c r="JC151" i="6"/>
  <c r="JB151" i="6"/>
  <c r="JA151" i="6"/>
  <c r="IZ151" i="6"/>
  <c r="IY151" i="6"/>
  <c r="IX151" i="6"/>
  <c r="IW151" i="6"/>
  <c r="IV151" i="6"/>
  <c r="IU151" i="6"/>
  <c r="IT151" i="6"/>
  <c r="IS151" i="6"/>
  <c r="IR151" i="6"/>
  <c r="IQ151" i="6"/>
  <c r="IP151" i="6"/>
  <c r="IO151" i="6"/>
  <c r="IN151" i="6"/>
  <c r="IM151" i="6"/>
  <c r="IL151" i="6"/>
  <c r="IK151" i="6"/>
  <c r="IJ151" i="6"/>
  <c r="II151" i="6"/>
  <c r="IH151" i="6"/>
  <c r="IG151" i="6"/>
  <c r="IF151" i="6"/>
  <c r="IE151" i="6"/>
  <c r="ID151" i="6"/>
  <c r="IC151" i="6"/>
  <c r="IB151" i="6"/>
  <c r="IA151" i="6"/>
  <c r="HZ151" i="6"/>
  <c r="HY151" i="6"/>
  <c r="HX151" i="6"/>
  <c r="HW151" i="6"/>
  <c r="HV151" i="6"/>
  <c r="HU151" i="6"/>
  <c r="HT151" i="6"/>
  <c r="HS151" i="6"/>
  <c r="HR151" i="6"/>
  <c r="HQ151" i="6"/>
  <c r="HP151" i="6"/>
  <c r="HO151" i="6"/>
  <c r="HN151" i="6"/>
  <c r="HM151" i="6"/>
  <c r="HL151" i="6"/>
  <c r="HK151" i="6"/>
  <c r="HJ151" i="6"/>
  <c r="HI151" i="6"/>
  <c r="HH151" i="6"/>
  <c r="HG151" i="6"/>
  <c r="HF151" i="6"/>
  <c r="HE151" i="6"/>
  <c r="HD151" i="6"/>
  <c r="HC151" i="6"/>
  <c r="HB151" i="6"/>
  <c r="HA151" i="6"/>
  <c r="GZ151" i="6"/>
  <c r="GY151" i="6"/>
  <c r="GX151" i="6"/>
  <c r="GW151" i="6"/>
  <c r="GV151" i="6"/>
  <c r="GU151" i="6"/>
  <c r="GT151" i="6"/>
  <c r="GS151" i="6"/>
  <c r="GR151" i="6"/>
  <c r="GQ151" i="6"/>
  <c r="GP151" i="6"/>
  <c r="GO151" i="6"/>
  <c r="GN151" i="6"/>
  <c r="GM151" i="6"/>
  <c r="GL151" i="6"/>
  <c r="GK151" i="6"/>
  <c r="GJ151" i="6"/>
  <c r="GI151" i="6"/>
  <c r="GH151" i="6"/>
  <c r="GG151" i="6"/>
  <c r="GF151" i="6"/>
  <c r="GE151" i="6"/>
  <c r="GD151" i="6"/>
  <c r="GC151" i="6"/>
  <c r="GB151" i="6"/>
  <c r="GA151" i="6"/>
  <c r="FZ151" i="6"/>
  <c r="FY151" i="6"/>
  <c r="FX151" i="6"/>
  <c r="FW151" i="6"/>
  <c r="FV151" i="6"/>
  <c r="FU151" i="6"/>
  <c r="FT151" i="6"/>
  <c r="FS151" i="6"/>
  <c r="FR151" i="6"/>
  <c r="FQ151" i="6"/>
  <c r="FP151" i="6"/>
  <c r="FO151" i="6"/>
  <c r="FN151" i="6"/>
  <c r="FM151" i="6"/>
  <c r="FL151" i="6"/>
  <c r="FK151" i="6"/>
  <c r="FJ151" i="6"/>
  <c r="FI151" i="6"/>
  <c r="FH151" i="6"/>
  <c r="FG151" i="6"/>
  <c r="FF151" i="6"/>
  <c r="FE151" i="6"/>
  <c r="FD151" i="6"/>
  <c r="FC151" i="6"/>
  <c r="FB151" i="6"/>
  <c r="FA151" i="6"/>
  <c r="EZ151" i="6"/>
  <c r="EY151" i="6"/>
  <c r="EX151" i="6"/>
  <c r="EW151" i="6"/>
  <c r="EV151" i="6"/>
  <c r="EU151" i="6"/>
  <c r="ET151" i="6"/>
  <c r="ES151" i="6"/>
  <c r="ER151" i="6"/>
  <c r="EQ151" i="6"/>
  <c r="EP151" i="6"/>
  <c r="EO151" i="6"/>
  <c r="EN151" i="6"/>
  <c r="EM151" i="6"/>
  <c r="EL151" i="6"/>
  <c r="EK151" i="6"/>
  <c r="EJ151" i="6"/>
  <c r="EI151" i="6"/>
  <c r="EH151" i="6"/>
  <c r="EG151" i="6"/>
  <c r="EF151" i="6"/>
  <c r="EE151" i="6"/>
  <c r="ED151" i="6"/>
  <c r="EC151" i="6"/>
  <c r="EB151" i="6"/>
  <c r="EA151" i="6"/>
  <c r="DZ151" i="6"/>
  <c r="DY151" i="6"/>
  <c r="DX151" i="6"/>
  <c r="DW151" i="6"/>
  <c r="DV151" i="6"/>
  <c r="DU151" i="6"/>
  <c r="DT151" i="6"/>
  <c r="DS151" i="6"/>
  <c r="DR151" i="6"/>
  <c r="DQ151" i="6"/>
  <c r="DP151" i="6"/>
  <c r="DO151" i="6"/>
  <c r="DN151" i="6"/>
  <c r="DM151" i="6"/>
  <c r="DL151" i="6"/>
  <c r="DK151" i="6"/>
  <c r="DJ151" i="6"/>
  <c r="DI151" i="6"/>
  <c r="DH151" i="6"/>
  <c r="DG151" i="6"/>
  <c r="DF151" i="6"/>
  <c r="DE151" i="6"/>
  <c r="DD151" i="6"/>
  <c r="DC151" i="6"/>
  <c r="DB151" i="6"/>
  <c r="DA151" i="6"/>
  <c r="CZ151" i="6"/>
  <c r="CY151" i="6"/>
  <c r="CX151" i="6"/>
  <c r="CW151" i="6"/>
  <c r="CV151" i="6"/>
  <c r="CU151" i="6"/>
  <c r="CT151" i="6"/>
  <c r="CS151" i="6"/>
  <c r="CR151" i="6"/>
  <c r="CQ151" i="6"/>
  <c r="CP151" i="6"/>
  <c r="CO151" i="6"/>
  <c r="CN151" i="6"/>
  <c r="CM151" i="6"/>
  <c r="CL151" i="6"/>
  <c r="CK151" i="6"/>
  <c r="CJ151" i="6"/>
  <c r="CI151" i="6"/>
  <c r="CH151" i="6"/>
  <c r="CG151" i="6"/>
  <c r="CF151" i="6"/>
  <c r="CE151" i="6"/>
  <c r="CD151" i="6"/>
  <c r="CC151" i="6"/>
  <c r="CB151" i="6"/>
  <c r="CA151" i="6"/>
  <c r="BZ151" i="6"/>
  <c r="BY151" i="6"/>
  <c r="BX151" i="6"/>
  <c r="BW151" i="6"/>
  <c r="BV151" i="6"/>
  <c r="BU151" i="6"/>
  <c r="BT151" i="6"/>
  <c r="BS151" i="6"/>
  <c r="BR151" i="6"/>
  <c r="BQ151" i="6"/>
  <c r="BP151" i="6"/>
  <c r="BO151"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126" i="6"/>
  <c r="B126" i="6"/>
  <c r="K149" i="6"/>
  <c r="A130" i="6"/>
  <c r="B130" i="6"/>
  <c r="T147" i="6"/>
  <c r="A127" i="6"/>
  <c r="B127" i="6"/>
  <c r="R147" i="6"/>
  <c r="Q147" i="6"/>
  <c r="K147" i="6"/>
  <c r="J147" i="6"/>
  <c r="H147" i="6"/>
  <c r="A128" i="6"/>
  <c r="B128" i="6"/>
  <c r="D147" i="6"/>
  <c r="Y142" i="6"/>
  <c r="R141" i="6"/>
  <c r="A129" i="6"/>
  <c r="B129" i="6"/>
  <c r="J141" i="6"/>
  <c r="D141" i="6"/>
  <c r="A141" i="6"/>
  <c r="B141" i="6"/>
  <c r="Z123" i="6"/>
  <c r="Z122" i="6"/>
  <c r="Z140" i="6"/>
  <c r="Y140" i="6"/>
  <c r="A140" i="6"/>
  <c r="B140" i="6"/>
  <c r="A139" i="6"/>
  <c r="B139" i="6"/>
  <c r="A138" i="6"/>
  <c r="B138" i="6"/>
  <c r="AA137" i="6"/>
  <c r="Z137" i="6"/>
  <c r="A137" i="6"/>
  <c r="B137" i="6"/>
  <c r="AA136" i="6"/>
  <c r="Z136" i="6"/>
  <c r="A133" i="6"/>
  <c r="B133" i="6"/>
  <c r="R136" i="6"/>
  <c r="A132" i="6"/>
  <c r="B132" i="6"/>
  <c r="J136" i="6"/>
  <c r="A131" i="6"/>
  <c r="B131" i="6"/>
  <c r="D136" i="6"/>
  <c r="A136" i="6"/>
  <c r="B136" i="6"/>
  <c r="AA135" i="6"/>
  <c r="Z135" i="6"/>
  <c r="A135" i="6"/>
  <c r="B135" i="6"/>
  <c r="AA134" i="6"/>
  <c r="Z134" i="6"/>
  <c r="A134" i="6"/>
  <c r="B134" i="6"/>
  <c r="AA133" i="6"/>
  <c r="Z133" i="6"/>
  <c r="AA132" i="6"/>
  <c r="Z132" i="6"/>
  <c r="AA131" i="6"/>
  <c r="Z131" i="6"/>
  <c r="R131" i="6"/>
  <c r="J131" i="6"/>
  <c r="D131" i="6"/>
  <c r="AA130" i="6"/>
  <c r="Z130" i="6"/>
  <c r="AA129" i="6"/>
  <c r="Z129" i="6"/>
  <c r="AA128" i="6"/>
  <c r="Z128" i="6"/>
  <c r="AA127" i="6"/>
  <c r="Z127" i="6"/>
  <c r="AA126" i="6"/>
  <c r="AA125" i="6"/>
  <c r="Z125" i="6"/>
  <c r="R125" i="6"/>
  <c r="J125" i="6"/>
  <c r="D125" i="6"/>
  <c r="AA124" i="6"/>
  <c r="Z124" i="6"/>
  <c r="AA123" i="6"/>
  <c r="K123" i="6"/>
  <c r="AA122" i="6"/>
  <c r="T121" i="6"/>
  <c r="R121" i="6"/>
  <c r="Q121" i="6"/>
  <c r="K121" i="6"/>
  <c r="J121" i="6"/>
  <c r="H121" i="6"/>
  <c r="D121" i="6"/>
  <c r="KC112" i="6"/>
  <c r="KB112" i="6"/>
  <c r="KA112" i="6"/>
  <c r="JZ112" i="6"/>
  <c r="JY112" i="6"/>
  <c r="JX112" i="6"/>
  <c r="JW112" i="6"/>
  <c r="JV112" i="6"/>
  <c r="JU112" i="6"/>
  <c r="JT112" i="6"/>
  <c r="JS112" i="6"/>
  <c r="JR112" i="6"/>
  <c r="JQ112" i="6"/>
  <c r="JP112" i="6"/>
  <c r="JO112" i="6"/>
  <c r="JN112" i="6"/>
  <c r="JM112" i="6"/>
  <c r="JL112" i="6"/>
  <c r="JK112" i="6"/>
  <c r="JJ112" i="6"/>
  <c r="JI112" i="6"/>
  <c r="JH112" i="6"/>
  <c r="JG112" i="6"/>
  <c r="JF112" i="6"/>
  <c r="JE112" i="6"/>
  <c r="JD112" i="6"/>
  <c r="JC112" i="6"/>
  <c r="JB112" i="6"/>
  <c r="JA112" i="6"/>
  <c r="IZ112" i="6"/>
  <c r="IY112" i="6"/>
  <c r="IX112" i="6"/>
  <c r="IW112" i="6"/>
  <c r="IV112" i="6"/>
  <c r="IU112" i="6"/>
  <c r="IT112" i="6"/>
  <c r="IS112" i="6"/>
  <c r="IR112" i="6"/>
  <c r="IQ112" i="6"/>
  <c r="IP112" i="6"/>
  <c r="IO112" i="6"/>
  <c r="IN112" i="6"/>
  <c r="IM112" i="6"/>
  <c r="IL112" i="6"/>
  <c r="IK112" i="6"/>
  <c r="IJ112" i="6"/>
  <c r="II112" i="6"/>
  <c r="IH112" i="6"/>
  <c r="IG112" i="6"/>
  <c r="IF112" i="6"/>
  <c r="IE112" i="6"/>
  <c r="ID112" i="6"/>
  <c r="IC112" i="6"/>
  <c r="IB112" i="6"/>
  <c r="IA112" i="6"/>
  <c r="HZ112" i="6"/>
  <c r="HY112" i="6"/>
  <c r="HX112" i="6"/>
  <c r="HW112" i="6"/>
  <c r="HV112" i="6"/>
  <c r="HU112" i="6"/>
  <c r="HT112" i="6"/>
  <c r="HS112" i="6"/>
  <c r="HR112" i="6"/>
  <c r="HQ112" i="6"/>
  <c r="HP112" i="6"/>
  <c r="HO112" i="6"/>
  <c r="HN112" i="6"/>
  <c r="HM112" i="6"/>
  <c r="HL112" i="6"/>
  <c r="HK112" i="6"/>
  <c r="HJ112" i="6"/>
  <c r="HI112" i="6"/>
  <c r="HH112" i="6"/>
  <c r="HG112" i="6"/>
  <c r="HF112" i="6"/>
  <c r="HE112" i="6"/>
  <c r="HD112" i="6"/>
  <c r="HC112" i="6"/>
  <c r="HB112" i="6"/>
  <c r="HA112" i="6"/>
  <c r="GZ112" i="6"/>
  <c r="GY112" i="6"/>
  <c r="GX112" i="6"/>
  <c r="GW112" i="6"/>
  <c r="GV112" i="6"/>
  <c r="GU112" i="6"/>
  <c r="GT112" i="6"/>
  <c r="GS112" i="6"/>
  <c r="GR112" i="6"/>
  <c r="GQ112" i="6"/>
  <c r="GP112" i="6"/>
  <c r="GO112" i="6"/>
  <c r="GN112" i="6"/>
  <c r="GM112" i="6"/>
  <c r="GL112" i="6"/>
  <c r="GK112" i="6"/>
  <c r="GJ112" i="6"/>
  <c r="GI112" i="6"/>
  <c r="GH112" i="6"/>
  <c r="GG112" i="6"/>
  <c r="GF112" i="6"/>
  <c r="GE112" i="6"/>
  <c r="GD112" i="6"/>
  <c r="GC112" i="6"/>
  <c r="GB112" i="6"/>
  <c r="GA112" i="6"/>
  <c r="FZ112" i="6"/>
  <c r="FY112" i="6"/>
  <c r="FX112" i="6"/>
  <c r="FW112" i="6"/>
  <c r="FV112" i="6"/>
  <c r="FU112" i="6"/>
  <c r="FT112" i="6"/>
  <c r="FS112" i="6"/>
  <c r="FR112" i="6"/>
  <c r="FQ112" i="6"/>
  <c r="FP112" i="6"/>
  <c r="FO112" i="6"/>
  <c r="FN112" i="6"/>
  <c r="FM112" i="6"/>
  <c r="FL112" i="6"/>
  <c r="FK112" i="6"/>
  <c r="FJ112" i="6"/>
  <c r="FI112" i="6"/>
  <c r="FH112" i="6"/>
  <c r="FG112" i="6"/>
  <c r="FF112" i="6"/>
  <c r="FE112" i="6"/>
  <c r="FD112" i="6"/>
  <c r="FC112" i="6"/>
  <c r="FB112" i="6"/>
  <c r="FA112" i="6"/>
  <c r="EZ112" i="6"/>
  <c r="EY112" i="6"/>
  <c r="EX112" i="6"/>
  <c r="EW112" i="6"/>
  <c r="EV112" i="6"/>
  <c r="EU112" i="6"/>
  <c r="ET112" i="6"/>
  <c r="ES112" i="6"/>
  <c r="ER112" i="6"/>
  <c r="EQ112" i="6"/>
  <c r="EP112" i="6"/>
  <c r="EO112" i="6"/>
  <c r="EN112" i="6"/>
  <c r="EM112" i="6"/>
  <c r="EL112" i="6"/>
  <c r="EK112" i="6"/>
  <c r="EJ112" i="6"/>
  <c r="EI112" i="6"/>
  <c r="EH112" i="6"/>
  <c r="EG112" i="6"/>
  <c r="EF112" i="6"/>
  <c r="EE112" i="6"/>
  <c r="ED112" i="6"/>
  <c r="EC112" i="6"/>
  <c r="EB112" i="6"/>
  <c r="EA112" i="6"/>
  <c r="DZ112" i="6"/>
  <c r="DY112" i="6"/>
  <c r="DX112" i="6"/>
  <c r="DW112" i="6"/>
  <c r="DV112" i="6"/>
  <c r="DU112" i="6"/>
  <c r="DT112" i="6"/>
  <c r="DS112" i="6"/>
  <c r="DR112" i="6"/>
  <c r="DQ112" i="6"/>
  <c r="DP112" i="6"/>
  <c r="DO112" i="6"/>
  <c r="DN112" i="6"/>
  <c r="DM112" i="6"/>
  <c r="DL112" i="6"/>
  <c r="DK112" i="6"/>
  <c r="DJ112" i="6"/>
  <c r="DI112" i="6"/>
  <c r="DH112" i="6"/>
  <c r="DG112" i="6"/>
  <c r="DF112" i="6"/>
  <c r="DE112" i="6"/>
  <c r="DD112" i="6"/>
  <c r="DC112" i="6"/>
  <c r="DB112" i="6"/>
  <c r="DA112" i="6"/>
  <c r="CZ112" i="6"/>
  <c r="CY112" i="6"/>
  <c r="CX112" i="6"/>
  <c r="CW112" i="6"/>
  <c r="CV112" i="6"/>
  <c r="CU112" i="6"/>
  <c r="CT112" i="6"/>
  <c r="CS112" i="6"/>
  <c r="CR112" i="6"/>
  <c r="CQ112" i="6"/>
  <c r="CP112" i="6"/>
  <c r="CO112" i="6"/>
  <c r="CN112" i="6"/>
  <c r="CM112" i="6"/>
  <c r="CL112" i="6"/>
  <c r="CK112" i="6"/>
  <c r="CJ112" i="6"/>
  <c r="CI112" i="6"/>
  <c r="CH112" i="6"/>
  <c r="CG112" i="6"/>
  <c r="CF112" i="6"/>
  <c r="CE112" i="6"/>
  <c r="CD112" i="6"/>
  <c r="CC112" i="6"/>
  <c r="CB112" i="6"/>
  <c r="CA112" i="6"/>
  <c r="BZ112" i="6"/>
  <c r="BY112" i="6"/>
  <c r="BX112" i="6"/>
  <c r="BW112" i="6"/>
  <c r="BV112" i="6"/>
  <c r="BU112" i="6"/>
  <c r="BT112" i="6"/>
  <c r="BS112" i="6"/>
  <c r="BR112" i="6"/>
  <c r="BQ112" i="6"/>
  <c r="BP112" i="6"/>
  <c r="BO112" i="6"/>
  <c r="BN112" i="6"/>
  <c r="BM112"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KC111" i="6"/>
  <c r="KB111" i="6"/>
  <c r="KA111" i="6"/>
  <c r="JZ111" i="6"/>
  <c r="JY111" i="6"/>
  <c r="JX111" i="6"/>
  <c r="JW111" i="6"/>
  <c r="JV111" i="6"/>
  <c r="JU111" i="6"/>
  <c r="JT111" i="6"/>
  <c r="JS111" i="6"/>
  <c r="JR111" i="6"/>
  <c r="JQ111" i="6"/>
  <c r="JP111" i="6"/>
  <c r="JO111" i="6"/>
  <c r="JN111" i="6"/>
  <c r="JM111" i="6"/>
  <c r="JL111" i="6"/>
  <c r="JK111" i="6"/>
  <c r="JJ111" i="6"/>
  <c r="JI111" i="6"/>
  <c r="JH111" i="6"/>
  <c r="JG111" i="6"/>
  <c r="JF111" i="6"/>
  <c r="JE111" i="6"/>
  <c r="JD111" i="6"/>
  <c r="JC111" i="6"/>
  <c r="JB111" i="6"/>
  <c r="JA111" i="6"/>
  <c r="IZ111" i="6"/>
  <c r="IY111" i="6"/>
  <c r="IX111" i="6"/>
  <c r="IW111" i="6"/>
  <c r="IV111" i="6"/>
  <c r="IU111" i="6"/>
  <c r="IT111" i="6"/>
  <c r="IS111" i="6"/>
  <c r="IR111" i="6"/>
  <c r="IQ111" i="6"/>
  <c r="IP111" i="6"/>
  <c r="IO111" i="6"/>
  <c r="IN111" i="6"/>
  <c r="IM111" i="6"/>
  <c r="IL111" i="6"/>
  <c r="IK111" i="6"/>
  <c r="IJ111" i="6"/>
  <c r="II111" i="6"/>
  <c r="IH111" i="6"/>
  <c r="IG111" i="6"/>
  <c r="IF111" i="6"/>
  <c r="IE111" i="6"/>
  <c r="ID111" i="6"/>
  <c r="IC111" i="6"/>
  <c r="IB111" i="6"/>
  <c r="IA111" i="6"/>
  <c r="HZ111" i="6"/>
  <c r="HY111" i="6"/>
  <c r="HX111" i="6"/>
  <c r="HW111" i="6"/>
  <c r="HV111" i="6"/>
  <c r="HU111" i="6"/>
  <c r="HT111" i="6"/>
  <c r="HS111" i="6"/>
  <c r="HR111" i="6"/>
  <c r="HQ111" i="6"/>
  <c r="HP111" i="6"/>
  <c r="HO111" i="6"/>
  <c r="HN111" i="6"/>
  <c r="HM111" i="6"/>
  <c r="HL111" i="6"/>
  <c r="HK111" i="6"/>
  <c r="HJ111" i="6"/>
  <c r="HI111" i="6"/>
  <c r="HH111" i="6"/>
  <c r="HG111" i="6"/>
  <c r="HF111" i="6"/>
  <c r="HE111" i="6"/>
  <c r="HD111" i="6"/>
  <c r="HC111" i="6"/>
  <c r="HB111" i="6"/>
  <c r="HA111" i="6"/>
  <c r="GZ111" i="6"/>
  <c r="GY111" i="6"/>
  <c r="GX111" i="6"/>
  <c r="GW111" i="6"/>
  <c r="GV111" i="6"/>
  <c r="GU111" i="6"/>
  <c r="GT111" i="6"/>
  <c r="GS111" i="6"/>
  <c r="GR111" i="6"/>
  <c r="GQ111" i="6"/>
  <c r="GP111" i="6"/>
  <c r="GO111" i="6"/>
  <c r="GN111" i="6"/>
  <c r="GM111" i="6"/>
  <c r="GL111" i="6"/>
  <c r="GK111" i="6"/>
  <c r="GJ111" i="6"/>
  <c r="GI111" i="6"/>
  <c r="GH111" i="6"/>
  <c r="GG111" i="6"/>
  <c r="GF111" i="6"/>
  <c r="GE111" i="6"/>
  <c r="GD111" i="6"/>
  <c r="GC111" i="6"/>
  <c r="GB111" i="6"/>
  <c r="GA111" i="6"/>
  <c r="FZ111" i="6"/>
  <c r="FY111" i="6"/>
  <c r="FX111" i="6"/>
  <c r="FW111" i="6"/>
  <c r="FV111" i="6"/>
  <c r="FU111" i="6"/>
  <c r="FT111" i="6"/>
  <c r="FS111" i="6"/>
  <c r="FR111" i="6"/>
  <c r="FQ111" i="6"/>
  <c r="FP111" i="6"/>
  <c r="FO111" i="6"/>
  <c r="FN111" i="6"/>
  <c r="FM111" i="6"/>
  <c r="FL111" i="6"/>
  <c r="FK111" i="6"/>
  <c r="FJ111" i="6"/>
  <c r="FI111" i="6"/>
  <c r="FH111" i="6"/>
  <c r="FG111" i="6"/>
  <c r="FF111" i="6"/>
  <c r="FE111" i="6"/>
  <c r="FD111" i="6"/>
  <c r="FC111" i="6"/>
  <c r="FB111" i="6"/>
  <c r="FA111" i="6"/>
  <c r="EZ111" i="6"/>
  <c r="EY111" i="6"/>
  <c r="EX111" i="6"/>
  <c r="EW111" i="6"/>
  <c r="EV111" i="6"/>
  <c r="EU111" i="6"/>
  <c r="ET111" i="6"/>
  <c r="ES111" i="6"/>
  <c r="ER111" i="6"/>
  <c r="EQ111" i="6"/>
  <c r="EP111" i="6"/>
  <c r="EO111" i="6"/>
  <c r="EN111" i="6"/>
  <c r="EM111" i="6"/>
  <c r="EL111" i="6"/>
  <c r="EK111" i="6"/>
  <c r="EJ111" i="6"/>
  <c r="EI111" i="6"/>
  <c r="EH111" i="6"/>
  <c r="EG111" i="6"/>
  <c r="EF111" i="6"/>
  <c r="EE111" i="6"/>
  <c r="ED111" i="6"/>
  <c r="EC111" i="6"/>
  <c r="EB111" i="6"/>
  <c r="EA111" i="6"/>
  <c r="DZ111" i="6"/>
  <c r="DY111" i="6"/>
  <c r="DX111" i="6"/>
  <c r="DW111" i="6"/>
  <c r="DV111" i="6"/>
  <c r="DU111" i="6"/>
  <c r="DT111" i="6"/>
  <c r="DS111" i="6"/>
  <c r="DR111" i="6"/>
  <c r="DQ111" i="6"/>
  <c r="DP111" i="6"/>
  <c r="DO111" i="6"/>
  <c r="DN111" i="6"/>
  <c r="DM111" i="6"/>
  <c r="DL111" i="6"/>
  <c r="DK111" i="6"/>
  <c r="DJ111" i="6"/>
  <c r="DI111" i="6"/>
  <c r="DH111" i="6"/>
  <c r="DG111" i="6"/>
  <c r="DF111" i="6"/>
  <c r="DE111" i="6"/>
  <c r="DD111" i="6"/>
  <c r="DC111" i="6"/>
  <c r="DB111" i="6"/>
  <c r="DA111" i="6"/>
  <c r="CZ111" i="6"/>
  <c r="CY111" i="6"/>
  <c r="CX111" i="6"/>
  <c r="CW111" i="6"/>
  <c r="CV111" i="6"/>
  <c r="CU111" i="6"/>
  <c r="CT111" i="6"/>
  <c r="CS111" i="6"/>
  <c r="CR111" i="6"/>
  <c r="CQ111" i="6"/>
  <c r="CP111" i="6"/>
  <c r="CO111" i="6"/>
  <c r="CN111" i="6"/>
  <c r="CM111" i="6"/>
  <c r="CL111" i="6"/>
  <c r="CK111" i="6"/>
  <c r="CJ111" i="6"/>
  <c r="CI111" i="6"/>
  <c r="CH111" i="6"/>
  <c r="CG111" i="6"/>
  <c r="CF111" i="6"/>
  <c r="CE111" i="6"/>
  <c r="CD111" i="6"/>
  <c r="CC111" i="6"/>
  <c r="CB111" i="6"/>
  <c r="CA111" i="6"/>
  <c r="BZ111" i="6"/>
  <c r="BY111" i="6"/>
  <c r="BX111" i="6"/>
  <c r="BW111" i="6"/>
  <c r="BV111" i="6"/>
  <c r="BU111" i="6"/>
  <c r="BT111" i="6"/>
  <c r="BS111" i="6"/>
  <c r="BR111" i="6"/>
  <c r="BQ111" i="6"/>
  <c r="BP111" i="6"/>
  <c r="BO111" i="6"/>
  <c r="BN111" i="6"/>
  <c r="BM111" i="6"/>
  <c r="BL111" i="6"/>
  <c r="BK111" i="6"/>
  <c r="BJ111" i="6"/>
  <c r="BI111" i="6"/>
  <c r="BH111" i="6"/>
  <c r="BG111" i="6"/>
  <c r="BF111" i="6"/>
  <c r="BE111" i="6"/>
  <c r="BD111" i="6"/>
  <c r="BC111" i="6"/>
  <c r="BB111" i="6"/>
  <c r="BA111" i="6"/>
  <c r="AZ111" i="6"/>
  <c r="AY111" i="6"/>
  <c r="AX111" i="6"/>
  <c r="AW111" i="6"/>
  <c r="AV111" i="6"/>
  <c r="AU111" i="6"/>
  <c r="AT111" i="6"/>
  <c r="AS111" i="6"/>
  <c r="AR111" i="6"/>
  <c r="AQ111" i="6"/>
  <c r="AP111" i="6"/>
  <c r="AO111" i="6"/>
  <c r="AN111" i="6"/>
  <c r="AM111" i="6"/>
  <c r="AL111" i="6"/>
  <c r="AK111" i="6"/>
  <c r="AJ111" i="6"/>
  <c r="AI111" i="6"/>
  <c r="AH111" i="6"/>
  <c r="A86" i="6"/>
  <c r="B86" i="6"/>
  <c r="K109" i="6"/>
  <c r="A90" i="6"/>
  <c r="B90" i="6"/>
  <c r="T107" i="6"/>
  <c r="A87" i="6"/>
  <c r="B87" i="6"/>
  <c r="R107" i="6"/>
  <c r="Q107" i="6"/>
  <c r="K107" i="6"/>
  <c r="J107" i="6"/>
  <c r="H107" i="6"/>
  <c r="A88" i="6"/>
  <c r="B88" i="6"/>
  <c r="D107" i="6"/>
  <c r="Y102" i="6"/>
  <c r="R101" i="6"/>
  <c r="A89" i="6"/>
  <c r="B89" i="6"/>
  <c r="J101" i="6"/>
  <c r="D101" i="6"/>
  <c r="A101" i="6"/>
  <c r="B101" i="6"/>
  <c r="Z83" i="6"/>
  <c r="Z82" i="6"/>
  <c r="Z100" i="6"/>
  <c r="Y100" i="6"/>
  <c r="A100" i="6"/>
  <c r="B100" i="6"/>
  <c r="A99" i="6"/>
  <c r="B99" i="6"/>
  <c r="A98" i="6"/>
  <c r="B98" i="6"/>
  <c r="AA97" i="6"/>
  <c r="Z97" i="6"/>
  <c r="A97" i="6"/>
  <c r="B97" i="6"/>
  <c r="AA96" i="6"/>
  <c r="Z96" i="6"/>
  <c r="A93" i="6"/>
  <c r="B93" i="6"/>
  <c r="R96" i="6"/>
  <c r="A92" i="6"/>
  <c r="B92" i="6"/>
  <c r="J96" i="6"/>
  <c r="A91" i="6"/>
  <c r="B91" i="6"/>
  <c r="D96" i="6"/>
  <c r="A96" i="6"/>
  <c r="B96" i="6"/>
  <c r="AA95" i="6"/>
  <c r="Z95" i="6"/>
  <c r="A95" i="6"/>
  <c r="B95" i="6"/>
  <c r="AA94" i="6"/>
  <c r="Z94" i="6"/>
  <c r="A94" i="6"/>
  <c r="B94" i="6"/>
  <c r="AA93" i="6"/>
  <c r="Z93" i="6"/>
  <c r="AA92" i="6"/>
  <c r="Z92" i="6"/>
  <c r="AA91" i="6"/>
  <c r="Z91" i="6"/>
  <c r="R91" i="6"/>
  <c r="J91" i="6"/>
  <c r="D91" i="6"/>
  <c r="AA90" i="6"/>
  <c r="Z90" i="6"/>
  <c r="AA89" i="6"/>
  <c r="Z89" i="6"/>
  <c r="AA88" i="6"/>
  <c r="Z88" i="6"/>
  <c r="AA87" i="6"/>
  <c r="Z87" i="6"/>
  <c r="AA86" i="6"/>
  <c r="Z86" i="6"/>
  <c r="AA85" i="6"/>
  <c r="Z85" i="6"/>
  <c r="R85" i="6"/>
  <c r="J85" i="6"/>
  <c r="D85" i="6"/>
  <c r="AA84" i="6"/>
  <c r="Z84" i="6"/>
  <c r="AA83" i="6"/>
  <c r="K83" i="6"/>
  <c r="AA82" i="6"/>
  <c r="T81" i="6"/>
  <c r="R81" i="6"/>
  <c r="Q81" i="6"/>
  <c r="K81" i="6"/>
  <c r="J81" i="6"/>
  <c r="H81" i="6"/>
  <c r="D81" i="6"/>
  <c r="AH72" i="6"/>
  <c r="AH71" i="6"/>
  <c r="Y62" i="6"/>
  <c r="BN71" i="6"/>
  <c r="BO71" i="6"/>
  <c r="BP71" i="6"/>
  <c r="BQ71" i="6"/>
  <c r="BR71" i="6"/>
  <c r="BS71" i="6"/>
  <c r="BT71" i="6"/>
  <c r="BU71" i="6"/>
  <c r="BV71" i="6"/>
  <c r="BW71" i="6"/>
  <c r="BX71" i="6"/>
  <c r="BY71" i="6"/>
  <c r="BZ71" i="6"/>
  <c r="CA71" i="6"/>
  <c r="CB71" i="6"/>
  <c r="CC71" i="6"/>
  <c r="BN72" i="6"/>
  <c r="BO72" i="6"/>
  <c r="BP72" i="6"/>
  <c r="BQ72" i="6"/>
  <c r="BR72" i="6"/>
  <c r="BS72" i="6"/>
  <c r="BT72" i="6"/>
  <c r="BU72" i="6"/>
  <c r="BV72" i="6"/>
  <c r="BW72" i="6"/>
  <c r="BX72" i="6"/>
  <c r="BY72" i="6"/>
  <c r="BZ72" i="6"/>
  <c r="CA72" i="6"/>
  <c r="CB72" i="6"/>
  <c r="CC72" i="6"/>
  <c r="AA44" i="6"/>
  <c r="Z42" i="6"/>
  <c r="Z60" i="6"/>
  <c r="Z44" i="6"/>
  <c r="Z43" i="6"/>
  <c r="AI71" i="6"/>
  <c r="AJ71" i="6"/>
  <c r="AK71" i="6"/>
  <c r="AL71" i="6"/>
  <c r="AM71" i="6"/>
  <c r="AN71" i="6"/>
  <c r="AO71" i="6"/>
  <c r="AP71" i="6"/>
  <c r="AQ71" i="6"/>
  <c r="AR71" i="6"/>
  <c r="AS71" i="6"/>
  <c r="AT71" i="6"/>
  <c r="AU71" i="6"/>
  <c r="AV71" i="6"/>
  <c r="AW71" i="6"/>
  <c r="AI72" i="6"/>
  <c r="AJ72" i="6"/>
  <c r="AK72" i="6"/>
  <c r="AL72" i="6"/>
  <c r="AM72" i="6"/>
  <c r="AN72" i="6"/>
  <c r="AO72" i="6"/>
  <c r="AP72" i="6"/>
  <c r="AQ72" i="6"/>
  <c r="AR72" i="6"/>
  <c r="AS72" i="6"/>
  <c r="AT72" i="6"/>
  <c r="AU72" i="6"/>
  <c r="AV72" i="6"/>
  <c r="AW72" i="6"/>
  <c r="AA42" i="6"/>
  <c r="AX71" i="6"/>
  <c r="AY71" i="6"/>
  <c r="AZ71" i="6"/>
  <c r="BA71" i="6"/>
  <c r="BB71" i="6"/>
  <c r="BC71" i="6"/>
  <c r="BD71" i="6"/>
  <c r="BE71" i="6"/>
  <c r="BF71" i="6"/>
  <c r="BG71" i="6"/>
  <c r="BH71" i="6"/>
  <c r="BI71" i="6"/>
  <c r="BJ71" i="6"/>
  <c r="BK71" i="6"/>
  <c r="BL71" i="6"/>
  <c r="BM71" i="6"/>
  <c r="AX72" i="6"/>
  <c r="AY72" i="6"/>
  <c r="AZ72" i="6"/>
  <c r="BA72" i="6"/>
  <c r="BB72" i="6"/>
  <c r="BC72" i="6"/>
  <c r="BD72" i="6"/>
  <c r="BE72" i="6"/>
  <c r="BF72" i="6"/>
  <c r="BG72" i="6"/>
  <c r="BH72" i="6"/>
  <c r="BI72" i="6"/>
  <c r="BJ72" i="6"/>
  <c r="BK72" i="6"/>
  <c r="BL72" i="6"/>
  <c r="BM72" i="6"/>
  <c r="AA43" i="6"/>
  <c r="A46" i="6"/>
  <c r="B46" i="6"/>
  <c r="KC72" i="6"/>
  <c r="KB72" i="6"/>
  <c r="KA72" i="6"/>
  <c r="JZ72" i="6"/>
  <c r="JY72" i="6"/>
  <c r="JX72" i="6"/>
  <c r="JW72" i="6"/>
  <c r="JV72" i="6"/>
  <c r="JU72" i="6"/>
  <c r="JT72" i="6"/>
  <c r="JS72" i="6"/>
  <c r="JR72" i="6"/>
  <c r="JQ72" i="6"/>
  <c r="JP72" i="6"/>
  <c r="JO72" i="6"/>
  <c r="JN72" i="6"/>
  <c r="JM72" i="6"/>
  <c r="JL72" i="6"/>
  <c r="JK72" i="6"/>
  <c r="JJ72" i="6"/>
  <c r="JI72" i="6"/>
  <c r="JH72" i="6"/>
  <c r="JG72" i="6"/>
  <c r="JF72" i="6"/>
  <c r="JE72" i="6"/>
  <c r="JD72" i="6"/>
  <c r="JC72" i="6"/>
  <c r="JB72" i="6"/>
  <c r="JA72" i="6"/>
  <c r="IZ72" i="6"/>
  <c r="IY72" i="6"/>
  <c r="IX72" i="6"/>
  <c r="IW72" i="6"/>
  <c r="IV72" i="6"/>
  <c r="IU72" i="6"/>
  <c r="IT72" i="6"/>
  <c r="IS72" i="6"/>
  <c r="IR72" i="6"/>
  <c r="IQ72" i="6"/>
  <c r="IP72" i="6"/>
  <c r="IO72" i="6"/>
  <c r="IN72" i="6"/>
  <c r="IM72" i="6"/>
  <c r="IL72" i="6"/>
  <c r="IK72" i="6"/>
  <c r="IJ72" i="6"/>
  <c r="II72" i="6"/>
  <c r="IH72" i="6"/>
  <c r="IG72" i="6"/>
  <c r="IF72" i="6"/>
  <c r="IE72" i="6"/>
  <c r="ID72" i="6"/>
  <c r="IC72" i="6"/>
  <c r="IB72" i="6"/>
  <c r="IA72" i="6"/>
  <c r="HZ72" i="6"/>
  <c r="HY72" i="6"/>
  <c r="HX72" i="6"/>
  <c r="HW72" i="6"/>
  <c r="HV72" i="6"/>
  <c r="HU72" i="6"/>
  <c r="HT72" i="6"/>
  <c r="HS72" i="6"/>
  <c r="HR72" i="6"/>
  <c r="HQ72" i="6"/>
  <c r="HP72" i="6"/>
  <c r="HO72" i="6"/>
  <c r="HN72" i="6"/>
  <c r="HM72" i="6"/>
  <c r="HL72" i="6"/>
  <c r="HK72" i="6"/>
  <c r="HJ72" i="6"/>
  <c r="HI72" i="6"/>
  <c r="HH72" i="6"/>
  <c r="HG72" i="6"/>
  <c r="HF72" i="6"/>
  <c r="HE72" i="6"/>
  <c r="HD72" i="6"/>
  <c r="HC72" i="6"/>
  <c r="HB72" i="6"/>
  <c r="HA72" i="6"/>
  <c r="GZ72" i="6"/>
  <c r="GY72" i="6"/>
  <c r="GX72" i="6"/>
  <c r="GW72" i="6"/>
  <c r="GV72" i="6"/>
  <c r="GU72" i="6"/>
  <c r="GT72" i="6"/>
  <c r="GS72" i="6"/>
  <c r="GR72" i="6"/>
  <c r="GQ72" i="6"/>
  <c r="GP72" i="6"/>
  <c r="GO72" i="6"/>
  <c r="GN72" i="6"/>
  <c r="GM72" i="6"/>
  <c r="GL72" i="6"/>
  <c r="GK72" i="6"/>
  <c r="GJ72" i="6"/>
  <c r="GI72" i="6"/>
  <c r="GH72" i="6"/>
  <c r="GG72" i="6"/>
  <c r="GF72" i="6"/>
  <c r="GE72" i="6"/>
  <c r="GD72" i="6"/>
  <c r="GC72" i="6"/>
  <c r="GB72" i="6"/>
  <c r="GA72" i="6"/>
  <c r="FZ72" i="6"/>
  <c r="FY72" i="6"/>
  <c r="FX72" i="6"/>
  <c r="FW72" i="6"/>
  <c r="FV72" i="6"/>
  <c r="FU72" i="6"/>
  <c r="FT72" i="6"/>
  <c r="FS72" i="6"/>
  <c r="FR72" i="6"/>
  <c r="FQ72" i="6"/>
  <c r="FP72" i="6"/>
  <c r="FO72" i="6"/>
  <c r="FN72" i="6"/>
  <c r="FM72" i="6"/>
  <c r="FL72" i="6"/>
  <c r="FK72" i="6"/>
  <c r="FJ72" i="6"/>
  <c r="FI72" i="6"/>
  <c r="FH72" i="6"/>
  <c r="FG72" i="6"/>
  <c r="FF72" i="6"/>
  <c r="FE72" i="6"/>
  <c r="FD72" i="6"/>
  <c r="FC72" i="6"/>
  <c r="FB72" i="6"/>
  <c r="FA72" i="6"/>
  <c r="EZ72" i="6"/>
  <c r="EY72" i="6"/>
  <c r="EX72" i="6"/>
  <c r="EW72" i="6"/>
  <c r="EV72" i="6"/>
  <c r="EU72" i="6"/>
  <c r="ET72" i="6"/>
  <c r="ES72" i="6"/>
  <c r="ER72" i="6"/>
  <c r="EQ72" i="6"/>
  <c r="EP72" i="6"/>
  <c r="EO72" i="6"/>
  <c r="EN72" i="6"/>
  <c r="EM72" i="6"/>
  <c r="EL72" i="6"/>
  <c r="EK72" i="6"/>
  <c r="EJ72" i="6"/>
  <c r="EI72" i="6"/>
  <c r="EH72" i="6"/>
  <c r="EG72" i="6"/>
  <c r="EF72" i="6"/>
  <c r="EE72" i="6"/>
  <c r="ED72" i="6"/>
  <c r="EC72" i="6"/>
  <c r="EB72" i="6"/>
  <c r="EA72" i="6"/>
  <c r="DZ72" i="6"/>
  <c r="DY72" i="6"/>
  <c r="DX72" i="6"/>
  <c r="DW72" i="6"/>
  <c r="DV72" i="6"/>
  <c r="DU72" i="6"/>
  <c r="DT72" i="6"/>
  <c r="DS72" i="6"/>
  <c r="DR72" i="6"/>
  <c r="DQ72" i="6"/>
  <c r="DP72" i="6"/>
  <c r="DO72" i="6"/>
  <c r="DN72" i="6"/>
  <c r="DM72" i="6"/>
  <c r="DL72" i="6"/>
  <c r="DK72" i="6"/>
  <c r="DJ72" i="6"/>
  <c r="DI72" i="6"/>
  <c r="DH72" i="6"/>
  <c r="DG72" i="6"/>
  <c r="DF72" i="6"/>
  <c r="DE72" i="6"/>
  <c r="DD72" i="6"/>
  <c r="DC72" i="6"/>
  <c r="DB72" i="6"/>
  <c r="DA72" i="6"/>
  <c r="CZ72" i="6"/>
  <c r="CY72" i="6"/>
  <c r="CX72" i="6"/>
  <c r="CW72" i="6"/>
  <c r="CV72" i="6"/>
  <c r="CU72" i="6"/>
  <c r="CT72" i="6"/>
  <c r="CS72" i="6"/>
  <c r="CR72" i="6"/>
  <c r="CQ72" i="6"/>
  <c r="CP72" i="6"/>
  <c r="CO72" i="6"/>
  <c r="CN72" i="6"/>
  <c r="CM72" i="6"/>
  <c r="CL72" i="6"/>
  <c r="CK72" i="6"/>
  <c r="CJ72" i="6"/>
  <c r="CI72" i="6"/>
  <c r="CH72" i="6"/>
  <c r="CG72" i="6"/>
  <c r="CF72" i="6"/>
  <c r="CE72" i="6"/>
  <c r="CD72" i="6"/>
  <c r="KC71" i="6"/>
  <c r="KB71" i="6"/>
  <c r="KA71" i="6"/>
  <c r="JZ71" i="6"/>
  <c r="JY71" i="6"/>
  <c r="JX71" i="6"/>
  <c r="JW71" i="6"/>
  <c r="JV71" i="6"/>
  <c r="JU71" i="6"/>
  <c r="JT71" i="6"/>
  <c r="JS71" i="6"/>
  <c r="JR71" i="6"/>
  <c r="JQ71" i="6"/>
  <c r="JP71" i="6"/>
  <c r="JO71" i="6"/>
  <c r="JN71" i="6"/>
  <c r="JM71" i="6"/>
  <c r="JL71" i="6"/>
  <c r="JK71" i="6"/>
  <c r="JJ71" i="6"/>
  <c r="JI71" i="6"/>
  <c r="JH71" i="6"/>
  <c r="JG71" i="6"/>
  <c r="JF71" i="6"/>
  <c r="JE71" i="6"/>
  <c r="JD71" i="6"/>
  <c r="JC71" i="6"/>
  <c r="JB71" i="6"/>
  <c r="JA71" i="6"/>
  <c r="IZ71" i="6"/>
  <c r="IY71" i="6"/>
  <c r="IX71" i="6"/>
  <c r="IW71" i="6"/>
  <c r="IV71" i="6"/>
  <c r="IU71" i="6"/>
  <c r="IT71" i="6"/>
  <c r="IS71" i="6"/>
  <c r="IR71" i="6"/>
  <c r="IQ71" i="6"/>
  <c r="IP71" i="6"/>
  <c r="IO71" i="6"/>
  <c r="IN71" i="6"/>
  <c r="IM71" i="6"/>
  <c r="IL71" i="6"/>
  <c r="IK71" i="6"/>
  <c r="IJ71" i="6"/>
  <c r="II71" i="6"/>
  <c r="IH71" i="6"/>
  <c r="IG71" i="6"/>
  <c r="IF71" i="6"/>
  <c r="IE71" i="6"/>
  <c r="ID71" i="6"/>
  <c r="IC71" i="6"/>
  <c r="IB71" i="6"/>
  <c r="IA71" i="6"/>
  <c r="HZ71" i="6"/>
  <c r="HY71" i="6"/>
  <c r="HX71" i="6"/>
  <c r="HW71" i="6"/>
  <c r="HV71" i="6"/>
  <c r="HU71" i="6"/>
  <c r="HT71" i="6"/>
  <c r="HS71" i="6"/>
  <c r="HR71" i="6"/>
  <c r="HQ71" i="6"/>
  <c r="HP71" i="6"/>
  <c r="HO71" i="6"/>
  <c r="HN71" i="6"/>
  <c r="HM71" i="6"/>
  <c r="HL71" i="6"/>
  <c r="HK71" i="6"/>
  <c r="HJ71" i="6"/>
  <c r="HI71" i="6"/>
  <c r="HH71" i="6"/>
  <c r="HG71" i="6"/>
  <c r="HF71" i="6"/>
  <c r="HE71" i="6"/>
  <c r="HD71" i="6"/>
  <c r="HC71" i="6"/>
  <c r="HB71" i="6"/>
  <c r="HA71" i="6"/>
  <c r="GZ71" i="6"/>
  <c r="GY71" i="6"/>
  <c r="GX71" i="6"/>
  <c r="GW71" i="6"/>
  <c r="GV71" i="6"/>
  <c r="GU71" i="6"/>
  <c r="GT71" i="6"/>
  <c r="GS71" i="6"/>
  <c r="GR71" i="6"/>
  <c r="GQ71" i="6"/>
  <c r="GP71" i="6"/>
  <c r="GO71" i="6"/>
  <c r="GN71" i="6"/>
  <c r="GM71" i="6"/>
  <c r="GL71" i="6"/>
  <c r="GK71" i="6"/>
  <c r="GJ71" i="6"/>
  <c r="GI71" i="6"/>
  <c r="GH71" i="6"/>
  <c r="GG71" i="6"/>
  <c r="GF71" i="6"/>
  <c r="GE71" i="6"/>
  <c r="GD71" i="6"/>
  <c r="GC71" i="6"/>
  <c r="GB71" i="6"/>
  <c r="GA71" i="6"/>
  <c r="FZ71" i="6"/>
  <c r="FY71" i="6"/>
  <c r="FX71" i="6"/>
  <c r="FW71" i="6"/>
  <c r="FV71" i="6"/>
  <c r="FU71" i="6"/>
  <c r="FT71" i="6"/>
  <c r="FS71" i="6"/>
  <c r="FR71" i="6"/>
  <c r="FQ71" i="6"/>
  <c r="FP71" i="6"/>
  <c r="FO71" i="6"/>
  <c r="FN71" i="6"/>
  <c r="FM71" i="6"/>
  <c r="FL71" i="6"/>
  <c r="FK71" i="6"/>
  <c r="FJ71" i="6"/>
  <c r="FI71" i="6"/>
  <c r="FH71" i="6"/>
  <c r="FG71" i="6"/>
  <c r="FF71" i="6"/>
  <c r="FE71" i="6"/>
  <c r="FD71" i="6"/>
  <c r="FC71" i="6"/>
  <c r="FB71" i="6"/>
  <c r="FA71" i="6"/>
  <c r="EZ71" i="6"/>
  <c r="EY71" i="6"/>
  <c r="EX71" i="6"/>
  <c r="EW71" i="6"/>
  <c r="EV71" i="6"/>
  <c r="EU71" i="6"/>
  <c r="ET71" i="6"/>
  <c r="ES71" i="6"/>
  <c r="ER71" i="6"/>
  <c r="EQ71" i="6"/>
  <c r="EP71" i="6"/>
  <c r="EO71" i="6"/>
  <c r="EN71" i="6"/>
  <c r="EM71" i="6"/>
  <c r="EL71" i="6"/>
  <c r="EK71" i="6"/>
  <c r="EJ71" i="6"/>
  <c r="EI71" i="6"/>
  <c r="EH71" i="6"/>
  <c r="EG71" i="6"/>
  <c r="EF71" i="6"/>
  <c r="EE71" i="6"/>
  <c r="ED71" i="6"/>
  <c r="EC71" i="6"/>
  <c r="EB71" i="6"/>
  <c r="EA71" i="6"/>
  <c r="DZ71" i="6"/>
  <c r="DY71" i="6"/>
  <c r="DX71" i="6"/>
  <c r="DW71" i="6"/>
  <c r="DV71" i="6"/>
  <c r="DU71" i="6"/>
  <c r="DT71" i="6"/>
  <c r="DS71" i="6"/>
  <c r="DR71" i="6"/>
  <c r="DQ71" i="6"/>
  <c r="DP71" i="6"/>
  <c r="DO71" i="6"/>
  <c r="DN71" i="6"/>
  <c r="DM71" i="6"/>
  <c r="DL71" i="6"/>
  <c r="DK71" i="6"/>
  <c r="DJ71" i="6"/>
  <c r="DI71" i="6"/>
  <c r="DH71" i="6"/>
  <c r="DG71" i="6"/>
  <c r="DF71" i="6"/>
  <c r="DE71" i="6"/>
  <c r="DD71" i="6"/>
  <c r="DC71" i="6"/>
  <c r="DB71" i="6"/>
  <c r="DA71" i="6"/>
  <c r="CZ71" i="6"/>
  <c r="CY71" i="6"/>
  <c r="CX71" i="6"/>
  <c r="CW71" i="6"/>
  <c r="CV71" i="6"/>
  <c r="CU71" i="6"/>
  <c r="CT71" i="6"/>
  <c r="CS71" i="6"/>
  <c r="CR71" i="6"/>
  <c r="CQ71" i="6"/>
  <c r="CP71" i="6"/>
  <c r="CO71" i="6"/>
  <c r="CN71" i="6"/>
  <c r="CM71" i="6"/>
  <c r="CL71" i="6"/>
  <c r="CK71" i="6"/>
  <c r="CJ71" i="6"/>
  <c r="CI71" i="6"/>
  <c r="CH71" i="6"/>
  <c r="CG71" i="6"/>
  <c r="CF71" i="6"/>
  <c r="CE71" i="6"/>
  <c r="CD71" i="6"/>
  <c r="K69" i="6"/>
  <c r="A50" i="6"/>
  <c r="B50" i="6"/>
  <c r="T67" i="6"/>
  <c r="A47" i="6"/>
  <c r="B47" i="6"/>
  <c r="R67" i="6"/>
  <c r="Q67" i="6"/>
  <c r="K67" i="6"/>
  <c r="J67" i="6"/>
  <c r="H67" i="6"/>
  <c r="A48" i="6"/>
  <c r="B48" i="6"/>
  <c r="D67" i="6"/>
  <c r="R61" i="6"/>
  <c r="A49" i="6"/>
  <c r="B49" i="6"/>
  <c r="J61" i="6"/>
  <c r="D61" i="6"/>
  <c r="A61" i="6"/>
  <c r="B61" i="6"/>
  <c r="Y60" i="6"/>
  <c r="A60" i="6"/>
  <c r="B60" i="6"/>
  <c r="A59" i="6"/>
  <c r="B59" i="6"/>
  <c r="A58" i="6"/>
  <c r="B58" i="6"/>
  <c r="AA57" i="6"/>
  <c r="Z57" i="6"/>
  <c r="A57" i="6"/>
  <c r="B57" i="6"/>
  <c r="AA56" i="6"/>
  <c r="Z56" i="6"/>
  <c r="A53" i="6"/>
  <c r="B53" i="6"/>
  <c r="R56" i="6"/>
  <c r="A52" i="6"/>
  <c r="B52" i="6"/>
  <c r="J56" i="6"/>
  <c r="A51" i="6"/>
  <c r="B51" i="6"/>
  <c r="D56" i="6"/>
  <c r="A56" i="6"/>
  <c r="B56" i="6"/>
  <c r="AA55" i="6"/>
  <c r="Z55" i="6"/>
  <c r="A55" i="6"/>
  <c r="B55" i="6"/>
  <c r="AA54" i="6"/>
  <c r="Z54" i="6"/>
  <c r="A54" i="6"/>
  <c r="B54" i="6"/>
  <c r="AA53" i="6"/>
  <c r="Z53" i="6"/>
  <c r="AA52" i="6"/>
  <c r="Z52" i="6"/>
  <c r="AA51" i="6"/>
  <c r="Z51" i="6"/>
  <c r="R51" i="6"/>
  <c r="J51" i="6"/>
  <c r="D51" i="6"/>
  <c r="AA50" i="6"/>
  <c r="Z50" i="6"/>
  <c r="AA49" i="6"/>
  <c r="Z49" i="6"/>
  <c r="AA48" i="6"/>
  <c r="Z48" i="6"/>
  <c r="AA47" i="6"/>
  <c r="Z47" i="6"/>
  <c r="AA46" i="6"/>
  <c r="Z46" i="6"/>
  <c r="AA45" i="6"/>
  <c r="Z45" i="6"/>
  <c r="R45" i="6"/>
  <c r="J45" i="6"/>
  <c r="D45" i="6"/>
  <c r="K43" i="6"/>
  <c r="T41" i="6"/>
  <c r="R41" i="6"/>
  <c r="Q41" i="6"/>
  <c r="K41" i="6"/>
  <c r="J41" i="6"/>
  <c r="H41" i="6"/>
  <c r="D41" i="6"/>
  <c r="Z16" i="6"/>
  <c r="Z16" i="5"/>
  <c r="Z2" i="5"/>
  <c r="Z13" i="5"/>
  <c r="Z17" i="5"/>
  <c r="Z15" i="5"/>
  <c r="Z14" i="5"/>
  <c r="Z12" i="5"/>
  <c r="Z11" i="5"/>
  <c r="Z10" i="5"/>
  <c r="Z9" i="5"/>
  <c r="Z8" i="5"/>
  <c r="Z6" i="5"/>
  <c r="Z5" i="5"/>
  <c r="Z4" i="5"/>
  <c r="Z3" i="5"/>
  <c r="Y22" i="5"/>
  <c r="Z20" i="5"/>
  <c r="AJ107" i="5"/>
  <c r="AN106" i="5"/>
  <c r="AM107" i="5"/>
  <c r="AI106" i="5"/>
  <c r="AJ106" i="5"/>
  <c r="AK106" i="5"/>
  <c r="AL106" i="5"/>
  <c r="AM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CS106" i="5"/>
  <c r="CT106" i="5"/>
  <c r="CU106" i="5"/>
  <c r="CV106" i="5"/>
  <c r="CW106" i="5"/>
  <c r="CX106" i="5"/>
  <c r="CY106" i="5"/>
  <c r="CZ106" i="5"/>
  <c r="DA106" i="5"/>
  <c r="DB106" i="5"/>
  <c r="DC106" i="5"/>
  <c r="DD106" i="5"/>
  <c r="DE106" i="5"/>
  <c r="DF106" i="5"/>
  <c r="DG106" i="5"/>
  <c r="DH106" i="5"/>
  <c r="DI106" i="5"/>
  <c r="DZ106" i="5"/>
  <c r="EA106" i="5"/>
  <c r="EB106" i="5"/>
  <c r="EC106" i="5"/>
  <c r="ED106" i="5"/>
  <c r="EE106" i="5"/>
  <c r="EF106" i="5"/>
  <c r="EG106" i="5"/>
  <c r="EH106" i="5"/>
  <c r="EI106" i="5"/>
  <c r="EJ106" i="5"/>
  <c r="EK106" i="5"/>
  <c r="EL106" i="5"/>
  <c r="EM106" i="5"/>
  <c r="EN106" i="5"/>
  <c r="EO106" i="5"/>
  <c r="EP106" i="5"/>
  <c r="EQ106" i="5"/>
  <c r="ER106" i="5"/>
  <c r="ES106" i="5"/>
  <c r="ET106" i="5"/>
  <c r="EU106" i="5"/>
  <c r="EV106" i="5"/>
  <c r="EW106" i="5"/>
  <c r="EX106" i="5"/>
  <c r="EY106" i="5"/>
  <c r="EZ106" i="5"/>
  <c r="FA106" i="5"/>
  <c r="FB106" i="5"/>
  <c r="FC106" i="5"/>
  <c r="FD106" i="5"/>
  <c r="FE106" i="5"/>
  <c r="FF106" i="5"/>
  <c r="FG106" i="5"/>
  <c r="FH106" i="5"/>
  <c r="FI106" i="5"/>
  <c r="FJ106" i="5"/>
  <c r="FK106" i="5"/>
  <c r="FL106" i="5"/>
  <c r="FM106" i="5"/>
  <c r="FN106" i="5"/>
  <c r="FO106" i="5"/>
  <c r="FP106" i="5"/>
  <c r="FQ106" i="5"/>
  <c r="FR106" i="5"/>
  <c r="FS106" i="5"/>
  <c r="FT106" i="5"/>
  <c r="FU106" i="5"/>
  <c r="FV106" i="5"/>
  <c r="FW106" i="5"/>
  <c r="FX106" i="5"/>
  <c r="FY106" i="5"/>
  <c r="FZ106" i="5"/>
  <c r="GA106" i="5"/>
  <c r="GB106" i="5"/>
  <c r="GC106" i="5"/>
  <c r="GD106" i="5"/>
  <c r="GE106" i="5"/>
  <c r="GF106" i="5"/>
  <c r="GG106" i="5"/>
  <c r="GH106" i="5"/>
  <c r="GI106" i="5"/>
  <c r="GJ106" i="5"/>
  <c r="GK106" i="5"/>
  <c r="GL106" i="5"/>
  <c r="GM106" i="5"/>
  <c r="GN106" i="5"/>
  <c r="GO106" i="5"/>
  <c r="GP106" i="5"/>
  <c r="GQ106" i="5"/>
  <c r="GR106" i="5"/>
  <c r="GS106" i="5"/>
  <c r="GT106" i="5"/>
  <c r="GU106" i="5"/>
  <c r="GV106" i="5"/>
  <c r="GW106" i="5"/>
  <c r="GX106" i="5"/>
  <c r="GY106" i="5"/>
  <c r="GZ106" i="5"/>
  <c r="HA106" i="5"/>
  <c r="HB106" i="5"/>
  <c r="HC106" i="5"/>
  <c r="HD106" i="5"/>
  <c r="HE106" i="5"/>
  <c r="HF106" i="5"/>
  <c r="HG106" i="5"/>
  <c r="HH106" i="5"/>
  <c r="HI106" i="5"/>
  <c r="HJ106" i="5"/>
  <c r="HK106" i="5"/>
  <c r="HL106" i="5"/>
  <c r="HM106" i="5"/>
  <c r="HN106" i="5"/>
  <c r="HO106" i="5"/>
  <c r="HP106" i="5"/>
  <c r="HQ106" i="5"/>
  <c r="HR106" i="5"/>
  <c r="HS106" i="5"/>
  <c r="HT106" i="5"/>
  <c r="HU106" i="5"/>
  <c r="HV106" i="5"/>
  <c r="HW106" i="5"/>
  <c r="HX106" i="5"/>
  <c r="HY106" i="5"/>
  <c r="HZ106" i="5"/>
  <c r="IA106" i="5"/>
  <c r="IB106" i="5"/>
  <c r="IC106" i="5"/>
  <c r="ID106" i="5"/>
  <c r="IE106" i="5"/>
  <c r="IF106" i="5"/>
  <c r="IG106" i="5"/>
  <c r="IH106" i="5"/>
  <c r="II106" i="5"/>
  <c r="IJ106" i="5"/>
  <c r="IK106" i="5"/>
  <c r="IL106" i="5"/>
  <c r="IM106" i="5"/>
  <c r="IN106" i="5"/>
  <c r="IO106" i="5"/>
  <c r="IP106" i="5"/>
  <c r="IQ106" i="5"/>
  <c r="IR106" i="5"/>
  <c r="IS106" i="5"/>
  <c r="IT106" i="5"/>
  <c r="IU106" i="5"/>
  <c r="IV106" i="5"/>
  <c r="IW106" i="5"/>
  <c r="IX106" i="5"/>
  <c r="IY106" i="5"/>
  <c r="IZ106" i="5"/>
  <c r="JA106" i="5"/>
  <c r="JB106" i="5"/>
  <c r="JC106" i="5"/>
  <c r="JD106" i="5"/>
  <c r="JE106" i="5"/>
  <c r="JF106" i="5"/>
  <c r="JG106" i="5"/>
  <c r="JH106" i="5"/>
  <c r="JI106" i="5"/>
  <c r="JJ106" i="5"/>
  <c r="JK106" i="5"/>
  <c r="JL106" i="5"/>
  <c r="JM106" i="5"/>
  <c r="JN106" i="5"/>
  <c r="JO106" i="5"/>
  <c r="JP106" i="5"/>
  <c r="JQ106" i="5"/>
  <c r="JR106" i="5"/>
  <c r="JS106" i="5"/>
  <c r="JT106" i="5"/>
  <c r="JU106" i="5"/>
  <c r="JV106" i="5"/>
  <c r="JW106" i="5"/>
  <c r="JX106" i="5"/>
  <c r="JY106" i="5"/>
  <c r="JZ106" i="5"/>
  <c r="KA106" i="5"/>
  <c r="KB106" i="5"/>
  <c r="KC106" i="5"/>
  <c r="AI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Z107" i="5"/>
  <c r="EA107" i="5"/>
  <c r="EB107" i="5"/>
  <c r="EC107" i="5"/>
  <c r="ED107" i="5"/>
  <c r="EE107" i="5"/>
  <c r="EF107" i="5"/>
  <c r="EG107" i="5"/>
  <c r="EH107" i="5"/>
  <c r="EI107" i="5"/>
  <c r="EJ107" i="5"/>
  <c r="EK107" i="5"/>
  <c r="EL107" i="5"/>
  <c r="EM107" i="5"/>
  <c r="EN107" i="5"/>
  <c r="EO107" i="5"/>
  <c r="EP107" i="5"/>
  <c r="EQ107" i="5"/>
  <c r="ER107" i="5"/>
  <c r="ES107" i="5"/>
  <c r="ET107" i="5"/>
  <c r="EU107" i="5"/>
  <c r="EV107" i="5"/>
  <c r="EW107" i="5"/>
  <c r="EX107" i="5"/>
  <c r="EY107" i="5"/>
  <c r="EZ107" i="5"/>
  <c r="FA107" i="5"/>
  <c r="FB107" i="5"/>
  <c r="FC107" i="5"/>
  <c r="FD107" i="5"/>
  <c r="FE107" i="5"/>
  <c r="FF107" i="5"/>
  <c r="FG107" i="5"/>
  <c r="FH107" i="5"/>
  <c r="FI107" i="5"/>
  <c r="FJ107" i="5"/>
  <c r="FK107" i="5"/>
  <c r="FL107" i="5"/>
  <c r="FM107" i="5"/>
  <c r="FN107" i="5"/>
  <c r="FO107" i="5"/>
  <c r="FP107" i="5"/>
  <c r="FQ107" i="5"/>
  <c r="FR107" i="5"/>
  <c r="FS107" i="5"/>
  <c r="FT107" i="5"/>
  <c r="FU107" i="5"/>
  <c r="FV107" i="5"/>
  <c r="FW107" i="5"/>
  <c r="FX107" i="5"/>
  <c r="FY107" i="5"/>
  <c r="FZ107" i="5"/>
  <c r="GA107" i="5"/>
  <c r="GB107" i="5"/>
  <c r="GC107" i="5"/>
  <c r="GD107" i="5"/>
  <c r="GE107" i="5"/>
  <c r="GF107" i="5"/>
  <c r="GG107" i="5"/>
  <c r="GH107" i="5"/>
  <c r="GI107" i="5"/>
  <c r="GJ107" i="5"/>
  <c r="GK107" i="5"/>
  <c r="GL107" i="5"/>
  <c r="GM107" i="5"/>
  <c r="GN107" i="5"/>
  <c r="GO107" i="5"/>
  <c r="GP107" i="5"/>
  <c r="GQ107" i="5"/>
  <c r="GR107" i="5"/>
  <c r="GS107" i="5"/>
  <c r="GT107" i="5"/>
  <c r="GU107" i="5"/>
  <c r="GV107" i="5"/>
  <c r="GW107" i="5"/>
  <c r="GX107" i="5"/>
  <c r="GY107" i="5"/>
  <c r="GZ107" i="5"/>
  <c r="HA107" i="5"/>
  <c r="HB107" i="5"/>
  <c r="HC107" i="5"/>
  <c r="HD107" i="5"/>
  <c r="HE107" i="5"/>
  <c r="HF107" i="5"/>
  <c r="HG107" i="5"/>
  <c r="HH107" i="5"/>
  <c r="HI107" i="5"/>
  <c r="HJ107" i="5"/>
  <c r="HK107" i="5"/>
  <c r="HL107" i="5"/>
  <c r="HM107" i="5"/>
  <c r="HN107" i="5"/>
  <c r="HO107" i="5"/>
  <c r="HP107" i="5"/>
  <c r="HQ107" i="5"/>
  <c r="HR107" i="5"/>
  <c r="HS107" i="5"/>
  <c r="HT107" i="5"/>
  <c r="HU107" i="5"/>
  <c r="HV107" i="5"/>
  <c r="HW107" i="5"/>
  <c r="HX107" i="5"/>
  <c r="HY107" i="5"/>
  <c r="HZ107" i="5"/>
  <c r="IA107" i="5"/>
  <c r="IB107" i="5"/>
  <c r="IC107" i="5"/>
  <c r="ID107" i="5"/>
  <c r="IE107" i="5"/>
  <c r="IF107" i="5"/>
  <c r="IG107" i="5"/>
  <c r="IH107" i="5"/>
  <c r="II107" i="5"/>
  <c r="IJ107" i="5"/>
  <c r="IK107" i="5"/>
  <c r="IL107" i="5"/>
  <c r="IM107" i="5"/>
  <c r="IN107" i="5"/>
  <c r="IO107" i="5"/>
  <c r="IP107" i="5"/>
  <c r="IQ107" i="5"/>
  <c r="IR107" i="5"/>
  <c r="IS107" i="5"/>
  <c r="IT107" i="5"/>
  <c r="IU107" i="5"/>
  <c r="IV107" i="5"/>
  <c r="IW107" i="5"/>
  <c r="IX107" i="5"/>
  <c r="IY107" i="5"/>
  <c r="IZ107" i="5"/>
  <c r="JA107" i="5"/>
  <c r="JB107" i="5"/>
  <c r="JC107" i="5"/>
  <c r="JD107" i="5"/>
  <c r="JE107" i="5"/>
  <c r="JF107" i="5"/>
  <c r="JG107" i="5"/>
  <c r="JH107" i="5"/>
  <c r="JI107" i="5"/>
  <c r="JJ107" i="5"/>
  <c r="JK107" i="5"/>
  <c r="JL107" i="5"/>
  <c r="JM107" i="5"/>
  <c r="JN107" i="5"/>
  <c r="JO107" i="5"/>
  <c r="JP107" i="5"/>
  <c r="JQ107" i="5"/>
  <c r="JR107" i="5"/>
  <c r="JS107" i="5"/>
  <c r="JT107" i="5"/>
  <c r="JU107" i="5"/>
  <c r="JV107" i="5"/>
  <c r="JW107" i="5"/>
  <c r="JX107" i="5"/>
  <c r="JY107" i="5"/>
  <c r="JZ107" i="5"/>
  <c r="KA107" i="5"/>
  <c r="KB107" i="5"/>
  <c r="KC107" i="5"/>
  <c r="AH107" i="5"/>
  <c r="AH106" i="5"/>
  <c r="A21" i="5"/>
  <c r="B21" i="5"/>
  <c r="A20" i="5"/>
  <c r="B20" i="5"/>
  <c r="A19" i="5"/>
  <c r="B19" i="5"/>
  <c r="A18" i="5"/>
  <c r="B18" i="5"/>
  <c r="A17" i="5"/>
  <c r="B17" i="5"/>
  <c r="A16" i="5"/>
  <c r="B16" i="5"/>
  <c r="A15" i="5"/>
  <c r="B15" i="5"/>
  <c r="A14" i="5"/>
  <c r="B14" i="5"/>
  <c r="A13" i="5"/>
  <c r="B13" i="5"/>
  <c r="A12" i="5"/>
  <c r="B12" i="5"/>
  <c r="A11" i="5"/>
  <c r="B11" i="5"/>
  <c r="A10" i="5"/>
  <c r="B10" i="5"/>
  <c r="A9" i="5"/>
  <c r="B9" i="5"/>
  <c r="A8" i="5"/>
  <c r="B8" i="5"/>
  <c r="A7" i="5"/>
  <c r="B7" i="5"/>
  <c r="A6" i="5"/>
  <c r="B6" i="5"/>
  <c r="K29" i="5"/>
  <c r="T27" i="5"/>
  <c r="R27" i="5"/>
  <c r="Q27" i="5"/>
  <c r="K27" i="5"/>
  <c r="J27" i="5"/>
  <c r="H27" i="5"/>
  <c r="D27" i="5"/>
  <c r="R21" i="5"/>
  <c r="J21" i="5"/>
  <c r="D21" i="5"/>
  <c r="AA4" i="5"/>
  <c r="Y20" i="5"/>
  <c r="AA17" i="5"/>
  <c r="AA16" i="5"/>
  <c r="R16" i="5"/>
  <c r="J16" i="5"/>
  <c r="D16" i="5"/>
  <c r="AA15" i="5"/>
  <c r="AA14" i="5"/>
  <c r="AA13" i="5"/>
  <c r="AA12" i="5"/>
  <c r="AA11" i="5"/>
  <c r="R11" i="5"/>
  <c r="J11" i="5"/>
  <c r="D11" i="5"/>
  <c r="AA10" i="5"/>
  <c r="AA9" i="5"/>
  <c r="AA8" i="5"/>
  <c r="AA6" i="5"/>
  <c r="AA5" i="5"/>
  <c r="R5" i="5"/>
  <c r="J5" i="5"/>
  <c r="D5" i="5"/>
  <c r="AA3" i="5"/>
  <c r="K3" i="5"/>
  <c r="AA2" i="5"/>
  <c r="T1" i="5"/>
  <c r="R1" i="5"/>
  <c r="Q1" i="5"/>
  <c r="K1" i="5"/>
  <c r="J1" i="5"/>
  <c r="H1" i="5"/>
  <c r="D1" i="5"/>
  <c r="Z3" i="6"/>
  <c r="A6" i="6"/>
  <c r="BN31" i="6"/>
  <c r="B6" i="6"/>
  <c r="Y22" i="6"/>
  <c r="Y20" i="6"/>
  <c r="BO31" i="6"/>
  <c r="BP31" i="6"/>
  <c r="BQ31" i="6"/>
  <c r="BR31" i="6"/>
  <c r="BS31" i="6"/>
  <c r="BT31" i="6"/>
  <c r="BU31" i="6"/>
  <c r="BV31" i="6"/>
  <c r="BW31" i="6"/>
  <c r="BX31" i="6"/>
  <c r="BY31" i="6"/>
  <c r="BZ31" i="6"/>
  <c r="CA31" i="6"/>
  <c r="CB31" i="6"/>
  <c r="CC31" i="6"/>
  <c r="BN32" i="6"/>
  <c r="BO32" i="6"/>
  <c r="BP32" i="6"/>
  <c r="BQ32" i="6"/>
  <c r="BR32" i="6"/>
  <c r="BS32" i="6"/>
  <c r="BT32" i="6"/>
  <c r="BU32" i="6"/>
  <c r="BV32" i="6"/>
  <c r="BW32" i="6"/>
  <c r="BX32" i="6"/>
  <c r="BY32" i="6"/>
  <c r="BZ32" i="6"/>
  <c r="CA32" i="6"/>
  <c r="CB32" i="6"/>
  <c r="CC32" i="6"/>
  <c r="AA4" i="6"/>
  <c r="Z2" i="6"/>
  <c r="Z20" i="6"/>
  <c r="JN31" i="6"/>
  <c r="JO31" i="6"/>
  <c r="JP31" i="6"/>
  <c r="JQ31" i="6"/>
  <c r="JR31" i="6"/>
  <c r="JS31" i="6"/>
  <c r="JT31" i="6"/>
  <c r="JU31" i="6"/>
  <c r="JV31" i="6"/>
  <c r="JW31" i="6"/>
  <c r="JX31" i="6"/>
  <c r="JY31" i="6"/>
  <c r="JZ31" i="6"/>
  <c r="KA31" i="6"/>
  <c r="KB31" i="6"/>
  <c r="KC31" i="6"/>
  <c r="JN32" i="6"/>
  <c r="JO32" i="6"/>
  <c r="JP32" i="6"/>
  <c r="JQ32" i="6"/>
  <c r="JR32" i="6"/>
  <c r="JS32" i="6"/>
  <c r="JT32" i="6"/>
  <c r="JU32" i="6"/>
  <c r="JV32" i="6"/>
  <c r="JW32" i="6"/>
  <c r="JX32" i="6"/>
  <c r="JY32" i="6"/>
  <c r="JZ32" i="6"/>
  <c r="KA32" i="6"/>
  <c r="KB32" i="6"/>
  <c r="KC32" i="6"/>
  <c r="AA17" i="6"/>
  <c r="IX31" i="6"/>
  <c r="IY31" i="6"/>
  <c r="IZ31" i="6"/>
  <c r="JA31" i="6"/>
  <c r="JB31" i="6"/>
  <c r="JC31" i="6"/>
  <c r="JD31" i="6"/>
  <c r="JE31" i="6"/>
  <c r="JF31" i="6"/>
  <c r="JG31" i="6"/>
  <c r="JH31" i="6"/>
  <c r="JI31" i="6"/>
  <c r="JJ31" i="6"/>
  <c r="JK31" i="6"/>
  <c r="JL31" i="6"/>
  <c r="JM31" i="6"/>
  <c r="IX32" i="6"/>
  <c r="IY32" i="6"/>
  <c r="IZ32" i="6"/>
  <c r="JA32" i="6"/>
  <c r="JB32" i="6"/>
  <c r="JC32" i="6"/>
  <c r="JD32" i="6"/>
  <c r="JE32" i="6"/>
  <c r="JF32" i="6"/>
  <c r="JG32" i="6"/>
  <c r="JH32" i="6"/>
  <c r="JI32" i="6"/>
  <c r="JJ32" i="6"/>
  <c r="JK32" i="6"/>
  <c r="JL32" i="6"/>
  <c r="JM32" i="6"/>
  <c r="AA16" i="6"/>
  <c r="IH31" i="6"/>
  <c r="II31" i="6"/>
  <c r="IJ31" i="6"/>
  <c r="IK31" i="6"/>
  <c r="IL31" i="6"/>
  <c r="IM31" i="6"/>
  <c r="IN31" i="6"/>
  <c r="IO31" i="6"/>
  <c r="IP31" i="6"/>
  <c r="IQ31" i="6"/>
  <c r="IR31" i="6"/>
  <c r="IS31" i="6"/>
  <c r="IT31" i="6"/>
  <c r="IU31" i="6"/>
  <c r="IV31" i="6"/>
  <c r="IW31" i="6"/>
  <c r="IH32" i="6"/>
  <c r="II32" i="6"/>
  <c r="IJ32" i="6"/>
  <c r="IK32" i="6"/>
  <c r="IL32" i="6"/>
  <c r="IM32" i="6"/>
  <c r="IN32" i="6"/>
  <c r="IO32" i="6"/>
  <c r="IP32" i="6"/>
  <c r="IQ32" i="6"/>
  <c r="IR32" i="6"/>
  <c r="IS32" i="6"/>
  <c r="IT32" i="6"/>
  <c r="IU32" i="6"/>
  <c r="IV32" i="6"/>
  <c r="IW32" i="6"/>
  <c r="AA15" i="6"/>
  <c r="Z17" i="6"/>
  <c r="Z15" i="6"/>
  <c r="Z14" i="6"/>
  <c r="HB31" i="6"/>
  <c r="HC31" i="6"/>
  <c r="HD31" i="6"/>
  <c r="HE31" i="6"/>
  <c r="HF31" i="6"/>
  <c r="HG31" i="6"/>
  <c r="HH31" i="6"/>
  <c r="HI31" i="6"/>
  <c r="HJ31" i="6"/>
  <c r="HK31" i="6"/>
  <c r="HL31" i="6"/>
  <c r="HM31" i="6"/>
  <c r="HN31" i="6"/>
  <c r="HO31" i="6"/>
  <c r="HP31" i="6"/>
  <c r="HQ31" i="6"/>
  <c r="HB32" i="6"/>
  <c r="HC32" i="6"/>
  <c r="HD32" i="6"/>
  <c r="HE32" i="6"/>
  <c r="HF32" i="6"/>
  <c r="HG32" i="6"/>
  <c r="HH32" i="6"/>
  <c r="HI32" i="6"/>
  <c r="HJ32" i="6"/>
  <c r="HK32" i="6"/>
  <c r="HL32" i="6"/>
  <c r="HM32" i="6"/>
  <c r="HN32" i="6"/>
  <c r="HO32" i="6"/>
  <c r="HP32" i="6"/>
  <c r="HQ32" i="6"/>
  <c r="AA13" i="6"/>
  <c r="Z13" i="6"/>
  <c r="GL31" i="6"/>
  <c r="GM31" i="6"/>
  <c r="GN31" i="6"/>
  <c r="GO31" i="6"/>
  <c r="GP31" i="6"/>
  <c r="GQ31" i="6"/>
  <c r="GR31" i="6"/>
  <c r="GS31" i="6"/>
  <c r="GT31" i="6"/>
  <c r="GU31" i="6"/>
  <c r="GV31" i="6"/>
  <c r="GW31" i="6"/>
  <c r="GX31" i="6"/>
  <c r="GY31" i="6"/>
  <c r="GZ31" i="6"/>
  <c r="HA31" i="6"/>
  <c r="GL32" i="6"/>
  <c r="GM32" i="6"/>
  <c r="GN32" i="6"/>
  <c r="GO32" i="6"/>
  <c r="GP32" i="6"/>
  <c r="GQ32" i="6"/>
  <c r="GR32" i="6"/>
  <c r="GS32" i="6"/>
  <c r="GT32" i="6"/>
  <c r="GU32" i="6"/>
  <c r="GV32" i="6"/>
  <c r="GW32" i="6"/>
  <c r="GX32" i="6"/>
  <c r="GY32" i="6"/>
  <c r="GZ32" i="6"/>
  <c r="HA32" i="6"/>
  <c r="AA12" i="6"/>
  <c r="Z12" i="6"/>
  <c r="A7" i="6"/>
  <c r="B7" i="6"/>
  <c r="FV31" i="6"/>
  <c r="FW31" i="6"/>
  <c r="FX31" i="6"/>
  <c r="FY31" i="6"/>
  <c r="FZ31" i="6"/>
  <c r="GA31" i="6"/>
  <c r="GB31" i="6"/>
  <c r="GC31" i="6"/>
  <c r="GD31" i="6"/>
  <c r="GE31" i="6"/>
  <c r="GF31" i="6"/>
  <c r="GG31" i="6"/>
  <c r="GH31" i="6"/>
  <c r="GI31" i="6"/>
  <c r="GJ31" i="6"/>
  <c r="GK31" i="6"/>
  <c r="FV32" i="6"/>
  <c r="FW32" i="6"/>
  <c r="FX32" i="6"/>
  <c r="FY32" i="6"/>
  <c r="FZ32" i="6"/>
  <c r="GA32" i="6"/>
  <c r="GB32" i="6"/>
  <c r="GC32" i="6"/>
  <c r="GD32" i="6"/>
  <c r="GE32" i="6"/>
  <c r="GF32" i="6"/>
  <c r="GG32" i="6"/>
  <c r="GH32" i="6"/>
  <c r="GI32" i="6"/>
  <c r="GJ32" i="6"/>
  <c r="GK32" i="6"/>
  <c r="AA11" i="6"/>
  <c r="Z11" i="6"/>
  <c r="FF31" i="6"/>
  <c r="FG31" i="6"/>
  <c r="FH31" i="6"/>
  <c r="FI31" i="6"/>
  <c r="FJ31" i="6"/>
  <c r="FK31" i="6"/>
  <c r="FL31" i="6"/>
  <c r="FM31" i="6"/>
  <c r="FN31" i="6"/>
  <c r="FO31" i="6"/>
  <c r="FP31" i="6"/>
  <c r="FQ31" i="6"/>
  <c r="FR31" i="6"/>
  <c r="FS31" i="6"/>
  <c r="FT31" i="6"/>
  <c r="FU31" i="6"/>
  <c r="FF32" i="6"/>
  <c r="FG32" i="6"/>
  <c r="FH32" i="6"/>
  <c r="FI32" i="6"/>
  <c r="FJ32" i="6"/>
  <c r="FK32" i="6"/>
  <c r="FL32" i="6"/>
  <c r="FM32" i="6"/>
  <c r="FN32" i="6"/>
  <c r="FO32" i="6"/>
  <c r="FP32" i="6"/>
  <c r="FQ32" i="6"/>
  <c r="FR32" i="6"/>
  <c r="FS32" i="6"/>
  <c r="FT32" i="6"/>
  <c r="FU32" i="6"/>
  <c r="AA10" i="6"/>
  <c r="Z10" i="6"/>
  <c r="EP31" i="6"/>
  <c r="EQ31" i="6"/>
  <c r="ER31" i="6"/>
  <c r="ES31" i="6"/>
  <c r="ET31" i="6"/>
  <c r="EU31" i="6"/>
  <c r="EV31" i="6"/>
  <c r="EW31" i="6"/>
  <c r="EX31" i="6"/>
  <c r="EY31" i="6"/>
  <c r="EZ31" i="6"/>
  <c r="FA31" i="6"/>
  <c r="FB31" i="6"/>
  <c r="FC31" i="6"/>
  <c r="FD31" i="6"/>
  <c r="FE31" i="6"/>
  <c r="EP32" i="6"/>
  <c r="EQ32" i="6"/>
  <c r="ER32" i="6"/>
  <c r="ES32" i="6"/>
  <c r="ET32" i="6"/>
  <c r="EU32" i="6"/>
  <c r="EV32" i="6"/>
  <c r="EW32" i="6"/>
  <c r="EX32" i="6"/>
  <c r="EY32" i="6"/>
  <c r="EZ32" i="6"/>
  <c r="FA32" i="6"/>
  <c r="FB32" i="6"/>
  <c r="FC32" i="6"/>
  <c r="FD32" i="6"/>
  <c r="FE32" i="6"/>
  <c r="AA9" i="6"/>
  <c r="Z9" i="6"/>
  <c r="DZ31" i="6"/>
  <c r="EA31" i="6"/>
  <c r="EB31" i="6"/>
  <c r="EC31" i="6"/>
  <c r="ED31" i="6"/>
  <c r="EE31" i="6"/>
  <c r="EF31" i="6"/>
  <c r="EG31" i="6"/>
  <c r="EH31" i="6"/>
  <c r="EI31" i="6"/>
  <c r="EJ31" i="6"/>
  <c r="EK31" i="6"/>
  <c r="EL31" i="6"/>
  <c r="EM31" i="6"/>
  <c r="EN31" i="6"/>
  <c r="EO31" i="6"/>
  <c r="DZ32" i="6"/>
  <c r="EA32" i="6"/>
  <c r="EB32" i="6"/>
  <c r="EC32" i="6"/>
  <c r="ED32" i="6"/>
  <c r="EE32" i="6"/>
  <c r="EF32" i="6"/>
  <c r="EG32" i="6"/>
  <c r="EH32" i="6"/>
  <c r="EI32" i="6"/>
  <c r="EJ32" i="6"/>
  <c r="EK32" i="6"/>
  <c r="EL32" i="6"/>
  <c r="EM32" i="6"/>
  <c r="EN32" i="6"/>
  <c r="EO32" i="6"/>
  <c r="AA8" i="6"/>
  <c r="Z8" i="6"/>
  <c r="DJ31" i="6"/>
  <c r="DK31" i="6"/>
  <c r="DL31" i="6"/>
  <c r="DM31" i="6"/>
  <c r="DN31" i="6"/>
  <c r="DO31" i="6"/>
  <c r="DP31" i="6"/>
  <c r="DQ31" i="6"/>
  <c r="DR31" i="6"/>
  <c r="DS31" i="6"/>
  <c r="DT31" i="6"/>
  <c r="DU31" i="6"/>
  <c r="DV31" i="6"/>
  <c r="DW31" i="6"/>
  <c r="DX31" i="6"/>
  <c r="DY31" i="6"/>
  <c r="DJ32" i="6"/>
  <c r="DK32" i="6"/>
  <c r="DL32" i="6"/>
  <c r="DM32" i="6"/>
  <c r="DN32" i="6"/>
  <c r="DO32" i="6"/>
  <c r="DP32" i="6"/>
  <c r="DQ32" i="6"/>
  <c r="DR32" i="6"/>
  <c r="DS32" i="6"/>
  <c r="DT32" i="6"/>
  <c r="DU32" i="6"/>
  <c r="DV32" i="6"/>
  <c r="DW32" i="6"/>
  <c r="DX32" i="6"/>
  <c r="DY32" i="6"/>
  <c r="AA7" i="6"/>
  <c r="Z7" i="6"/>
  <c r="Z6" i="6"/>
  <c r="CT31" i="6"/>
  <c r="CU31" i="6"/>
  <c r="CV31" i="6"/>
  <c r="CW31" i="6"/>
  <c r="CX31" i="6"/>
  <c r="CY31" i="6"/>
  <c r="CZ31" i="6"/>
  <c r="DA31" i="6"/>
  <c r="DB31" i="6"/>
  <c r="DC31" i="6"/>
  <c r="DD31" i="6"/>
  <c r="DE31" i="6"/>
  <c r="DF31" i="6"/>
  <c r="DG31" i="6"/>
  <c r="DH31" i="6"/>
  <c r="DI31" i="6"/>
  <c r="CT32" i="6"/>
  <c r="CU32" i="6"/>
  <c r="CV32" i="6"/>
  <c r="CW32" i="6"/>
  <c r="CX32" i="6"/>
  <c r="CY32" i="6"/>
  <c r="CZ32" i="6"/>
  <c r="DA32" i="6"/>
  <c r="DB32" i="6"/>
  <c r="DC32" i="6"/>
  <c r="DD32" i="6"/>
  <c r="DE32" i="6"/>
  <c r="DF32" i="6"/>
  <c r="DG32" i="6"/>
  <c r="DH32" i="6"/>
  <c r="DI32" i="6"/>
  <c r="AA6" i="6"/>
  <c r="Z5" i="6"/>
  <c r="CD31" i="6"/>
  <c r="CE31" i="6"/>
  <c r="CF31" i="6"/>
  <c r="CG31" i="6"/>
  <c r="CH31" i="6"/>
  <c r="CI31" i="6"/>
  <c r="CJ31" i="6"/>
  <c r="CK31" i="6"/>
  <c r="CL31" i="6"/>
  <c r="CM31" i="6"/>
  <c r="CN31" i="6"/>
  <c r="CO31" i="6"/>
  <c r="CP31" i="6"/>
  <c r="CQ31" i="6"/>
  <c r="CR31" i="6"/>
  <c r="CS31" i="6"/>
  <c r="CD32" i="6"/>
  <c r="CE32" i="6"/>
  <c r="CF32" i="6"/>
  <c r="CG32" i="6"/>
  <c r="CH32" i="6"/>
  <c r="CI32" i="6"/>
  <c r="CJ32" i="6"/>
  <c r="CK32" i="6"/>
  <c r="CL32" i="6"/>
  <c r="CM32" i="6"/>
  <c r="CN32" i="6"/>
  <c r="CO32" i="6"/>
  <c r="CP32" i="6"/>
  <c r="CQ32" i="6"/>
  <c r="CR32" i="6"/>
  <c r="CS32" i="6"/>
  <c r="AA5" i="6"/>
  <c r="HR31" i="6"/>
  <c r="HS31" i="6"/>
  <c r="HT31" i="6"/>
  <c r="HU31" i="6"/>
  <c r="HV31" i="6"/>
  <c r="HW31" i="6"/>
  <c r="HX31" i="6"/>
  <c r="HY31" i="6"/>
  <c r="HZ31" i="6"/>
  <c r="IA31" i="6"/>
  <c r="IB31" i="6"/>
  <c r="IC31" i="6"/>
  <c r="ID31" i="6"/>
  <c r="IE31" i="6"/>
  <c r="IF31" i="6"/>
  <c r="IG31" i="6"/>
  <c r="HR32" i="6"/>
  <c r="HS32" i="6"/>
  <c r="HT32" i="6"/>
  <c r="HU32" i="6"/>
  <c r="HV32" i="6"/>
  <c r="HW32" i="6"/>
  <c r="HX32" i="6"/>
  <c r="HY32" i="6"/>
  <c r="HZ32" i="6"/>
  <c r="IA32" i="6"/>
  <c r="IB32" i="6"/>
  <c r="IC32" i="6"/>
  <c r="ID32" i="6"/>
  <c r="IE32" i="6"/>
  <c r="IF32" i="6"/>
  <c r="IG32" i="6"/>
  <c r="AA14" i="6"/>
  <c r="A21" i="6"/>
  <c r="B21" i="6"/>
  <c r="A20" i="6"/>
  <c r="B20" i="6"/>
  <c r="A19" i="6"/>
  <c r="B19" i="6"/>
  <c r="A18" i="6"/>
  <c r="B18" i="6"/>
  <c r="A17" i="6"/>
  <c r="B17" i="6"/>
  <c r="A16" i="6"/>
  <c r="B16" i="6"/>
  <c r="A15" i="6"/>
  <c r="B15" i="6"/>
  <c r="A14" i="6"/>
  <c r="B14" i="6"/>
  <c r="A13" i="6"/>
  <c r="B13" i="6"/>
  <c r="A12" i="6"/>
  <c r="B12" i="6"/>
  <c r="A11" i="6"/>
  <c r="B11" i="6"/>
  <c r="A10" i="6"/>
  <c r="B10" i="6"/>
  <c r="A9" i="6"/>
  <c r="B9" i="6"/>
  <c r="A8" i="6"/>
  <c r="B8"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AH32" i="6"/>
  <c r="AH31" i="6"/>
  <c r="K29" i="6"/>
  <c r="T27" i="6"/>
  <c r="R27" i="6"/>
  <c r="Q27" i="6"/>
  <c r="K27" i="6"/>
  <c r="J27" i="6"/>
  <c r="H27" i="6"/>
  <c r="D27" i="6"/>
  <c r="R21" i="6"/>
  <c r="J21" i="6"/>
  <c r="D21" i="6"/>
  <c r="R16" i="6"/>
  <c r="J16" i="6"/>
  <c r="D16" i="6"/>
  <c r="AA2" i="6"/>
  <c r="R11" i="6"/>
  <c r="J11" i="6"/>
  <c r="D11" i="6"/>
  <c r="R5" i="6"/>
  <c r="J5" i="6"/>
  <c r="D5" i="6"/>
  <c r="Z4" i="6"/>
  <c r="AA3" i="6"/>
  <c r="K3" i="6"/>
  <c r="T1" i="6"/>
  <c r="R1" i="6"/>
  <c r="Q1" i="6"/>
  <c r="K1" i="6"/>
  <c r="J1" i="6"/>
  <c r="H1" i="6"/>
  <c r="D1" i="6"/>
</calcChain>
</file>

<file path=xl/sharedStrings.xml><?xml version="1.0" encoding="utf-8"?>
<sst xmlns="http://schemas.openxmlformats.org/spreadsheetml/2006/main" count="3776" uniqueCount="410">
  <si>
    <t>Player</t>
  </si>
  <si>
    <t>Team</t>
  </si>
  <si>
    <t>GP</t>
  </si>
  <si>
    <t>MP</t>
  </si>
  <si>
    <t>GS</t>
  </si>
  <si>
    <t>Engen</t>
  </si>
  <si>
    <t>Defensive 3rd</t>
  </si>
  <si>
    <t>Middle 3rd</t>
  </si>
  <si>
    <t>Attacking 3rd</t>
  </si>
  <si>
    <t>McCaffrey</t>
  </si>
  <si>
    <t>Mewis</t>
  </si>
  <si>
    <t>Enter name here:</t>
  </si>
  <si>
    <t>Left wing</t>
  </si>
  <si>
    <t>Center</t>
  </si>
  <si>
    <t>Right wing</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</si>
  <si>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</si>
  <si>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</si>
  <si>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</si>
  <si>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</si>
  <si>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</si>
  <si>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</si>
  <si>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</si>
  <si>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</si>
  <si>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</si>
  <si>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</si>
  <si>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</si>
  <si>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</si>
  <si>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</si>
  <si>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</si>
  <si>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</si>
  <si>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</si>
  <si>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</si>
  <si>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</si>
  <si>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</si>
  <si>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</si>
  <si>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</si>
  <si>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</si>
  <si>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</si>
  <si>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</si>
  <si>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</si>
  <si>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</si>
  <si>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</si>
  <si>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</si>
  <si>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</si>
  <si>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</si>
  <si>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</si>
  <si>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</si>
  <si>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</si>
  <si>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</si>
  <si>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</si>
  <si>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</si>
  <si>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</si>
  <si>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</si>
  <si>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</si>
  <si>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</si>
  <si>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</si>
  <si>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</si>
  <si>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</si>
  <si>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</si>
  <si>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</si>
  <si>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</si>
  <si>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</si>
  <si>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</si>
  <si>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</si>
  <si>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</si>
  <si>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</si>
  <si>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</si>
  <si>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</si>
  <si>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</si>
  <si>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</si>
  <si>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</si>
  <si>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</si>
  <si>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</si>
  <si>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</si>
  <si>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</si>
  <si>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</si>
  <si>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</si>
  <si>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</si>
  <si>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</si>
  <si>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</si>
  <si>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</si>
  <si>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</si>
  <si>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</si>
  <si>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</si>
  <si>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</si>
  <si>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</si>
  <si>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</si>
  <si>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</si>
  <si>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</si>
  <si>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</si>
  <si>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</si>
  <si>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</si>
  <si>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</si>
  <si>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</si>
  <si>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</si>
  <si>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</si>
  <si>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</si>
  <si>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</si>
  <si>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</si>
  <si>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</si>
  <si>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</si>
  <si>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</si>
  <si>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</si>
  <si>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</si>
  <si>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</si>
  <si>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</si>
  <si>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</si>
  <si>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</si>
  <si>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</si>
  <si>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</si>
  <si>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</si>
  <si>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</si>
  <si>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</si>
  <si>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</si>
  <si>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</si>
  <si>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</si>
  <si>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</si>
  <si>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</si>
  <si>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</si>
  <si>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</si>
  <si>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</si>
  <si>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</si>
  <si>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</si>
  <si>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</si>
  <si>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</si>
  <si>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</si>
  <si>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</si>
  <si>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</si>
  <si>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</si>
  <si>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</si>
  <si>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</si>
  <si>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</si>
  <si>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</si>
  <si>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</si>
  <si>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</si>
  <si>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</si>
  <si>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</si>
  <si>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</si>
  <si>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</si>
  <si>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</si>
  <si>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</si>
  <si>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</si>
  <si>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</si>
  <si>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</si>
  <si>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</si>
  <si>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</si>
  <si>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</si>
  <si>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</si>
  <si>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</si>
  <si>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</si>
  <si>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</si>
  <si>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</si>
  <si>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</si>
  <si>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</si>
  <si>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</si>
  <si>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</si>
  <si>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</si>
  <si>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</si>
  <si>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</si>
  <si>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</si>
  <si>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</si>
  <si>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</si>
  <si>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</si>
  <si>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</si>
  <si>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</si>
  <si>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</si>
  <si>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</si>
  <si>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</si>
  <si>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</si>
  <si>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</si>
  <si>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</si>
  <si>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</si>
  <si>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</si>
  <si>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</si>
  <si>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</si>
  <si>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</si>
  <si>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</si>
  <si>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</si>
  <si>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</si>
  <si>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</si>
  <si>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</si>
  <si>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</si>
  <si>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</si>
  <si>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</si>
  <si>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</si>
  <si>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</si>
  <si>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</si>
  <si>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</si>
  <si>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</si>
  <si>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</si>
  <si>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</si>
  <si>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Enter stat here:</t>
  </si>
  <si>
    <t>opPass.Att</t>
  </si>
  <si>
    <t>Int</t>
  </si>
  <si>
    <t>opPass.Comp</t>
  </si>
  <si>
    <t>TO.Won</t>
  </si>
  <si>
    <t>Zone &amp; Stat</t>
  </si>
  <si>
    <t>Recoveries</t>
  </si>
  <si>
    <t>Stat</t>
  </si>
  <si>
    <t>opPass.Pct</t>
  </si>
  <si>
    <t>TO.Lost</t>
  </si>
  <si>
    <t>AD.Won</t>
  </si>
  <si>
    <t>AD.Lost</t>
  </si>
  <si>
    <t>Tackles</t>
  </si>
  <si>
    <t>Pressure</t>
  </si>
  <si>
    <t>STAT BEING LOOKED UP</t>
  </si>
  <si>
    <t>BOS</t>
  </si>
  <si>
    <t>Kallman</t>
  </si>
  <si>
    <t>King</t>
  </si>
  <si>
    <t>Pathman</t>
  </si>
  <si>
    <t>Salem</t>
  </si>
  <si>
    <t>Schillgard</t>
  </si>
  <si>
    <t>Simon</t>
  </si>
  <si>
    <t>Smith</t>
  </si>
  <si>
    <t>Zerboni</t>
  </si>
  <si>
    <t>Ind. Max</t>
  </si>
  <si>
    <t>Team Max</t>
  </si>
  <si>
    <t>Name entered is a team?</t>
  </si>
  <si>
    <t>These heat maps represent data collected by the WoSo Stats project. The heat maps in the next sheet are only for the Portland Thorns' first 3 matches of the 2016 NWSL season, and only for 11 stats, with each stat broken up by zone on the pitch. To learn more about how location data is logged for match actions, and how the "zones" of the field are broken up, read here: https://github.com/amj2012/wosostats/blob/master/resources/how-to-log-location.md. To help us track even more advanced stats (we need the help!) read more here: https://wosostats.wordpress.com/how-to-help/</t>
  </si>
  <si>
    <r>
      <t xml:space="preserve">HOW TO USE THIS: </t>
    </r>
    <r>
      <rPr>
        <sz val="12"/>
        <color theme="1"/>
        <rFont val="Calibri"/>
        <family val="2"/>
        <scheme val="minor"/>
      </rPr>
      <t>For the 3 matches depicted in the next sheet, enter the stat you would like to depict on the heat map in the cell below "</t>
    </r>
    <r>
      <rPr>
        <b/>
        <sz val="12"/>
        <color theme="1"/>
        <rFont val="Calibri"/>
        <family val="2"/>
        <scheme val="minor"/>
      </rPr>
      <t>Enter stat here:</t>
    </r>
    <r>
      <rPr>
        <sz val="12"/>
        <color theme="1"/>
        <rFont val="Calibri"/>
        <family val="2"/>
        <scheme val="minor"/>
      </rPr>
      <t>", and then enter the name of the player (or team), you'd like to depict in the cell below "</t>
    </r>
    <r>
      <rPr>
        <b/>
        <sz val="12"/>
        <color theme="1"/>
        <rFont val="Calibri"/>
        <family val="2"/>
        <scheme val="minor"/>
      </rPr>
      <t>Enter player here:</t>
    </r>
    <r>
      <rPr>
        <sz val="12"/>
        <color theme="1"/>
        <rFont val="Calibri"/>
        <family val="2"/>
        <scheme val="minor"/>
      </rPr>
      <t>". The stats for the entered player for each individual zone will be in the cells below "</t>
    </r>
    <r>
      <rPr>
        <b/>
        <sz val="12"/>
        <color theme="1"/>
        <rFont val="Calibri"/>
        <family val="2"/>
        <scheme val="minor"/>
      </rPr>
      <t xml:space="preserve">Zone &amp; Stat"; </t>
    </r>
    <r>
      <rPr>
        <sz val="12"/>
        <color theme="1"/>
        <rFont val="Calibri"/>
        <family val="2"/>
        <scheme val="minor"/>
      </rPr>
      <t>each row is a different zone for that given stat.</t>
    </r>
  </si>
  <si>
    <r>
      <rPr>
        <b/>
        <sz val="12"/>
        <color theme="1"/>
        <rFont val="Calibri"/>
        <family val="2"/>
        <scheme val="minor"/>
      </rPr>
      <t xml:space="preserve">HOW THE HEAT MAP WORKS: </t>
    </r>
    <r>
      <rPr>
        <sz val="12"/>
        <color theme="1"/>
        <rFont val="Calibri"/>
        <family val="2"/>
        <scheme val="minor"/>
      </rPr>
      <t xml:space="preserve">The darker the color, the higher frequency of instances for that stat for the given player in that zone. For that white-to-green gradient, the lowest number for each stat is set to 0 and the maximum number is set to the highest value for that stat in </t>
    </r>
    <r>
      <rPr>
        <b/>
        <sz val="12"/>
        <color theme="1"/>
        <rFont val="Calibri"/>
        <family val="2"/>
        <scheme val="minor"/>
      </rPr>
      <t xml:space="preserve">ANY </t>
    </r>
    <r>
      <rPr>
        <sz val="12"/>
        <color theme="1"/>
        <rFont val="Calibri"/>
        <family val="2"/>
        <scheme val="minor"/>
      </rPr>
      <t>zone - in other words, if a player had 5 tackles in one zone and that was the most for any one player in any one zone, that's the maximum for tackles for the entire heat map. This is surely imperfect, as it doesn't account for outliers, but for now this is how it works.</t>
    </r>
  </si>
  <si>
    <r>
      <rPr>
        <b/>
        <sz val="12"/>
        <color rgb="FFFF0000"/>
        <rFont val="Calibri (Body)"/>
      </rPr>
      <t xml:space="preserve">WARNING: </t>
    </r>
    <r>
      <rPr>
        <b/>
        <sz val="12"/>
        <color theme="1"/>
        <rFont val="Calibri (Body)"/>
      </rPr>
      <t xml:space="preserve">DON'T CHANGE ANYTHING ABOUT ANY OF THE CELLS TO THE RIGHT OF THE HEAT MAP UNLESS YOU KNOW WHAT YOU'RE DOING! </t>
    </r>
    <r>
      <rPr>
        <sz val="12"/>
        <color theme="1"/>
        <rFont val="Calibri (Body)"/>
      </rPr>
      <t>If you mess something up and aren't sure what to do, just re-download this sheet from GitHub again.</t>
    </r>
  </si>
  <si>
    <t>D6.OppDispossessed</t>
  </si>
  <si>
    <t>D18.OppDispossessed</t>
  </si>
  <si>
    <t>DL.OppDispossessed</t>
  </si>
  <si>
    <t>DC.OppDispossessed</t>
  </si>
  <si>
    <t>DR.OppDispossessed</t>
  </si>
  <si>
    <t>DML.OppDispossessed</t>
  </si>
  <si>
    <t>DMC.OppDispossessed</t>
  </si>
  <si>
    <t>DMR.OppDispossessed</t>
  </si>
  <si>
    <t>AML.OppDispossessed</t>
  </si>
  <si>
    <t>AMC.OppDispossessed</t>
  </si>
  <si>
    <t>AMR.OppDispossessed</t>
  </si>
  <si>
    <t>AL.OppDispossessed</t>
  </si>
  <si>
    <t>AC.OppDispossessed</t>
  </si>
  <si>
    <t>AR.OppDispossessed</t>
  </si>
  <si>
    <t>A18.OppDispossessed</t>
  </si>
  <si>
    <t>A6.OppDispossessed</t>
  </si>
  <si>
    <t>D6.oppPossDisrupted</t>
  </si>
  <si>
    <t>D18.oppPossDisrupted</t>
  </si>
  <si>
    <t>DL.oppPossDisrupted</t>
  </si>
  <si>
    <t>DC.oppPossDisrupted</t>
  </si>
  <si>
    <t>DR.oppPossDisrupted</t>
  </si>
  <si>
    <t>DML.oppPossDisrupted</t>
  </si>
  <si>
    <t>DMC.oppPossDisrupted</t>
  </si>
  <si>
    <t>DMR.oppPossDisrupted</t>
  </si>
  <si>
    <t>AML.oppPossDisrupted</t>
  </si>
  <si>
    <t>AMC.oppPossDisrupted</t>
  </si>
  <si>
    <t>AMR.oppPossDisrupted</t>
  </si>
  <si>
    <t>AL.oppPossDisrupted</t>
  </si>
  <si>
    <t>AC.oppPossDisrupted</t>
  </si>
  <si>
    <t>AR.oppPossDisrupted</t>
  </si>
  <si>
    <t>A18.oppPossDisrupted</t>
  </si>
  <si>
    <t>A6.oppPossDisrupted</t>
  </si>
  <si>
    <t>D6.Blocks</t>
  </si>
  <si>
    <t>D18.Blocks</t>
  </si>
  <si>
    <t>DL.Blocks</t>
  </si>
  <si>
    <t>DC.Blocks</t>
  </si>
  <si>
    <t>DR.Blocks</t>
  </si>
  <si>
    <t>DML.Blocks</t>
  </si>
  <si>
    <t>DMC.Blocks</t>
  </si>
  <si>
    <t>DMR.Blocks</t>
  </si>
  <si>
    <t>AML.Blocks</t>
  </si>
  <si>
    <t>AMC.Blocks</t>
  </si>
  <si>
    <t>AMR.Blocks</t>
  </si>
  <si>
    <t>AL.Blocks</t>
  </si>
  <si>
    <t>AC.Blocks</t>
  </si>
  <si>
    <t>AR.Blocks</t>
  </si>
  <si>
    <t>A18.Blocks</t>
  </si>
  <si>
    <t>A6.Blocks</t>
  </si>
  <si>
    <t>D6.Clearances</t>
  </si>
  <si>
    <t>D18.Clearances</t>
  </si>
  <si>
    <t>DL.Clearances</t>
  </si>
  <si>
    <t>DC.Clearances</t>
  </si>
  <si>
    <t>DR.Clearances</t>
  </si>
  <si>
    <t>DML.Clearances</t>
  </si>
  <si>
    <t>DMC.Clearances</t>
  </si>
  <si>
    <t>DMR.Clearances</t>
  </si>
  <si>
    <t>AML.Clearances</t>
  </si>
  <si>
    <t>AMC.Clearances</t>
  </si>
  <si>
    <t>AMR.Clearances</t>
  </si>
  <si>
    <t>AL.Clearances</t>
  </si>
  <si>
    <t>AC.Clearances</t>
  </si>
  <si>
    <t>AR.Clearances</t>
  </si>
  <si>
    <t>A18.Clearances</t>
  </si>
  <si>
    <t>A6.Clearances</t>
  </si>
  <si>
    <t>D6.oppBallDisrupted</t>
  </si>
  <si>
    <t>D18.oppBallDisrupted</t>
  </si>
  <si>
    <t>DL.oppBallDisrupted</t>
  </si>
  <si>
    <t>DC.oppBallDisrupted</t>
  </si>
  <si>
    <t>DR.oppBallDisrupted</t>
  </si>
  <si>
    <t>DML.oppBallDisrupted</t>
  </si>
  <si>
    <t>DMC.oppBallDisrupted</t>
  </si>
  <si>
    <t>DMR.oppBallDisrupted</t>
  </si>
  <si>
    <t>AML.oppBallDisrupted</t>
  </si>
  <si>
    <t>AMC.oppBallDisrupted</t>
  </si>
  <si>
    <t>AMR.oppBallDisrupted</t>
  </si>
  <si>
    <t>AL.oppBallDisrupted</t>
  </si>
  <si>
    <t>AC.oppBallDisrupted</t>
  </si>
  <si>
    <t>AR.oppBallDisrupted</t>
  </si>
  <si>
    <t>A18.oppBallDisrupted</t>
  </si>
  <si>
    <t>A6.oppBallDisrupted</t>
  </si>
  <si>
    <t>Barnes</t>
  </si>
  <si>
    <t>SRFC</t>
  </si>
  <si>
    <t>Casey</t>
  </si>
  <si>
    <t>SBFC</t>
  </si>
  <si>
    <t>Conheeney</t>
  </si>
  <si>
    <t>Corsie</t>
  </si>
  <si>
    <t>Dallstream</t>
  </si>
  <si>
    <t>DeCesare</t>
  </si>
  <si>
    <t>Fishlock</t>
  </si>
  <si>
    <t>Fletcher</t>
  </si>
  <si>
    <t>Gordon</t>
  </si>
  <si>
    <t>Hayes</t>
  </si>
  <si>
    <t>Kai</t>
  </si>
  <si>
    <t>Killion</t>
  </si>
  <si>
    <t>Little</t>
  </si>
  <si>
    <t>Lytle</t>
  </si>
  <si>
    <t>Mathias</t>
  </si>
  <si>
    <t>Melis</t>
  </si>
  <si>
    <t>Nick</t>
  </si>
  <si>
    <t>O'Hara</t>
  </si>
  <si>
    <t>Pickett</t>
  </si>
  <si>
    <t>Rampone</t>
  </si>
  <si>
    <t>Reed</t>
  </si>
  <si>
    <t>Rodriguez</t>
  </si>
  <si>
    <t>Skroski</t>
  </si>
  <si>
    <t>Solaun</t>
  </si>
  <si>
    <t>Solo</t>
  </si>
  <si>
    <t>Winters</t>
  </si>
  <si>
    <t>Yanez</t>
  </si>
  <si>
    <t>OppDispossessed</t>
  </si>
  <si>
    <t>oppPossDisrupted</t>
  </si>
  <si>
    <t>Blocks</t>
  </si>
  <si>
    <t>Clearances</t>
  </si>
  <si>
    <t>oppBallDisrupted</t>
  </si>
  <si>
    <t>SRFC-SBFC (Week 1)</t>
  </si>
  <si>
    <t>NA</t>
  </si>
  <si>
    <t>Dunn</t>
  </si>
  <si>
    <t>WAS</t>
  </si>
  <si>
    <t>Farquharson</t>
  </si>
  <si>
    <t>Huster</t>
  </si>
  <si>
    <t>Kleiner</t>
  </si>
  <si>
    <t>Krieger</t>
  </si>
  <si>
    <t>Labbe</t>
  </si>
  <si>
    <t>Lohman</t>
  </si>
  <si>
    <t>Matheson</t>
  </si>
  <si>
    <t>Nairn</t>
  </si>
  <si>
    <t>Oyster</t>
  </si>
  <si>
    <t>Schulmann</t>
  </si>
  <si>
    <t>Stengel</t>
  </si>
  <si>
    <t>Williams</t>
  </si>
  <si>
    <t>HOU</t>
  </si>
  <si>
    <t>Zadorsky</t>
  </si>
  <si>
    <t>Andressa</t>
  </si>
  <si>
    <t>Beckie</t>
  </si>
  <si>
    <t>Brush</t>
  </si>
  <si>
    <t>Chapman</t>
  </si>
  <si>
    <t>Daly</t>
  </si>
  <si>
    <t>Heap</t>
  </si>
  <si>
    <t>Moros</t>
  </si>
  <si>
    <t>O'Sullivan</t>
  </si>
  <si>
    <t>Ochs</t>
  </si>
  <si>
    <t>Ohai</t>
  </si>
  <si>
    <t>Poliana</t>
  </si>
  <si>
    <t>Privett</t>
  </si>
  <si>
    <t>Stanley</t>
  </si>
  <si>
    <t>Stanton</t>
  </si>
  <si>
    <t>Ubogagu</t>
  </si>
  <si>
    <t>D'Angelo</t>
  </si>
  <si>
    <t>WNYF</t>
  </si>
  <si>
    <t>Dahlkemper</t>
  </si>
  <si>
    <t>Doniak</t>
  </si>
  <si>
    <t>Eddy</t>
  </si>
  <si>
    <t>Erceg</t>
  </si>
  <si>
    <t>Hahn</t>
  </si>
  <si>
    <t>Hamilton</t>
  </si>
  <si>
    <t>Hinkle</t>
  </si>
  <si>
    <t>Jeon</t>
  </si>
  <si>
    <t>Kennedy</t>
  </si>
  <si>
    <t>Leon</t>
  </si>
  <si>
    <t>McDonald</t>
  </si>
  <si>
    <t>E. Simon</t>
  </si>
  <si>
    <t>Grubka</t>
  </si>
  <si>
    <t>K. Simon</t>
  </si>
  <si>
    <t>Schoepfer</t>
  </si>
  <si>
    <t>Stout</t>
  </si>
  <si>
    <t>Verdoia</t>
  </si>
  <si>
    <t>Westphal</t>
  </si>
  <si>
    <t>Colaprico</t>
  </si>
  <si>
    <t>CRS</t>
  </si>
  <si>
    <t>Comeau</t>
  </si>
  <si>
    <t>Da Costa</t>
  </si>
  <si>
    <t>Dalton</t>
  </si>
  <si>
    <t>DiBernardo</t>
  </si>
  <si>
    <t>Galton</t>
  </si>
  <si>
    <t>Gilliland</t>
  </si>
  <si>
    <t>Hoy</t>
  </si>
  <si>
    <t>Huerta</t>
  </si>
  <si>
    <t>Johnson</t>
  </si>
  <si>
    <t>Mautz</t>
  </si>
  <si>
    <t>Naughton</t>
  </si>
  <si>
    <t>Raetzman</t>
  </si>
  <si>
    <t>Short</t>
  </si>
  <si>
    <t>Walls</t>
  </si>
  <si>
    <t>SBFC-WAS (Week 2)</t>
  </si>
  <si>
    <t>HOU-SBFC (Week 3)</t>
  </si>
  <si>
    <t>SBFC-WNYF (Week 4)</t>
  </si>
  <si>
    <t>SBFC-BOS (Week 5)</t>
  </si>
  <si>
    <t>CRS-SBFC (Week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</si>
</sst>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
      <b/>
      <sz val="12"/>
      <color rgb="FFFF0000"/>
      <name val="Calibri (Body)"/>
    </font>
    <font>
      <b/>
      <sz val="12"/>
      <color theme="1"/>
      <name val="Calibri (Body)"/>
    </font>
    <font>
      <sz val="12"/>
      <color theme="1"/>
      <name val="Calibri (Body)"/>
    </font>
  </fonts>
  <fills count="8">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103">
    <xf numFmtId="0" fontId="0" fillId="0" borderId="0"/>
    <xf numFmtId="0" fontId="3" fillId="3" borderId="4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6" borderId="42"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0" fillId="2" borderId="0" xfId="0" applyFill="1"/>
    <xf numFmtId="0" fontId="1" fillId="0" borderId="0" xfId="0" applyFont="1"/>
    <xf numFmtId="0" fontId="1" fillId="4" borderId="0" xfId="0" applyFont="1" applyFill="1" applyAlignment="1">
      <alignment horizontal="center"/>
    </xf>
    <xf numFmtId="0" fontId="1" fillId="5"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3" borderId="41" xfId="1" applyAlignment="1">
      <alignment horizontal="left"/>
    </xf>
    <xf numFmtId="0" fontId="8" fillId="0" borderId="0" xfId="0" applyFont="1"/>
    <xf numFmtId="0" fontId="7" fillId="0" borderId="0" xfId="0" applyFont="1" applyAlignment="1">
      <alignment horizontal="left"/>
    </xf>
    <xf numFmtId="0" fontId="0" fillId="7" borderId="0" xfId="0" applyFill="1"/>
    <xf numFmtId="2" fontId="0" fillId="0" borderId="0" xfId="0" applyNumberFormat="1"/>
    <xf numFmtId="0" fontId="6" fillId="6" borderId="42" xfId="22"/>
    <xf numFmtId="2" fontId="0" fillId="7" borderId="0" xfId="0" applyNumberFormat="1" applyFill="1" applyAlignment="1">
      <alignment horizontal="left"/>
    </xf>
    <xf numFmtId="1" fontId="0" fillId="0" borderId="0" xfId="0" applyNumberFormat="1"/>
    <xf numFmtId="2" fontId="6" fillId="6" borderId="42" xfId="22" applyNumberFormat="1"/>
    <xf numFmtId="0" fontId="0" fillId="0" borderId="0" xfId="0"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1" fillId="4" borderId="0" xfId="0" applyFont="1" applyFill="1" applyAlignment="1">
      <alignment horizontal="center" vertical="center"/>
    </xf>
    <xf numFmtId="0" fontId="1" fillId="5" borderId="31" xfId="0" applyFont="1" applyFill="1" applyBorder="1" applyAlignment="1">
      <alignment horizontal="center" vertical="center"/>
    </xf>
    <xf numFmtId="0" fontId="1" fillId="5" borderId="0" xfId="0" applyFont="1" applyFill="1" applyAlignment="1">
      <alignment horizontal="center" vertical="center"/>
    </xf>
    <xf numFmtId="164" fontId="0" fillId="0" borderId="22"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17" xfId="0" applyNumberFormat="1" applyBorder="1" applyAlignment="1">
      <alignment horizontal="center"/>
    </xf>
    <xf numFmtId="164" fontId="0" fillId="0" borderId="3" xfId="0" applyNumberFormat="1" applyBorder="1" applyAlignment="1">
      <alignment horizontal="center"/>
    </xf>
    <xf numFmtId="164" fontId="0" fillId="0" borderId="34" xfId="0" applyNumberFormat="1" applyBorder="1" applyAlignment="1">
      <alignment horizontal="center"/>
    </xf>
    <xf numFmtId="164" fontId="0" fillId="0" borderId="4" xfId="0" applyNumberFormat="1" applyBorder="1" applyAlignment="1">
      <alignment horizontal="center"/>
    </xf>
    <xf numFmtId="164" fontId="0" fillId="0" borderId="1" xfId="0" applyNumberFormat="1" applyBorder="1" applyAlignment="1">
      <alignment horizontal="center"/>
    </xf>
    <xf numFmtId="164" fontId="0" fillId="0" borderId="40" xfId="0" applyNumberFormat="1" applyBorder="1" applyAlignment="1">
      <alignment horizontal="center"/>
    </xf>
    <xf numFmtId="164" fontId="2" fillId="0" borderId="28" xfId="0" applyNumberFormat="1" applyFont="1" applyBorder="1" applyAlignment="1">
      <alignment horizontal="center"/>
    </xf>
    <xf numFmtId="164" fontId="0" fillId="0" borderId="29" xfId="0" applyNumberFormat="1" applyBorder="1" applyAlignment="1">
      <alignment horizontal="center"/>
    </xf>
    <xf numFmtId="164" fontId="0" fillId="0" borderId="33"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0" xfId="0" applyNumberFormat="1" applyBorder="1" applyAlignment="1">
      <alignment horizontal="center"/>
    </xf>
    <xf numFmtId="164" fontId="0" fillId="0" borderId="37" xfId="0" applyNumberFormat="1" applyBorder="1" applyAlignment="1">
      <alignment horizontal="center"/>
    </xf>
    <xf numFmtId="164" fontId="0" fillId="0" borderId="31" xfId="0" applyNumberFormat="1" applyBorder="1" applyAlignment="1">
      <alignment horizontal="center"/>
    </xf>
    <xf numFmtId="164" fontId="0" fillId="0" borderId="38" xfId="0" applyNumberFormat="1" applyBorder="1" applyAlignment="1">
      <alignment horizontal="center"/>
    </xf>
    <xf numFmtId="164" fontId="0" fillId="0" borderId="32" xfId="0" applyNumberFormat="1" applyBorder="1" applyAlignment="1">
      <alignment horizontal="center"/>
    </xf>
    <xf numFmtId="164" fontId="0" fillId="0" borderId="39" xfId="0" applyNumberFormat="1" applyBorder="1" applyAlignment="1">
      <alignment horizontal="center"/>
    </xf>
    <xf numFmtId="164" fontId="0" fillId="0" borderId="27" xfId="0" applyNumberFormat="1" applyBorder="1" applyAlignment="1">
      <alignment horizontal="center"/>
    </xf>
    <xf numFmtId="164" fontId="0" fillId="0" borderId="5" xfId="0" applyNumberFormat="1" applyBorder="1" applyAlignment="1">
      <alignment horizontal="center"/>
    </xf>
    <xf numFmtId="164" fontId="0" fillId="0" borderId="43" xfId="0" applyNumberFormat="1" applyBorder="1" applyAlignment="1">
      <alignment horizontal="center"/>
    </xf>
    <xf numFmtId="164" fontId="0" fillId="0" borderId="44"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21" xfId="0" applyNumberFormat="1" applyBorder="1" applyAlignment="1">
      <alignment horizontal="center"/>
    </xf>
    <xf numFmtId="164" fontId="0" fillId="0" borderId="8" xfId="0" applyNumberFormat="1" applyBorder="1" applyAlignment="1">
      <alignment horizontal="center"/>
    </xf>
    <xf numFmtId="164" fontId="0" fillId="0" borderId="11"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cellXfs>
  <cellStyles count="10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A9" workbookViewId="0">
      <selection activeCell="A8" sqref="A8:L13"/>
    </sheetView>
  </sheetViews>
  <sheetFormatPr baseColWidth="10" defaultRowHeight="16" x14ac:dyDescent="0.2"/>
  <sheetData>
    <row r="1" spans="1:12" ht="15" customHeight="1" x14ac:dyDescent="0.2">
      <c r="A1" s="17" t="s">
        <v>218</v>
      </c>
      <c r="B1" s="17"/>
      <c r="C1" s="17"/>
      <c r="D1" s="17"/>
      <c r="E1" s="17"/>
      <c r="F1" s="17"/>
      <c r="G1" s="17"/>
      <c r="H1" s="17"/>
      <c r="I1" s="17"/>
      <c r="J1" s="17"/>
      <c r="K1" s="17"/>
      <c r="L1" s="17"/>
    </row>
    <row r="2" spans="1:12" x14ac:dyDescent="0.2">
      <c r="A2" s="17"/>
      <c r="B2" s="17"/>
      <c r="C2" s="17"/>
      <c r="D2" s="17"/>
      <c r="E2" s="17"/>
      <c r="F2" s="17"/>
      <c r="G2" s="17"/>
      <c r="H2" s="17"/>
      <c r="I2" s="17"/>
      <c r="J2" s="17"/>
      <c r="K2" s="17"/>
      <c r="L2" s="17"/>
    </row>
    <row r="3" spans="1:12" x14ac:dyDescent="0.2">
      <c r="A3" s="17"/>
      <c r="B3" s="17"/>
      <c r="C3" s="17"/>
      <c r="D3" s="17"/>
      <c r="E3" s="17"/>
      <c r="F3" s="17"/>
      <c r="G3" s="17"/>
      <c r="H3" s="17"/>
      <c r="I3" s="17"/>
      <c r="J3" s="17"/>
      <c r="K3" s="17"/>
      <c r="L3" s="17"/>
    </row>
    <row r="4" spans="1:12" x14ac:dyDescent="0.2">
      <c r="A4" s="17"/>
      <c r="B4" s="17"/>
      <c r="C4" s="17"/>
      <c r="D4" s="17"/>
      <c r="E4" s="17"/>
      <c r="F4" s="17"/>
      <c r="G4" s="17"/>
      <c r="H4" s="17"/>
      <c r="I4" s="17"/>
      <c r="J4" s="17"/>
      <c r="K4" s="17"/>
      <c r="L4" s="17"/>
    </row>
    <row r="5" spans="1:12" x14ac:dyDescent="0.2">
      <c r="A5" s="17"/>
      <c r="B5" s="17"/>
      <c r="C5" s="17"/>
      <c r="D5" s="17"/>
      <c r="E5" s="17"/>
      <c r="F5" s="17"/>
      <c r="G5" s="17"/>
      <c r="H5" s="17"/>
      <c r="I5" s="17"/>
      <c r="J5" s="17"/>
      <c r="K5" s="17"/>
      <c r="L5" s="17"/>
    </row>
    <row r="6" spans="1:12" x14ac:dyDescent="0.2">
      <c r="A6" s="17"/>
      <c r="B6" s="17"/>
      <c r="C6" s="17"/>
      <c r="D6" s="17"/>
      <c r="E6" s="17"/>
      <c r="F6" s="17"/>
      <c r="G6" s="17"/>
      <c r="H6" s="17"/>
      <c r="I6" s="17"/>
      <c r="J6" s="17"/>
      <c r="K6" s="17"/>
      <c r="L6" s="17"/>
    </row>
    <row r="8" spans="1:12" x14ac:dyDescent="0.2">
      <c r="A8" s="18" t="s">
        <v>219</v>
      </c>
      <c r="B8" s="18"/>
      <c r="C8" s="18"/>
      <c r="D8" s="18"/>
      <c r="E8" s="18"/>
      <c r="F8" s="18"/>
      <c r="G8" s="18"/>
      <c r="H8" s="18"/>
      <c r="I8" s="18"/>
      <c r="J8" s="18"/>
      <c r="K8" s="18"/>
      <c r="L8" s="18"/>
    </row>
    <row r="9" spans="1:12" x14ac:dyDescent="0.2">
      <c r="A9" s="18"/>
      <c r="B9" s="18"/>
      <c r="C9" s="18"/>
      <c r="D9" s="18"/>
      <c r="E9" s="18"/>
      <c r="F9" s="18"/>
      <c r="G9" s="18"/>
      <c r="H9" s="18"/>
      <c r="I9" s="18"/>
      <c r="J9" s="18"/>
      <c r="K9" s="18"/>
      <c r="L9" s="18"/>
    </row>
    <row r="10" spans="1:12" x14ac:dyDescent="0.2">
      <c r="A10" s="18"/>
      <c r="B10" s="18"/>
      <c r="C10" s="18"/>
      <c r="D10" s="18"/>
      <c r="E10" s="18"/>
      <c r="F10" s="18"/>
      <c r="G10" s="18"/>
      <c r="H10" s="18"/>
      <c r="I10" s="18"/>
      <c r="J10" s="18"/>
      <c r="K10" s="18"/>
      <c r="L10" s="18"/>
    </row>
    <row r="11" spans="1:12" x14ac:dyDescent="0.2">
      <c r="A11" s="18"/>
      <c r="B11" s="18"/>
      <c r="C11" s="18"/>
      <c r="D11" s="18"/>
      <c r="E11" s="18"/>
      <c r="F11" s="18"/>
      <c r="G11" s="18"/>
      <c r="H11" s="18"/>
      <c r="I11" s="18"/>
      <c r="J11" s="18"/>
      <c r="K11" s="18"/>
      <c r="L11" s="18"/>
    </row>
    <row r="12" spans="1:12" x14ac:dyDescent="0.2">
      <c r="A12" s="18"/>
      <c r="B12" s="18"/>
      <c r="C12" s="18"/>
      <c r="D12" s="18"/>
      <c r="E12" s="18"/>
      <c r="F12" s="18"/>
      <c r="G12" s="18"/>
      <c r="H12" s="18"/>
      <c r="I12" s="18"/>
      <c r="J12" s="18"/>
      <c r="K12" s="18"/>
      <c r="L12" s="18"/>
    </row>
    <row r="13" spans="1:12" x14ac:dyDescent="0.2">
      <c r="A13" s="18"/>
      <c r="B13" s="18"/>
      <c r="C13" s="18"/>
      <c r="D13" s="18"/>
      <c r="E13" s="18"/>
      <c r="F13" s="18"/>
      <c r="G13" s="18"/>
      <c r="H13" s="18"/>
      <c r="I13" s="18"/>
      <c r="J13" s="18"/>
      <c r="K13" s="18"/>
      <c r="L13" s="18"/>
    </row>
    <row r="15" spans="1:12" x14ac:dyDescent="0.2">
      <c r="A15" s="17" t="s">
        <v>220</v>
      </c>
      <c r="B15" s="17"/>
      <c r="C15" s="17"/>
      <c r="D15" s="17"/>
      <c r="E15" s="17"/>
      <c r="F15" s="17"/>
      <c r="G15" s="17"/>
      <c r="H15" s="17"/>
      <c r="I15" s="17"/>
      <c r="J15" s="17"/>
      <c r="K15" s="17"/>
      <c r="L15" s="17"/>
    </row>
    <row r="16" spans="1:12" x14ac:dyDescent="0.2">
      <c r="A16" s="17"/>
      <c r="B16" s="17"/>
      <c r="C16" s="17"/>
      <c r="D16" s="17"/>
      <c r="E16" s="17"/>
      <c r="F16" s="17"/>
      <c r="G16" s="17"/>
      <c r="H16" s="17"/>
      <c r="I16" s="17"/>
      <c r="J16" s="17"/>
      <c r="K16" s="17"/>
      <c r="L16" s="17"/>
    </row>
    <row r="17" spans="1:12" x14ac:dyDescent="0.2">
      <c r="A17" s="17"/>
      <c r="B17" s="17"/>
      <c r="C17" s="17"/>
      <c r="D17" s="17"/>
      <c r="E17" s="17"/>
      <c r="F17" s="17"/>
      <c r="G17" s="17"/>
      <c r="H17" s="17"/>
      <c r="I17" s="17"/>
      <c r="J17" s="17"/>
      <c r="K17" s="17"/>
      <c r="L17" s="17"/>
    </row>
    <row r="18" spans="1:12" x14ac:dyDescent="0.2">
      <c r="A18" s="17"/>
      <c r="B18" s="17"/>
      <c r="C18" s="17"/>
      <c r="D18" s="17"/>
      <c r="E18" s="17"/>
      <c r="F18" s="17"/>
      <c r="G18" s="17"/>
      <c r="H18" s="17"/>
      <c r="I18" s="17"/>
      <c r="J18" s="17"/>
      <c r="K18" s="17"/>
      <c r="L18" s="17"/>
    </row>
    <row r="19" spans="1:12" x14ac:dyDescent="0.2">
      <c r="A19" s="17"/>
      <c r="B19" s="17"/>
      <c r="C19" s="17"/>
      <c r="D19" s="17"/>
      <c r="E19" s="17"/>
      <c r="F19" s="17"/>
      <c r="G19" s="17"/>
      <c r="H19" s="17"/>
      <c r="I19" s="17"/>
      <c r="J19" s="17"/>
      <c r="K19" s="17"/>
      <c r="L19" s="17"/>
    </row>
    <row r="21" spans="1:12" x14ac:dyDescent="0.2">
      <c r="A21" s="19" t="s">
        <v>221</v>
      </c>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sheetData>
  <mergeCells count="4">
    <mergeCell ref="A1:L6"/>
    <mergeCell ref="A8:L13"/>
    <mergeCell ref="A15:L19"/>
    <mergeCell ref="A21:L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233"/>
  <sheetViews>
    <sheetView zoomScale="109" workbookViewId="0">
      <selection activeCell="B209" sqref="B209"/>
    </sheetView>
  </sheetViews>
  <sheetFormatPr baseColWidth="10" defaultRowHeight="16" x14ac:dyDescent="0.2"/>
  <cols>
    <col min="1" max="1" width="21.5" customWidth="1"/>
    <col min="2" max="2" width="19.5" style="6" customWidth="1"/>
    <col min="3" max="3" width="13.1640625" style="5" customWidth="1"/>
    <col min="4" max="23" width="2.6640625" customWidth="1"/>
    <col min="25" max="25" width="18.6640625" customWidth="1"/>
    <col min="35" max="35" width="13.83203125" customWidth="1"/>
    <col min="36" max="36" width="15.6640625" customWidth="1"/>
  </cols>
  <sheetData>
    <row r="1" spans="1:289" x14ac:dyDescent="0.2">
      <c r="A1" s="2" t="s">
        <v>336</v>
      </c>
      <c r="C1" s="3"/>
      <c r="D1" s="54">
        <f>B17</f>
        <v>5</v>
      </c>
      <c r="E1" s="55"/>
      <c r="F1" s="55"/>
      <c r="G1" s="62"/>
      <c r="H1" s="54">
        <f>B20</f>
        <v>3</v>
      </c>
      <c r="I1" s="56"/>
      <c r="J1" s="60">
        <f>B20</f>
        <v>3</v>
      </c>
      <c r="K1" s="54">
        <f>B21</f>
        <v>0</v>
      </c>
      <c r="L1" s="55"/>
      <c r="M1" s="55"/>
      <c r="N1" s="55"/>
      <c r="O1" s="55"/>
      <c r="P1" s="62"/>
      <c r="Q1" s="64">
        <f>B20</f>
        <v>3</v>
      </c>
      <c r="R1" s="60">
        <f>B20</f>
        <v>3</v>
      </c>
      <c r="S1" s="62"/>
      <c r="T1" s="54">
        <f>B19</f>
        <v>1</v>
      </c>
      <c r="U1" s="55"/>
      <c r="V1" s="55"/>
      <c r="W1" s="6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6"/>
      <c r="E2" s="27"/>
      <c r="F2" s="27"/>
      <c r="G2" s="32"/>
      <c r="H2" s="26"/>
      <c r="I2" s="28"/>
      <c r="J2" s="31"/>
      <c r="K2" s="34"/>
      <c r="L2" s="35"/>
      <c r="M2" s="35"/>
      <c r="N2" s="35"/>
      <c r="O2" s="35"/>
      <c r="P2" s="49"/>
      <c r="Q2" s="65"/>
      <c r="R2" s="31"/>
      <c r="S2" s="32"/>
      <c r="T2" s="26"/>
      <c r="U2" s="27"/>
      <c r="V2" s="27"/>
      <c r="W2" s="32"/>
      <c r="Y2" t="s">
        <v>192</v>
      </c>
      <c r="Z2" s="12">
        <f>MAX(AH2:AW29)</f>
        <v>25</v>
      </c>
      <c r="AA2" s="12">
        <f>MAX(AH31:AW32)</f>
        <v>67</v>
      </c>
      <c r="AC2" t="s">
        <v>302</v>
      </c>
      <c r="AD2" t="s">
        <v>303</v>
      </c>
      <c r="AE2">
        <v>1</v>
      </c>
      <c r="AF2">
        <v>95</v>
      </c>
      <c r="AG2">
        <v>1</v>
      </c>
      <c r="AH2">
        <v>0</v>
      </c>
      <c r="AI2">
        <v>0</v>
      </c>
      <c r="AJ2">
        <v>22</v>
      </c>
      <c r="AK2">
        <v>1</v>
      </c>
      <c r="AL2">
        <v>1</v>
      </c>
      <c r="AM2">
        <v>25</v>
      </c>
      <c r="AN2">
        <v>8</v>
      </c>
      <c r="AO2">
        <v>2</v>
      </c>
      <c r="AP2">
        <v>14</v>
      </c>
      <c r="AQ2">
        <v>1</v>
      </c>
      <c r="AR2">
        <v>0</v>
      </c>
      <c r="AS2">
        <v>1</v>
      </c>
      <c r="AT2">
        <v>0</v>
      </c>
      <c r="AU2">
        <v>0</v>
      </c>
      <c r="AV2">
        <v>0</v>
      </c>
      <c r="AW2">
        <v>0</v>
      </c>
      <c r="AX2">
        <v>0</v>
      </c>
      <c r="AY2">
        <v>0</v>
      </c>
      <c r="AZ2">
        <v>21</v>
      </c>
      <c r="BA2">
        <v>1</v>
      </c>
      <c r="BB2">
        <v>1</v>
      </c>
      <c r="BC2">
        <v>22</v>
      </c>
      <c r="BD2">
        <v>7</v>
      </c>
      <c r="BE2">
        <v>2</v>
      </c>
      <c r="BF2">
        <v>9</v>
      </c>
      <c r="BG2">
        <v>1</v>
      </c>
      <c r="BH2">
        <v>0</v>
      </c>
      <c r="BI2">
        <v>0</v>
      </c>
      <c r="BJ2">
        <v>0</v>
      </c>
      <c r="BK2">
        <v>0</v>
      </c>
      <c r="BL2">
        <v>0</v>
      </c>
      <c r="BM2">
        <v>0</v>
      </c>
      <c r="BN2">
        <v>0</v>
      </c>
      <c r="BO2">
        <v>0</v>
      </c>
      <c r="BP2">
        <v>0.95454545454545503</v>
      </c>
      <c r="BQ2">
        <v>1</v>
      </c>
      <c r="BR2">
        <v>1</v>
      </c>
      <c r="BS2">
        <v>0.88</v>
      </c>
      <c r="BT2">
        <v>0.875</v>
      </c>
      <c r="BU2">
        <v>1</v>
      </c>
      <c r="BV2">
        <v>0.64285714285714302</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2</v>
      </c>
      <c r="GN2">
        <v>3</v>
      </c>
      <c r="GO2">
        <v>0</v>
      </c>
      <c r="GP2">
        <v>0</v>
      </c>
      <c r="GQ2">
        <v>2</v>
      </c>
      <c r="GR2">
        <v>1</v>
      </c>
      <c r="GS2">
        <v>0</v>
      </c>
      <c r="GT2">
        <v>3</v>
      </c>
      <c r="GU2">
        <v>0</v>
      </c>
      <c r="GV2">
        <v>0</v>
      </c>
      <c r="GW2">
        <v>0</v>
      </c>
      <c r="GX2">
        <v>0</v>
      </c>
      <c r="GY2">
        <v>0</v>
      </c>
      <c r="GZ2">
        <v>0</v>
      </c>
      <c r="HA2">
        <v>0</v>
      </c>
      <c r="HB2">
        <v>0</v>
      </c>
      <c r="HC2">
        <v>0</v>
      </c>
      <c r="HD2">
        <v>2</v>
      </c>
      <c r="HE2">
        <v>0</v>
      </c>
      <c r="HF2">
        <v>1</v>
      </c>
      <c r="HG2">
        <v>0</v>
      </c>
      <c r="HH2">
        <v>3</v>
      </c>
      <c r="HI2">
        <v>1</v>
      </c>
      <c r="HJ2">
        <v>0</v>
      </c>
      <c r="HK2">
        <v>0</v>
      </c>
      <c r="HL2">
        <v>0</v>
      </c>
      <c r="HM2">
        <v>0</v>
      </c>
      <c r="HN2">
        <v>0</v>
      </c>
      <c r="HO2">
        <v>0</v>
      </c>
      <c r="HP2">
        <v>0</v>
      </c>
      <c r="HQ2">
        <v>0</v>
      </c>
      <c r="HR2">
        <v>0</v>
      </c>
      <c r="HS2">
        <v>0</v>
      </c>
      <c r="HT2">
        <v>0</v>
      </c>
      <c r="HU2">
        <v>0</v>
      </c>
      <c r="HV2">
        <v>0</v>
      </c>
      <c r="HW2">
        <v>1</v>
      </c>
      <c r="HX2">
        <v>0</v>
      </c>
      <c r="HY2">
        <v>0</v>
      </c>
      <c r="HZ2">
        <v>0</v>
      </c>
      <c r="IA2">
        <v>0</v>
      </c>
      <c r="IB2">
        <v>0</v>
      </c>
      <c r="IC2">
        <v>0</v>
      </c>
      <c r="ID2">
        <v>0</v>
      </c>
      <c r="IE2">
        <v>0</v>
      </c>
      <c r="IF2">
        <v>0</v>
      </c>
      <c r="IG2">
        <v>0</v>
      </c>
      <c r="IH2">
        <v>0</v>
      </c>
      <c r="II2">
        <v>1</v>
      </c>
      <c r="IJ2">
        <v>1</v>
      </c>
      <c r="IK2">
        <v>0</v>
      </c>
      <c r="IL2">
        <v>0</v>
      </c>
      <c r="IM2">
        <v>0</v>
      </c>
      <c r="IN2">
        <v>0</v>
      </c>
      <c r="IO2">
        <v>0</v>
      </c>
      <c r="IP2">
        <v>0</v>
      </c>
      <c r="IQ2">
        <v>0</v>
      </c>
      <c r="IR2">
        <v>0</v>
      </c>
      <c r="IS2">
        <v>0</v>
      </c>
      <c r="IT2">
        <v>0</v>
      </c>
      <c r="IU2">
        <v>0</v>
      </c>
      <c r="IV2">
        <v>0</v>
      </c>
      <c r="IW2">
        <v>0</v>
      </c>
      <c r="IX2">
        <v>0</v>
      </c>
      <c r="IY2">
        <v>2</v>
      </c>
      <c r="IZ2">
        <v>1</v>
      </c>
      <c r="JA2">
        <v>0</v>
      </c>
      <c r="JB2">
        <v>0</v>
      </c>
      <c r="JC2">
        <v>3</v>
      </c>
      <c r="JD2">
        <v>0</v>
      </c>
      <c r="JE2">
        <v>0</v>
      </c>
      <c r="JF2">
        <v>0</v>
      </c>
      <c r="JG2">
        <v>0</v>
      </c>
      <c r="JH2">
        <v>0</v>
      </c>
      <c r="JI2">
        <v>0</v>
      </c>
      <c r="JJ2">
        <v>0</v>
      </c>
      <c r="JK2">
        <v>0</v>
      </c>
      <c r="JL2">
        <v>0</v>
      </c>
      <c r="JM2">
        <v>0</v>
      </c>
      <c r="JN2">
        <v>0</v>
      </c>
      <c r="JO2">
        <v>3</v>
      </c>
      <c r="JP2">
        <v>2</v>
      </c>
      <c r="JQ2">
        <v>0</v>
      </c>
      <c r="JR2">
        <v>0</v>
      </c>
      <c r="JS2">
        <v>4</v>
      </c>
      <c r="JT2">
        <v>0</v>
      </c>
      <c r="JU2">
        <v>0</v>
      </c>
      <c r="JV2">
        <v>0</v>
      </c>
      <c r="JW2">
        <v>0</v>
      </c>
      <c r="JX2">
        <v>0</v>
      </c>
      <c r="JY2">
        <v>0</v>
      </c>
      <c r="JZ2">
        <v>0</v>
      </c>
      <c r="KA2">
        <v>0</v>
      </c>
      <c r="KB2">
        <v>0</v>
      </c>
      <c r="KC2">
        <v>0</v>
      </c>
    </row>
    <row r="3" spans="1:289" x14ac:dyDescent="0.2">
      <c r="B3" s="8" t="s">
        <v>192</v>
      </c>
      <c r="C3" s="3"/>
      <c r="D3" s="26"/>
      <c r="E3" s="27"/>
      <c r="F3" s="27"/>
      <c r="G3" s="32"/>
      <c r="H3" s="26"/>
      <c r="I3" s="28"/>
      <c r="J3" s="31"/>
      <c r="K3" s="27">
        <f>B20</f>
        <v>3</v>
      </c>
      <c r="L3" s="27"/>
      <c r="M3" s="27"/>
      <c r="N3" s="27"/>
      <c r="O3" s="27"/>
      <c r="P3" s="27"/>
      <c r="Q3" s="28"/>
      <c r="R3" s="31"/>
      <c r="S3" s="32"/>
      <c r="T3" s="26"/>
      <c r="U3" s="27"/>
      <c r="V3" s="27"/>
      <c r="W3" s="32"/>
      <c r="Y3" t="s">
        <v>194</v>
      </c>
      <c r="Z3" s="12">
        <f>MAX(AX2:BM29)</f>
        <v>22</v>
      </c>
      <c r="AA3" s="12">
        <f>MAX(AX31:BM32)</f>
        <v>61</v>
      </c>
      <c r="AC3" t="s">
        <v>304</v>
      </c>
      <c r="AD3" t="s">
        <v>305</v>
      </c>
      <c r="AE3">
        <v>1</v>
      </c>
      <c r="AF3">
        <v>95</v>
      </c>
      <c r="AG3">
        <v>1</v>
      </c>
      <c r="AH3">
        <v>0</v>
      </c>
      <c r="AI3">
        <v>12</v>
      </c>
      <c r="AJ3">
        <v>0</v>
      </c>
      <c r="AK3">
        <v>2</v>
      </c>
      <c r="AL3">
        <v>0</v>
      </c>
      <c r="AM3">
        <v>0</v>
      </c>
      <c r="AN3">
        <v>0</v>
      </c>
      <c r="AO3">
        <v>1</v>
      </c>
      <c r="AP3">
        <v>0</v>
      </c>
      <c r="AQ3">
        <v>0</v>
      </c>
      <c r="AR3">
        <v>0</v>
      </c>
      <c r="AS3">
        <v>0</v>
      </c>
      <c r="AT3">
        <v>0</v>
      </c>
      <c r="AU3">
        <v>0</v>
      </c>
      <c r="AV3">
        <v>0</v>
      </c>
      <c r="AW3">
        <v>0</v>
      </c>
      <c r="AX3">
        <v>0</v>
      </c>
      <c r="AY3">
        <v>9</v>
      </c>
      <c r="AZ3">
        <v>0</v>
      </c>
      <c r="BA3">
        <v>2</v>
      </c>
      <c r="BB3">
        <v>0</v>
      </c>
      <c r="BC3">
        <v>0</v>
      </c>
      <c r="BD3">
        <v>0</v>
      </c>
      <c r="BE3">
        <v>1</v>
      </c>
      <c r="BF3">
        <v>0</v>
      </c>
      <c r="BG3">
        <v>0</v>
      </c>
      <c r="BH3">
        <v>0</v>
      </c>
      <c r="BI3">
        <v>0</v>
      </c>
      <c r="BJ3">
        <v>0</v>
      </c>
      <c r="BK3">
        <v>0</v>
      </c>
      <c r="BL3">
        <v>0</v>
      </c>
      <c r="BM3">
        <v>0</v>
      </c>
      <c r="BN3">
        <v>0</v>
      </c>
      <c r="BO3">
        <v>0.75</v>
      </c>
      <c r="BP3">
        <v>0</v>
      </c>
      <c r="BQ3">
        <v>1</v>
      </c>
      <c r="BR3">
        <v>0</v>
      </c>
      <c r="BS3">
        <v>0</v>
      </c>
      <c r="BT3">
        <v>0</v>
      </c>
      <c r="BU3">
        <v>1</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row>
    <row r="4" spans="1:289" x14ac:dyDescent="0.2">
      <c r="B4" s="7" t="s">
        <v>11</v>
      </c>
      <c r="C4" s="3"/>
      <c r="D4" s="26"/>
      <c r="E4" s="27"/>
      <c r="F4" s="27"/>
      <c r="G4" s="32"/>
      <c r="H4" s="34"/>
      <c r="I4" s="52"/>
      <c r="J4" s="53"/>
      <c r="K4" s="35"/>
      <c r="L4" s="35"/>
      <c r="M4" s="35"/>
      <c r="N4" s="35"/>
      <c r="O4" s="35"/>
      <c r="P4" s="35"/>
      <c r="Q4" s="52"/>
      <c r="R4" s="53"/>
      <c r="S4" s="49"/>
      <c r="T4" s="26"/>
      <c r="U4" s="27"/>
      <c r="V4" s="27"/>
      <c r="W4" s="32"/>
      <c r="Y4" t="s">
        <v>199</v>
      </c>
      <c r="Z4" s="12">
        <f>MAX(BN2:CC29)</f>
        <v>1</v>
      </c>
      <c r="AA4" s="12">
        <f>MAX(BN31:CC32)</f>
        <v>10.127272727272727</v>
      </c>
      <c r="AC4" t="s">
        <v>306</v>
      </c>
      <c r="AD4" t="s">
        <v>305</v>
      </c>
      <c r="AE4">
        <v>1</v>
      </c>
      <c r="AF4">
        <v>95</v>
      </c>
      <c r="AG4">
        <v>1</v>
      </c>
      <c r="AH4">
        <v>0</v>
      </c>
      <c r="AI4">
        <v>0</v>
      </c>
      <c r="AJ4">
        <v>1</v>
      </c>
      <c r="AK4">
        <v>1</v>
      </c>
      <c r="AL4">
        <v>0</v>
      </c>
      <c r="AM4">
        <v>5</v>
      </c>
      <c r="AN4">
        <v>4</v>
      </c>
      <c r="AO4">
        <v>6</v>
      </c>
      <c r="AP4">
        <v>4</v>
      </c>
      <c r="AQ4">
        <v>1</v>
      </c>
      <c r="AR4">
        <v>3</v>
      </c>
      <c r="AS4">
        <v>0</v>
      </c>
      <c r="AT4">
        <v>3</v>
      </c>
      <c r="AU4">
        <v>2</v>
      </c>
      <c r="AV4">
        <v>1</v>
      </c>
      <c r="AW4">
        <v>0</v>
      </c>
      <c r="AX4">
        <v>0</v>
      </c>
      <c r="AY4">
        <v>0</v>
      </c>
      <c r="AZ4">
        <v>1</v>
      </c>
      <c r="BA4">
        <v>1</v>
      </c>
      <c r="BB4">
        <v>0</v>
      </c>
      <c r="BC4">
        <v>4</v>
      </c>
      <c r="BD4">
        <v>4</v>
      </c>
      <c r="BE4">
        <v>6</v>
      </c>
      <c r="BF4">
        <v>2</v>
      </c>
      <c r="BG4">
        <v>0</v>
      </c>
      <c r="BH4">
        <v>1</v>
      </c>
      <c r="BI4">
        <v>0</v>
      </c>
      <c r="BJ4">
        <v>2</v>
      </c>
      <c r="BK4">
        <v>1</v>
      </c>
      <c r="BL4">
        <v>1</v>
      </c>
      <c r="BM4">
        <v>0</v>
      </c>
      <c r="BN4">
        <v>0</v>
      </c>
      <c r="BO4">
        <v>0</v>
      </c>
      <c r="BP4">
        <v>1</v>
      </c>
      <c r="BQ4">
        <v>1</v>
      </c>
      <c r="BR4">
        <v>0</v>
      </c>
      <c r="BS4">
        <v>0.8</v>
      </c>
      <c r="BT4">
        <v>1</v>
      </c>
      <c r="BU4">
        <v>1</v>
      </c>
      <c r="BV4">
        <v>0.5</v>
      </c>
      <c r="BW4">
        <v>0</v>
      </c>
      <c r="BX4">
        <v>0.33333333333333298</v>
      </c>
      <c r="BY4">
        <v>0</v>
      </c>
      <c r="BZ4">
        <v>0.66666666666666696</v>
      </c>
      <c r="CA4">
        <v>0.5</v>
      </c>
      <c r="CB4">
        <v>1</v>
      </c>
      <c r="CC4">
        <v>0</v>
      </c>
      <c r="CD4">
        <v>0</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1</v>
      </c>
      <c r="DB4">
        <v>0</v>
      </c>
      <c r="DC4">
        <v>0</v>
      </c>
      <c r="DD4">
        <v>0</v>
      </c>
      <c r="DE4">
        <v>0</v>
      </c>
      <c r="DF4">
        <v>0</v>
      </c>
      <c r="DG4">
        <v>0</v>
      </c>
      <c r="DH4">
        <v>0</v>
      </c>
      <c r="DI4">
        <v>0</v>
      </c>
      <c r="DJ4">
        <v>0</v>
      </c>
      <c r="DK4">
        <v>0</v>
      </c>
      <c r="DL4">
        <v>0</v>
      </c>
      <c r="DM4">
        <v>0</v>
      </c>
      <c r="DN4">
        <v>0</v>
      </c>
      <c r="DO4">
        <v>0</v>
      </c>
      <c r="DP4">
        <v>0</v>
      </c>
      <c r="DQ4">
        <v>0</v>
      </c>
      <c r="DR4">
        <v>1</v>
      </c>
      <c r="DS4">
        <v>0</v>
      </c>
      <c r="DT4">
        <v>0</v>
      </c>
      <c r="DU4">
        <v>0</v>
      </c>
      <c r="DV4">
        <v>0</v>
      </c>
      <c r="DW4">
        <v>0</v>
      </c>
      <c r="DX4">
        <v>0</v>
      </c>
      <c r="DY4">
        <v>0</v>
      </c>
      <c r="DZ4">
        <v>0</v>
      </c>
      <c r="EA4">
        <v>0</v>
      </c>
      <c r="EB4">
        <v>0</v>
      </c>
      <c r="EC4">
        <v>0</v>
      </c>
      <c r="ED4">
        <v>0</v>
      </c>
      <c r="EE4">
        <v>1</v>
      </c>
      <c r="EF4">
        <v>0</v>
      </c>
      <c r="EG4">
        <v>1</v>
      </c>
      <c r="EH4">
        <v>1</v>
      </c>
      <c r="EI4">
        <v>0</v>
      </c>
      <c r="EJ4">
        <v>2</v>
      </c>
      <c r="EK4">
        <v>0</v>
      </c>
      <c r="EL4">
        <v>0</v>
      </c>
      <c r="EM4">
        <v>0</v>
      </c>
      <c r="EN4">
        <v>0</v>
      </c>
      <c r="EO4">
        <v>0</v>
      </c>
      <c r="EP4">
        <v>0</v>
      </c>
      <c r="EQ4">
        <v>0</v>
      </c>
      <c r="ER4">
        <v>1</v>
      </c>
      <c r="ES4">
        <v>0</v>
      </c>
      <c r="ET4">
        <v>0</v>
      </c>
      <c r="EU4">
        <v>0</v>
      </c>
      <c r="EV4">
        <v>0</v>
      </c>
      <c r="EW4">
        <v>1</v>
      </c>
      <c r="EX4">
        <v>0</v>
      </c>
      <c r="EY4">
        <v>1</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1</v>
      </c>
      <c r="FY4">
        <v>0</v>
      </c>
      <c r="FZ4">
        <v>0</v>
      </c>
      <c r="GA4">
        <v>0</v>
      </c>
      <c r="GB4">
        <v>0</v>
      </c>
      <c r="GC4">
        <v>1</v>
      </c>
      <c r="GD4">
        <v>0</v>
      </c>
      <c r="GE4">
        <v>1</v>
      </c>
      <c r="GF4">
        <v>0</v>
      </c>
      <c r="GG4">
        <v>0</v>
      </c>
      <c r="GH4">
        <v>0</v>
      </c>
      <c r="GI4">
        <v>0</v>
      </c>
      <c r="GJ4">
        <v>0</v>
      </c>
      <c r="GK4">
        <v>0</v>
      </c>
      <c r="GL4">
        <v>0</v>
      </c>
      <c r="GM4">
        <v>0</v>
      </c>
      <c r="GN4">
        <v>2</v>
      </c>
      <c r="GO4">
        <v>1</v>
      </c>
      <c r="GP4">
        <v>2</v>
      </c>
      <c r="GQ4">
        <v>5</v>
      </c>
      <c r="GR4">
        <v>5</v>
      </c>
      <c r="GS4">
        <v>9</v>
      </c>
      <c r="GT4">
        <v>6</v>
      </c>
      <c r="GU4">
        <v>4</v>
      </c>
      <c r="GV4">
        <v>4</v>
      </c>
      <c r="GW4">
        <v>5</v>
      </c>
      <c r="GX4">
        <v>1</v>
      </c>
      <c r="GY4">
        <v>7</v>
      </c>
      <c r="GZ4">
        <v>1</v>
      </c>
      <c r="HA4">
        <v>0</v>
      </c>
      <c r="HB4">
        <v>0</v>
      </c>
      <c r="HC4">
        <v>0</v>
      </c>
      <c r="HD4">
        <v>1</v>
      </c>
      <c r="HE4">
        <v>1</v>
      </c>
      <c r="HF4">
        <v>0</v>
      </c>
      <c r="HG4">
        <v>0</v>
      </c>
      <c r="HH4">
        <v>1</v>
      </c>
      <c r="HI4">
        <v>2</v>
      </c>
      <c r="HJ4">
        <v>0</v>
      </c>
      <c r="HK4">
        <v>2</v>
      </c>
      <c r="HL4">
        <v>0</v>
      </c>
      <c r="HM4">
        <v>0</v>
      </c>
      <c r="HN4">
        <v>1</v>
      </c>
      <c r="HO4">
        <v>0</v>
      </c>
      <c r="HP4">
        <v>1</v>
      </c>
      <c r="HQ4">
        <v>0</v>
      </c>
      <c r="HR4">
        <v>0</v>
      </c>
      <c r="HS4">
        <v>0</v>
      </c>
      <c r="HT4">
        <v>0</v>
      </c>
      <c r="HU4">
        <v>0</v>
      </c>
      <c r="HV4">
        <v>0</v>
      </c>
      <c r="HW4">
        <v>0</v>
      </c>
      <c r="HX4">
        <v>0</v>
      </c>
      <c r="HY4">
        <v>1</v>
      </c>
      <c r="HZ4">
        <v>0</v>
      </c>
      <c r="IA4">
        <v>0</v>
      </c>
      <c r="IB4">
        <v>1</v>
      </c>
      <c r="IC4">
        <v>0</v>
      </c>
      <c r="ID4">
        <v>1</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1</v>
      </c>
      <c r="JV4">
        <v>0</v>
      </c>
      <c r="JW4">
        <v>0</v>
      </c>
      <c r="JX4">
        <v>1</v>
      </c>
      <c r="JY4">
        <v>0</v>
      </c>
      <c r="JZ4">
        <v>1</v>
      </c>
      <c r="KA4">
        <v>0</v>
      </c>
      <c r="KB4">
        <v>0</v>
      </c>
      <c r="KC4">
        <v>0</v>
      </c>
    </row>
    <row r="5" spans="1:289" x14ac:dyDescent="0.2">
      <c r="A5" s="2" t="s">
        <v>196</v>
      </c>
      <c r="B5" s="8" t="s">
        <v>321</v>
      </c>
      <c r="C5" s="3" t="s">
        <v>8</v>
      </c>
      <c r="D5" s="26">
        <f>B17</f>
        <v>5</v>
      </c>
      <c r="E5" s="27"/>
      <c r="F5" s="27"/>
      <c r="G5" s="27"/>
      <c r="H5" s="27"/>
      <c r="I5" s="28"/>
      <c r="J5" s="60">
        <f>B18</f>
        <v>0</v>
      </c>
      <c r="K5" s="55"/>
      <c r="L5" s="55"/>
      <c r="M5" s="55"/>
      <c r="N5" s="55"/>
      <c r="O5" s="55"/>
      <c r="P5" s="55"/>
      <c r="Q5" s="56"/>
      <c r="R5" s="31">
        <f>B19</f>
        <v>1</v>
      </c>
      <c r="S5" s="27"/>
      <c r="T5" s="27"/>
      <c r="U5" s="27"/>
      <c r="V5" s="27"/>
      <c r="W5" s="32"/>
      <c r="Y5" t="s">
        <v>195</v>
      </c>
      <c r="Z5" s="12">
        <f>MAX($CD2:$CS29)</f>
        <v>5</v>
      </c>
      <c r="AA5" s="12">
        <f>MAX($CD31:$CS32)</f>
        <v>5</v>
      </c>
      <c r="AC5" t="s">
        <v>307</v>
      </c>
      <c r="AD5" t="s">
        <v>303</v>
      </c>
      <c r="AE5">
        <v>1</v>
      </c>
      <c r="AF5">
        <v>20</v>
      </c>
      <c r="AG5">
        <v>0</v>
      </c>
      <c r="AH5">
        <v>0</v>
      </c>
      <c r="AI5">
        <v>0</v>
      </c>
      <c r="AJ5">
        <v>0</v>
      </c>
      <c r="AK5">
        <v>0</v>
      </c>
      <c r="AL5">
        <v>2</v>
      </c>
      <c r="AM5">
        <v>0</v>
      </c>
      <c r="AN5">
        <v>2</v>
      </c>
      <c r="AO5">
        <v>5</v>
      </c>
      <c r="AP5">
        <v>0</v>
      </c>
      <c r="AQ5">
        <v>2</v>
      </c>
      <c r="AR5">
        <v>4</v>
      </c>
      <c r="AS5">
        <v>0</v>
      </c>
      <c r="AT5">
        <v>0</v>
      </c>
      <c r="AU5">
        <v>1</v>
      </c>
      <c r="AV5">
        <v>0</v>
      </c>
      <c r="AW5">
        <v>0</v>
      </c>
      <c r="AX5">
        <v>0</v>
      </c>
      <c r="AY5">
        <v>0</v>
      </c>
      <c r="AZ5">
        <v>0</v>
      </c>
      <c r="BA5">
        <v>0</v>
      </c>
      <c r="BB5">
        <v>2</v>
      </c>
      <c r="BC5">
        <v>0</v>
      </c>
      <c r="BD5">
        <v>2</v>
      </c>
      <c r="BE5">
        <v>3</v>
      </c>
      <c r="BF5">
        <v>0</v>
      </c>
      <c r="BG5">
        <v>1</v>
      </c>
      <c r="BH5">
        <v>4</v>
      </c>
      <c r="BI5">
        <v>0</v>
      </c>
      <c r="BJ5">
        <v>0</v>
      </c>
      <c r="BK5">
        <v>1</v>
      </c>
      <c r="BL5">
        <v>0</v>
      </c>
      <c r="BM5">
        <v>0</v>
      </c>
      <c r="BN5">
        <v>0</v>
      </c>
      <c r="BO5">
        <v>0</v>
      </c>
      <c r="BP5">
        <v>0</v>
      </c>
      <c r="BQ5">
        <v>0</v>
      </c>
      <c r="BR5">
        <v>1</v>
      </c>
      <c r="BS5">
        <v>0</v>
      </c>
      <c r="BT5">
        <v>1</v>
      </c>
      <c r="BU5">
        <v>0.6</v>
      </c>
      <c r="BV5">
        <v>0</v>
      </c>
      <c r="BW5">
        <v>0.5</v>
      </c>
      <c r="BX5">
        <v>1</v>
      </c>
      <c r="BY5">
        <v>0</v>
      </c>
      <c r="BZ5">
        <v>0</v>
      </c>
      <c r="CA5">
        <v>1</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1</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1</v>
      </c>
      <c r="FJ5">
        <v>0</v>
      </c>
      <c r="FK5">
        <v>0</v>
      </c>
      <c r="FL5">
        <v>0</v>
      </c>
      <c r="FM5">
        <v>0</v>
      </c>
      <c r="FN5">
        <v>0</v>
      </c>
      <c r="FO5">
        <v>0</v>
      </c>
      <c r="FP5">
        <v>0</v>
      </c>
      <c r="FQ5">
        <v>0</v>
      </c>
      <c r="FR5">
        <v>0</v>
      </c>
      <c r="FS5">
        <v>0</v>
      </c>
      <c r="FT5">
        <v>0</v>
      </c>
      <c r="FU5">
        <v>0</v>
      </c>
      <c r="FV5">
        <v>0</v>
      </c>
      <c r="FW5">
        <v>0</v>
      </c>
      <c r="FX5">
        <v>0</v>
      </c>
      <c r="FY5">
        <v>1</v>
      </c>
      <c r="FZ5">
        <v>0</v>
      </c>
      <c r="GA5">
        <v>0</v>
      </c>
      <c r="GB5">
        <v>0</v>
      </c>
      <c r="GC5">
        <v>0</v>
      </c>
      <c r="GD5">
        <v>0</v>
      </c>
      <c r="GE5">
        <v>0</v>
      </c>
      <c r="GF5">
        <v>0</v>
      </c>
      <c r="GG5">
        <v>0</v>
      </c>
      <c r="GH5">
        <v>0</v>
      </c>
      <c r="GI5">
        <v>0</v>
      </c>
      <c r="GJ5">
        <v>0</v>
      </c>
      <c r="GK5">
        <v>0</v>
      </c>
      <c r="GL5">
        <v>0</v>
      </c>
      <c r="GM5">
        <v>1</v>
      </c>
      <c r="GN5">
        <v>0</v>
      </c>
      <c r="GO5">
        <v>2</v>
      </c>
      <c r="GP5">
        <v>1</v>
      </c>
      <c r="GQ5">
        <v>0</v>
      </c>
      <c r="GR5">
        <v>0</v>
      </c>
      <c r="GS5">
        <v>2</v>
      </c>
      <c r="GT5">
        <v>0</v>
      </c>
      <c r="GU5">
        <v>0</v>
      </c>
      <c r="GV5">
        <v>0</v>
      </c>
      <c r="GW5">
        <v>0</v>
      </c>
      <c r="GX5">
        <v>0</v>
      </c>
      <c r="GY5">
        <v>0</v>
      </c>
      <c r="GZ5">
        <v>0</v>
      </c>
      <c r="HA5">
        <v>0</v>
      </c>
      <c r="HB5">
        <v>0</v>
      </c>
      <c r="HC5">
        <v>0</v>
      </c>
      <c r="HD5">
        <v>0</v>
      </c>
      <c r="HE5">
        <v>0</v>
      </c>
      <c r="HF5">
        <v>0</v>
      </c>
      <c r="HG5">
        <v>0</v>
      </c>
      <c r="HH5">
        <v>0</v>
      </c>
      <c r="HI5">
        <v>0</v>
      </c>
      <c r="HJ5">
        <v>0</v>
      </c>
      <c r="HK5">
        <v>0</v>
      </c>
      <c r="HL5">
        <v>1</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1</v>
      </c>
      <c r="IM5">
        <v>0</v>
      </c>
      <c r="IN5">
        <v>0</v>
      </c>
      <c r="IO5">
        <v>1</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1</v>
      </c>
      <c r="JS5">
        <v>0</v>
      </c>
      <c r="JT5">
        <v>0</v>
      </c>
      <c r="JU5">
        <v>1</v>
      </c>
      <c r="JV5">
        <v>0</v>
      </c>
      <c r="JW5">
        <v>0</v>
      </c>
      <c r="JX5">
        <v>0</v>
      </c>
      <c r="JY5">
        <v>0</v>
      </c>
      <c r="JZ5">
        <v>0</v>
      </c>
      <c r="KA5">
        <v>0</v>
      </c>
      <c r="KB5">
        <v>0</v>
      </c>
      <c r="KC5">
        <v>0</v>
      </c>
    </row>
    <row r="6" spans="1:289" x14ac:dyDescent="0.2">
      <c r="A6" s="11" t="str">
        <f>CONCATENATE("D6.",$B3)</f>
        <v>D6.opPass.Att</v>
      </c>
      <c r="B6" s="14">
        <f>VLOOKUP($B5,$AC2:$KC32,MATCH(A6,$AC1:$KC1,0),FALSE)</f>
        <v>0</v>
      </c>
      <c r="C6" s="3"/>
      <c r="D6" s="26"/>
      <c r="E6" s="27"/>
      <c r="F6" s="27"/>
      <c r="G6" s="27"/>
      <c r="H6" s="27"/>
      <c r="I6" s="28"/>
      <c r="J6" s="31"/>
      <c r="K6" s="27"/>
      <c r="L6" s="27"/>
      <c r="M6" s="27"/>
      <c r="N6" s="27"/>
      <c r="O6" s="27"/>
      <c r="P6" s="27"/>
      <c r="Q6" s="28"/>
      <c r="R6" s="31"/>
      <c r="S6" s="27"/>
      <c r="T6" s="27"/>
      <c r="U6" s="27"/>
      <c r="V6" s="27"/>
      <c r="W6" s="32"/>
      <c r="Y6" t="s">
        <v>200</v>
      </c>
      <c r="Z6" s="12">
        <f>MAX($CT2:$DI29)</f>
        <v>2</v>
      </c>
      <c r="AA6" s="12">
        <f>MAX($CT31:$DI32)</f>
        <v>3</v>
      </c>
      <c r="AC6" t="s">
        <v>308</v>
      </c>
      <c r="AD6" t="s">
        <v>303</v>
      </c>
      <c r="AE6">
        <v>1</v>
      </c>
      <c r="AF6">
        <v>25</v>
      </c>
      <c r="AG6">
        <v>0</v>
      </c>
      <c r="AH6">
        <v>0</v>
      </c>
      <c r="AI6">
        <v>0</v>
      </c>
      <c r="AJ6">
        <v>0</v>
      </c>
      <c r="AK6">
        <v>0</v>
      </c>
      <c r="AL6">
        <v>0</v>
      </c>
      <c r="AM6">
        <v>0</v>
      </c>
      <c r="AN6">
        <v>0</v>
      </c>
      <c r="AO6">
        <v>1</v>
      </c>
      <c r="AP6">
        <v>0</v>
      </c>
      <c r="AQ6">
        <v>1</v>
      </c>
      <c r="AR6">
        <v>4</v>
      </c>
      <c r="AS6">
        <v>0</v>
      </c>
      <c r="AT6">
        <v>1</v>
      </c>
      <c r="AU6">
        <v>3</v>
      </c>
      <c r="AV6">
        <v>0</v>
      </c>
      <c r="AW6">
        <v>0</v>
      </c>
      <c r="AX6">
        <v>0</v>
      </c>
      <c r="AY6">
        <v>0</v>
      </c>
      <c r="AZ6">
        <v>0</v>
      </c>
      <c r="BA6">
        <v>0</v>
      </c>
      <c r="BB6">
        <v>0</v>
      </c>
      <c r="BC6">
        <v>0</v>
      </c>
      <c r="BD6">
        <v>0</v>
      </c>
      <c r="BE6">
        <v>0</v>
      </c>
      <c r="BF6">
        <v>0</v>
      </c>
      <c r="BG6">
        <v>1</v>
      </c>
      <c r="BH6">
        <v>4</v>
      </c>
      <c r="BI6">
        <v>0</v>
      </c>
      <c r="BJ6">
        <v>1</v>
      </c>
      <c r="BK6">
        <v>2</v>
      </c>
      <c r="BL6">
        <v>0</v>
      </c>
      <c r="BM6">
        <v>0</v>
      </c>
      <c r="BN6">
        <v>0</v>
      </c>
      <c r="BO6">
        <v>0</v>
      </c>
      <c r="BP6">
        <v>0</v>
      </c>
      <c r="BQ6">
        <v>0</v>
      </c>
      <c r="BR6">
        <v>0</v>
      </c>
      <c r="BS6">
        <v>0</v>
      </c>
      <c r="BT6">
        <v>0</v>
      </c>
      <c r="BU6">
        <v>0</v>
      </c>
      <c r="BV6">
        <v>0</v>
      </c>
      <c r="BW6">
        <v>1</v>
      </c>
      <c r="BX6">
        <v>1</v>
      </c>
      <c r="BY6">
        <v>0</v>
      </c>
      <c r="BZ6">
        <v>1</v>
      </c>
      <c r="CA6">
        <v>0.66666666666666696</v>
      </c>
      <c r="CB6">
        <v>0</v>
      </c>
      <c r="CC6">
        <v>0</v>
      </c>
      <c r="CD6">
        <v>0</v>
      </c>
      <c r="CE6">
        <v>0</v>
      </c>
      <c r="CF6">
        <v>0</v>
      </c>
      <c r="CG6">
        <v>0</v>
      </c>
      <c r="CH6">
        <v>0</v>
      </c>
      <c r="CI6">
        <v>0</v>
      </c>
      <c r="CJ6">
        <v>0</v>
      </c>
      <c r="CK6">
        <v>0</v>
      </c>
      <c r="CL6">
        <v>0</v>
      </c>
      <c r="CM6">
        <v>0</v>
      </c>
      <c r="CN6">
        <v>1</v>
      </c>
      <c r="CO6">
        <v>0</v>
      </c>
      <c r="CP6">
        <v>0</v>
      </c>
      <c r="CQ6">
        <v>0</v>
      </c>
      <c r="CR6">
        <v>0</v>
      </c>
      <c r="CS6">
        <v>0</v>
      </c>
      <c r="CT6">
        <v>0</v>
      </c>
      <c r="CU6">
        <v>0</v>
      </c>
      <c r="CV6">
        <v>0</v>
      </c>
      <c r="CW6">
        <v>0</v>
      </c>
      <c r="CX6">
        <v>0</v>
      </c>
      <c r="CY6">
        <v>0</v>
      </c>
      <c r="CZ6">
        <v>0</v>
      </c>
      <c r="DA6">
        <v>0</v>
      </c>
      <c r="DB6">
        <v>0</v>
      </c>
      <c r="DC6">
        <v>0</v>
      </c>
      <c r="DD6">
        <v>1</v>
      </c>
      <c r="DE6">
        <v>0</v>
      </c>
      <c r="DF6">
        <v>1</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1</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1</v>
      </c>
      <c r="FP6">
        <v>0</v>
      </c>
      <c r="FQ6">
        <v>0</v>
      </c>
      <c r="FR6">
        <v>0</v>
      </c>
      <c r="FS6">
        <v>0</v>
      </c>
      <c r="FT6">
        <v>0</v>
      </c>
      <c r="FU6">
        <v>0</v>
      </c>
      <c r="FV6">
        <v>0</v>
      </c>
      <c r="FW6">
        <v>0</v>
      </c>
      <c r="FX6">
        <v>0</v>
      </c>
      <c r="FY6">
        <v>0</v>
      </c>
      <c r="FZ6">
        <v>0</v>
      </c>
      <c r="GA6">
        <v>0</v>
      </c>
      <c r="GB6">
        <v>0</v>
      </c>
      <c r="GC6">
        <v>0</v>
      </c>
      <c r="GD6">
        <v>0</v>
      </c>
      <c r="GE6">
        <v>1</v>
      </c>
      <c r="GF6">
        <v>0</v>
      </c>
      <c r="GG6">
        <v>0</v>
      </c>
      <c r="GH6">
        <v>0</v>
      </c>
      <c r="GI6">
        <v>0</v>
      </c>
      <c r="GJ6">
        <v>0</v>
      </c>
      <c r="GK6">
        <v>0</v>
      </c>
      <c r="GL6">
        <v>0</v>
      </c>
      <c r="GM6">
        <v>0</v>
      </c>
      <c r="GN6">
        <v>0</v>
      </c>
      <c r="GO6">
        <v>0</v>
      </c>
      <c r="GP6">
        <v>0</v>
      </c>
      <c r="GQ6">
        <v>0</v>
      </c>
      <c r="GR6">
        <v>1</v>
      </c>
      <c r="GS6">
        <v>1</v>
      </c>
      <c r="GT6">
        <v>0</v>
      </c>
      <c r="GU6">
        <v>1</v>
      </c>
      <c r="GV6">
        <v>0</v>
      </c>
      <c r="GW6">
        <v>1</v>
      </c>
      <c r="GX6">
        <v>0</v>
      </c>
      <c r="GY6">
        <v>1</v>
      </c>
      <c r="GZ6">
        <v>1</v>
      </c>
      <c r="HA6">
        <v>0</v>
      </c>
      <c r="HB6">
        <v>0</v>
      </c>
      <c r="HC6">
        <v>0</v>
      </c>
      <c r="HD6">
        <v>0</v>
      </c>
      <c r="HE6">
        <v>0</v>
      </c>
      <c r="HF6">
        <v>0</v>
      </c>
      <c r="HG6">
        <v>0</v>
      </c>
      <c r="HH6">
        <v>0</v>
      </c>
      <c r="HI6">
        <v>2</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row>
    <row r="7" spans="1:289" x14ac:dyDescent="0.2">
      <c r="A7" s="11" t="str">
        <f>CONCATENATE("D18.",$B3)</f>
        <v>D18.opPass.Att</v>
      </c>
      <c r="B7" s="14">
        <f>VLOOKUP($B5,$AC2:$KC32,MATCH(A7,$AC1:$KC1,0),FALSE)</f>
        <v>2</v>
      </c>
      <c r="C7" s="3"/>
      <c r="D7" s="26"/>
      <c r="E7" s="27"/>
      <c r="F7" s="27"/>
      <c r="G7" s="27"/>
      <c r="H7" s="27"/>
      <c r="I7" s="28"/>
      <c r="J7" s="31"/>
      <c r="K7" s="27"/>
      <c r="L7" s="27"/>
      <c r="M7" s="27"/>
      <c r="N7" s="27"/>
      <c r="O7" s="27"/>
      <c r="P7" s="27"/>
      <c r="Q7" s="28"/>
      <c r="R7" s="31"/>
      <c r="S7" s="27"/>
      <c r="T7" s="27"/>
      <c r="U7" s="27"/>
      <c r="V7" s="27"/>
      <c r="W7" s="32"/>
      <c r="Y7" t="s">
        <v>201</v>
      </c>
      <c r="Z7" s="12">
        <f>MAX($DJ2:$DY29)</f>
        <v>2</v>
      </c>
      <c r="AA7" s="12">
        <f>MAX($DJ31:$DY32)</f>
        <v>6</v>
      </c>
      <c r="AC7" t="s">
        <v>309</v>
      </c>
      <c r="AD7" t="s">
        <v>305</v>
      </c>
      <c r="AE7">
        <v>1</v>
      </c>
      <c r="AF7">
        <v>36</v>
      </c>
      <c r="AG7">
        <v>0</v>
      </c>
      <c r="AH7">
        <v>0</v>
      </c>
      <c r="AI7">
        <v>0</v>
      </c>
      <c r="AJ7">
        <v>0</v>
      </c>
      <c r="AK7">
        <v>0</v>
      </c>
      <c r="AL7">
        <v>0</v>
      </c>
      <c r="AM7">
        <v>0</v>
      </c>
      <c r="AN7">
        <v>0</v>
      </c>
      <c r="AO7">
        <v>0</v>
      </c>
      <c r="AP7">
        <v>1</v>
      </c>
      <c r="AQ7">
        <v>2</v>
      </c>
      <c r="AR7">
        <v>1</v>
      </c>
      <c r="AS7">
        <v>0</v>
      </c>
      <c r="AT7">
        <v>0</v>
      </c>
      <c r="AU7">
        <v>1</v>
      </c>
      <c r="AV7">
        <v>1</v>
      </c>
      <c r="AW7">
        <v>0</v>
      </c>
      <c r="AX7">
        <v>0</v>
      </c>
      <c r="AY7">
        <v>0</v>
      </c>
      <c r="AZ7">
        <v>0</v>
      </c>
      <c r="BA7">
        <v>0</v>
      </c>
      <c r="BB7">
        <v>0</v>
      </c>
      <c r="BC7">
        <v>0</v>
      </c>
      <c r="BD7">
        <v>0</v>
      </c>
      <c r="BE7">
        <v>0</v>
      </c>
      <c r="BF7">
        <v>0</v>
      </c>
      <c r="BG7">
        <v>2</v>
      </c>
      <c r="BH7">
        <v>0</v>
      </c>
      <c r="BI7">
        <v>0</v>
      </c>
      <c r="BJ7">
        <v>0</v>
      </c>
      <c r="BK7">
        <v>0</v>
      </c>
      <c r="BL7">
        <v>1</v>
      </c>
      <c r="BM7">
        <v>0</v>
      </c>
      <c r="BN7">
        <v>0</v>
      </c>
      <c r="BO7">
        <v>0</v>
      </c>
      <c r="BP7">
        <v>0</v>
      </c>
      <c r="BQ7">
        <v>0</v>
      </c>
      <c r="BR7">
        <v>0</v>
      </c>
      <c r="BS7">
        <v>0</v>
      </c>
      <c r="BT7">
        <v>0</v>
      </c>
      <c r="BU7">
        <v>0</v>
      </c>
      <c r="BV7">
        <v>0</v>
      </c>
      <c r="BW7">
        <v>1</v>
      </c>
      <c r="BX7">
        <v>0</v>
      </c>
      <c r="BY7">
        <v>0</v>
      </c>
      <c r="BZ7">
        <v>0</v>
      </c>
      <c r="CA7">
        <v>0</v>
      </c>
      <c r="CB7">
        <v>1</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2</v>
      </c>
      <c r="DQ7">
        <v>0</v>
      </c>
      <c r="DR7">
        <v>0</v>
      </c>
      <c r="DS7">
        <v>1</v>
      </c>
      <c r="DT7">
        <v>0</v>
      </c>
      <c r="DU7">
        <v>0</v>
      </c>
      <c r="DV7">
        <v>0</v>
      </c>
      <c r="DW7">
        <v>0</v>
      </c>
      <c r="DX7">
        <v>1</v>
      </c>
      <c r="DY7">
        <v>0</v>
      </c>
      <c r="DZ7">
        <v>0</v>
      </c>
      <c r="EA7">
        <v>0</v>
      </c>
      <c r="EB7">
        <v>0</v>
      </c>
      <c r="EC7">
        <v>0</v>
      </c>
      <c r="ED7">
        <v>0</v>
      </c>
      <c r="EE7">
        <v>0</v>
      </c>
      <c r="EF7">
        <v>0</v>
      </c>
      <c r="EG7">
        <v>0</v>
      </c>
      <c r="EH7">
        <v>0</v>
      </c>
      <c r="EI7">
        <v>1</v>
      </c>
      <c r="EJ7">
        <v>0</v>
      </c>
      <c r="EK7">
        <v>0</v>
      </c>
      <c r="EL7">
        <v>0</v>
      </c>
      <c r="EM7">
        <v>0</v>
      </c>
      <c r="EN7">
        <v>1</v>
      </c>
      <c r="EO7">
        <v>0</v>
      </c>
      <c r="EP7">
        <v>0</v>
      </c>
      <c r="EQ7">
        <v>0</v>
      </c>
      <c r="ER7">
        <v>0</v>
      </c>
      <c r="ES7">
        <v>0</v>
      </c>
      <c r="ET7">
        <v>0</v>
      </c>
      <c r="EU7">
        <v>0</v>
      </c>
      <c r="EV7">
        <v>0</v>
      </c>
      <c r="EW7">
        <v>0</v>
      </c>
      <c r="EX7">
        <v>0</v>
      </c>
      <c r="EY7">
        <v>1</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1</v>
      </c>
      <c r="GF7">
        <v>0</v>
      </c>
      <c r="GG7">
        <v>0</v>
      </c>
      <c r="GH7">
        <v>0</v>
      </c>
      <c r="GI7">
        <v>0</v>
      </c>
      <c r="GJ7">
        <v>0</v>
      </c>
      <c r="GK7">
        <v>0</v>
      </c>
      <c r="GL7">
        <v>0</v>
      </c>
      <c r="GM7">
        <v>1</v>
      </c>
      <c r="GN7">
        <v>0</v>
      </c>
      <c r="GO7">
        <v>0</v>
      </c>
      <c r="GP7">
        <v>0</v>
      </c>
      <c r="GQ7">
        <v>2</v>
      </c>
      <c r="GR7">
        <v>2</v>
      </c>
      <c r="GS7">
        <v>0</v>
      </c>
      <c r="GT7">
        <v>3</v>
      </c>
      <c r="GU7">
        <v>0</v>
      </c>
      <c r="GV7">
        <v>3</v>
      </c>
      <c r="GW7">
        <v>0</v>
      </c>
      <c r="GX7">
        <v>1</v>
      </c>
      <c r="GY7">
        <v>0</v>
      </c>
      <c r="GZ7">
        <v>1</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1</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1</v>
      </c>
      <c r="IZ7">
        <v>0</v>
      </c>
      <c r="JA7">
        <v>0</v>
      </c>
      <c r="JB7">
        <v>0</v>
      </c>
      <c r="JC7">
        <v>0</v>
      </c>
      <c r="JD7">
        <v>0</v>
      </c>
      <c r="JE7">
        <v>0</v>
      </c>
      <c r="JF7">
        <v>0</v>
      </c>
      <c r="JG7">
        <v>0</v>
      </c>
      <c r="JH7">
        <v>0</v>
      </c>
      <c r="JI7">
        <v>0</v>
      </c>
      <c r="JJ7">
        <v>0</v>
      </c>
      <c r="JK7">
        <v>0</v>
      </c>
      <c r="JL7">
        <v>0</v>
      </c>
      <c r="JM7">
        <v>0</v>
      </c>
      <c r="JN7">
        <v>0</v>
      </c>
      <c r="JO7">
        <v>1</v>
      </c>
      <c r="JP7">
        <v>0</v>
      </c>
      <c r="JQ7">
        <v>0</v>
      </c>
      <c r="JR7">
        <v>0</v>
      </c>
      <c r="JS7">
        <v>0</v>
      </c>
      <c r="JT7">
        <v>0</v>
      </c>
      <c r="JU7">
        <v>0</v>
      </c>
      <c r="JV7">
        <v>0</v>
      </c>
      <c r="JW7">
        <v>1</v>
      </c>
      <c r="JX7">
        <v>0</v>
      </c>
      <c r="JY7">
        <v>0</v>
      </c>
      <c r="JZ7">
        <v>0</v>
      </c>
      <c r="KA7">
        <v>0</v>
      </c>
      <c r="KB7">
        <v>0</v>
      </c>
      <c r="KC7">
        <v>0</v>
      </c>
    </row>
    <row r="8" spans="1:289" x14ac:dyDescent="0.2">
      <c r="A8" s="11" t="str">
        <f>CONCATENATE("DL.",$B3)</f>
        <v>DL.opPass.Att</v>
      </c>
      <c r="B8" s="14">
        <f>VLOOKUP($B5,$AC2:$KC32,MATCH(A8,$AC1:$KC1,0),FALSE)</f>
        <v>12</v>
      </c>
      <c r="C8" s="3"/>
      <c r="D8" s="26"/>
      <c r="E8" s="27"/>
      <c r="F8" s="27"/>
      <c r="G8" s="27"/>
      <c r="H8" s="27"/>
      <c r="I8" s="28"/>
      <c r="J8" s="31"/>
      <c r="K8" s="27"/>
      <c r="L8" s="27"/>
      <c r="M8" s="27"/>
      <c r="N8" s="27"/>
      <c r="O8" s="27"/>
      <c r="P8" s="27"/>
      <c r="Q8" s="28"/>
      <c r="R8" s="31"/>
      <c r="S8" s="27"/>
      <c r="T8" s="27"/>
      <c r="U8" s="27"/>
      <c r="V8" s="27"/>
      <c r="W8" s="32"/>
      <c r="Y8" t="s">
        <v>202</v>
      </c>
      <c r="Z8" s="12">
        <f>MAX($DZ2:$EO29)</f>
        <v>2</v>
      </c>
      <c r="AA8" s="12">
        <f>MAX($DZ31:$EO32)</f>
        <v>7</v>
      </c>
      <c r="AC8" t="s">
        <v>310</v>
      </c>
      <c r="AD8" t="s">
        <v>303</v>
      </c>
      <c r="AE8">
        <v>1</v>
      </c>
      <c r="AF8">
        <v>95</v>
      </c>
      <c r="AG8">
        <v>1</v>
      </c>
      <c r="AH8">
        <v>0</v>
      </c>
      <c r="AI8">
        <v>0</v>
      </c>
      <c r="AJ8">
        <v>0</v>
      </c>
      <c r="AK8">
        <v>2</v>
      </c>
      <c r="AL8">
        <v>1</v>
      </c>
      <c r="AM8">
        <v>3</v>
      </c>
      <c r="AN8">
        <v>6</v>
      </c>
      <c r="AO8">
        <v>10</v>
      </c>
      <c r="AP8">
        <v>6</v>
      </c>
      <c r="AQ8">
        <v>11</v>
      </c>
      <c r="AR8">
        <v>8</v>
      </c>
      <c r="AS8">
        <v>2</v>
      </c>
      <c r="AT8">
        <v>8</v>
      </c>
      <c r="AU8">
        <v>6</v>
      </c>
      <c r="AV8">
        <v>5</v>
      </c>
      <c r="AW8">
        <v>0</v>
      </c>
      <c r="AX8">
        <v>0</v>
      </c>
      <c r="AY8">
        <v>0</v>
      </c>
      <c r="AZ8">
        <v>0</v>
      </c>
      <c r="BA8">
        <v>2</v>
      </c>
      <c r="BB8">
        <v>1</v>
      </c>
      <c r="BC8">
        <v>3</v>
      </c>
      <c r="BD8">
        <v>3</v>
      </c>
      <c r="BE8">
        <v>7</v>
      </c>
      <c r="BF8">
        <v>4</v>
      </c>
      <c r="BG8">
        <v>8</v>
      </c>
      <c r="BH8">
        <v>4</v>
      </c>
      <c r="BI8">
        <v>2</v>
      </c>
      <c r="BJ8">
        <v>8</v>
      </c>
      <c r="BK8">
        <v>3</v>
      </c>
      <c r="BL8">
        <v>4</v>
      </c>
      <c r="BM8">
        <v>0</v>
      </c>
      <c r="BN8">
        <v>0</v>
      </c>
      <c r="BO8">
        <v>0</v>
      </c>
      <c r="BP8">
        <v>0</v>
      </c>
      <c r="BQ8">
        <v>1</v>
      </c>
      <c r="BR8">
        <v>1</v>
      </c>
      <c r="BS8">
        <v>1</v>
      </c>
      <c r="BT8">
        <v>0.5</v>
      </c>
      <c r="BU8">
        <v>0.7</v>
      </c>
      <c r="BV8">
        <v>0.66666666666666696</v>
      </c>
      <c r="BW8">
        <v>0.72727272727272696</v>
      </c>
      <c r="BX8">
        <v>0.5</v>
      </c>
      <c r="BY8">
        <v>1</v>
      </c>
      <c r="BZ8">
        <v>1</v>
      </c>
      <c r="CA8">
        <v>0.5</v>
      </c>
      <c r="CB8">
        <v>0.8</v>
      </c>
      <c r="CC8">
        <v>0</v>
      </c>
      <c r="CD8">
        <v>0</v>
      </c>
      <c r="CE8">
        <v>0</v>
      </c>
      <c r="CF8">
        <v>0</v>
      </c>
      <c r="CG8">
        <v>0</v>
      </c>
      <c r="CH8">
        <v>0</v>
      </c>
      <c r="CI8">
        <v>0</v>
      </c>
      <c r="CJ8">
        <v>1</v>
      </c>
      <c r="CK8">
        <v>1</v>
      </c>
      <c r="CL8">
        <v>0</v>
      </c>
      <c r="CM8">
        <v>1</v>
      </c>
      <c r="CN8">
        <v>0</v>
      </c>
      <c r="CO8">
        <v>0</v>
      </c>
      <c r="CP8">
        <v>1</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1</v>
      </c>
      <c r="EF8">
        <v>0</v>
      </c>
      <c r="EG8">
        <v>1</v>
      </c>
      <c r="EH8">
        <v>0</v>
      </c>
      <c r="EI8">
        <v>0</v>
      </c>
      <c r="EJ8">
        <v>0</v>
      </c>
      <c r="EK8">
        <v>0</v>
      </c>
      <c r="EL8">
        <v>0</v>
      </c>
      <c r="EM8">
        <v>0</v>
      </c>
      <c r="EN8">
        <v>0</v>
      </c>
      <c r="EO8">
        <v>0</v>
      </c>
      <c r="EP8">
        <v>0</v>
      </c>
      <c r="EQ8">
        <v>0</v>
      </c>
      <c r="ER8">
        <v>0</v>
      </c>
      <c r="ES8">
        <v>0</v>
      </c>
      <c r="ET8">
        <v>0</v>
      </c>
      <c r="EU8">
        <v>0</v>
      </c>
      <c r="EV8">
        <v>0</v>
      </c>
      <c r="EW8">
        <v>0</v>
      </c>
      <c r="EX8">
        <v>0</v>
      </c>
      <c r="EY8">
        <v>2</v>
      </c>
      <c r="EZ8">
        <v>1</v>
      </c>
      <c r="FA8">
        <v>1</v>
      </c>
      <c r="FB8">
        <v>0</v>
      </c>
      <c r="FC8">
        <v>0</v>
      </c>
      <c r="FD8">
        <v>0</v>
      </c>
      <c r="FE8">
        <v>0</v>
      </c>
      <c r="FF8">
        <v>0</v>
      </c>
      <c r="FG8">
        <v>0</v>
      </c>
      <c r="FH8">
        <v>0</v>
      </c>
      <c r="FI8">
        <v>0</v>
      </c>
      <c r="FJ8">
        <v>0</v>
      </c>
      <c r="FK8">
        <v>0</v>
      </c>
      <c r="FL8">
        <v>0</v>
      </c>
      <c r="FM8">
        <v>0</v>
      </c>
      <c r="FN8">
        <v>1</v>
      </c>
      <c r="FO8">
        <v>0</v>
      </c>
      <c r="FP8">
        <v>0</v>
      </c>
      <c r="FQ8">
        <v>0</v>
      </c>
      <c r="FR8">
        <v>1</v>
      </c>
      <c r="FS8">
        <v>0</v>
      </c>
      <c r="FT8">
        <v>0</v>
      </c>
      <c r="FU8">
        <v>0</v>
      </c>
      <c r="FV8">
        <v>0</v>
      </c>
      <c r="FW8">
        <v>0</v>
      </c>
      <c r="FX8">
        <v>0</v>
      </c>
      <c r="FY8">
        <v>0</v>
      </c>
      <c r="FZ8">
        <v>0</v>
      </c>
      <c r="GA8">
        <v>0</v>
      </c>
      <c r="GB8">
        <v>0</v>
      </c>
      <c r="GC8">
        <v>0</v>
      </c>
      <c r="GD8">
        <v>1</v>
      </c>
      <c r="GE8">
        <v>2</v>
      </c>
      <c r="GF8">
        <v>1</v>
      </c>
      <c r="GG8">
        <v>1</v>
      </c>
      <c r="GH8">
        <v>1</v>
      </c>
      <c r="GI8">
        <v>0</v>
      </c>
      <c r="GJ8">
        <v>0</v>
      </c>
      <c r="GK8">
        <v>0</v>
      </c>
      <c r="GL8">
        <v>0</v>
      </c>
      <c r="GM8">
        <v>0</v>
      </c>
      <c r="GN8">
        <v>0</v>
      </c>
      <c r="GO8">
        <v>0</v>
      </c>
      <c r="GP8">
        <v>0</v>
      </c>
      <c r="GQ8">
        <v>0</v>
      </c>
      <c r="GR8">
        <v>3</v>
      </c>
      <c r="GS8">
        <v>7</v>
      </c>
      <c r="GT8">
        <v>2</v>
      </c>
      <c r="GU8">
        <v>6</v>
      </c>
      <c r="GV8">
        <v>8</v>
      </c>
      <c r="GW8">
        <v>2</v>
      </c>
      <c r="GX8">
        <v>1</v>
      </c>
      <c r="GY8">
        <v>2</v>
      </c>
      <c r="GZ8">
        <v>1</v>
      </c>
      <c r="HA8">
        <v>0</v>
      </c>
      <c r="HB8">
        <v>0</v>
      </c>
      <c r="HC8">
        <v>0</v>
      </c>
      <c r="HD8">
        <v>0</v>
      </c>
      <c r="HE8">
        <v>1</v>
      </c>
      <c r="HF8">
        <v>0</v>
      </c>
      <c r="HG8">
        <v>0</v>
      </c>
      <c r="HH8">
        <v>0</v>
      </c>
      <c r="HI8">
        <v>1</v>
      </c>
      <c r="HJ8">
        <v>0</v>
      </c>
      <c r="HK8">
        <v>4</v>
      </c>
      <c r="HL8">
        <v>1</v>
      </c>
      <c r="HM8">
        <v>0</v>
      </c>
      <c r="HN8">
        <v>1</v>
      </c>
      <c r="HO8">
        <v>2</v>
      </c>
      <c r="HP8">
        <v>1</v>
      </c>
      <c r="HQ8">
        <v>0</v>
      </c>
      <c r="HR8">
        <v>0</v>
      </c>
      <c r="HS8">
        <v>0</v>
      </c>
      <c r="HT8">
        <v>0</v>
      </c>
      <c r="HU8">
        <v>0</v>
      </c>
      <c r="HV8">
        <v>0</v>
      </c>
      <c r="HW8">
        <v>0</v>
      </c>
      <c r="HX8">
        <v>0</v>
      </c>
      <c r="HY8">
        <v>0</v>
      </c>
      <c r="HZ8">
        <v>0</v>
      </c>
      <c r="IA8">
        <v>0</v>
      </c>
      <c r="IB8">
        <v>1</v>
      </c>
      <c r="IC8">
        <v>0</v>
      </c>
      <c r="ID8">
        <v>0</v>
      </c>
      <c r="IE8">
        <v>0</v>
      </c>
      <c r="IF8">
        <v>0</v>
      </c>
      <c r="IG8">
        <v>0</v>
      </c>
      <c r="IH8">
        <v>0</v>
      </c>
      <c r="II8">
        <v>0</v>
      </c>
      <c r="IJ8">
        <v>0</v>
      </c>
      <c r="IK8">
        <v>0</v>
      </c>
      <c r="IL8">
        <v>0</v>
      </c>
      <c r="IM8">
        <v>0</v>
      </c>
      <c r="IN8">
        <v>0</v>
      </c>
      <c r="IO8">
        <v>1</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1</v>
      </c>
      <c r="JV8">
        <v>0</v>
      </c>
      <c r="JW8">
        <v>0</v>
      </c>
      <c r="JX8">
        <v>1</v>
      </c>
      <c r="JY8">
        <v>0</v>
      </c>
      <c r="JZ8">
        <v>0</v>
      </c>
      <c r="KA8">
        <v>0</v>
      </c>
      <c r="KB8">
        <v>0</v>
      </c>
      <c r="KC8">
        <v>0</v>
      </c>
    </row>
    <row r="9" spans="1:289" x14ac:dyDescent="0.2">
      <c r="A9" s="11" t="str">
        <f>CONCATENATE("DC.",$B3)</f>
        <v>DC.opPass.Att</v>
      </c>
      <c r="B9" s="14">
        <f>VLOOKUP($B5,$AC2:$KC32,MATCH(A9,$AC1:$KC1,0),FALSE)</f>
        <v>0</v>
      </c>
      <c r="C9" s="3"/>
      <c r="D9" s="26"/>
      <c r="E9" s="27"/>
      <c r="F9" s="27"/>
      <c r="G9" s="27"/>
      <c r="H9" s="27"/>
      <c r="I9" s="28"/>
      <c r="J9" s="31"/>
      <c r="K9" s="27"/>
      <c r="L9" s="27"/>
      <c r="M9" s="27"/>
      <c r="N9" s="27"/>
      <c r="O9" s="27"/>
      <c r="P9" s="27"/>
      <c r="Q9" s="28"/>
      <c r="R9" s="31"/>
      <c r="S9" s="27"/>
      <c r="T9" s="27"/>
      <c r="U9" s="27"/>
      <c r="V9" s="27"/>
      <c r="W9" s="32"/>
      <c r="Y9" t="s">
        <v>203</v>
      </c>
      <c r="Z9" s="12">
        <f>MAX($EP2:$FE29)</f>
        <v>4</v>
      </c>
      <c r="AA9" s="12">
        <f>MAX($EP31:$FE32)</f>
        <v>6</v>
      </c>
      <c r="AC9" t="s">
        <v>311</v>
      </c>
      <c r="AD9" t="s">
        <v>303</v>
      </c>
      <c r="AE9">
        <v>1</v>
      </c>
      <c r="AF9">
        <v>95</v>
      </c>
      <c r="AG9">
        <v>1</v>
      </c>
      <c r="AH9">
        <v>0</v>
      </c>
      <c r="AI9">
        <v>3</v>
      </c>
      <c r="AJ9">
        <v>1</v>
      </c>
      <c r="AK9">
        <v>6</v>
      </c>
      <c r="AL9">
        <v>25</v>
      </c>
      <c r="AM9">
        <v>1</v>
      </c>
      <c r="AN9">
        <v>11</v>
      </c>
      <c r="AO9">
        <v>12</v>
      </c>
      <c r="AP9">
        <v>0</v>
      </c>
      <c r="AQ9">
        <v>1</v>
      </c>
      <c r="AR9">
        <v>6</v>
      </c>
      <c r="AS9">
        <v>0</v>
      </c>
      <c r="AT9">
        <v>0</v>
      </c>
      <c r="AU9">
        <v>0</v>
      </c>
      <c r="AV9">
        <v>0</v>
      </c>
      <c r="AW9">
        <v>0</v>
      </c>
      <c r="AX9">
        <v>0</v>
      </c>
      <c r="AY9">
        <v>3</v>
      </c>
      <c r="AZ9">
        <v>1</v>
      </c>
      <c r="BA9">
        <v>6</v>
      </c>
      <c r="BB9">
        <v>21</v>
      </c>
      <c r="BC9">
        <v>1</v>
      </c>
      <c r="BD9">
        <v>10</v>
      </c>
      <c r="BE9">
        <v>12</v>
      </c>
      <c r="BF9">
        <v>0</v>
      </c>
      <c r="BG9">
        <v>1</v>
      </c>
      <c r="BH9">
        <v>5</v>
      </c>
      <c r="BI9">
        <v>0</v>
      </c>
      <c r="BJ9">
        <v>0</v>
      </c>
      <c r="BK9">
        <v>0</v>
      </c>
      <c r="BL9">
        <v>0</v>
      </c>
      <c r="BM9">
        <v>0</v>
      </c>
      <c r="BN9">
        <v>0</v>
      </c>
      <c r="BO9">
        <v>1</v>
      </c>
      <c r="BP9">
        <v>1</v>
      </c>
      <c r="BQ9">
        <v>1</v>
      </c>
      <c r="BR9">
        <v>0.84</v>
      </c>
      <c r="BS9">
        <v>1</v>
      </c>
      <c r="BT9">
        <v>0.90909090909090895</v>
      </c>
      <c r="BU9">
        <v>1</v>
      </c>
      <c r="BV9">
        <v>0</v>
      </c>
      <c r="BW9">
        <v>1</v>
      </c>
      <c r="BX9">
        <v>0.83333333333333304</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1</v>
      </c>
      <c r="DL9">
        <v>0</v>
      </c>
      <c r="DM9">
        <v>0</v>
      </c>
      <c r="DN9">
        <v>0</v>
      </c>
      <c r="DO9">
        <v>0</v>
      </c>
      <c r="DP9">
        <v>2</v>
      </c>
      <c r="DQ9">
        <v>0</v>
      </c>
      <c r="DR9">
        <v>0</v>
      </c>
      <c r="DS9">
        <v>0</v>
      </c>
      <c r="DT9">
        <v>0</v>
      </c>
      <c r="DU9">
        <v>0</v>
      </c>
      <c r="DV9">
        <v>0</v>
      </c>
      <c r="DW9">
        <v>0</v>
      </c>
      <c r="DX9">
        <v>0</v>
      </c>
      <c r="DY9">
        <v>0</v>
      </c>
      <c r="DZ9">
        <v>0</v>
      </c>
      <c r="EA9">
        <v>1</v>
      </c>
      <c r="EB9">
        <v>0</v>
      </c>
      <c r="EC9">
        <v>0</v>
      </c>
      <c r="ED9">
        <v>0</v>
      </c>
      <c r="EE9">
        <v>0</v>
      </c>
      <c r="EF9">
        <v>2</v>
      </c>
      <c r="EG9">
        <v>1</v>
      </c>
      <c r="EH9">
        <v>0</v>
      </c>
      <c r="EI9">
        <v>1</v>
      </c>
      <c r="EJ9">
        <v>0</v>
      </c>
      <c r="EK9">
        <v>0</v>
      </c>
      <c r="EL9">
        <v>0</v>
      </c>
      <c r="EM9">
        <v>0</v>
      </c>
      <c r="EN9">
        <v>0</v>
      </c>
      <c r="EO9">
        <v>1</v>
      </c>
      <c r="EP9">
        <v>0</v>
      </c>
      <c r="EQ9">
        <v>1</v>
      </c>
      <c r="ER9">
        <v>0</v>
      </c>
      <c r="ES9">
        <v>0</v>
      </c>
      <c r="ET9">
        <v>1</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1</v>
      </c>
      <c r="FX9">
        <v>0</v>
      </c>
      <c r="FY9">
        <v>0</v>
      </c>
      <c r="FZ9">
        <v>1</v>
      </c>
      <c r="GA9">
        <v>0</v>
      </c>
      <c r="GB9">
        <v>0</v>
      </c>
      <c r="GC9">
        <v>0</v>
      </c>
      <c r="GD9">
        <v>0</v>
      </c>
      <c r="GE9">
        <v>0</v>
      </c>
      <c r="GF9">
        <v>0</v>
      </c>
      <c r="GG9">
        <v>0</v>
      </c>
      <c r="GH9">
        <v>0</v>
      </c>
      <c r="GI9">
        <v>0</v>
      </c>
      <c r="GJ9">
        <v>0</v>
      </c>
      <c r="GK9">
        <v>0</v>
      </c>
      <c r="GL9">
        <v>0</v>
      </c>
      <c r="GM9">
        <v>4</v>
      </c>
      <c r="GN9">
        <v>2</v>
      </c>
      <c r="GO9">
        <v>1</v>
      </c>
      <c r="GP9">
        <v>0</v>
      </c>
      <c r="GQ9">
        <v>1</v>
      </c>
      <c r="GR9">
        <v>0</v>
      </c>
      <c r="GS9">
        <v>2</v>
      </c>
      <c r="GT9">
        <v>0</v>
      </c>
      <c r="GU9">
        <v>1</v>
      </c>
      <c r="GV9">
        <v>0</v>
      </c>
      <c r="GW9">
        <v>0</v>
      </c>
      <c r="GX9">
        <v>0</v>
      </c>
      <c r="GY9">
        <v>0</v>
      </c>
      <c r="GZ9">
        <v>0</v>
      </c>
      <c r="HA9">
        <v>0</v>
      </c>
      <c r="HB9">
        <v>0</v>
      </c>
      <c r="HC9">
        <v>1</v>
      </c>
      <c r="HD9">
        <v>0</v>
      </c>
      <c r="HE9">
        <v>0</v>
      </c>
      <c r="HF9">
        <v>3</v>
      </c>
      <c r="HG9">
        <v>0</v>
      </c>
      <c r="HH9">
        <v>0</v>
      </c>
      <c r="HI9">
        <v>5</v>
      </c>
      <c r="HJ9">
        <v>0</v>
      </c>
      <c r="HK9">
        <v>1</v>
      </c>
      <c r="HL9">
        <v>1</v>
      </c>
      <c r="HM9">
        <v>0</v>
      </c>
      <c r="HN9">
        <v>0</v>
      </c>
      <c r="HO9">
        <v>0</v>
      </c>
      <c r="HP9">
        <v>0</v>
      </c>
      <c r="HQ9">
        <v>0</v>
      </c>
      <c r="HR9">
        <v>0</v>
      </c>
      <c r="HS9">
        <v>1</v>
      </c>
      <c r="HT9">
        <v>0</v>
      </c>
      <c r="HU9">
        <v>0</v>
      </c>
      <c r="HV9">
        <v>0</v>
      </c>
      <c r="HW9">
        <v>0</v>
      </c>
      <c r="HX9">
        <v>0</v>
      </c>
      <c r="HY9">
        <v>1</v>
      </c>
      <c r="HZ9">
        <v>0</v>
      </c>
      <c r="IA9">
        <v>0</v>
      </c>
      <c r="IB9">
        <v>0</v>
      </c>
      <c r="IC9">
        <v>0</v>
      </c>
      <c r="ID9">
        <v>0</v>
      </c>
      <c r="IE9">
        <v>0</v>
      </c>
      <c r="IF9">
        <v>0</v>
      </c>
      <c r="IG9">
        <v>0</v>
      </c>
      <c r="IH9">
        <v>0</v>
      </c>
      <c r="II9">
        <v>1</v>
      </c>
      <c r="IJ9">
        <v>0</v>
      </c>
      <c r="IK9">
        <v>0</v>
      </c>
      <c r="IL9">
        <v>1</v>
      </c>
      <c r="IM9">
        <v>0</v>
      </c>
      <c r="IN9">
        <v>0</v>
      </c>
      <c r="IO9">
        <v>0</v>
      </c>
      <c r="IP9">
        <v>0</v>
      </c>
      <c r="IQ9">
        <v>0</v>
      </c>
      <c r="IR9">
        <v>0</v>
      </c>
      <c r="IS9">
        <v>0</v>
      </c>
      <c r="IT9">
        <v>0</v>
      </c>
      <c r="IU9">
        <v>0</v>
      </c>
      <c r="IV9">
        <v>0</v>
      </c>
      <c r="IW9">
        <v>0</v>
      </c>
      <c r="IX9">
        <v>0</v>
      </c>
      <c r="IY9">
        <v>1</v>
      </c>
      <c r="IZ9">
        <v>0</v>
      </c>
      <c r="JA9">
        <v>1</v>
      </c>
      <c r="JB9">
        <v>1</v>
      </c>
      <c r="JC9">
        <v>0</v>
      </c>
      <c r="JD9">
        <v>1</v>
      </c>
      <c r="JE9">
        <v>1</v>
      </c>
      <c r="JF9">
        <v>0</v>
      </c>
      <c r="JG9">
        <v>1</v>
      </c>
      <c r="JH9">
        <v>2</v>
      </c>
      <c r="JI9">
        <v>0</v>
      </c>
      <c r="JJ9">
        <v>0</v>
      </c>
      <c r="JK9">
        <v>0</v>
      </c>
      <c r="JL9">
        <v>0</v>
      </c>
      <c r="JM9">
        <v>0</v>
      </c>
      <c r="JN9">
        <v>0</v>
      </c>
      <c r="JO9">
        <v>3</v>
      </c>
      <c r="JP9">
        <v>0</v>
      </c>
      <c r="JQ9">
        <v>1</v>
      </c>
      <c r="JR9">
        <v>2</v>
      </c>
      <c r="JS9">
        <v>0</v>
      </c>
      <c r="JT9">
        <v>1</v>
      </c>
      <c r="JU9">
        <v>2</v>
      </c>
      <c r="JV9">
        <v>0</v>
      </c>
      <c r="JW9">
        <v>1</v>
      </c>
      <c r="JX9">
        <v>2</v>
      </c>
      <c r="JY9">
        <v>0</v>
      </c>
      <c r="JZ9">
        <v>0</v>
      </c>
      <c r="KA9">
        <v>0</v>
      </c>
      <c r="KB9">
        <v>0</v>
      </c>
      <c r="KC9">
        <v>0</v>
      </c>
    </row>
    <row r="10" spans="1:289" x14ac:dyDescent="0.2">
      <c r="A10" s="11" t="str">
        <f>CONCATENATE("DR.",$B3)</f>
        <v>DR.opPass.Att</v>
      </c>
      <c r="B10" s="14">
        <f>VLOOKUP($B5,$AC2:$KC32,MATCH(A10,$AC1:$KC1,0),FALSE)</f>
        <v>0</v>
      </c>
      <c r="C10" s="3"/>
      <c r="D10" s="57"/>
      <c r="E10" s="58"/>
      <c r="F10" s="58"/>
      <c r="G10" s="58"/>
      <c r="H10" s="58"/>
      <c r="I10" s="59"/>
      <c r="J10" s="61"/>
      <c r="K10" s="58"/>
      <c r="L10" s="58"/>
      <c r="M10" s="58"/>
      <c r="N10" s="58"/>
      <c r="O10" s="58"/>
      <c r="P10" s="58"/>
      <c r="Q10" s="59"/>
      <c r="R10" s="61"/>
      <c r="S10" s="58"/>
      <c r="T10" s="58"/>
      <c r="U10" s="58"/>
      <c r="V10" s="58"/>
      <c r="W10" s="63"/>
      <c r="Y10" t="s">
        <v>331</v>
      </c>
      <c r="Z10" s="12">
        <f>MAX($FF2:$FU29)</f>
        <v>1</v>
      </c>
      <c r="AA10" s="12">
        <f>MAX($FF31:$FU32)</f>
        <v>2</v>
      </c>
      <c r="AC10" t="s">
        <v>312</v>
      </c>
      <c r="AD10" t="s">
        <v>305</v>
      </c>
      <c r="AE10">
        <v>1</v>
      </c>
      <c r="AF10">
        <v>95</v>
      </c>
      <c r="AG10">
        <v>1</v>
      </c>
      <c r="AH10">
        <v>0</v>
      </c>
      <c r="AI10">
        <v>0</v>
      </c>
      <c r="AJ10">
        <v>4</v>
      </c>
      <c r="AK10">
        <v>1</v>
      </c>
      <c r="AL10">
        <v>1</v>
      </c>
      <c r="AM10">
        <v>10</v>
      </c>
      <c r="AN10">
        <v>3</v>
      </c>
      <c r="AO10">
        <v>2</v>
      </c>
      <c r="AP10">
        <v>6</v>
      </c>
      <c r="AQ10">
        <v>5</v>
      </c>
      <c r="AR10">
        <v>0</v>
      </c>
      <c r="AS10">
        <v>5</v>
      </c>
      <c r="AT10">
        <v>0</v>
      </c>
      <c r="AU10">
        <v>0</v>
      </c>
      <c r="AV10">
        <v>1</v>
      </c>
      <c r="AW10">
        <v>0</v>
      </c>
      <c r="AX10">
        <v>0</v>
      </c>
      <c r="AY10">
        <v>0</v>
      </c>
      <c r="AZ10">
        <v>4</v>
      </c>
      <c r="BA10">
        <v>1</v>
      </c>
      <c r="BB10">
        <v>1</v>
      </c>
      <c r="BC10">
        <v>9</v>
      </c>
      <c r="BD10">
        <v>3</v>
      </c>
      <c r="BE10">
        <v>2</v>
      </c>
      <c r="BF10">
        <v>5</v>
      </c>
      <c r="BG10">
        <v>3</v>
      </c>
      <c r="BH10">
        <v>0</v>
      </c>
      <c r="BI10">
        <v>4</v>
      </c>
      <c r="BJ10">
        <v>0</v>
      </c>
      <c r="BK10">
        <v>0</v>
      </c>
      <c r="BL10">
        <v>1</v>
      </c>
      <c r="BM10">
        <v>0</v>
      </c>
      <c r="BN10">
        <v>0</v>
      </c>
      <c r="BO10">
        <v>0</v>
      </c>
      <c r="BP10">
        <v>1</v>
      </c>
      <c r="BQ10">
        <v>1</v>
      </c>
      <c r="BR10">
        <v>1</v>
      </c>
      <c r="BS10">
        <v>0.9</v>
      </c>
      <c r="BT10">
        <v>1</v>
      </c>
      <c r="BU10">
        <v>1</v>
      </c>
      <c r="BV10">
        <v>0.83333333333333304</v>
      </c>
      <c r="BW10">
        <v>0.6</v>
      </c>
      <c r="BX10">
        <v>0</v>
      </c>
      <c r="BY10">
        <v>0.8</v>
      </c>
      <c r="BZ10">
        <v>0</v>
      </c>
      <c r="CA10">
        <v>0</v>
      </c>
      <c r="CB10">
        <v>1</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1</v>
      </c>
      <c r="DU10">
        <v>0</v>
      </c>
      <c r="DV10">
        <v>0</v>
      </c>
      <c r="DW10">
        <v>0</v>
      </c>
      <c r="DX10">
        <v>0</v>
      </c>
      <c r="DY10">
        <v>0</v>
      </c>
      <c r="DZ10">
        <v>0</v>
      </c>
      <c r="EA10">
        <v>0</v>
      </c>
      <c r="EB10">
        <v>0</v>
      </c>
      <c r="EC10">
        <v>0</v>
      </c>
      <c r="ED10">
        <v>0</v>
      </c>
      <c r="EE10">
        <v>0</v>
      </c>
      <c r="EF10">
        <v>0</v>
      </c>
      <c r="EG10">
        <v>0</v>
      </c>
      <c r="EH10">
        <v>0</v>
      </c>
      <c r="EI10">
        <v>0</v>
      </c>
      <c r="EJ10">
        <v>0</v>
      </c>
      <c r="EK10">
        <v>0</v>
      </c>
      <c r="EL10">
        <v>0</v>
      </c>
      <c r="EM10">
        <v>0</v>
      </c>
      <c r="EN10">
        <v>1</v>
      </c>
      <c r="EO10">
        <v>0</v>
      </c>
      <c r="EP10">
        <v>0</v>
      </c>
      <c r="EQ10">
        <v>0</v>
      </c>
      <c r="ER10">
        <v>0</v>
      </c>
      <c r="ES10">
        <v>0</v>
      </c>
      <c r="ET10">
        <v>0</v>
      </c>
      <c r="EU10">
        <v>1</v>
      </c>
      <c r="EV10">
        <v>0</v>
      </c>
      <c r="EW10">
        <v>0</v>
      </c>
      <c r="EX10">
        <v>0</v>
      </c>
      <c r="EY10">
        <v>0</v>
      </c>
      <c r="EZ10">
        <v>1</v>
      </c>
      <c r="FA10">
        <v>0</v>
      </c>
      <c r="FB10">
        <v>0</v>
      </c>
      <c r="FC10">
        <v>0</v>
      </c>
      <c r="FD10">
        <v>0</v>
      </c>
      <c r="FE10">
        <v>0</v>
      </c>
      <c r="FF10">
        <v>0</v>
      </c>
      <c r="FG10">
        <v>0</v>
      </c>
      <c r="FH10">
        <v>1</v>
      </c>
      <c r="FI10">
        <v>0</v>
      </c>
      <c r="FJ10">
        <v>0</v>
      </c>
      <c r="FK10">
        <v>0</v>
      </c>
      <c r="FL10">
        <v>0</v>
      </c>
      <c r="FM10">
        <v>0</v>
      </c>
      <c r="FN10">
        <v>0</v>
      </c>
      <c r="FO10">
        <v>0</v>
      </c>
      <c r="FP10">
        <v>0</v>
      </c>
      <c r="FQ10">
        <v>0</v>
      </c>
      <c r="FR10">
        <v>0</v>
      </c>
      <c r="FS10">
        <v>0</v>
      </c>
      <c r="FT10">
        <v>0</v>
      </c>
      <c r="FU10">
        <v>0</v>
      </c>
      <c r="FV10">
        <v>0</v>
      </c>
      <c r="FW10">
        <v>0</v>
      </c>
      <c r="FX10">
        <v>1</v>
      </c>
      <c r="FY10">
        <v>0</v>
      </c>
      <c r="FZ10">
        <v>0</v>
      </c>
      <c r="GA10">
        <v>1</v>
      </c>
      <c r="GB10">
        <v>0</v>
      </c>
      <c r="GC10">
        <v>0</v>
      </c>
      <c r="GD10">
        <v>0</v>
      </c>
      <c r="GE10">
        <v>0</v>
      </c>
      <c r="GF10">
        <v>1</v>
      </c>
      <c r="GG10">
        <v>0</v>
      </c>
      <c r="GH10">
        <v>0</v>
      </c>
      <c r="GI10">
        <v>0</v>
      </c>
      <c r="GJ10">
        <v>0</v>
      </c>
      <c r="GK10">
        <v>0</v>
      </c>
      <c r="GL10">
        <v>0</v>
      </c>
      <c r="GM10">
        <v>2</v>
      </c>
      <c r="GN10">
        <v>4</v>
      </c>
      <c r="GO10">
        <v>0</v>
      </c>
      <c r="GP10">
        <v>4</v>
      </c>
      <c r="GQ10">
        <v>16</v>
      </c>
      <c r="GR10">
        <v>0</v>
      </c>
      <c r="GS10">
        <v>6</v>
      </c>
      <c r="GT10">
        <v>8</v>
      </c>
      <c r="GU10">
        <v>1</v>
      </c>
      <c r="GV10">
        <v>4</v>
      </c>
      <c r="GW10">
        <v>3</v>
      </c>
      <c r="GX10">
        <v>0</v>
      </c>
      <c r="GY10">
        <v>0</v>
      </c>
      <c r="GZ10">
        <v>0</v>
      </c>
      <c r="HA10">
        <v>0</v>
      </c>
      <c r="HB10">
        <v>0</v>
      </c>
      <c r="HC10">
        <v>0</v>
      </c>
      <c r="HD10">
        <v>0</v>
      </c>
      <c r="HE10">
        <v>0</v>
      </c>
      <c r="HF10">
        <v>0</v>
      </c>
      <c r="HG10">
        <v>1</v>
      </c>
      <c r="HH10">
        <v>0</v>
      </c>
      <c r="HI10">
        <v>0</v>
      </c>
      <c r="HJ10">
        <v>1</v>
      </c>
      <c r="HK10">
        <v>0</v>
      </c>
      <c r="HL10">
        <v>0</v>
      </c>
      <c r="HM10">
        <v>0</v>
      </c>
      <c r="HN10">
        <v>0</v>
      </c>
      <c r="HO10">
        <v>0</v>
      </c>
      <c r="HP10">
        <v>0</v>
      </c>
      <c r="HQ10">
        <v>0</v>
      </c>
      <c r="HR10">
        <v>0</v>
      </c>
      <c r="HS10">
        <v>0</v>
      </c>
      <c r="HT10">
        <v>0</v>
      </c>
      <c r="HU10">
        <v>0</v>
      </c>
      <c r="HV10">
        <v>0</v>
      </c>
      <c r="HW10">
        <v>1</v>
      </c>
      <c r="HX10">
        <v>0</v>
      </c>
      <c r="HY10">
        <v>0</v>
      </c>
      <c r="HZ10">
        <v>1</v>
      </c>
      <c r="IA10">
        <v>0</v>
      </c>
      <c r="IB10">
        <v>0</v>
      </c>
      <c r="IC10">
        <v>0</v>
      </c>
      <c r="ID10">
        <v>0</v>
      </c>
      <c r="IE10">
        <v>0</v>
      </c>
      <c r="IF10">
        <v>0</v>
      </c>
      <c r="IG10">
        <v>0</v>
      </c>
      <c r="IH10">
        <v>0</v>
      </c>
      <c r="II10">
        <v>0</v>
      </c>
      <c r="IJ10">
        <v>0</v>
      </c>
      <c r="IK10">
        <v>0</v>
      </c>
      <c r="IL10">
        <v>1</v>
      </c>
      <c r="IM10">
        <v>0</v>
      </c>
      <c r="IN10">
        <v>0</v>
      </c>
      <c r="IO10">
        <v>1</v>
      </c>
      <c r="IP10">
        <v>1</v>
      </c>
      <c r="IQ10">
        <v>0</v>
      </c>
      <c r="IR10">
        <v>0</v>
      </c>
      <c r="IS10">
        <v>0</v>
      </c>
      <c r="IT10">
        <v>0</v>
      </c>
      <c r="IU10">
        <v>0</v>
      </c>
      <c r="IV10">
        <v>0</v>
      </c>
      <c r="IW10">
        <v>0</v>
      </c>
      <c r="IX10">
        <v>0</v>
      </c>
      <c r="IY10">
        <v>0</v>
      </c>
      <c r="IZ10">
        <v>0</v>
      </c>
      <c r="JA10">
        <v>0</v>
      </c>
      <c r="JB10">
        <v>0</v>
      </c>
      <c r="JC10">
        <v>0</v>
      </c>
      <c r="JD10">
        <v>0</v>
      </c>
      <c r="JE10">
        <v>1</v>
      </c>
      <c r="JF10">
        <v>0</v>
      </c>
      <c r="JG10">
        <v>0</v>
      </c>
      <c r="JH10">
        <v>0</v>
      </c>
      <c r="JI10">
        <v>0</v>
      </c>
      <c r="JJ10">
        <v>0</v>
      </c>
      <c r="JK10">
        <v>0</v>
      </c>
      <c r="JL10">
        <v>0</v>
      </c>
      <c r="JM10">
        <v>0</v>
      </c>
      <c r="JN10">
        <v>0</v>
      </c>
      <c r="JO10">
        <v>0</v>
      </c>
      <c r="JP10">
        <v>0</v>
      </c>
      <c r="JQ10">
        <v>0</v>
      </c>
      <c r="JR10">
        <v>1</v>
      </c>
      <c r="JS10">
        <v>1</v>
      </c>
      <c r="JT10">
        <v>0</v>
      </c>
      <c r="JU10">
        <v>2</v>
      </c>
      <c r="JV10">
        <v>2</v>
      </c>
      <c r="JW10">
        <v>0</v>
      </c>
      <c r="JX10">
        <v>0</v>
      </c>
      <c r="JY10">
        <v>0</v>
      </c>
      <c r="JZ10">
        <v>0</v>
      </c>
      <c r="KA10">
        <v>0</v>
      </c>
      <c r="KB10">
        <v>0</v>
      </c>
      <c r="KC10">
        <v>0</v>
      </c>
    </row>
    <row r="11" spans="1:289" x14ac:dyDescent="0.2">
      <c r="A11" s="11" t="str">
        <f>CONCATENATE("DML.",$B3)</f>
        <v>DML.opPass.Att</v>
      </c>
      <c r="B11" s="14">
        <f>VLOOKUP($B5,$AC2:$KC32,MATCH(A11,$AC1:$KC1,0),FALSE)</f>
        <v>14</v>
      </c>
      <c r="C11" s="4"/>
      <c r="D11" s="23">
        <f>B14</f>
        <v>8</v>
      </c>
      <c r="E11" s="24"/>
      <c r="F11" s="24"/>
      <c r="G11" s="24"/>
      <c r="H11" s="24"/>
      <c r="I11" s="25"/>
      <c r="J11" s="29">
        <f>B15</f>
        <v>0</v>
      </c>
      <c r="K11" s="24"/>
      <c r="L11" s="24"/>
      <c r="M11" s="24"/>
      <c r="N11" s="24"/>
      <c r="O11" s="24"/>
      <c r="P11" s="24"/>
      <c r="Q11" s="25"/>
      <c r="R11" s="29">
        <f>B16</f>
        <v>0</v>
      </c>
      <c r="S11" s="24"/>
      <c r="T11" s="24"/>
      <c r="U11" s="24"/>
      <c r="V11" s="24"/>
      <c r="W11" s="30"/>
      <c r="Y11" t="s">
        <v>332</v>
      </c>
      <c r="Z11" s="12">
        <f>MAX($FV2:$GK29)</f>
        <v>4</v>
      </c>
      <c r="AA11" s="12">
        <f>MAX($FV31:$GK32)</f>
        <v>8</v>
      </c>
      <c r="AC11" t="s">
        <v>313</v>
      </c>
      <c r="AD11" t="s">
        <v>305</v>
      </c>
      <c r="AE11">
        <v>1</v>
      </c>
      <c r="AF11">
        <v>11</v>
      </c>
      <c r="AG11">
        <v>0</v>
      </c>
      <c r="AH11">
        <v>0</v>
      </c>
      <c r="AI11">
        <v>0</v>
      </c>
      <c r="AJ11">
        <v>0</v>
      </c>
      <c r="AK11">
        <v>0</v>
      </c>
      <c r="AL11">
        <v>0</v>
      </c>
      <c r="AM11">
        <v>1</v>
      </c>
      <c r="AN11">
        <v>0</v>
      </c>
      <c r="AO11">
        <v>1</v>
      </c>
      <c r="AP11">
        <v>0</v>
      </c>
      <c r="AQ11">
        <v>0</v>
      </c>
      <c r="AR11">
        <v>0</v>
      </c>
      <c r="AS11">
        <v>1</v>
      </c>
      <c r="AT11">
        <v>0</v>
      </c>
      <c r="AU11">
        <v>0</v>
      </c>
      <c r="AV11">
        <v>0</v>
      </c>
      <c r="AW11">
        <v>0</v>
      </c>
      <c r="AX11">
        <v>0</v>
      </c>
      <c r="AY11">
        <v>0</v>
      </c>
      <c r="AZ11">
        <v>0</v>
      </c>
      <c r="BA11">
        <v>0</v>
      </c>
      <c r="BB11">
        <v>0</v>
      </c>
      <c r="BC11">
        <v>1</v>
      </c>
      <c r="BD11">
        <v>0</v>
      </c>
      <c r="BE11">
        <v>1</v>
      </c>
      <c r="BF11">
        <v>0</v>
      </c>
      <c r="BG11">
        <v>0</v>
      </c>
      <c r="BH11">
        <v>0</v>
      </c>
      <c r="BI11">
        <v>1</v>
      </c>
      <c r="BJ11">
        <v>0</v>
      </c>
      <c r="BK11">
        <v>0</v>
      </c>
      <c r="BL11">
        <v>0</v>
      </c>
      <c r="BM11">
        <v>0</v>
      </c>
      <c r="BN11">
        <v>0</v>
      </c>
      <c r="BO11">
        <v>0</v>
      </c>
      <c r="BP11">
        <v>0</v>
      </c>
      <c r="BQ11">
        <v>0</v>
      </c>
      <c r="BR11">
        <v>0</v>
      </c>
      <c r="BS11">
        <v>1</v>
      </c>
      <c r="BT11">
        <v>0</v>
      </c>
      <c r="BU11">
        <v>1</v>
      </c>
      <c r="BV11">
        <v>0</v>
      </c>
      <c r="BW11">
        <v>0</v>
      </c>
      <c r="BX11">
        <v>0</v>
      </c>
      <c r="BY11">
        <v>1</v>
      </c>
      <c r="BZ11">
        <v>0</v>
      </c>
      <c r="CA11">
        <v>0</v>
      </c>
      <c r="CB11">
        <v>0</v>
      </c>
      <c r="CC11">
        <v>0</v>
      </c>
      <c r="CD11">
        <v>0</v>
      </c>
      <c r="CE11">
        <v>0</v>
      </c>
      <c r="CF11">
        <v>0</v>
      </c>
      <c r="CG11">
        <v>0</v>
      </c>
      <c r="CH11">
        <v>0</v>
      </c>
      <c r="CI11">
        <v>0</v>
      </c>
      <c r="CJ11">
        <v>0</v>
      </c>
      <c r="CK11">
        <v>0</v>
      </c>
      <c r="CL11">
        <v>0</v>
      </c>
      <c r="CM11">
        <v>1</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1</v>
      </c>
      <c r="DQ11">
        <v>0</v>
      </c>
      <c r="DR11">
        <v>0</v>
      </c>
      <c r="DS11">
        <v>0</v>
      </c>
      <c r="DT11">
        <v>0</v>
      </c>
      <c r="DU11">
        <v>1</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1</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1</v>
      </c>
      <c r="GE11">
        <v>0</v>
      </c>
      <c r="GF11">
        <v>0</v>
      </c>
      <c r="GG11">
        <v>0</v>
      </c>
      <c r="GH11">
        <v>0</v>
      </c>
      <c r="GI11">
        <v>0</v>
      </c>
      <c r="GJ11">
        <v>0</v>
      </c>
      <c r="GK11">
        <v>0</v>
      </c>
      <c r="GL11">
        <v>0</v>
      </c>
      <c r="GM11">
        <v>0</v>
      </c>
      <c r="GN11">
        <v>0</v>
      </c>
      <c r="GO11">
        <v>0</v>
      </c>
      <c r="GP11">
        <v>0</v>
      </c>
      <c r="GQ11">
        <v>2</v>
      </c>
      <c r="GR11">
        <v>1</v>
      </c>
      <c r="GS11">
        <v>0</v>
      </c>
      <c r="GT11">
        <v>1</v>
      </c>
      <c r="GU11">
        <v>0</v>
      </c>
      <c r="GV11">
        <v>0</v>
      </c>
      <c r="GW11">
        <v>0</v>
      </c>
      <c r="GX11">
        <v>0</v>
      </c>
      <c r="GY11">
        <v>0</v>
      </c>
      <c r="GZ11">
        <v>0</v>
      </c>
      <c r="HA11">
        <v>0</v>
      </c>
      <c r="HB11">
        <v>0</v>
      </c>
      <c r="HC11">
        <v>0</v>
      </c>
      <c r="HD11">
        <v>0</v>
      </c>
      <c r="HE11">
        <v>0</v>
      </c>
      <c r="HF11">
        <v>0</v>
      </c>
      <c r="HG11">
        <v>1</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row>
    <row r="12" spans="1:289" x14ac:dyDescent="0.2">
      <c r="A12" s="11" t="str">
        <f>CONCATENATE("DMC.",$B3)</f>
        <v>DMC.opPass.Att</v>
      </c>
      <c r="B12" s="14">
        <f>VLOOKUP($B5,$AC2:$KC32,MATCH(A12,$AC1:$KC1,0),FALSE)</f>
        <v>0</v>
      </c>
      <c r="C12" s="4"/>
      <c r="D12" s="26"/>
      <c r="E12" s="27"/>
      <c r="F12" s="27"/>
      <c r="G12" s="27"/>
      <c r="H12" s="27"/>
      <c r="I12" s="28"/>
      <c r="J12" s="31"/>
      <c r="K12" s="27"/>
      <c r="L12" s="27"/>
      <c r="M12" s="27"/>
      <c r="N12" s="27"/>
      <c r="O12" s="27"/>
      <c r="P12" s="27"/>
      <c r="Q12" s="28"/>
      <c r="R12" s="31"/>
      <c r="S12" s="27"/>
      <c r="T12" s="27"/>
      <c r="U12" s="27"/>
      <c r="V12" s="27"/>
      <c r="W12" s="32"/>
      <c r="Y12" t="s">
        <v>204</v>
      </c>
      <c r="Z12" s="12">
        <f>MAX($GL2:$HA29)</f>
        <v>22</v>
      </c>
      <c r="AA12" s="12">
        <f>MAX($GL31:$HA32)</f>
        <v>44</v>
      </c>
      <c r="AC12" t="s">
        <v>314</v>
      </c>
      <c r="AD12" t="s">
        <v>305</v>
      </c>
      <c r="AE12">
        <v>1</v>
      </c>
      <c r="AF12">
        <v>59</v>
      </c>
      <c r="AG12">
        <v>1</v>
      </c>
      <c r="AH12">
        <v>0</v>
      </c>
      <c r="AI12">
        <v>0</v>
      </c>
      <c r="AJ12">
        <v>0</v>
      </c>
      <c r="AK12">
        <v>0</v>
      </c>
      <c r="AL12">
        <v>0</v>
      </c>
      <c r="AM12">
        <v>1</v>
      </c>
      <c r="AN12">
        <v>1</v>
      </c>
      <c r="AO12">
        <v>0</v>
      </c>
      <c r="AP12">
        <v>3</v>
      </c>
      <c r="AQ12">
        <v>2</v>
      </c>
      <c r="AR12">
        <v>2</v>
      </c>
      <c r="AS12">
        <v>0</v>
      </c>
      <c r="AT12">
        <v>1</v>
      </c>
      <c r="AU12">
        <v>0</v>
      </c>
      <c r="AV12">
        <v>1</v>
      </c>
      <c r="AW12">
        <v>0</v>
      </c>
      <c r="AX12">
        <v>0</v>
      </c>
      <c r="AY12">
        <v>0</v>
      </c>
      <c r="AZ12">
        <v>0</v>
      </c>
      <c r="BA12">
        <v>0</v>
      </c>
      <c r="BB12">
        <v>0</v>
      </c>
      <c r="BC12">
        <v>1</v>
      </c>
      <c r="BD12">
        <v>1</v>
      </c>
      <c r="BE12">
        <v>0</v>
      </c>
      <c r="BF12">
        <v>1</v>
      </c>
      <c r="BG12">
        <v>0</v>
      </c>
      <c r="BH12">
        <v>2</v>
      </c>
      <c r="BI12">
        <v>0</v>
      </c>
      <c r="BJ12">
        <v>1</v>
      </c>
      <c r="BK12">
        <v>0</v>
      </c>
      <c r="BL12">
        <v>0</v>
      </c>
      <c r="BM12">
        <v>0</v>
      </c>
      <c r="BN12">
        <v>0</v>
      </c>
      <c r="BO12">
        <v>0</v>
      </c>
      <c r="BP12">
        <v>0</v>
      </c>
      <c r="BQ12">
        <v>0</v>
      </c>
      <c r="BR12">
        <v>0</v>
      </c>
      <c r="BS12">
        <v>1</v>
      </c>
      <c r="BT12">
        <v>1</v>
      </c>
      <c r="BU12">
        <v>0</v>
      </c>
      <c r="BV12">
        <v>0.33333333333333298</v>
      </c>
      <c r="BW12">
        <v>0</v>
      </c>
      <c r="BX12">
        <v>1</v>
      </c>
      <c r="BY12">
        <v>0</v>
      </c>
      <c r="BZ12">
        <v>1</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1</v>
      </c>
      <c r="DK12">
        <v>0</v>
      </c>
      <c r="DL12">
        <v>0</v>
      </c>
      <c r="DM12">
        <v>0</v>
      </c>
      <c r="DN12">
        <v>0</v>
      </c>
      <c r="DO12">
        <v>0</v>
      </c>
      <c r="DP12">
        <v>0</v>
      </c>
      <c r="DQ12">
        <v>0</v>
      </c>
      <c r="DR12">
        <v>1</v>
      </c>
      <c r="DS12">
        <v>1</v>
      </c>
      <c r="DT12">
        <v>2</v>
      </c>
      <c r="DU12">
        <v>0</v>
      </c>
      <c r="DV12">
        <v>0</v>
      </c>
      <c r="DW12">
        <v>0</v>
      </c>
      <c r="DX12">
        <v>0</v>
      </c>
      <c r="DY12">
        <v>0</v>
      </c>
      <c r="DZ12">
        <v>0</v>
      </c>
      <c r="EA12">
        <v>0</v>
      </c>
      <c r="EB12">
        <v>0</v>
      </c>
      <c r="EC12">
        <v>0</v>
      </c>
      <c r="ED12">
        <v>0</v>
      </c>
      <c r="EE12">
        <v>0</v>
      </c>
      <c r="EF12">
        <v>1</v>
      </c>
      <c r="EG12">
        <v>0</v>
      </c>
      <c r="EH12">
        <v>0</v>
      </c>
      <c r="EI12">
        <v>1</v>
      </c>
      <c r="EJ12">
        <v>0</v>
      </c>
      <c r="EK12">
        <v>0</v>
      </c>
      <c r="EL12">
        <v>0</v>
      </c>
      <c r="EM12">
        <v>0</v>
      </c>
      <c r="EN12">
        <v>0</v>
      </c>
      <c r="EO12">
        <v>0</v>
      </c>
      <c r="EP12">
        <v>0</v>
      </c>
      <c r="EQ12">
        <v>0</v>
      </c>
      <c r="ER12">
        <v>0</v>
      </c>
      <c r="ES12">
        <v>0</v>
      </c>
      <c r="ET12">
        <v>0</v>
      </c>
      <c r="EU12">
        <v>0</v>
      </c>
      <c r="EV12">
        <v>0</v>
      </c>
      <c r="EW12">
        <v>0</v>
      </c>
      <c r="EX12">
        <v>0</v>
      </c>
      <c r="EY12">
        <v>0</v>
      </c>
      <c r="EZ12">
        <v>1</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1</v>
      </c>
      <c r="GG12">
        <v>0</v>
      </c>
      <c r="GH12">
        <v>0</v>
      </c>
      <c r="GI12">
        <v>0</v>
      </c>
      <c r="GJ12">
        <v>0</v>
      </c>
      <c r="GK12">
        <v>0</v>
      </c>
      <c r="GL12">
        <v>0</v>
      </c>
      <c r="GM12">
        <v>0</v>
      </c>
      <c r="GN12">
        <v>0</v>
      </c>
      <c r="GO12">
        <v>0</v>
      </c>
      <c r="GP12">
        <v>0</v>
      </c>
      <c r="GQ12">
        <v>1</v>
      </c>
      <c r="GR12">
        <v>2</v>
      </c>
      <c r="GS12">
        <v>2</v>
      </c>
      <c r="GT12">
        <v>6</v>
      </c>
      <c r="GU12">
        <v>3</v>
      </c>
      <c r="GV12">
        <v>3</v>
      </c>
      <c r="GW12">
        <v>3</v>
      </c>
      <c r="GX12">
        <v>0</v>
      </c>
      <c r="GY12">
        <v>1</v>
      </c>
      <c r="GZ12">
        <v>1</v>
      </c>
      <c r="HA12">
        <v>0</v>
      </c>
      <c r="HB12">
        <v>0</v>
      </c>
      <c r="HC12">
        <v>0</v>
      </c>
      <c r="HD12">
        <v>0</v>
      </c>
      <c r="HE12">
        <v>0</v>
      </c>
      <c r="HF12">
        <v>0</v>
      </c>
      <c r="HG12">
        <v>1</v>
      </c>
      <c r="HH12">
        <v>0</v>
      </c>
      <c r="HI12">
        <v>0</v>
      </c>
      <c r="HJ12">
        <v>0</v>
      </c>
      <c r="HK12">
        <v>0</v>
      </c>
      <c r="HL12">
        <v>3</v>
      </c>
      <c r="HM12">
        <v>0</v>
      </c>
      <c r="HN12">
        <v>1</v>
      </c>
      <c r="HO12">
        <v>0</v>
      </c>
      <c r="HP12">
        <v>0</v>
      </c>
      <c r="HQ12">
        <v>0</v>
      </c>
      <c r="HR12">
        <v>0</v>
      </c>
      <c r="HS12">
        <v>0</v>
      </c>
      <c r="HT12">
        <v>0</v>
      </c>
      <c r="HU12">
        <v>0</v>
      </c>
      <c r="HV12">
        <v>0</v>
      </c>
      <c r="HW12">
        <v>0</v>
      </c>
      <c r="HX12">
        <v>0</v>
      </c>
      <c r="HY12">
        <v>0</v>
      </c>
      <c r="HZ12">
        <v>0</v>
      </c>
      <c r="IA12">
        <v>0</v>
      </c>
      <c r="IB12">
        <v>0</v>
      </c>
      <c r="IC12">
        <v>0</v>
      </c>
      <c r="ID12">
        <v>1</v>
      </c>
      <c r="IE12">
        <v>0</v>
      </c>
      <c r="IF12">
        <v>0</v>
      </c>
      <c r="IG12">
        <v>0</v>
      </c>
      <c r="IH12">
        <v>0</v>
      </c>
      <c r="II12">
        <v>0</v>
      </c>
      <c r="IJ12">
        <v>0</v>
      </c>
      <c r="IK12">
        <v>0</v>
      </c>
      <c r="IL12">
        <v>0</v>
      </c>
      <c r="IM12">
        <v>0</v>
      </c>
      <c r="IN12">
        <v>0</v>
      </c>
      <c r="IO12">
        <v>0</v>
      </c>
      <c r="IP12">
        <v>0</v>
      </c>
      <c r="IQ12">
        <v>0</v>
      </c>
      <c r="IR12">
        <v>0</v>
      </c>
      <c r="IS12">
        <v>1</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1</v>
      </c>
      <c r="JZ12">
        <v>1</v>
      </c>
      <c r="KA12">
        <v>0</v>
      </c>
      <c r="KB12">
        <v>0</v>
      </c>
      <c r="KC12">
        <v>0</v>
      </c>
    </row>
    <row r="13" spans="1:289" x14ac:dyDescent="0.2">
      <c r="A13" s="11" t="str">
        <f>CONCATENATE("DMR.",$B3)</f>
        <v>DMR.opPass.Att</v>
      </c>
      <c r="B13" s="14">
        <f>VLOOKUP($B5,$AC2:$KC32,MATCH(A13,$AC1:$KC1,0),FALSE)</f>
        <v>0</v>
      </c>
      <c r="C13" s="4"/>
      <c r="D13" s="26"/>
      <c r="E13" s="27"/>
      <c r="F13" s="27"/>
      <c r="G13" s="27"/>
      <c r="H13" s="27"/>
      <c r="I13" s="28"/>
      <c r="J13" s="31"/>
      <c r="K13" s="27"/>
      <c r="L13" s="27"/>
      <c r="M13" s="27"/>
      <c r="N13" s="27"/>
      <c r="O13" s="27"/>
      <c r="P13" s="27"/>
      <c r="Q13" s="28"/>
      <c r="R13" s="31"/>
      <c r="S13" s="27"/>
      <c r="T13" s="27"/>
      <c r="U13" s="27"/>
      <c r="V13" s="27"/>
      <c r="W13" s="32"/>
      <c r="Y13" t="s">
        <v>197</v>
      </c>
      <c r="Z13" s="12">
        <f>MAX($HB2:$HQ29)</f>
        <v>5</v>
      </c>
      <c r="AA13" s="12">
        <f>MAX($HB31:$HQ32)</f>
        <v>12</v>
      </c>
      <c r="AC13" t="s">
        <v>315</v>
      </c>
      <c r="AD13" t="s">
        <v>305</v>
      </c>
      <c r="AE13">
        <v>1</v>
      </c>
      <c r="AF13">
        <v>95</v>
      </c>
      <c r="AG13">
        <v>1</v>
      </c>
      <c r="AH13">
        <v>0</v>
      </c>
      <c r="AI13">
        <v>0</v>
      </c>
      <c r="AJ13">
        <v>8</v>
      </c>
      <c r="AK13">
        <v>4</v>
      </c>
      <c r="AL13">
        <v>6</v>
      </c>
      <c r="AM13">
        <v>8</v>
      </c>
      <c r="AN13">
        <v>9</v>
      </c>
      <c r="AO13">
        <v>5</v>
      </c>
      <c r="AP13">
        <v>5</v>
      </c>
      <c r="AQ13">
        <v>3</v>
      </c>
      <c r="AR13">
        <v>0</v>
      </c>
      <c r="AS13">
        <v>0</v>
      </c>
      <c r="AT13">
        <v>1</v>
      </c>
      <c r="AU13">
        <v>0</v>
      </c>
      <c r="AV13">
        <v>0</v>
      </c>
      <c r="AW13">
        <v>0</v>
      </c>
      <c r="AX13">
        <v>0</v>
      </c>
      <c r="AY13">
        <v>0</v>
      </c>
      <c r="AZ13">
        <v>8</v>
      </c>
      <c r="BA13">
        <v>4</v>
      </c>
      <c r="BB13">
        <v>5</v>
      </c>
      <c r="BC13">
        <v>4</v>
      </c>
      <c r="BD13">
        <v>8</v>
      </c>
      <c r="BE13">
        <v>5</v>
      </c>
      <c r="BF13">
        <v>5</v>
      </c>
      <c r="BG13">
        <v>2</v>
      </c>
      <c r="BH13">
        <v>0</v>
      </c>
      <c r="BI13">
        <v>0</v>
      </c>
      <c r="BJ13">
        <v>1</v>
      </c>
      <c r="BK13">
        <v>0</v>
      </c>
      <c r="BL13">
        <v>0</v>
      </c>
      <c r="BM13">
        <v>0</v>
      </c>
      <c r="BN13">
        <v>0</v>
      </c>
      <c r="BO13">
        <v>0</v>
      </c>
      <c r="BP13">
        <v>1</v>
      </c>
      <c r="BQ13">
        <v>1</v>
      </c>
      <c r="BR13">
        <v>0.83333333333333304</v>
      </c>
      <c r="BS13">
        <v>0.5</v>
      </c>
      <c r="BT13">
        <v>0.88888888888888895</v>
      </c>
      <c r="BU13">
        <v>1</v>
      </c>
      <c r="BV13">
        <v>1</v>
      </c>
      <c r="BW13">
        <v>0.66666666666666696</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1</v>
      </c>
      <c r="ER13">
        <v>0</v>
      </c>
      <c r="ES13">
        <v>0</v>
      </c>
      <c r="ET13">
        <v>1</v>
      </c>
      <c r="EU13">
        <v>2</v>
      </c>
      <c r="EV13">
        <v>0</v>
      </c>
      <c r="EW13">
        <v>0</v>
      </c>
      <c r="EX13">
        <v>0</v>
      </c>
      <c r="EY13">
        <v>0</v>
      </c>
      <c r="EZ13">
        <v>0</v>
      </c>
      <c r="FA13">
        <v>0</v>
      </c>
      <c r="FB13">
        <v>0</v>
      </c>
      <c r="FC13">
        <v>0</v>
      </c>
      <c r="FD13">
        <v>0</v>
      </c>
      <c r="FE13">
        <v>0</v>
      </c>
      <c r="FF13">
        <v>0</v>
      </c>
      <c r="FG13">
        <v>0</v>
      </c>
      <c r="FH13">
        <v>0</v>
      </c>
      <c r="FI13">
        <v>0</v>
      </c>
      <c r="FJ13">
        <v>1</v>
      </c>
      <c r="FK13">
        <v>0</v>
      </c>
      <c r="FL13">
        <v>0</v>
      </c>
      <c r="FM13">
        <v>0</v>
      </c>
      <c r="FN13">
        <v>0</v>
      </c>
      <c r="FO13">
        <v>0</v>
      </c>
      <c r="FP13">
        <v>0</v>
      </c>
      <c r="FQ13">
        <v>0</v>
      </c>
      <c r="FR13">
        <v>0</v>
      </c>
      <c r="FS13">
        <v>0</v>
      </c>
      <c r="FT13">
        <v>0</v>
      </c>
      <c r="FU13">
        <v>0</v>
      </c>
      <c r="FV13">
        <v>0</v>
      </c>
      <c r="FW13">
        <v>1</v>
      </c>
      <c r="FX13">
        <v>0</v>
      </c>
      <c r="FY13">
        <v>0</v>
      </c>
      <c r="FZ13">
        <v>2</v>
      </c>
      <c r="GA13">
        <v>2</v>
      </c>
      <c r="GB13">
        <v>0</v>
      </c>
      <c r="GC13">
        <v>0</v>
      </c>
      <c r="GD13">
        <v>0</v>
      </c>
      <c r="GE13">
        <v>0</v>
      </c>
      <c r="GF13">
        <v>0</v>
      </c>
      <c r="GG13">
        <v>0</v>
      </c>
      <c r="GH13">
        <v>0</v>
      </c>
      <c r="GI13">
        <v>0</v>
      </c>
      <c r="GJ13">
        <v>0</v>
      </c>
      <c r="GK13">
        <v>0</v>
      </c>
      <c r="GL13">
        <v>0</v>
      </c>
      <c r="GM13">
        <v>3</v>
      </c>
      <c r="GN13">
        <v>9</v>
      </c>
      <c r="GO13">
        <v>4</v>
      </c>
      <c r="GP13">
        <v>6</v>
      </c>
      <c r="GQ13">
        <v>6</v>
      </c>
      <c r="GR13">
        <v>2</v>
      </c>
      <c r="GS13">
        <v>1</v>
      </c>
      <c r="GT13">
        <v>5</v>
      </c>
      <c r="GU13">
        <v>1</v>
      </c>
      <c r="GV13">
        <v>0</v>
      </c>
      <c r="GW13">
        <v>1</v>
      </c>
      <c r="GX13">
        <v>2</v>
      </c>
      <c r="GY13">
        <v>0</v>
      </c>
      <c r="GZ13">
        <v>0</v>
      </c>
      <c r="HA13">
        <v>0</v>
      </c>
      <c r="HB13">
        <v>0</v>
      </c>
      <c r="HC13">
        <v>1</v>
      </c>
      <c r="HD13">
        <v>3</v>
      </c>
      <c r="HE13">
        <v>0</v>
      </c>
      <c r="HF13">
        <v>1</v>
      </c>
      <c r="HG13">
        <v>0</v>
      </c>
      <c r="HH13">
        <v>4</v>
      </c>
      <c r="HI13">
        <v>1</v>
      </c>
      <c r="HJ13">
        <v>0</v>
      </c>
      <c r="HK13">
        <v>0</v>
      </c>
      <c r="HL13">
        <v>0</v>
      </c>
      <c r="HM13">
        <v>0</v>
      </c>
      <c r="HN13">
        <v>1</v>
      </c>
      <c r="HO13">
        <v>0</v>
      </c>
      <c r="HP13">
        <v>0</v>
      </c>
      <c r="HQ13">
        <v>0</v>
      </c>
      <c r="HR13">
        <v>0</v>
      </c>
      <c r="HS13">
        <v>0</v>
      </c>
      <c r="HT13">
        <v>1</v>
      </c>
      <c r="HU13">
        <v>1</v>
      </c>
      <c r="HV13">
        <v>0</v>
      </c>
      <c r="HW13">
        <v>1</v>
      </c>
      <c r="HX13">
        <v>0</v>
      </c>
      <c r="HY13">
        <v>1</v>
      </c>
      <c r="HZ13">
        <v>0</v>
      </c>
      <c r="IA13">
        <v>0</v>
      </c>
      <c r="IB13">
        <v>0</v>
      </c>
      <c r="IC13">
        <v>0</v>
      </c>
      <c r="ID13">
        <v>0</v>
      </c>
      <c r="IE13">
        <v>0</v>
      </c>
      <c r="IF13">
        <v>0</v>
      </c>
      <c r="IG13">
        <v>0</v>
      </c>
      <c r="IH13">
        <v>0</v>
      </c>
      <c r="II13">
        <v>2</v>
      </c>
      <c r="IJ13">
        <v>2</v>
      </c>
      <c r="IK13">
        <v>1</v>
      </c>
      <c r="IL13">
        <v>0</v>
      </c>
      <c r="IM13">
        <v>1</v>
      </c>
      <c r="IN13">
        <v>2</v>
      </c>
      <c r="IO13">
        <v>0</v>
      </c>
      <c r="IP13">
        <v>0</v>
      </c>
      <c r="IQ13">
        <v>0</v>
      </c>
      <c r="IR13">
        <v>0</v>
      </c>
      <c r="IS13">
        <v>0</v>
      </c>
      <c r="IT13">
        <v>0</v>
      </c>
      <c r="IU13">
        <v>0</v>
      </c>
      <c r="IV13">
        <v>0</v>
      </c>
      <c r="IW13">
        <v>0</v>
      </c>
      <c r="IX13">
        <v>1</v>
      </c>
      <c r="IY13">
        <v>1</v>
      </c>
      <c r="IZ13">
        <v>0</v>
      </c>
      <c r="JA13">
        <v>0</v>
      </c>
      <c r="JB13">
        <v>0</v>
      </c>
      <c r="JC13">
        <v>0</v>
      </c>
      <c r="JD13">
        <v>0</v>
      </c>
      <c r="JE13">
        <v>0</v>
      </c>
      <c r="JF13">
        <v>0</v>
      </c>
      <c r="JG13">
        <v>0</v>
      </c>
      <c r="JH13">
        <v>0</v>
      </c>
      <c r="JI13">
        <v>0</v>
      </c>
      <c r="JJ13">
        <v>0</v>
      </c>
      <c r="JK13">
        <v>0</v>
      </c>
      <c r="JL13">
        <v>0</v>
      </c>
      <c r="JM13">
        <v>0</v>
      </c>
      <c r="JN13">
        <v>1</v>
      </c>
      <c r="JO13">
        <v>3</v>
      </c>
      <c r="JP13">
        <v>3</v>
      </c>
      <c r="JQ13">
        <v>2</v>
      </c>
      <c r="JR13">
        <v>0</v>
      </c>
      <c r="JS13">
        <v>2</v>
      </c>
      <c r="JT13">
        <v>2</v>
      </c>
      <c r="JU13">
        <v>1</v>
      </c>
      <c r="JV13">
        <v>0</v>
      </c>
      <c r="JW13">
        <v>0</v>
      </c>
      <c r="JX13">
        <v>0</v>
      </c>
      <c r="JY13">
        <v>0</v>
      </c>
      <c r="JZ13">
        <v>0</v>
      </c>
      <c r="KA13">
        <v>0</v>
      </c>
      <c r="KB13">
        <v>0</v>
      </c>
      <c r="KC13">
        <v>0</v>
      </c>
    </row>
    <row r="14" spans="1:289" x14ac:dyDescent="0.2">
      <c r="A14" s="11" t="str">
        <f>CONCATENATE("AML.",$B3)</f>
        <v>AML.opPass.Att</v>
      </c>
      <c r="B14" s="14">
        <f>VLOOKUP($B5,$AC2:$KC32,MATCH(A14,$AC1:$KC1,0),FALSE)</f>
        <v>8</v>
      </c>
      <c r="C14" s="4"/>
      <c r="D14" s="26"/>
      <c r="E14" s="27"/>
      <c r="F14" s="27"/>
      <c r="G14" s="27"/>
      <c r="H14" s="27"/>
      <c r="I14" s="28"/>
      <c r="J14" s="31"/>
      <c r="K14" s="27"/>
      <c r="L14" s="27"/>
      <c r="M14" s="27"/>
      <c r="N14" s="27"/>
      <c r="O14" s="27"/>
      <c r="P14" s="27"/>
      <c r="Q14" s="28"/>
      <c r="R14" s="31"/>
      <c r="S14" s="27"/>
      <c r="T14" s="27"/>
      <c r="U14" s="27"/>
      <c r="V14" s="27"/>
      <c r="W14" s="32"/>
      <c r="Y14" t="s">
        <v>193</v>
      </c>
      <c r="Z14" s="12">
        <f>MAX($HR2:$IG29)</f>
        <v>2</v>
      </c>
      <c r="AA14" s="12">
        <f>MAX($HR31:$IG32)</f>
        <v>5</v>
      </c>
      <c r="AC14" t="s">
        <v>316</v>
      </c>
      <c r="AD14" t="s">
        <v>303</v>
      </c>
      <c r="AE14">
        <v>1</v>
      </c>
      <c r="AF14">
        <v>95</v>
      </c>
      <c r="AG14">
        <v>1</v>
      </c>
      <c r="AH14">
        <v>0</v>
      </c>
      <c r="AI14">
        <v>0</v>
      </c>
      <c r="AJ14">
        <v>3</v>
      </c>
      <c r="AK14">
        <v>0</v>
      </c>
      <c r="AL14">
        <v>4</v>
      </c>
      <c r="AM14">
        <v>2</v>
      </c>
      <c r="AN14">
        <v>4</v>
      </c>
      <c r="AO14">
        <v>2</v>
      </c>
      <c r="AP14">
        <v>3</v>
      </c>
      <c r="AQ14">
        <v>4</v>
      </c>
      <c r="AR14">
        <v>6</v>
      </c>
      <c r="AS14">
        <v>9</v>
      </c>
      <c r="AT14">
        <v>3</v>
      </c>
      <c r="AU14">
        <v>9</v>
      </c>
      <c r="AV14">
        <v>1</v>
      </c>
      <c r="AW14">
        <v>0</v>
      </c>
      <c r="AX14">
        <v>0</v>
      </c>
      <c r="AY14">
        <v>0</v>
      </c>
      <c r="AZ14">
        <v>3</v>
      </c>
      <c r="BA14">
        <v>0</v>
      </c>
      <c r="BB14">
        <v>3</v>
      </c>
      <c r="BC14">
        <v>2</v>
      </c>
      <c r="BD14">
        <v>4</v>
      </c>
      <c r="BE14">
        <v>2</v>
      </c>
      <c r="BF14">
        <v>3</v>
      </c>
      <c r="BG14">
        <v>4</v>
      </c>
      <c r="BH14">
        <v>6</v>
      </c>
      <c r="BI14">
        <v>9</v>
      </c>
      <c r="BJ14">
        <v>3</v>
      </c>
      <c r="BK14">
        <v>8</v>
      </c>
      <c r="BL14">
        <v>0</v>
      </c>
      <c r="BM14">
        <v>0</v>
      </c>
      <c r="BN14">
        <v>0</v>
      </c>
      <c r="BO14">
        <v>0</v>
      </c>
      <c r="BP14">
        <v>1</v>
      </c>
      <c r="BQ14">
        <v>0</v>
      </c>
      <c r="BR14">
        <v>0.75</v>
      </c>
      <c r="BS14">
        <v>1</v>
      </c>
      <c r="BT14">
        <v>1</v>
      </c>
      <c r="BU14">
        <v>1</v>
      </c>
      <c r="BV14">
        <v>1</v>
      </c>
      <c r="BW14">
        <v>1</v>
      </c>
      <c r="BX14">
        <v>1</v>
      </c>
      <c r="BY14">
        <v>1</v>
      </c>
      <c r="BZ14">
        <v>1</v>
      </c>
      <c r="CA14">
        <v>0.88888888888888895</v>
      </c>
      <c r="CB14">
        <v>0</v>
      </c>
      <c r="CC14">
        <v>0</v>
      </c>
      <c r="CD14">
        <v>0</v>
      </c>
      <c r="CE14">
        <v>0</v>
      </c>
      <c r="CF14">
        <v>0</v>
      </c>
      <c r="CG14">
        <v>0</v>
      </c>
      <c r="CH14">
        <v>0</v>
      </c>
      <c r="CI14">
        <v>0</v>
      </c>
      <c r="CJ14">
        <v>1</v>
      </c>
      <c r="CK14">
        <v>0</v>
      </c>
      <c r="CL14">
        <v>0</v>
      </c>
      <c r="CM14">
        <v>0</v>
      </c>
      <c r="CN14">
        <v>0</v>
      </c>
      <c r="CO14">
        <v>0</v>
      </c>
      <c r="CP14">
        <v>0</v>
      </c>
      <c r="CQ14">
        <v>0</v>
      </c>
      <c r="CR14">
        <v>1</v>
      </c>
      <c r="CS14">
        <v>0</v>
      </c>
      <c r="CT14">
        <v>0</v>
      </c>
      <c r="CU14">
        <v>0</v>
      </c>
      <c r="CV14">
        <v>0</v>
      </c>
      <c r="CW14">
        <v>0</v>
      </c>
      <c r="CX14">
        <v>0</v>
      </c>
      <c r="CY14">
        <v>0</v>
      </c>
      <c r="CZ14">
        <v>0</v>
      </c>
      <c r="DA14">
        <v>0</v>
      </c>
      <c r="DB14">
        <v>0</v>
      </c>
      <c r="DC14">
        <v>0</v>
      </c>
      <c r="DD14">
        <v>0</v>
      </c>
      <c r="DE14">
        <v>2</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1</v>
      </c>
      <c r="EJ14">
        <v>0</v>
      </c>
      <c r="EK14">
        <v>0</v>
      </c>
      <c r="EL14">
        <v>0</v>
      </c>
      <c r="EM14">
        <v>0</v>
      </c>
      <c r="EN14">
        <v>0</v>
      </c>
      <c r="EO14">
        <v>0</v>
      </c>
      <c r="EP14">
        <v>0</v>
      </c>
      <c r="EQ14">
        <v>0</v>
      </c>
      <c r="ER14">
        <v>0</v>
      </c>
      <c r="ES14">
        <v>0</v>
      </c>
      <c r="ET14">
        <v>0</v>
      </c>
      <c r="EU14">
        <v>0</v>
      </c>
      <c r="EV14">
        <v>0</v>
      </c>
      <c r="EW14">
        <v>0</v>
      </c>
      <c r="EX14">
        <v>0</v>
      </c>
      <c r="EY14">
        <v>0</v>
      </c>
      <c r="EZ14">
        <v>0</v>
      </c>
      <c r="FA14">
        <v>0</v>
      </c>
      <c r="FB14">
        <v>0</v>
      </c>
      <c r="FC14">
        <v>2</v>
      </c>
      <c r="FD14">
        <v>0</v>
      </c>
      <c r="FE14">
        <v>0</v>
      </c>
      <c r="FF14">
        <v>0</v>
      </c>
      <c r="FG14">
        <v>0</v>
      </c>
      <c r="FH14">
        <v>0</v>
      </c>
      <c r="FI14">
        <v>0</v>
      </c>
      <c r="FJ14">
        <v>0</v>
      </c>
      <c r="FK14">
        <v>0</v>
      </c>
      <c r="FL14">
        <v>0</v>
      </c>
      <c r="FM14">
        <v>0</v>
      </c>
      <c r="FN14">
        <v>1</v>
      </c>
      <c r="FO14">
        <v>1</v>
      </c>
      <c r="FP14">
        <v>0</v>
      </c>
      <c r="FQ14">
        <v>0</v>
      </c>
      <c r="FR14">
        <v>0</v>
      </c>
      <c r="FS14">
        <v>0</v>
      </c>
      <c r="FT14">
        <v>0</v>
      </c>
      <c r="FU14">
        <v>0</v>
      </c>
      <c r="FV14">
        <v>0</v>
      </c>
      <c r="FW14">
        <v>0</v>
      </c>
      <c r="FX14">
        <v>0</v>
      </c>
      <c r="FY14">
        <v>0</v>
      </c>
      <c r="FZ14">
        <v>0</v>
      </c>
      <c r="GA14">
        <v>0</v>
      </c>
      <c r="GB14">
        <v>0</v>
      </c>
      <c r="GC14">
        <v>0</v>
      </c>
      <c r="GD14">
        <v>1</v>
      </c>
      <c r="GE14">
        <v>1</v>
      </c>
      <c r="GF14">
        <v>0</v>
      </c>
      <c r="GG14">
        <v>0</v>
      </c>
      <c r="GH14">
        <v>0</v>
      </c>
      <c r="GI14">
        <v>2</v>
      </c>
      <c r="GJ14">
        <v>0</v>
      </c>
      <c r="GK14">
        <v>0</v>
      </c>
      <c r="GL14">
        <v>0</v>
      </c>
      <c r="GM14">
        <v>1</v>
      </c>
      <c r="GN14">
        <v>0</v>
      </c>
      <c r="GO14">
        <v>1</v>
      </c>
      <c r="GP14">
        <v>1</v>
      </c>
      <c r="GQ14">
        <v>2</v>
      </c>
      <c r="GR14">
        <v>1</v>
      </c>
      <c r="GS14">
        <v>4</v>
      </c>
      <c r="GT14">
        <v>2</v>
      </c>
      <c r="GU14">
        <v>8</v>
      </c>
      <c r="GV14">
        <v>10</v>
      </c>
      <c r="GW14">
        <v>2</v>
      </c>
      <c r="GX14">
        <v>9</v>
      </c>
      <c r="GY14">
        <v>8</v>
      </c>
      <c r="GZ14">
        <v>2</v>
      </c>
      <c r="HA14">
        <v>0</v>
      </c>
      <c r="HB14">
        <v>0</v>
      </c>
      <c r="HC14">
        <v>0</v>
      </c>
      <c r="HD14">
        <v>1</v>
      </c>
      <c r="HE14">
        <v>0</v>
      </c>
      <c r="HF14">
        <v>2</v>
      </c>
      <c r="HG14">
        <v>0</v>
      </c>
      <c r="HH14">
        <v>0</v>
      </c>
      <c r="HI14">
        <v>0</v>
      </c>
      <c r="HJ14">
        <v>0</v>
      </c>
      <c r="HK14">
        <v>0</v>
      </c>
      <c r="HL14">
        <v>2</v>
      </c>
      <c r="HM14">
        <v>0</v>
      </c>
      <c r="HN14">
        <v>1</v>
      </c>
      <c r="HO14">
        <v>0</v>
      </c>
      <c r="HP14">
        <v>0</v>
      </c>
      <c r="HQ14">
        <v>0</v>
      </c>
      <c r="HR14">
        <v>0</v>
      </c>
      <c r="HS14">
        <v>0</v>
      </c>
      <c r="HT14">
        <v>0</v>
      </c>
      <c r="HU14">
        <v>0</v>
      </c>
      <c r="HV14">
        <v>0</v>
      </c>
      <c r="HW14">
        <v>0</v>
      </c>
      <c r="HX14">
        <v>0</v>
      </c>
      <c r="HY14">
        <v>0</v>
      </c>
      <c r="HZ14">
        <v>0</v>
      </c>
      <c r="IA14">
        <v>1</v>
      </c>
      <c r="IB14">
        <v>0</v>
      </c>
      <c r="IC14">
        <v>0</v>
      </c>
      <c r="ID14">
        <v>1</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1</v>
      </c>
      <c r="JX14">
        <v>0</v>
      </c>
      <c r="JY14">
        <v>0</v>
      </c>
      <c r="JZ14">
        <v>1</v>
      </c>
      <c r="KA14">
        <v>0</v>
      </c>
      <c r="KB14">
        <v>0</v>
      </c>
      <c r="KC14">
        <v>0</v>
      </c>
    </row>
    <row r="15" spans="1:289" x14ac:dyDescent="0.2">
      <c r="A15" s="11" t="str">
        <f>CONCATENATE("AMC.",$B3)</f>
        <v>AMC.opPass.Att</v>
      </c>
      <c r="B15" s="14">
        <f>VLOOKUP($B5,$AC2:$KC32,MATCH(A15,$AC1:$KC1,0),FALSE)</f>
        <v>0</v>
      </c>
      <c r="C15" s="4" t="s">
        <v>7</v>
      </c>
      <c r="D15" s="34"/>
      <c r="E15" s="35"/>
      <c r="F15" s="35"/>
      <c r="G15" s="35"/>
      <c r="H15" s="35"/>
      <c r="I15" s="52"/>
      <c r="J15" s="53"/>
      <c r="K15" s="35"/>
      <c r="L15" s="35"/>
      <c r="M15" s="35"/>
      <c r="N15" s="35"/>
      <c r="O15" s="35"/>
      <c r="P15" s="35"/>
      <c r="Q15" s="52"/>
      <c r="R15" s="53"/>
      <c r="S15" s="35"/>
      <c r="T15" s="35"/>
      <c r="U15" s="35"/>
      <c r="V15" s="35"/>
      <c r="W15" s="49"/>
      <c r="Y15" t="s">
        <v>333</v>
      </c>
      <c r="Z15" s="12">
        <f>MAX($IH2:$IW29)</f>
        <v>3</v>
      </c>
      <c r="AA15" s="12">
        <f>MAX($IH31:$IW32)</f>
        <v>6</v>
      </c>
      <c r="AC15" t="s">
        <v>317</v>
      </c>
      <c r="AD15" t="s">
        <v>305</v>
      </c>
      <c r="AE15">
        <v>1</v>
      </c>
      <c r="AF15">
        <v>85</v>
      </c>
      <c r="AG15">
        <v>1</v>
      </c>
      <c r="AH15">
        <v>0</v>
      </c>
      <c r="AI15">
        <v>0</v>
      </c>
      <c r="AJ15">
        <v>3</v>
      </c>
      <c r="AK15">
        <v>0</v>
      </c>
      <c r="AL15">
        <v>0</v>
      </c>
      <c r="AM15">
        <v>1</v>
      </c>
      <c r="AN15">
        <v>1</v>
      </c>
      <c r="AO15">
        <v>1</v>
      </c>
      <c r="AP15">
        <v>4</v>
      </c>
      <c r="AQ15">
        <v>2</v>
      </c>
      <c r="AR15">
        <v>2</v>
      </c>
      <c r="AS15">
        <v>1</v>
      </c>
      <c r="AT15">
        <v>0</v>
      </c>
      <c r="AU15">
        <v>2</v>
      </c>
      <c r="AV15">
        <v>1</v>
      </c>
      <c r="AW15">
        <v>0</v>
      </c>
      <c r="AX15">
        <v>0</v>
      </c>
      <c r="AY15">
        <v>0</v>
      </c>
      <c r="AZ15">
        <v>3</v>
      </c>
      <c r="BA15">
        <v>0</v>
      </c>
      <c r="BB15">
        <v>0</v>
      </c>
      <c r="BC15">
        <v>1</v>
      </c>
      <c r="BD15">
        <v>1</v>
      </c>
      <c r="BE15">
        <v>1</v>
      </c>
      <c r="BF15">
        <v>4</v>
      </c>
      <c r="BG15">
        <v>2</v>
      </c>
      <c r="BH15">
        <v>2</v>
      </c>
      <c r="BI15">
        <v>1</v>
      </c>
      <c r="BJ15">
        <v>0</v>
      </c>
      <c r="BK15">
        <v>2</v>
      </c>
      <c r="BL15">
        <v>1</v>
      </c>
      <c r="BM15">
        <v>0</v>
      </c>
      <c r="BN15">
        <v>0</v>
      </c>
      <c r="BO15">
        <v>0</v>
      </c>
      <c r="BP15">
        <v>1</v>
      </c>
      <c r="BQ15">
        <v>0</v>
      </c>
      <c r="BR15">
        <v>0</v>
      </c>
      <c r="BS15">
        <v>1</v>
      </c>
      <c r="BT15">
        <v>1</v>
      </c>
      <c r="BU15">
        <v>1</v>
      </c>
      <c r="BV15">
        <v>1</v>
      </c>
      <c r="BW15">
        <v>1</v>
      </c>
      <c r="BX15">
        <v>1</v>
      </c>
      <c r="BY15">
        <v>1</v>
      </c>
      <c r="BZ15">
        <v>0</v>
      </c>
      <c r="CA15">
        <v>1</v>
      </c>
      <c r="CB15">
        <v>1</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1</v>
      </c>
      <c r="DU15">
        <v>0</v>
      </c>
      <c r="DV15">
        <v>0</v>
      </c>
      <c r="DW15">
        <v>0</v>
      </c>
      <c r="DX15">
        <v>0</v>
      </c>
      <c r="DY15">
        <v>0</v>
      </c>
      <c r="DZ15">
        <v>0</v>
      </c>
      <c r="EA15">
        <v>0</v>
      </c>
      <c r="EB15">
        <v>0</v>
      </c>
      <c r="EC15">
        <v>0</v>
      </c>
      <c r="ED15">
        <v>0</v>
      </c>
      <c r="EE15">
        <v>0</v>
      </c>
      <c r="EF15">
        <v>1</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4</v>
      </c>
      <c r="GO15">
        <v>0</v>
      </c>
      <c r="GP15">
        <v>6</v>
      </c>
      <c r="GQ15">
        <v>2</v>
      </c>
      <c r="GR15">
        <v>0</v>
      </c>
      <c r="GS15">
        <v>8</v>
      </c>
      <c r="GT15">
        <v>3</v>
      </c>
      <c r="GU15">
        <v>0</v>
      </c>
      <c r="GV15">
        <v>16</v>
      </c>
      <c r="GW15">
        <v>1</v>
      </c>
      <c r="GX15">
        <v>1</v>
      </c>
      <c r="GY15">
        <v>0</v>
      </c>
      <c r="GZ15">
        <v>0</v>
      </c>
      <c r="HA15">
        <v>0</v>
      </c>
      <c r="HB15">
        <v>0</v>
      </c>
      <c r="HC15">
        <v>0</v>
      </c>
      <c r="HD15">
        <v>0</v>
      </c>
      <c r="HE15">
        <v>0</v>
      </c>
      <c r="HF15">
        <v>0</v>
      </c>
      <c r="HG15">
        <v>0</v>
      </c>
      <c r="HH15">
        <v>0</v>
      </c>
      <c r="HI15">
        <v>0</v>
      </c>
      <c r="HJ15">
        <v>0</v>
      </c>
      <c r="HK15">
        <v>3</v>
      </c>
      <c r="HL15">
        <v>0</v>
      </c>
      <c r="HM15">
        <v>0</v>
      </c>
      <c r="HN15">
        <v>0</v>
      </c>
      <c r="HO15">
        <v>0</v>
      </c>
      <c r="HP15">
        <v>0</v>
      </c>
      <c r="HQ15">
        <v>0</v>
      </c>
      <c r="HR15">
        <v>0</v>
      </c>
      <c r="HS15">
        <v>0</v>
      </c>
      <c r="HT15">
        <v>1</v>
      </c>
      <c r="HU15">
        <v>0</v>
      </c>
      <c r="HV15">
        <v>0</v>
      </c>
      <c r="HW15">
        <v>0</v>
      </c>
      <c r="HX15">
        <v>0</v>
      </c>
      <c r="HY15">
        <v>0</v>
      </c>
      <c r="HZ15">
        <v>0</v>
      </c>
      <c r="IA15">
        <v>0</v>
      </c>
      <c r="IB15">
        <v>0</v>
      </c>
      <c r="IC15">
        <v>0</v>
      </c>
      <c r="ID15">
        <v>0</v>
      </c>
      <c r="IE15">
        <v>0</v>
      </c>
      <c r="IF15">
        <v>0</v>
      </c>
      <c r="IG15">
        <v>0</v>
      </c>
      <c r="IH15">
        <v>0</v>
      </c>
      <c r="II15">
        <v>0</v>
      </c>
      <c r="IJ15">
        <v>0</v>
      </c>
      <c r="IK15">
        <v>0</v>
      </c>
      <c r="IL15">
        <v>0</v>
      </c>
      <c r="IM15">
        <v>2</v>
      </c>
      <c r="IN15">
        <v>0</v>
      </c>
      <c r="IO15">
        <v>0</v>
      </c>
      <c r="IP15">
        <v>0</v>
      </c>
      <c r="IQ15">
        <v>0</v>
      </c>
      <c r="IR15">
        <v>1</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1</v>
      </c>
      <c r="JQ15">
        <v>0</v>
      </c>
      <c r="JR15">
        <v>0</v>
      </c>
      <c r="JS15">
        <v>2</v>
      </c>
      <c r="JT15">
        <v>0</v>
      </c>
      <c r="JU15">
        <v>0</v>
      </c>
      <c r="JV15">
        <v>0</v>
      </c>
      <c r="JW15">
        <v>0</v>
      </c>
      <c r="JX15">
        <v>1</v>
      </c>
      <c r="JY15">
        <v>0</v>
      </c>
      <c r="JZ15">
        <v>0</v>
      </c>
      <c r="KA15">
        <v>0</v>
      </c>
      <c r="KB15">
        <v>0</v>
      </c>
      <c r="KC15">
        <v>0</v>
      </c>
    </row>
    <row r="16" spans="1:289" x14ac:dyDescent="0.2">
      <c r="A16" s="11" t="str">
        <f>CONCATENATE("AMR.",$B3)</f>
        <v>AMR.opPass.Att</v>
      </c>
      <c r="B16" s="14">
        <f>VLOOKUP($B5,$AC2:$KC32,MATCH(A16,$AC1:$KC1,0),FALSE)</f>
        <v>0</v>
      </c>
      <c r="C16" s="4"/>
      <c r="D16" s="54">
        <f>B11</f>
        <v>14</v>
      </c>
      <c r="E16" s="55"/>
      <c r="F16" s="55"/>
      <c r="G16" s="55"/>
      <c r="H16" s="55"/>
      <c r="I16" s="56"/>
      <c r="J16" s="60">
        <f>B12</f>
        <v>0</v>
      </c>
      <c r="K16" s="55"/>
      <c r="L16" s="55"/>
      <c r="M16" s="55"/>
      <c r="N16" s="55"/>
      <c r="O16" s="55"/>
      <c r="P16" s="55"/>
      <c r="Q16" s="56"/>
      <c r="R16" s="60">
        <f>B13</f>
        <v>0</v>
      </c>
      <c r="S16" s="55"/>
      <c r="T16" s="55"/>
      <c r="U16" s="55"/>
      <c r="V16" s="55"/>
      <c r="W16" s="62"/>
      <c r="Y16" t="s">
        <v>334</v>
      </c>
      <c r="Z16" s="12">
        <f>MAX($IX2:$JM29)</f>
        <v>5</v>
      </c>
      <c r="AA16" s="12">
        <f>MAX($IX31:$JM32)</f>
        <v>12</v>
      </c>
      <c r="AC16" t="s">
        <v>318</v>
      </c>
      <c r="AD16" t="s">
        <v>303</v>
      </c>
      <c r="AE16">
        <v>1</v>
      </c>
      <c r="AF16">
        <v>70</v>
      </c>
      <c r="AG16">
        <v>1</v>
      </c>
      <c r="AH16">
        <v>0</v>
      </c>
      <c r="AI16">
        <v>0</v>
      </c>
      <c r="AJ16">
        <v>0</v>
      </c>
      <c r="AK16">
        <v>0</v>
      </c>
      <c r="AL16">
        <v>0</v>
      </c>
      <c r="AM16">
        <v>1</v>
      </c>
      <c r="AN16">
        <v>2</v>
      </c>
      <c r="AO16">
        <v>0</v>
      </c>
      <c r="AP16">
        <v>4</v>
      </c>
      <c r="AQ16">
        <v>1</v>
      </c>
      <c r="AR16">
        <v>2</v>
      </c>
      <c r="AS16">
        <v>6</v>
      </c>
      <c r="AT16">
        <v>1</v>
      </c>
      <c r="AU16">
        <v>1</v>
      </c>
      <c r="AV16">
        <v>1</v>
      </c>
      <c r="AW16">
        <v>0</v>
      </c>
      <c r="AX16">
        <v>0</v>
      </c>
      <c r="AY16">
        <v>0</v>
      </c>
      <c r="AZ16">
        <v>0</v>
      </c>
      <c r="BA16">
        <v>0</v>
      </c>
      <c r="BB16">
        <v>0</v>
      </c>
      <c r="BC16">
        <v>1</v>
      </c>
      <c r="BD16">
        <v>2</v>
      </c>
      <c r="BE16">
        <v>0</v>
      </c>
      <c r="BF16">
        <v>3</v>
      </c>
      <c r="BG16">
        <v>1</v>
      </c>
      <c r="BH16">
        <v>1</v>
      </c>
      <c r="BI16">
        <v>4</v>
      </c>
      <c r="BJ16">
        <v>1</v>
      </c>
      <c r="BK16">
        <v>1</v>
      </c>
      <c r="BL16">
        <v>1</v>
      </c>
      <c r="BM16">
        <v>0</v>
      </c>
      <c r="BN16">
        <v>0</v>
      </c>
      <c r="BO16">
        <v>0</v>
      </c>
      <c r="BP16">
        <v>0</v>
      </c>
      <c r="BQ16">
        <v>0</v>
      </c>
      <c r="BR16">
        <v>0</v>
      </c>
      <c r="BS16">
        <v>1</v>
      </c>
      <c r="BT16">
        <v>1</v>
      </c>
      <c r="BU16">
        <v>0</v>
      </c>
      <c r="BV16">
        <v>0.75</v>
      </c>
      <c r="BW16">
        <v>1</v>
      </c>
      <c r="BX16">
        <v>0.5</v>
      </c>
      <c r="BY16">
        <v>0.66666666666666696</v>
      </c>
      <c r="BZ16">
        <v>1</v>
      </c>
      <c r="CA16">
        <v>1</v>
      </c>
      <c r="CB16">
        <v>1</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1</v>
      </c>
      <c r="DF16">
        <v>0</v>
      </c>
      <c r="DG16">
        <v>1</v>
      </c>
      <c r="DH16">
        <v>0</v>
      </c>
      <c r="DI16">
        <v>0</v>
      </c>
      <c r="DJ16">
        <v>0</v>
      </c>
      <c r="DK16">
        <v>0</v>
      </c>
      <c r="DL16">
        <v>0</v>
      </c>
      <c r="DM16">
        <v>0</v>
      </c>
      <c r="DN16">
        <v>0</v>
      </c>
      <c r="DO16">
        <v>0</v>
      </c>
      <c r="DP16">
        <v>0</v>
      </c>
      <c r="DQ16">
        <v>0</v>
      </c>
      <c r="DR16">
        <v>1</v>
      </c>
      <c r="DS16">
        <v>0</v>
      </c>
      <c r="DT16">
        <v>0</v>
      </c>
      <c r="DU16">
        <v>0</v>
      </c>
      <c r="DV16">
        <v>0</v>
      </c>
      <c r="DW16">
        <v>0</v>
      </c>
      <c r="DX16">
        <v>0</v>
      </c>
      <c r="DY16">
        <v>0</v>
      </c>
      <c r="DZ16">
        <v>0</v>
      </c>
      <c r="EA16">
        <v>0</v>
      </c>
      <c r="EB16">
        <v>0</v>
      </c>
      <c r="EC16">
        <v>0</v>
      </c>
      <c r="ED16">
        <v>0</v>
      </c>
      <c r="EE16">
        <v>1</v>
      </c>
      <c r="EF16">
        <v>1</v>
      </c>
      <c r="EG16">
        <v>0</v>
      </c>
      <c r="EH16">
        <v>0</v>
      </c>
      <c r="EI16">
        <v>1</v>
      </c>
      <c r="EJ16">
        <v>0</v>
      </c>
      <c r="EK16">
        <v>1</v>
      </c>
      <c r="EL16">
        <v>0</v>
      </c>
      <c r="EM16">
        <v>0</v>
      </c>
      <c r="EN16">
        <v>1</v>
      </c>
      <c r="EO16">
        <v>1</v>
      </c>
      <c r="EP16">
        <v>0</v>
      </c>
      <c r="EQ16">
        <v>0</v>
      </c>
      <c r="ER16">
        <v>0</v>
      </c>
      <c r="ES16">
        <v>0</v>
      </c>
      <c r="ET16">
        <v>0</v>
      </c>
      <c r="EU16">
        <v>0</v>
      </c>
      <c r="EV16">
        <v>1</v>
      </c>
      <c r="EW16">
        <v>0</v>
      </c>
      <c r="EX16">
        <v>1</v>
      </c>
      <c r="EY16">
        <v>0</v>
      </c>
      <c r="EZ16">
        <v>0</v>
      </c>
      <c r="FA16">
        <v>1</v>
      </c>
      <c r="FB16">
        <v>0</v>
      </c>
      <c r="FC16">
        <v>1</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1</v>
      </c>
      <c r="GC16">
        <v>0</v>
      </c>
      <c r="GD16">
        <v>1</v>
      </c>
      <c r="GE16">
        <v>0</v>
      </c>
      <c r="GF16">
        <v>0</v>
      </c>
      <c r="GG16">
        <v>1</v>
      </c>
      <c r="GH16">
        <v>0</v>
      </c>
      <c r="GI16">
        <v>1</v>
      </c>
      <c r="GJ16">
        <v>0</v>
      </c>
      <c r="GK16">
        <v>0</v>
      </c>
      <c r="GL16">
        <v>0</v>
      </c>
      <c r="GM16">
        <v>1</v>
      </c>
      <c r="GN16">
        <v>0</v>
      </c>
      <c r="GO16">
        <v>1</v>
      </c>
      <c r="GP16">
        <v>0</v>
      </c>
      <c r="GQ16">
        <v>1</v>
      </c>
      <c r="GR16">
        <v>1</v>
      </c>
      <c r="GS16">
        <v>1</v>
      </c>
      <c r="GT16">
        <v>3</v>
      </c>
      <c r="GU16">
        <v>1</v>
      </c>
      <c r="GV16">
        <v>1</v>
      </c>
      <c r="GW16">
        <v>8</v>
      </c>
      <c r="GX16">
        <v>1</v>
      </c>
      <c r="GY16">
        <v>5</v>
      </c>
      <c r="GZ16">
        <v>2</v>
      </c>
      <c r="HA16">
        <v>0</v>
      </c>
      <c r="HB16">
        <v>0</v>
      </c>
      <c r="HC16">
        <v>0</v>
      </c>
      <c r="HD16">
        <v>0</v>
      </c>
      <c r="HE16">
        <v>0</v>
      </c>
      <c r="HF16">
        <v>2</v>
      </c>
      <c r="HG16">
        <v>0</v>
      </c>
      <c r="HH16">
        <v>0</v>
      </c>
      <c r="HI16">
        <v>0</v>
      </c>
      <c r="HJ16">
        <v>0</v>
      </c>
      <c r="HK16">
        <v>0</v>
      </c>
      <c r="HL16">
        <v>0</v>
      </c>
      <c r="HM16">
        <v>0</v>
      </c>
      <c r="HN16">
        <v>0</v>
      </c>
      <c r="HO16">
        <v>0</v>
      </c>
      <c r="HP16">
        <v>1</v>
      </c>
      <c r="HQ16">
        <v>0</v>
      </c>
      <c r="HR16">
        <v>0</v>
      </c>
      <c r="HS16">
        <v>0</v>
      </c>
      <c r="HT16">
        <v>0</v>
      </c>
      <c r="HU16">
        <v>0</v>
      </c>
      <c r="HV16">
        <v>0</v>
      </c>
      <c r="HW16">
        <v>0</v>
      </c>
      <c r="HX16">
        <v>0</v>
      </c>
      <c r="HY16">
        <v>0</v>
      </c>
      <c r="HZ16">
        <v>2</v>
      </c>
      <c r="IA16">
        <v>0</v>
      </c>
      <c r="IB16">
        <v>0</v>
      </c>
      <c r="IC16">
        <v>0</v>
      </c>
      <c r="ID16">
        <v>0</v>
      </c>
      <c r="IE16">
        <v>0</v>
      </c>
      <c r="IF16">
        <v>0</v>
      </c>
      <c r="IG16">
        <v>0</v>
      </c>
      <c r="IH16">
        <v>0</v>
      </c>
      <c r="II16">
        <v>0</v>
      </c>
      <c r="IJ16">
        <v>0</v>
      </c>
      <c r="IK16">
        <v>0</v>
      </c>
      <c r="IL16">
        <v>0</v>
      </c>
      <c r="IM16">
        <v>0</v>
      </c>
      <c r="IN16">
        <v>0</v>
      </c>
      <c r="IO16">
        <v>0</v>
      </c>
      <c r="IP16">
        <v>1</v>
      </c>
      <c r="IQ16">
        <v>0</v>
      </c>
      <c r="IR16">
        <v>0</v>
      </c>
      <c r="IS16">
        <v>0</v>
      </c>
      <c r="IT16">
        <v>1</v>
      </c>
      <c r="IU16">
        <v>1</v>
      </c>
      <c r="IV16">
        <v>1</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3</v>
      </c>
      <c r="JW16">
        <v>0</v>
      </c>
      <c r="JX16">
        <v>0</v>
      </c>
      <c r="JY16">
        <v>0</v>
      </c>
      <c r="JZ16">
        <v>1</v>
      </c>
      <c r="KA16">
        <v>1</v>
      </c>
      <c r="KB16">
        <v>1</v>
      </c>
      <c r="KC16">
        <v>0</v>
      </c>
    </row>
    <row r="17" spans="1:289" x14ac:dyDescent="0.2">
      <c r="A17" s="11" t="str">
        <f>CONCATENATE("AL.",$B3)</f>
        <v>AL.opPass.Att</v>
      </c>
      <c r="B17" s="14">
        <f>VLOOKUP($B5,$AC2:$KC32,MATCH(A17,$AC1:$KC1,0),FALSE)</f>
        <v>5</v>
      </c>
      <c r="C17" s="4"/>
      <c r="D17" s="26"/>
      <c r="E17" s="27"/>
      <c r="F17" s="27"/>
      <c r="G17" s="27"/>
      <c r="H17" s="27"/>
      <c r="I17" s="28"/>
      <c r="J17" s="31"/>
      <c r="K17" s="27"/>
      <c r="L17" s="27"/>
      <c r="M17" s="27"/>
      <c r="N17" s="27"/>
      <c r="O17" s="27"/>
      <c r="P17" s="27"/>
      <c r="Q17" s="28"/>
      <c r="R17" s="31"/>
      <c r="S17" s="27"/>
      <c r="T17" s="27"/>
      <c r="U17" s="27"/>
      <c r="V17" s="27"/>
      <c r="W17" s="32"/>
      <c r="Y17" t="s">
        <v>335</v>
      </c>
      <c r="Z17" s="12">
        <f>MAX($JN2:$KC29)</f>
        <v>6</v>
      </c>
      <c r="AA17" s="12">
        <f>MAX($JN31:$KC32)</f>
        <v>19</v>
      </c>
      <c r="AC17" t="s">
        <v>319</v>
      </c>
      <c r="AD17" t="s">
        <v>303</v>
      </c>
      <c r="AE17">
        <v>1</v>
      </c>
      <c r="AF17">
        <v>76</v>
      </c>
      <c r="AG17">
        <v>1</v>
      </c>
      <c r="AH17">
        <v>0</v>
      </c>
      <c r="AI17">
        <v>0</v>
      </c>
      <c r="AJ17">
        <v>0</v>
      </c>
      <c r="AK17">
        <v>0</v>
      </c>
      <c r="AL17">
        <v>1</v>
      </c>
      <c r="AM17">
        <v>0</v>
      </c>
      <c r="AN17">
        <v>0</v>
      </c>
      <c r="AO17">
        <v>1</v>
      </c>
      <c r="AP17">
        <v>0</v>
      </c>
      <c r="AQ17">
        <v>0</v>
      </c>
      <c r="AR17">
        <v>8</v>
      </c>
      <c r="AS17">
        <v>0</v>
      </c>
      <c r="AT17">
        <v>0</v>
      </c>
      <c r="AU17">
        <v>10</v>
      </c>
      <c r="AV17">
        <v>0</v>
      </c>
      <c r="AW17">
        <v>0</v>
      </c>
      <c r="AX17">
        <v>0</v>
      </c>
      <c r="AY17">
        <v>0</v>
      </c>
      <c r="AZ17">
        <v>0</v>
      </c>
      <c r="BA17">
        <v>0</v>
      </c>
      <c r="BB17">
        <v>1</v>
      </c>
      <c r="BC17">
        <v>0</v>
      </c>
      <c r="BD17">
        <v>0</v>
      </c>
      <c r="BE17">
        <v>1</v>
      </c>
      <c r="BF17">
        <v>0</v>
      </c>
      <c r="BG17">
        <v>0</v>
      </c>
      <c r="BH17">
        <v>7</v>
      </c>
      <c r="BI17">
        <v>0</v>
      </c>
      <c r="BJ17">
        <v>0</v>
      </c>
      <c r="BK17">
        <v>5</v>
      </c>
      <c r="BL17">
        <v>0</v>
      </c>
      <c r="BM17">
        <v>0</v>
      </c>
      <c r="BN17">
        <v>0</v>
      </c>
      <c r="BO17">
        <v>0</v>
      </c>
      <c r="BP17">
        <v>0</v>
      </c>
      <c r="BQ17">
        <v>0</v>
      </c>
      <c r="BR17">
        <v>1</v>
      </c>
      <c r="BS17">
        <v>0</v>
      </c>
      <c r="BT17">
        <v>0</v>
      </c>
      <c r="BU17">
        <v>1</v>
      </c>
      <c r="BV17">
        <v>0</v>
      </c>
      <c r="BW17">
        <v>0</v>
      </c>
      <c r="BX17">
        <v>0.875</v>
      </c>
      <c r="BY17">
        <v>0</v>
      </c>
      <c r="BZ17">
        <v>0</v>
      </c>
      <c r="CA17">
        <v>0.5</v>
      </c>
      <c r="CB17">
        <v>0</v>
      </c>
      <c r="CC17">
        <v>0</v>
      </c>
      <c r="CD17">
        <v>0</v>
      </c>
      <c r="CE17">
        <v>0</v>
      </c>
      <c r="CF17">
        <v>0</v>
      </c>
      <c r="CG17">
        <v>0</v>
      </c>
      <c r="CH17">
        <v>0</v>
      </c>
      <c r="CI17">
        <v>0</v>
      </c>
      <c r="CJ17">
        <v>0</v>
      </c>
      <c r="CK17">
        <v>0</v>
      </c>
      <c r="CL17">
        <v>0</v>
      </c>
      <c r="CM17">
        <v>0</v>
      </c>
      <c r="CN17">
        <v>2</v>
      </c>
      <c r="CO17">
        <v>0</v>
      </c>
      <c r="CP17">
        <v>0</v>
      </c>
      <c r="CQ17">
        <v>0</v>
      </c>
      <c r="CR17">
        <v>1</v>
      </c>
      <c r="CS17">
        <v>0</v>
      </c>
      <c r="CT17">
        <v>0</v>
      </c>
      <c r="CU17">
        <v>0</v>
      </c>
      <c r="CV17">
        <v>0</v>
      </c>
      <c r="CW17">
        <v>0</v>
      </c>
      <c r="CX17">
        <v>0</v>
      </c>
      <c r="CY17">
        <v>0</v>
      </c>
      <c r="CZ17">
        <v>0</v>
      </c>
      <c r="DA17">
        <v>0</v>
      </c>
      <c r="DB17">
        <v>0</v>
      </c>
      <c r="DC17">
        <v>0</v>
      </c>
      <c r="DD17">
        <v>0</v>
      </c>
      <c r="DE17">
        <v>0</v>
      </c>
      <c r="DF17">
        <v>0</v>
      </c>
      <c r="DG17">
        <v>1</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1</v>
      </c>
      <c r="EJ17">
        <v>0</v>
      </c>
      <c r="EK17">
        <v>0</v>
      </c>
      <c r="EL17">
        <v>0</v>
      </c>
      <c r="EM17">
        <v>0</v>
      </c>
      <c r="EN17">
        <v>0</v>
      </c>
      <c r="EO17">
        <v>0</v>
      </c>
      <c r="EP17">
        <v>0</v>
      </c>
      <c r="EQ17">
        <v>0</v>
      </c>
      <c r="ER17">
        <v>0</v>
      </c>
      <c r="ES17">
        <v>0</v>
      </c>
      <c r="ET17">
        <v>0</v>
      </c>
      <c r="EU17">
        <v>0</v>
      </c>
      <c r="EV17">
        <v>0</v>
      </c>
      <c r="EW17">
        <v>0</v>
      </c>
      <c r="EX17">
        <v>0</v>
      </c>
      <c r="EY17">
        <v>0</v>
      </c>
      <c r="EZ17">
        <v>1</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1</v>
      </c>
      <c r="GG17">
        <v>0</v>
      </c>
      <c r="GH17">
        <v>0</v>
      </c>
      <c r="GI17">
        <v>0</v>
      </c>
      <c r="GJ17">
        <v>0</v>
      </c>
      <c r="GK17">
        <v>0</v>
      </c>
      <c r="GL17">
        <v>0</v>
      </c>
      <c r="GM17">
        <v>1</v>
      </c>
      <c r="GN17">
        <v>0</v>
      </c>
      <c r="GO17">
        <v>0</v>
      </c>
      <c r="GP17">
        <v>0</v>
      </c>
      <c r="GQ17">
        <v>0</v>
      </c>
      <c r="GR17">
        <v>1</v>
      </c>
      <c r="GS17">
        <v>4</v>
      </c>
      <c r="GT17">
        <v>0</v>
      </c>
      <c r="GU17">
        <v>1</v>
      </c>
      <c r="GV17">
        <v>8</v>
      </c>
      <c r="GW17">
        <v>1</v>
      </c>
      <c r="GX17">
        <v>3</v>
      </c>
      <c r="GY17">
        <v>13</v>
      </c>
      <c r="GZ17">
        <v>2</v>
      </c>
      <c r="HA17">
        <v>0</v>
      </c>
      <c r="HB17">
        <v>0</v>
      </c>
      <c r="HC17">
        <v>0</v>
      </c>
      <c r="HD17">
        <v>0</v>
      </c>
      <c r="HE17">
        <v>0</v>
      </c>
      <c r="HF17">
        <v>0</v>
      </c>
      <c r="HG17">
        <v>0</v>
      </c>
      <c r="HH17">
        <v>0</v>
      </c>
      <c r="HI17">
        <v>0</v>
      </c>
      <c r="HJ17">
        <v>0</v>
      </c>
      <c r="HK17">
        <v>0</v>
      </c>
      <c r="HL17">
        <v>0</v>
      </c>
      <c r="HM17">
        <v>0</v>
      </c>
      <c r="HN17">
        <v>0</v>
      </c>
      <c r="HO17">
        <v>1</v>
      </c>
      <c r="HP17">
        <v>0</v>
      </c>
      <c r="HQ17">
        <v>0</v>
      </c>
      <c r="HR17">
        <v>0</v>
      </c>
      <c r="HS17">
        <v>0</v>
      </c>
      <c r="HT17">
        <v>0</v>
      </c>
      <c r="HU17">
        <v>0</v>
      </c>
      <c r="HV17">
        <v>0</v>
      </c>
      <c r="HW17">
        <v>0</v>
      </c>
      <c r="HX17">
        <v>0</v>
      </c>
      <c r="HY17">
        <v>0</v>
      </c>
      <c r="HZ17">
        <v>0</v>
      </c>
      <c r="IA17">
        <v>0</v>
      </c>
      <c r="IB17">
        <v>0</v>
      </c>
      <c r="IC17">
        <v>0</v>
      </c>
      <c r="ID17">
        <v>0</v>
      </c>
      <c r="IE17">
        <v>1</v>
      </c>
      <c r="IF17">
        <v>1</v>
      </c>
      <c r="IG17">
        <v>0</v>
      </c>
      <c r="IH17">
        <v>0</v>
      </c>
      <c r="II17">
        <v>0</v>
      </c>
      <c r="IJ17">
        <v>0</v>
      </c>
      <c r="IK17">
        <v>0</v>
      </c>
      <c r="IL17">
        <v>0</v>
      </c>
      <c r="IM17">
        <v>0</v>
      </c>
      <c r="IN17">
        <v>0</v>
      </c>
      <c r="IO17">
        <v>0</v>
      </c>
      <c r="IP17">
        <v>0</v>
      </c>
      <c r="IQ17">
        <v>0</v>
      </c>
      <c r="IR17">
        <v>0</v>
      </c>
      <c r="IS17">
        <v>0</v>
      </c>
      <c r="IT17">
        <v>0</v>
      </c>
      <c r="IU17">
        <v>1</v>
      </c>
      <c r="IV17">
        <v>0</v>
      </c>
      <c r="IW17">
        <v>0</v>
      </c>
      <c r="IX17">
        <v>0</v>
      </c>
      <c r="IY17">
        <v>0</v>
      </c>
      <c r="IZ17">
        <v>0</v>
      </c>
      <c r="JA17">
        <v>0</v>
      </c>
      <c r="JB17">
        <v>1</v>
      </c>
      <c r="JC17">
        <v>0</v>
      </c>
      <c r="JD17">
        <v>0</v>
      </c>
      <c r="JE17">
        <v>0</v>
      </c>
      <c r="JF17">
        <v>0</v>
      </c>
      <c r="JG17">
        <v>0</v>
      </c>
      <c r="JH17">
        <v>1</v>
      </c>
      <c r="JI17">
        <v>0</v>
      </c>
      <c r="JJ17">
        <v>0</v>
      </c>
      <c r="JK17">
        <v>0</v>
      </c>
      <c r="JL17">
        <v>0</v>
      </c>
      <c r="JM17">
        <v>0</v>
      </c>
      <c r="JN17">
        <v>0</v>
      </c>
      <c r="JO17">
        <v>0</v>
      </c>
      <c r="JP17">
        <v>0</v>
      </c>
      <c r="JQ17">
        <v>0</v>
      </c>
      <c r="JR17">
        <v>1</v>
      </c>
      <c r="JS17">
        <v>0</v>
      </c>
      <c r="JT17">
        <v>0</v>
      </c>
      <c r="JU17">
        <v>0</v>
      </c>
      <c r="JV17">
        <v>0</v>
      </c>
      <c r="JW17">
        <v>0</v>
      </c>
      <c r="JX17">
        <v>1</v>
      </c>
      <c r="JY17">
        <v>0</v>
      </c>
      <c r="JZ17">
        <v>0</v>
      </c>
      <c r="KA17">
        <v>2</v>
      </c>
      <c r="KB17">
        <v>1</v>
      </c>
      <c r="KC17">
        <v>0</v>
      </c>
    </row>
    <row r="18" spans="1:289" x14ac:dyDescent="0.2">
      <c r="A18" s="11" t="str">
        <f>CONCATENATE("AC.",$B3)</f>
        <v>AC.opPass.Att</v>
      </c>
      <c r="B18" s="14">
        <f>VLOOKUP($B5,$AC2:$KC32,MATCH(A18,$AC1:$KC1,0),FALSE)</f>
        <v>0</v>
      </c>
      <c r="C18" s="4"/>
      <c r="D18" s="26"/>
      <c r="E18" s="27"/>
      <c r="F18" s="27"/>
      <c r="G18" s="27"/>
      <c r="H18" s="27"/>
      <c r="I18" s="28"/>
      <c r="J18" s="31"/>
      <c r="K18" s="27"/>
      <c r="L18" s="27"/>
      <c r="M18" s="27"/>
      <c r="N18" s="27"/>
      <c r="O18" s="27"/>
      <c r="P18" s="27"/>
      <c r="Q18" s="28"/>
      <c r="R18" s="31"/>
      <c r="S18" s="27"/>
      <c r="T18" s="27"/>
      <c r="U18" s="27"/>
      <c r="V18" s="27"/>
      <c r="W18" s="32"/>
      <c r="Y18" s="2"/>
      <c r="Z18" s="2"/>
      <c r="AC18" t="s">
        <v>320</v>
      </c>
      <c r="AD18" t="s">
        <v>305</v>
      </c>
      <c r="AE18">
        <v>1</v>
      </c>
      <c r="AF18">
        <v>21</v>
      </c>
      <c r="AG18">
        <v>0</v>
      </c>
      <c r="AH18">
        <v>0</v>
      </c>
      <c r="AI18">
        <v>0</v>
      </c>
      <c r="AJ18">
        <v>0</v>
      </c>
      <c r="AK18">
        <v>1</v>
      </c>
      <c r="AL18">
        <v>0</v>
      </c>
      <c r="AM18">
        <v>1</v>
      </c>
      <c r="AN18">
        <v>3</v>
      </c>
      <c r="AO18">
        <v>2</v>
      </c>
      <c r="AP18">
        <v>0</v>
      </c>
      <c r="AQ18">
        <v>1</v>
      </c>
      <c r="AR18">
        <v>0</v>
      </c>
      <c r="AS18">
        <v>1</v>
      </c>
      <c r="AT18">
        <v>0</v>
      </c>
      <c r="AU18">
        <v>0</v>
      </c>
      <c r="AV18">
        <v>0</v>
      </c>
      <c r="AW18">
        <v>0</v>
      </c>
      <c r="AX18">
        <v>0</v>
      </c>
      <c r="AY18">
        <v>0</v>
      </c>
      <c r="AZ18">
        <v>0</v>
      </c>
      <c r="BA18">
        <v>1</v>
      </c>
      <c r="BB18">
        <v>0</v>
      </c>
      <c r="BC18">
        <v>1</v>
      </c>
      <c r="BD18">
        <v>3</v>
      </c>
      <c r="BE18">
        <v>2</v>
      </c>
      <c r="BF18">
        <v>0</v>
      </c>
      <c r="BG18">
        <v>1</v>
      </c>
      <c r="BH18">
        <v>0</v>
      </c>
      <c r="BI18">
        <v>1</v>
      </c>
      <c r="BJ18">
        <v>0</v>
      </c>
      <c r="BK18">
        <v>0</v>
      </c>
      <c r="BL18">
        <v>0</v>
      </c>
      <c r="BM18">
        <v>0</v>
      </c>
      <c r="BN18">
        <v>0</v>
      </c>
      <c r="BO18">
        <v>0</v>
      </c>
      <c r="BP18">
        <v>0</v>
      </c>
      <c r="BQ18">
        <v>1</v>
      </c>
      <c r="BR18">
        <v>0</v>
      </c>
      <c r="BS18">
        <v>1</v>
      </c>
      <c r="BT18">
        <v>1</v>
      </c>
      <c r="BU18">
        <v>1</v>
      </c>
      <c r="BV18">
        <v>0</v>
      </c>
      <c r="BW18">
        <v>1</v>
      </c>
      <c r="BX18">
        <v>0</v>
      </c>
      <c r="BY18">
        <v>1</v>
      </c>
      <c r="BZ18">
        <v>0</v>
      </c>
      <c r="CA18">
        <v>0</v>
      </c>
      <c r="CB18">
        <v>0</v>
      </c>
      <c r="CC18">
        <v>0</v>
      </c>
      <c r="CD18">
        <v>0</v>
      </c>
      <c r="CE18">
        <v>0</v>
      </c>
      <c r="CF18">
        <v>0</v>
      </c>
      <c r="CG18">
        <v>0</v>
      </c>
      <c r="CH18">
        <v>0</v>
      </c>
      <c r="CI18">
        <v>1</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1</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1</v>
      </c>
      <c r="EU18">
        <v>0</v>
      </c>
      <c r="EV18">
        <v>0</v>
      </c>
      <c r="EW18">
        <v>1</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1</v>
      </c>
      <c r="GA18">
        <v>0</v>
      </c>
      <c r="GB18">
        <v>0</v>
      </c>
      <c r="GC18">
        <v>1</v>
      </c>
      <c r="GD18">
        <v>0</v>
      </c>
      <c r="GE18">
        <v>0</v>
      </c>
      <c r="GF18">
        <v>0</v>
      </c>
      <c r="GG18">
        <v>0</v>
      </c>
      <c r="GH18">
        <v>0</v>
      </c>
      <c r="GI18">
        <v>0</v>
      </c>
      <c r="GJ18">
        <v>0</v>
      </c>
      <c r="GK18">
        <v>0</v>
      </c>
      <c r="GL18">
        <v>0</v>
      </c>
      <c r="GM18">
        <v>0</v>
      </c>
      <c r="GN18">
        <v>1</v>
      </c>
      <c r="GO18">
        <v>1</v>
      </c>
      <c r="GP18">
        <v>0</v>
      </c>
      <c r="GQ18">
        <v>0</v>
      </c>
      <c r="GR18">
        <v>1</v>
      </c>
      <c r="GS18">
        <v>1</v>
      </c>
      <c r="GT18">
        <v>0</v>
      </c>
      <c r="GU18">
        <v>1</v>
      </c>
      <c r="GV18">
        <v>1</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1</v>
      </c>
      <c r="HT18">
        <v>1</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1</v>
      </c>
      <c r="JP18">
        <v>1</v>
      </c>
      <c r="JQ18">
        <v>0</v>
      </c>
      <c r="JR18">
        <v>0</v>
      </c>
      <c r="JS18">
        <v>0</v>
      </c>
      <c r="JT18">
        <v>0</v>
      </c>
      <c r="JU18">
        <v>0</v>
      </c>
      <c r="JV18">
        <v>0</v>
      </c>
      <c r="JW18">
        <v>0</v>
      </c>
      <c r="JX18">
        <v>0</v>
      </c>
      <c r="JY18">
        <v>0</v>
      </c>
      <c r="JZ18">
        <v>0</v>
      </c>
      <c r="KA18">
        <v>0</v>
      </c>
      <c r="KB18">
        <v>0</v>
      </c>
      <c r="KC18">
        <v>0</v>
      </c>
    </row>
    <row r="19" spans="1:289" x14ac:dyDescent="0.2">
      <c r="A19" s="11" t="str">
        <f>CONCATENATE("AR.",$B3)</f>
        <v>AR.opPass.Att</v>
      </c>
      <c r="B19" s="14">
        <f>VLOOKUP($B5,$AC2:$KC32,MATCH(A19,$AC1:$KC1,0),FALSE)</f>
        <v>1</v>
      </c>
      <c r="C19" s="4"/>
      <c r="D19" s="26"/>
      <c r="E19" s="27"/>
      <c r="F19" s="27"/>
      <c r="G19" s="27"/>
      <c r="H19" s="27"/>
      <c r="I19" s="28"/>
      <c r="J19" s="31"/>
      <c r="K19" s="27"/>
      <c r="L19" s="27"/>
      <c r="M19" s="27"/>
      <c r="N19" s="27"/>
      <c r="O19" s="27"/>
      <c r="P19" s="27"/>
      <c r="Q19" s="28"/>
      <c r="R19" s="31"/>
      <c r="S19" s="27"/>
      <c r="T19" s="27"/>
      <c r="U19" s="27"/>
      <c r="V19" s="27"/>
      <c r="W19" s="32"/>
      <c r="Y19" s="2" t="s">
        <v>205</v>
      </c>
      <c r="AC19" t="s">
        <v>321</v>
      </c>
      <c r="AD19" t="s">
        <v>305</v>
      </c>
      <c r="AE19">
        <v>1</v>
      </c>
      <c r="AF19">
        <v>95</v>
      </c>
      <c r="AG19">
        <v>1</v>
      </c>
      <c r="AH19">
        <v>0</v>
      </c>
      <c r="AI19">
        <v>2</v>
      </c>
      <c r="AJ19">
        <v>12</v>
      </c>
      <c r="AK19">
        <v>0</v>
      </c>
      <c r="AL19">
        <v>0</v>
      </c>
      <c r="AM19">
        <v>14</v>
      </c>
      <c r="AN19">
        <v>0</v>
      </c>
      <c r="AO19">
        <v>0</v>
      </c>
      <c r="AP19">
        <v>8</v>
      </c>
      <c r="AQ19">
        <v>0</v>
      </c>
      <c r="AR19">
        <v>0</v>
      </c>
      <c r="AS19">
        <v>5</v>
      </c>
      <c r="AT19">
        <v>0</v>
      </c>
      <c r="AU19">
        <v>1</v>
      </c>
      <c r="AV19">
        <v>3</v>
      </c>
      <c r="AW19">
        <v>0</v>
      </c>
      <c r="AX19">
        <v>0</v>
      </c>
      <c r="AY19">
        <v>2</v>
      </c>
      <c r="AZ19">
        <v>8</v>
      </c>
      <c r="BA19">
        <v>0</v>
      </c>
      <c r="BB19">
        <v>0</v>
      </c>
      <c r="BC19">
        <v>12</v>
      </c>
      <c r="BD19">
        <v>0</v>
      </c>
      <c r="BE19">
        <v>0</v>
      </c>
      <c r="BF19">
        <v>6</v>
      </c>
      <c r="BG19">
        <v>0</v>
      </c>
      <c r="BH19">
        <v>0</v>
      </c>
      <c r="BI19">
        <v>2</v>
      </c>
      <c r="BJ19">
        <v>0</v>
      </c>
      <c r="BK19">
        <v>1</v>
      </c>
      <c r="BL19">
        <v>2</v>
      </c>
      <c r="BM19">
        <v>0</v>
      </c>
      <c r="BN19">
        <v>0</v>
      </c>
      <c r="BO19">
        <v>1</v>
      </c>
      <c r="BP19">
        <v>0.66666666666666696</v>
      </c>
      <c r="BQ19">
        <v>0</v>
      </c>
      <c r="BR19">
        <v>0</v>
      </c>
      <c r="BS19">
        <v>0.85714285714285698</v>
      </c>
      <c r="BT19">
        <v>0</v>
      </c>
      <c r="BU19">
        <v>0</v>
      </c>
      <c r="BV19">
        <v>0.75</v>
      </c>
      <c r="BW19">
        <v>0</v>
      </c>
      <c r="BX19">
        <v>0</v>
      </c>
      <c r="BY19">
        <v>0.4</v>
      </c>
      <c r="BZ19">
        <v>0</v>
      </c>
      <c r="CA19">
        <v>1</v>
      </c>
      <c r="CB19">
        <v>0.66666666666666696</v>
      </c>
      <c r="CC19">
        <v>0</v>
      </c>
      <c r="CD19">
        <v>0</v>
      </c>
      <c r="CE19">
        <v>0</v>
      </c>
      <c r="CF19">
        <v>1</v>
      </c>
      <c r="CG19">
        <v>0</v>
      </c>
      <c r="CH19">
        <v>0</v>
      </c>
      <c r="CI19">
        <v>1</v>
      </c>
      <c r="CJ19">
        <v>0</v>
      </c>
      <c r="CK19">
        <v>0</v>
      </c>
      <c r="CL19">
        <v>0</v>
      </c>
      <c r="CM19">
        <v>0</v>
      </c>
      <c r="CN19">
        <v>0</v>
      </c>
      <c r="CO19">
        <v>5</v>
      </c>
      <c r="CP19">
        <v>0</v>
      </c>
      <c r="CQ19">
        <v>0</v>
      </c>
      <c r="CR19">
        <v>1</v>
      </c>
      <c r="CS19">
        <v>0</v>
      </c>
      <c r="CT19">
        <v>0</v>
      </c>
      <c r="CU19">
        <v>0</v>
      </c>
      <c r="CV19">
        <v>1</v>
      </c>
      <c r="CW19">
        <v>0</v>
      </c>
      <c r="CX19">
        <v>0</v>
      </c>
      <c r="CY19">
        <v>2</v>
      </c>
      <c r="CZ19">
        <v>0</v>
      </c>
      <c r="DA19">
        <v>0</v>
      </c>
      <c r="DB19">
        <v>1</v>
      </c>
      <c r="DC19">
        <v>0</v>
      </c>
      <c r="DD19">
        <v>0</v>
      </c>
      <c r="DE19">
        <v>1</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4</v>
      </c>
      <c r="ES19">
        <v>0</v>
      </c>
      <c r="ET19">
        <v>0</v>
      </c>
      <c r="EU19">
        <v>1</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4</v>
      </c>
      <c r="FY19">
        <v>0</v>
      </c>
      <c r="FZ19">
        <v>0</v>
      </c>
      <c r="GA19">
        <v>1</v>
      </c>
      <c r="GB19">
        <v>0</v>
      </c>
      <c r="GC19">
        <v>0</v>
      </c>
      <c r="GD19">
        <v>0</v>
      </c>
      <c r="GE19">
        <v>0</v>
      </c>
      <c r="GF19">
        <v>0</v>
      </c>
      <c r="GG19">
        <v>0</v>
      </c>
      <c r="GH19">
        <v>0</v>
      </c>
      <c r="GI19">
        <v>0</v>
      </c>
      <c r="GJ19">
        <v>0</v>
      </c>
      <c r="GK19">
        <v>0</v>
      </c>
      <c r="GL19">
        <v>0</v>
      </c>
      <c r="GM19">
        <v>1</v>
      </c>
      <c r="GN19">
        <v>8</v>
      </c>
      <c r="GO19">
        <v>1</v>
      </c>
      <c r="GP19">
        <v>0</v>
      </c>
      <c r="GQ19">
        <v>4</v>
      </c>
      <c r="GR19">
        <v>0</v>
      </c>
      <c r="GS19">
        <v>0</v>
      </c>
      <c r="GT19">
        <v>1</v>
      </c>
      <c r="GU19">
        <v>0</v>
      </c>
      <c r="GV19">
        <v>0</v>
      </c>
      <c r="GW19">
        <v>0</v>
      </c>
      <c r="GX19">
        <v>0</v>
      </c>
      <c r="GY19">
        <v>0</v>
      </c>
      <c r="GZ19">
        <v>0</v>
      </c>
      <c r="HA19">
        <v>0</v>
      </c>
      <c r="HB19">
        <v>0</v>
      </c>
      <c r="HC19">
        <v>1</v>
      </c>
      <c r="HD19">
        <v>4</v>
      </c>
      <c r="HE19">
        <v>0</v>
      </c>
      <c r="HF19">
        <v>0</v>
      </c>
      <c r="HG19">
        <v>2</v>
      </c>
      <c r="HH19">
        <v>0</v>
      </c>
      <c r="HI19">
        <v>0</v>
      </c>
      <c r="HJ19">
        <v>1</v>
      </c>
      <c r="HK19">
        <v>0</v>
      </c>
      <c r="HL19">
        <v>0</v>
      </c>
      <c r="HM19">
        <v>0</v>
      </c>
      <c r="HN19">
        <v>0</v>
      </c>
      <c r="HO19">
        <v>0</v>
      </c>
      <c r="HP19">
        <v>1</v>
      </c>
      <c r="HQ19">
        <v>0</v>
      </c>
      <c r="HR19">
        <v>0</v>
      </c>
      <c r="HS19">
        <v>0</v>
      </c>
      <c r="HT19">
        <v>1</v>
      </c>
      <c r="HU19">
        <v>0</v>
      </c>
      <c r="HV19">
        <v>0</v>
      </c>
      <c r="HW19">
        <v>1</v>
      </c>
      <c r="HX19">
        <v>0</v>
      </c>
      <c r="HY19">
        <v>0</v>
      </c>
      <c r="HZ19">
        <v>0</v>
      </c>
      <c r="IA19">
        <v>0</v>
      </c>
      <c r="IB19">
        <v>0</v>
      </c>
      <c r="IC19">
        <v>0</v>
      </c>
      <c r="ID19">
        <v>0</v>
      </c>
      <c r="IE19">
        <v>0</v>
      </c>
      <c r="IF19">
        <v>0</v>
      </c>
      <c r="IG19">
        <v>0</v>
      </c>
      <c r="IH19">
        <v>0</v>
      </c>
      <c r="II19">
        <v>0</v>
      </c>
      <c r="IJ19">
        <v>2</v>
      </c>
      <c r="IK19">
        <v>0</v>
      </c>
      <c r="IL19">
        <v>0</v>
      </c>
      <c r="IM19">
        <v>1</v>
      </c>
      <c r="IN19">
        <v>0</v>
      </c>
      <c r="IO19">
        <v>0</v>
      </c>
      <c r="IP19">
        <v>1</v>
      </c>
      <c r="IQ19">
        <v>0</v>
      </c>
      <c r="IR19">
        <v>0</v>
      </c>
      <c r="IS19">
        <v>0</v>
      </c>
      <c r="IT19">
        <v>0</v>
      </c>
      <c r="IU19">
        <v>0</v>
      </c>
      <c r="IV19">
        <v>0</v>
      </c>
      <c r="IW19">
        <v>0</v>
      </c>
      <c r="IX19">
        <v>0</v>
      </c>
      <c r="IY19">
        <v>2</v>
      </c>
      <c r="IZ19">
        <v>1</v>
      </c>
      <c r="JA19">
        <v>0</v>
      </c>
      <c r="JB19">
        <v>0</v>
      </c>
      <c r="JC19">
        <v>0</v>
      </c>
      <c r="JD19">
        <v>0</v>
      </c>
      <c r="JE19">
        <v>0</v>
      </c>
      <c r="JF19">
        <v>0</v>
      </c>
      <c r="JG19">
        <v>0</v>
      </c>
      <c r="JH19">
        <v>0</v>
      </c>
      <c r="JI19">
        <v>0</v>
      </c>
      <c r="JJ19">
        <v>0</v>
      </c>
      <c r="JK19">
        <v>0</v>
      </c>
      <c r="JL19">
        <v>0</v>
      </c>
      <c r="JM19">
        <v>0</v>
      </c>
      <c r="JN19">
        <v>0</v>
      </c>
      <c r="JO19">
        <v>2</v>
      </c>
      <c r="JP19">
        <v>4</v>
      </c>
      <c r="JQ19">
        <v>0</v>
      </c>
      <c r="JR19">
        <v>0</v>
      </c>
      <c r="JS19">
        <v>2</v>
      </c>
      <c r="JT19">
        <v>0</v>
      </c>
      <c r="JU19">
        <v>0</v>
      </c>
      <c r="JV19">
        <v>1</v>
      </c>
      <c r="JW19">
        <v>0</v>
      </c>
      <c r="JX19">
        <v>0</v>
      </c>
      <c r="JY19">
        <v>0</v>
      </c>
      <c r="JZ19">
        <v>0</v>
      </c>
      <c r="KA19">
        <v>0</v>
      </c>
      <c r="KB19">
        <v>0</v>
      </c>
      <c r="KC19">
        <v>0</v>
      </c>
    </row>
    <row r="20" spans="1:289" x14ac:dyDescent="0.2">
      <c r="A20" s="11" t="str">
        <f>CONCATENATE("A18.",$B3)</f>
        <v>A18.opPass.Att</v>
      </c>
      <c r="B20" s="14">
        <f>VLOOKUP($B5,$AC2:$KC32,MATCH(A20,$AC1:$KC1,0),FALSE)</f>
        <v>3</v>
      </c>
      <c r="C20" s="4"/>
      <c r="D20" s="57"/>
      <c r="E20" s="58"/>
      <c r="F20" s="58"/>
      <c r="G20" s="58"/>
      <c r="H20" s="58"/>
      <c r="I20" s="59"/>
      <c r="J20" s="61"/>
      <c r="K20" s="58"/>
      <c r="L20" s="58"/>
      <c r="M20" s="58"/>
      <c r="N20" s="58"/>
      <c r="O20" s="58"/>
      <c r="P20" s="58"/>
      <c r="Q20" s="59"/>
      <c r="R20" s="61"/>
      <c r="S20" s="58"/>
      <c r="T20" s="58"/>
      <c r="U20" s="58"/>
      <c r="V20" s="58"/>
      <c r="W20" s="63"/>
      <c r="Y20" s="13" t="str">
        <f>VLOOKUP(B3,Y2:Z17,1,FALSE)</f>
        <v>opPass.Att</v>
      </c>
      <c r="Z20" s="16">
        <f>IF(Y22=TRUE,VLOOKUP(B3,Y2:AA17,3,FALSE),VLOOKUP(B3,Y2:AA17,2,FALSE))</f>
        <v>25</v>
      </c>
      <c r="AC20" t="s">
        <v>322</v>
      </c>
      <c r="AD20" t="s">
        <v>303</v>
      </c>
      <c r="AE20">
        <v>1</v>
      </c>
      <c r="AF20">
        <v>95</v>
      </c>
      <c r="AG20">
        <v>1</v>
      </c>
      <c r="AH20">
        <v>0</v>
      </c>
      <c r="AI20">
        <v>0</v>
      </c>
      <c r="AJ20">
        <v>1</v>
      </c>
      <c r="AK20">
        <v>1</v>
      </c>
      <c r="AL20">
        <v>0</v>
      </c>
      <c r="AM20">
        <v>18</v>
      </c>
      <c r="AN20">
        <v>0</v>
      </c>
      <c r="AO20">
        <v>0</v>
      </c>
      <c r="AP20">
        <v>15</v>
      </c>
      <c r="AQ20">
        <v>1</v>
      </c>
      <c r="AR20">
        <v>0</v>
      </c>
      <c r="AS20">
        <v>15</v>
      </c>
      <c r="AT20">
        <v>0</v>
      </c>
      <c r="AU20">
        <v>0</v>
      </c>
      <c r="AV20">
        <v>1</v>
      </c>
      <c r="AW20">
        <v>0</v>
      </c>
      <c r="AX20">
        <v>0</v>
      </c>
      <c r="AY20">
        <v>0</v>
      </c>
      <c r="AZ20">
        <v>1</v>
      </c>
      <c r="BA20">
        <v>1</v>
      </c>
      <c r="BB20">
        <v>0</v>
      </c>
      <c r="BC20">
        <v>17</v>
      </c>
      <c r="BD20">
        <v>0</v>
      </c>
      <c r="BE20">
        <v>0</v>
      </c>
      <c r="BF20">
        <v>12</v>
      </c>
      <c r="BG20">
        <v>1</v>
      </c>
      <c r="BH20">
        <v>0</v>
      </c>
      <c r="BI20">
        <v>11</v>
      </c>
      <c r="BJ20">
        <v>0</v>
      </c>
      <c r="BK20">
        <v>0</v>
      </c>
      <c r="BL20">
        <v>0</v>
      </c>
      <c r="BM20">
        <v>0</v>
      </c>
      <c r="BN20">
        <v>0</v>
      </c>
      <c r="BO20">
        <v>0</v>
      </c>
      <c r="BP20">
        <v>1</v>
      </c>
      <c r="BQ20">
        <v>1</v>
      </c>
      <c r="BR20">
        <v>0</v>
      </c>
      <c r="BS20">
        <v>0.94444444444444398</v>
      </c>
      <c r="BT20">
        <v>0</v>
      </c>
      <c r="BU20">
        <v>0</v>
      </c>
      <c r="BV20">
        <v>0.8</v>
      </c>
      <c r="BW20">
        <v>1</v>
      </c>
      <c r="BX20">
        <v>0</v>
      </c>
      <c r="BY20">
        <v>0.73333333333333295</v>
      </c>
      <c r="BZ20">
        <v>0</v>
      </c>
      <c r="CA20">
        <v>0</v>
      </c>
      <c r="CB20">
        <v>0</v>
      </c>
      <c r="CC20">
        <v>0</v>
      </c>
      <c r="CD20">
        <v>0</v>
      </c>
      <c r="CE20">
        <v>0</v>
      </c>
      <c r="CF20">
        <v>0</v>
      </c>
      <c r="CG20">
        <v>0</v>
      </c>
      <c r="CH20">
        <v>0</v>
      </c>
      <c r="CI20">
        <v>0</v>
      </c>
      <c r="CJ20">
        <v>0</v>
      </c>
      <c r="CK20">
        <v>0</v>
      </c>
      <c r="CL20">
        <v>1</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1</v>
      </c>
      <c r="DT20">
        <v>0</v>
      </c>
      <c r="DU20">
        <v>0</v>
      </c>
      <c r="DV20">
        <v>0</v>
      </c>
      <c r="DW20">
        <v>0</v>
      </c>
      <c r="DX20">
        <v>0</v>
      </c>
      <c r="DY20">
        <v>0</v>
      </c>
      <c r="DZ20">
        <v>0</v>
      </c>
      <c r="EA20">
        <v>0</v>
      </c>
      <c r="EB20">
        <v>0</v>
      </c>
      <c r="EC20">
        <v>0</v>
      </c>
      <c r="ED20">
        <v>0</v>
      </c>
      <c r="EE20">
        <v>1</v>
      </c>
      <c r="EF20">
        <v>0</v>
      </c>
      <c r="EG20">
        <v>1</v>
      </c>
      <c r="EH20">
        <v>1</v>
      </c>
      <c r="EI20">
        <v>0</v>
      </c>
      <c r="EJ20">
        <v>0</v>
      </c>
      <c r="EK20">
        <v>0</v>
      </c>
      <c r="EL20">
        <v>0</v>
      </c>
      <c r="EM20">
        <v>0</v>
      </c>
      <c r="EN20">
        <v>1</v>
      </c>
      <c r="EO20">
        <v>0</v>
      </c>
      <c r="EP20">
        <v>0</v>
      </c>
      <c r="EQ20">
        <v>0</v>
      </c>
      <c r="ER20">
        <v>0</v>
      </c>
      <c r="ES20">
        <v>0</v>
      </c>
      <c r="ET20">
        <v>0</v>
      </c>
      <c r="EU20">
        <v>0</v>
      </c>
      <c r="EV20">
        <v>0</v>
      </c>
      <c r="EW20">
        <v>0</v>
      </c>
      <c r="EX20">
        <v>1</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1</v>
      </c>
      <c r="GE20">
        <v>0</v>
      </c>
      <c r="GF20">
        <v>0</v>
      </c>
      <c r="GG20">
        <v>0</v>
      </c>
      <c r="GH20">
        <v>0</v>
      </c>
      <c r="GI20">
        <v>0</v>
      </c>
      <c r="GJ20">
        <v>0</v>
      </c>
      <c r="GK20">
        <v>0</v>
      </c>
      <c r="GL20">
        <v>0</v>
      </c>
      <c r="GM20">
        <v>0</v>
      </c>
      <c r="GN20">
        <v>1</v>
      </c>
      <c r="GO20">
        <v>0</v>
      </c>
      <c r="GP20">
        <v>0</v>
      </c>
      <c r="GQ20">
        <v>3</v>
      </c>
      <c r="GR20">
        <v>1</v>
      </c>
      <c r="GS20">
        <v>0</v>
      </c>
      <c r="GT20">
        <v>3</v>
      </c>
      <c r="GU20">
        <v>0</v>
      </c>
      <c r="GV20">
        <v>0</v>
      </c>
      <c r="GW20">
        <v>1</v>
      </c>
      <c r="GX20">
        <v>0</v>
      </c>
      <c r="GY20">
        <v>0</v>
      </c>
      <c r="GZ20">
        <v>0</v>
      </c>
      <c r="HA20">
        <v>0</v>
      </c>
      <c r="HB20">
        <v>0</v>
      </c>
      <c r="HC20">
        <v>0</v>
      </c>
      <c r="HD20">
        <v>1</v>
      </c>
      <c r="HE20">
        <v>1</v>
      </c>
      <c r="HF20">
        <v>0</v>
      </c>
      <c r="HG20">
        <v>3</v>
      </c>
      <c r="HH20">
        <v>0</v>
      </c>
      <c r="HI20">
        <v>0</v>
      </c>
      <c r="HJ20">
        <v>3</v>
      </c>
      <c r="HK20">
        <v>0</v>
      </c>
      <c r="HL20">
        <v>0</v>
      </c>
      <c r="HM20">
        <v>2</v>
      </c>
      <c r="HN20">
        <v>0</v>
      </c>
      <c r="HO20">
        <v>0</v>
      </c>
      <c r="HP20">
        <v>1</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1</v>
      </c>
      <c r="IQ20">
        <v>0</v>
      </c>
      <c r="IR20">
        <v>0</v>
      </c>
      <c r="IS20">
        <v>0</v>
      </c>
      <c r="IT20">
        <v>0</v>
      </c>
      <c r="IU20">
        <v>0</v>
      </c>
      <c r="IV20">
        <v>0</v>
      </c>
      <c r="IW20">
        <v>0</v>
      </c>
      <c r="IX20">
        <v>0</v>
      </c>
      <c r="IY20">
        <v>1</v>
      </c>
      <c r="IZ20">
        <v>0</v>
      </c>
      <c r="JA20">
        <v>0</v>
      </c>
      <c r="JB20">
        <v>0</v>
      </c>
      <c r="JC20">
        <v>0</v>
      </c>
      <c r="JD20">
        <v>1</v>
      </c>
      <c r="JE20">
        <v>1</v>
      </c>
      <c r="JF20">
        <v>0</v>
      </c>
      <c r="JG20">
        <v>0</v>
      </c>
      <c r="JH20">
        <v>0</v>
      </c>
      <c r="JI20">
        <v>0</v>
      </c>
      <c r="JJ20">
        <v>0</v>
      </c>
      <c r="JK20">
        <v>0</v>
      </c>
      <c r="JL20">
        <v>0</v>
      </c>
      <c r="JM20">
        <v>0</v>
      </c>
      <c r="JN20">
        <v>0</v>
      </c>
      <c r="JO20">
        <v>1</v>
      </c>
      <c r="JP20">
        <v>0</v>
      </c>
      <c r="JQ20">
        <v>0</v>
      </c>
      <c r="JR20">
        <v>0</v>
      </c>
      <c r="JS20">
        <v>0</v>
      </c>
      <c r="JT20">
        <v>1</v>
      </c>
      <c r="JU20">
        <v>1</v>
      </c>
      <c r="JV20">
        <v>1</v>
      </c>
      <c r="JW20">
        <v>0</v>
      </c>
      <c r="JX20">
        <v>0</v>
      </c>
      <c r="JY20">
        <v>0</v>
      </c>
      <c r="JZ20">
        <v>0</v>
      </c>
      <c r="KA20">
        <v>0</v>
      </c>
      <c r="KB20">
        <v>0</v>
      </c>
      <c r="KC20">
        <v>0</v>
      </c>
    </row>
    <row r="21" spans="1:289" x14ac:dyDescent="0.2">
      <c r="A21" s="11" t="str">
        <f>CONCATENATE("A6.",$B3)</f>
        <v>A6.opPass.Att</v>
      </c>
      <c r="B21" s="14">
        <f>VLOOKUP($B5,$AC2:$KC32,MATCH(A21,$AC1:$KC1,0),FALSE)</f>
        <v>0</v>
      </c>
      <c r="C21" s="3"/>
      <c r="D21" s="23">
        <f>B8</f>
        <v>12</v>
      </c>
      <c r="E21" s="24"/>
      <c r="F21" s="24"/>
      <c r="G21" s="24"/>
      <c r="H21" s="24"/>
      <c r="I21" s="25"/>
      <c r="J21" s="24">
        <f>B9</f>
        <v>0</v>
      </c>
      <c r="K21" s="24"/>
      <c r="L21" s="24"/>
      <c r="M21" s="24"/>
      <c r="N21" s="24"/>
      <c r="O21" s="24"/>
      <c r="P21" s="24"/>
      <c r="Q21" s="25"/>
      <c r="R21" s="29">
        <f>B10</f>
        <v>0</v>
      </c>
      <c r="S21" s="24"/>
      <c r="T21" s="24"/>
      <c r="U21" s="24"/>
      <c r="V21" s="24"/>
      <c r="W21" s="30"/>
      <c r="Y21" s="2" t="s">
        <v>217</v>
      </c>
      <c r="Z21" s="12"/>
      <c r="AC21" t="s">
        <v>323</v>
      </c>
      <c r="AD21" t="s">
        <v>305</v>
      </c>
      <c r="AE21">
        <v>1</v>
      </c>
      <c r="AF21">
        <v>95</v>
      </c>
      <c r="AG21">
        <v>1</v>
      </c>
      <c r="AH21">
        <v>0</v>
      </c>
      <c r="AI21">
        <v>3</v>
      </c>
      <c r="AJ21">
        <v>0</v>
      </c>
      <c r="AK21">
        <v>4</v>
      </c>
      <c r="AL21">
        <v>17</v>
      </c>
      <c r="AM21">
        <v>0</v>
      </c>
      <c r="AN21">
        <v>1</v>
      </c>
      <c r="AO21">
        <v>3</v>
      </c>
      <c r="AP21">
        <v>0</v>
      </c>
      <c r="AQ21">
        <v>0</v>
      </c>
      <c r="AR21">
        <v>0</v>
      </c>
      <c r="AS21">
        <v>0</v>
      </c>
      <c r="AT21">
        <v>0</v>
      </c>
      <c r="AU21">
        <v>0</v>
      </c>
      <c r="AV21">
        <v>0</v>
      </c>
      <c r="AW21">
        <v>0</v>
      </c>
      <c r="AX21">
        <v>0</v>
      </c>
      <c r="AY21">
        <v>2</v>
      </c>
      <c r="AZ21">
        <v>0</v>
      </c>
      <c r="BA21">
        <v>3</v>
      </c>
      <c r="BB21">
        <v>17</v>
      </c>
      <c r="BC21">
        <v>0</v>
      </c>
      <c r="BD21">
        <v>1</v>
      </c>
      <c r="BE21">
        <v>1</v>
      </c>
      <c r="BF21">
        <v>0</v>
      </c>
      <c r="BG21">
        <v>0</v>
      </c>
      <c r="BH21">
        <v>0</v>
      </c>
      <c r="BI21">
        <v>0</v>
      </c>
      <c r="BJ21">
        <v>0</v>
      </c>
      <c r="BK21">
        <v>0</v>
      </c>
      <c r="BL21">
        <v>0</v>
      </c>
      <c r="BM21">
        <v>0</v>
      </c>
      <c r="BN21">
        <v>0</v>
      </c>
      <c r="BO21">
        <v>0.66666666666666696</v>
      </c>
      <c r="BP21">
        <v>0</v>
      </c>
      <c r="BQ21">
        <v>0.75</v>
      </c>
      <c r="BR21">
        <v>1</v>
      </c>
      <c r="BS21">
        <v>0</v>
      </c>
      <c r="BT21">
        <v>1</v>
      </c>
      <c r="BU21">
        <v>0.33333333333333298</v>
      </c>
      <c r="BV21">
        <v>0</v>
      </c>
      <c r="BW21">
        <v>0</v>
      </c>
      <c r="BX21">
        <v>0</v>
      </c>
      <c r="BY21">
        <v>0</v>
      </c>
      <c r="BZ21">
        <v>0</v>
      </c>
      <c r="CA21">
        <v>0</v>
      </c>
      <c r="CB21">
        <v>0</v>
      </c>
      <c r="CC21">
        <v>0</v>
      </c>
      <c r="CD21">
        <v>0</v>
      </c>
      <c r="CE21">
        <v>0</v>
      </c>
      <c r="CF21">
        <v>0</v>
      </c>
      <c r="CG21">
        <v>0</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1</v>
      </c>
      <c r="DD21">
        <v>0</v>
      </c>
      <c r="DE21">
        <v>0</v>
      </c>
      <c r="DF21">
        <v>0</v>
      </c>
      <c r="DG21">
        <v>0</v>
      </c>
      <c r="DH21">
        <v>0</v>
      </c>
      <c r="DI21">
        <v>0</v>
      </c>
      <c r="DJ21">
        <v>0</v>
      </c>
      <c r="DK21">
        <v>1</v>
      </c>
      <c r="DL21">
        <v>0</v>
      </c>
      <c r="DM21">
        <v>2</v>
      </c>
      <c r="DN21">
        <v>1</v>
      </c>
      <c r="DO21">
        <v>0</v>
      </c>
      <c r="DP21">
        <v>0</v>
      </c>
      <c r="DQ21">
        <v>0</v>
      </c>
      <c r="DR21">
        <v>0</v>
      </c>
      <c r="DS21">
        <v>0</v>
      </c>
      <c r="DT21">
        <v>0</v>
      </c>
      <c r="DU21">
        <v>0</v>
      </c>
      <c r="DV21">
        <v>0</v>
      </c>
      <c r="DW21">
        <v>0</v>
      </c>
      <c r="DX21">
        <v>0</v>
      </c>
      <c r="DY21">
        <v>0</v>
      </c>
      <c r="DZ21">
        <v>0</v>
      </c>
      <c r="EA21">
        <v>0</v>
      </c>
      <c r="EB21">
        <v>0</v>
      </c>
      <c r="EC21">
        <v>0</v>
      </c>
      <c r="ED21">
        <v>0</v>
      </c>
      <c r="EE21">
        <v>0</v>
      </c>
      <c r="EF21">
        <v>0</v>
      </c>
      <c r="EG21">
        <v>1</v>
      </c>
      <c r="EH21">
        <v>0</v>
      </c>
      <c r="EI21">
        <v>0</v>
      </c>
      <c r="EJ21">
        <v>0</v>
      </c>
      <c r="EK21">
        <v>0</v>
      </c>
      <c r="EL21">
        <v>0</v>
      </c>
      <c r="EM21">
        <v>0</v>
      </c>
      <c r="EN21">
        <v>0</v>
      </c>
      <c r="EO21">
        <v>1</v>
      </c>
      <c r="EP21">
        <v>0</v>
      </c>
      <c r="EQ21">
        <v>0</v>
      </c>
      <c r="ER21">
        <v>0</v>
      </c>
      <c r="ES21">
        <v>0</v>
      </c>
      <c r="ET21">
        <v>0</v>
      </c>
      <c r="EU21">
        <v>0</v>
      </c>
      <c r="EV21">
        <v>1</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1</v>
      </c>
      <c r="GC21">
        <v>0</v>
      </c>
      <c r="GD21">
        <v>0</v>
      </c>
      <c r="GE21">
        <v>0</v>
      </c>
      <c r="GF21">
        <v>0</v>
      </c>
      <c r="GG21">
        <v>0</v>
      </c>
      <c r="GH21">
        <v>0</v>
      </c>
      <c r="GI21">
        <v>0</v>
      </c>
      <c r="GJ21">
        <v>0</v>
      </c>
      <c r="GK21">
        <v>0</v>
      </c>
      <c r="GL21">
        <v>0</v>
      </c>
      <c r="GM21">
        <v>7</v>
      </c>
      <c r="GN21">
        <v>0</v>
      </c>
      <c r="GO21">
        <v>7</v>
      </c>
      <c r="GP21">
        <v>0</v>
      </c>
      <c r="GQ21">
        <v>0</v>
      </c>
      <c r="GR21">
        <v>1</v>
      </c>
      <c r="GS21">
        <v>3</v>
      </c>
      <c r="GT21">
        <v>0</v>
      </c>
      <c r="GU21">
        <v>1</v>
      </c>
      <c r="GV21">
        <v>1</v>
      </c>
      <c r="GW21">
        <v>0</v>
      </c>
      <c r="GX21">
        <v>0</v>
      </c>
      <c r="GY21">
        <v>0</v>
      </c>
      <c r="GZ21">
        <v>0</v>
      </c>
      <c r="HA21">
        <v>0</v>
      </c>
      <c r="HB21">
        <v>0</v>
      </c>
      <c r="HC21">
        <v>1</v>
      </c>
      <c r="HD21">
        <v>0</v>
      </c>
      <c r="HE21">
        <v>1</v>
      </c>
      <c r="HF21">
        <v>3</v>
      </c>
      <c r="HG21">
        <v>0</v>
      </c>
      <c r="HH21">
        <v>0</v>
      </c>
      <c r="HI21">
        <v>0</v>
      </c>
      <c r="HJ21">
        <v>0</v>
      </c>
      <c r="HK21">
        <v>0</v>
      </c>
      <c r="HL21">
        <v>0</v>
      </c>
      <c r="HM21">
        <v>0</v>
      </c>
      <c r="HN21">
        <v>0</v>
      </c>
      <c r="HO21">
        <v>0</v>
      </c>
      <c r="HP21">
        <v>0</v>
      </c>
      <c r="HQ21">
        <v>0</v>
      </c>
      <c r="HR21">
        <v>0</v>
      </c>
      <c r="HS21">
        <v>1</v>
      </c>
      <c r="HT21">
        <v>0</v>
      </c>
      <c r="HU21">
        <v>0</v>
      </c>
      <c r="HV21">
        <v>1</v>
      </c>
      <c r="HW21">
        <v>0</v>
      </c>
      <c r="HX21">
        <v>0</v>
      </c>
      <c r="HY21">
        <v>0</v>
      </c>
      <c r="HZ21">
        <v>0</v>
      </c>
      <c r="IA21">
        <v>0</v>
      </c>
      <c r="IB21">
        <v>0</v>
      </c>
      <c r="IC21">
        <v>0</v>
      </c>
      <c r="ID21">
        <v>0</v>
      </c>
      <c r="IE21">
        <v>0</v>
      </c>
      <c r="IF21">
        <v>0</v>
      </c>
      <c r="IG21">
        <v>0</v>
      </c>
      <c r="IH21">
        <v>0</v>
      </c>
      <c r="II21">
        <v>0</v>
      </c>
      <c r="IJ21">
        <v>0</v>
      </c>
      <c r="IK21">
        <v>1</v>
      </c>
      <c r="IL21">
        <v>0</v>
      </c>
      <c r="IM21">
        <v>0</v>
      </c>
      <c r="IN21">
        <v>0</v>
      </c>
      <c r="IO21">
        <v>0</v>
      </c>
      <c r="IP21">
        <v>0</v>
      </c>
      <c r="IQ21">
        <v>0</v>
      </c>
      <c r="IR21">
        <v>0</v>
      </c>
      <c r="IS21">
        <v>0</v>
      </c>
      <c r="IT21">
        <v>0</v>
      </c>
      <c r="IU21">
        <v>0</v>
      </c>
      <c r="IV21">
        <v>0</v>
      </c>
      <c r="IW21">
        <v>0</v>
      </c>
      <c r="IX21">
        <v>0</v>
      </c>
      <c r="IY21">
        <v>5</v>
      </c>
      <c r="IZ21">
        <v>0</v>
      </c>
      <c r="JA21">
        <v>2</v>
      </c>
      <c r="JB21">
        <v>5</v>
      </c>
      <c r="JC21">
        <v>0</v>
      </c>
      <c r="JD21">
        <v>0</v>
      </c>
      <c r="JE21">
        <v>1</v>
      </c>
      <c r="JF21">
        <v>0</v>
      </c>
      <c r="JG21">
        <v>0</v>
      </c>
      <c r="JH21">
        <v>0</v>
      </c>
      <c r="JI21">
        <v>0</v>
      </c>
      <c r="JJ21">
        <v>0</v>
      </c>
      <c r="JK21">
        <v>0</v>
      </c>
      <c r="JL21">
        <v>0</v>
      </c>
      <c r="JM21">
        <v>0</v>
      </c>
      <c r="JN21">
        <v>0</v>
      </c>
      <c r="JO21">
        <v>6</v>
      </c>
      <c r="JP21">
        <v>0</v>
      </c>
      <c r="JQ21">
        <v>3</v>
      </c>
      <c r="JR21">
        <v>6</v>
      </c>
      <c r="JS21">
        <v>0</v>
      </c>
      <c r="JT21">
        <v>0</v>
      </c>
      <c r="JU21">
        <v>1</v>
      </c>
      <c r="JV21">
        <v>0</v>
      </c>
      <c r="JW21">
        <v>0</v>
      </c>
      <c r="JX21">
        <v>0</v>
      </c>
      <c r="JY21">
        <v>0</v>
      </c>
      <c r="JZ21">
        <v>0</v>
      </c>
      <c r="KA21">
        <v>0</v>
      </c>
      <c r="KB21">
        <v>0</v>
      </c>
      <c r="KC21">
        <v>0</v>
      </c>
    </row>
    <row r="22" spans="1:289" x14ac:dyDescent="0.2">
      <c r="C22" s="3"/>
      <c r="D22" s="26"/>
      <c r="E22" s="27"/>
      <c r="F22" s="27"/>
      <c r="G22" s="27"/>
      <c r="H22" s="27"/>
      <c r="I22" s="28"/>
      <c r="J22" s="27"/>
      <c r="K22" s="27"/>
      <c r="L22" s="27"/>
      <c r="M22" s="27"/>
      <c r="N22" s="27"/>
      <c r="O22" s="27"/>
      <c r="P22" s="27"/>
      <c r="Q22" s="28"/>
      <c r="R22" s="31"/>
      <c r="S22" s="27"/>
      <c r="T22" s="27"/>
      <c r="U22" s="27"/>
      <c r="V22" s="27"/>
      <c r="W22" s="32"/>
      <c r="Y22" s="13" t="b">
        <f>OR(B5=AC31,B5=AC32)</f>
        <v>0</v>
      </c>
      <c r="Z22" s="15"/>
      <c r="AC22" t="s">
        <v>324</v>
      </c>
      <c r="AD22" t="s">
        <v>303</v>
      </c>
      <c r="AE22">
        <v>1</v>
      </c>
      <c r="AF22">
        <v>88</v>
      </c>
      <c r="AG22">
        <v>1</v>
      </c>
      <c r="AH22">
        <v>0</v>
      </c>
      <c r="AI22">
        <v>0</v>
      </c>
      <c r="AJ22">
        <v>0</v>
      </c>
      <c r="AK22">
        <v>0</v>
      </c>
      <c r="AL22">
        <v>6</v>
      </c>
      <c r="AM22">
        <v>0</v>
      </c>
      <c r="AN22">
        <v>0</v>
      </c>
      <c r="AO22">
        <v>14</v>
      </c>
      <c r="AP22">
        <v>0</v>
      </c>
      <c r="AQ22">
        <v>3</v>
      </c>
      <c r="AR22">
        <v>16</v>
      </c>
      <c r="AS22">
        <v>0</v>
      </c>
      <c r="AT22">
        <v>0</v>
      </c>
      <c r="AU22">
        <v>7</v>
      </c>
      <c r="AV22">
        <v>0</v>
      </c>
      <c r="AW22">
        <v>0</v>
      </c>
      <c r="AX22">
        <v>0</v>
      </c>
      <c r="AY22">
        <v>0</v>
      </c>
      <c r="AZ22">
        <v>0</v>
      </c>
      <c r="BA22">
        <v>0</v>
      </c>
      <c r="BB22">
        <v>6</v>
      </c>
      <c r="BC22">
        <v>0</v>
      </c>
      <c r="BD22">
        <v>0</v>
      </c>
      <c r="BE22">
        <v>13</v>
      </c>
      <c r="BF22">
        <v>0</v>
      </c>
      <c r="BG22">
        <v>3</v>
      </c>
      <c r="BH22">
        <v>13</v>
      </c>
      <c r="BI22">
        <v>0</v>
      </c>
      <c r="BJ22">
        <v>0</v>
      </c>
      <c r="BK22">
        <v>6</v>
      </c>
      <c r="BL22">
        <v>0</v>
      </c>
      <c r="BM22">
        <v>0</v>
      </c>
      <c r="BN22">
        <v>0</v>
      </c>
      <c r="BO22">
        <v>0</v>
      </c>
      <c r="BP22">
        <v>0</v>
      </c>
      <c r="BQ22">
        <v>0</v>
      </c>
      <c r="BR22">
        <v>1</v>
      </c>
      <c r="BS22">
        <v>0</v>
      </c>
      <c r="BT22">
        <v>0</v>
      </c>
      <c r="BU22">
        <v>0.92857142857142905</v>
      </c>
      <c r="BV22">
        <v>0</v>
      </c>
      <c r="BW22">
        <v>1</v>
      </c>
      <c r="BX22">
        <v>0.8125</v>
      </c>
      <c r="BY22">
        <v>0</v>
      </c>
      <c r="BZ22">
        <v>0</v>
      </c>
      <c r="CA22">
        <v>0.85714285714285698</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1</v>
      </c>
      <c r="DL22">
        <v>0</v>
      </c>
      <c r="DM22">
        <v>0</v>
      </c>
      <c r="DN22">
        <v>0</v>
      </c>
      <c r="DO22">
        <v>0</v>
      </c>
      <c r="DP22">
        <v>0</v>
      </c>
      <c r="DQ22">
        <v>0</v>
      </c>
      <c r="DR22">
        <v>0</v>
      </c>
      <c r="DS22">
        <v>0</v>
      </c>
      <c r="DT22">
        <v>0</v>
      </c>
      <c r="DU22">
        <v>0</v>
      </c>
      <c r="DV22">
        <v>0</v>
      </c>
      <c r="DW22">
        <v>0</v>
      </c>
      <c r="DX22">
        <v>0</v>
      </c>
      <c r="DY22">
        <v>0</v>
      </c>
      <c r="DZ22">
        <v>0</v>
      </c>
      <c r="EA22">
        <v>0</v>
      </c>
      <c r="EB22">
        <v>0</v>
      </c>
      <c r="EC22">
        <v>0</v>
      </c>
      <c r="ED22">
        <v>0</v>
      </c>
      <c r="EE22">
        <v>1</v>
      </c>
      <c r="EF22">
        <v>0</v>
      </c>
      <c r="EG22">
        <v>0</v>
      </c>
      <c r="EH22">
        <v>0</v>
      </c>
      <c r="EI22">
        <v>0</v>
      </c>
      <c r="EJ22">
        <v>1</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1</v>
      </c>
      <c r="GN22">
        <v>0</v>
      </c>
      <c r="GO22">
        <v>0</v>
      </c>
      <c r="GP22">
        <v>6</v>
      </c>
      <c r="GQ22">
        <v>0</v>
      </c>
      <c r="GR22">
        <v>0</v>
      </c>
      <c r="GS22">
        <v>8</v>
      </c>
      <c r="GT22">
        <v>0</v>
      </c>
      <c r="GU22">
        <v>1</v>
      </c>
      <c r="GV22">
        <v>6</v>
      </c>
      <c r="GW22">
        <v>0</v>
      </c>
      <c r="GX22">
        <v>1</v>
      </c>
      <c r="GY22">
        <v>4</v>
      </c>
      <c r="GZ22">
        <v>0</v>
      </c>
      <c r="HA22">
        <v>0</v>
      </c>
      <c r="HB22">
        <v>0</v>
      </c>
      <c r="HC22">
        <v>0</v>
      </c>
      <c r="HD22">
        <v>0</v>
      </c>
      <c r="HE22">
        <v>0</v>
      </c>
      <c r="HF22">
        <v>0</v>
      </c>
      <c r="HG22">
        <v>0</v>
      </c>
      <c r="HH22">
        <v>0</v>
      </c>
      <c r="HI22">
        <v>3</v>
      </c>
      <c r="HJ22">
        <v>0</v>
      </c>
      <c r="HK22">
        <v>1</v>
      </c>
      <c r="HL22">
        <v>1</v>
      </c>
      <c r="HM22">
        <v>0</v>
      </c>
      <c r="HN22">
        <v>0</v>
      </c>
      <c r="HO22">
        <v>2</v>
      </c>
      <c r="HP22">
        <v>0</v>
      </c>
      <c r="HQ22">
        <v>0</v>
      </c>
      <c r="HR22">
        <v>0</v>
      </c>
      <c r="HS22">
        <v>0</v>
      </c>
      <c r="HT22">
        <v>0</v>
      </c>
      <c r="HU22">
        <v>0</v>
      </c>
      <c r="HV22">
        <v>0</v>
      </c>
      <c r="HW22">
        <v>0</v>
      </c>
      <c r="HX22">
        <v>0</v>
      </c>
      <c r="HY22">
        <v>2</v>
      </c>
      <c r="HZ22">
        <v>0</v>
      </c>
      <c r="IA22">
        <v>0</v>
      </c>
      <c r="IB22">
        <v>1</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v>
      </c>
      <c r="JB22">
        <v>0</v>
      </c>
      <c r="JC22">
        <v>0</v>
      </c>
      <c r="JD22">
        <v>0</v>
      </c>
      <c r="JE22">
        <v>0</v>
      </c>
      <c r="JF22">
        <v>0</v>
      </c>
      <c r="JG22">
        <v>0</v>
      </c>
      <c r="JH22">
        <v>1</v>
      </c>
      <c r="JI22">
        <v>0</v>
      </c>
      <c r="JJ22">
        <v>0</v>
      </c>
      <c r="JK22">
        <v>0</v>
      </c>
      <c r="JL22">
        <v>0</v>
      </c>
      <c r="JM22">
        <v>0</v>
      </c>
      <c r="JN22">
        <v>0</v>
      </c>
      <c r="JO22">
        <v>0</v>
      </c>
      <c r="JP22">
        <v>0</v>
      </c>
      <c r="JQ22">
        <v>1</v>
      </c>
      <c r="JR22">
        <v>0</v>
      </c>
      <c r="JS22">
        <v>0</v>
      </c>
      <c r="JT22">
        <v>0</v>
      </c>
      <c r="JU22">
        <v>2</v>
      </c>
      <c r="JV22">
        <v>0</v>
      </c>
      <c r="JW22">
        <v>0</v>
      </c>
      <c r="JX22">
        <v>2</v>
      </c>
      <c r="JY22">
        <v>0</v>
      </c>
      <c r="JZ22">
        <v>0</v>
      </c>
      <c r="KA22">
        <v>0</v>
      </c>
      <c r="KB22">
        <v>0</v>
      </c>
      <c r="KC22">
        <v>0</v>
      </c>
    </row>
    <row r="23" spans="1:289" ht="17" x14ac:dyDescent="0.2">
      <c r="B23" s="9"/>
      <c r="C23" s="3"/>
      <c r="D23" s="26"/>
      <c r="E23" s="27"/>
      <c r="F23" s="27"/>
      <c r="G23" s="27"/>
      <c r="H23" s="27"/>
      <c r="I23" s="28"/>
      <c r="J23" s="27"/>
      <c r="K23" s="27"/>
      <c r="L23" s="27"/>
      <c r="M23" s="27"/>
      <c r="N23" s="27"/>
      <c r="O23" s="27"/>
      <c r="P23" s="27"/>
      <c r="Q23" s="28"/>
      <c r="R23" s="31"/>
      <c r="S23" s="27"/>
      <c r="T23" s="27"/>
      <c r="U23" s="27"/>
      <c r="V23" s="27"/>
      <c r="W23" s="32"/>
      <c r="AC23" t="s">
        <v>325</v>
      </c>
      <c r="AD23" t="s">
        <v>305</v>
      </c>
      <c r="AE23">
        <v>1</v>
      </c>
      <c r="AF23">
        <v>74</v>
      </c>
      <c r="AG23">
        <v>1</v>
      </c>
      <c r="AH23">
        <v>0</v>
      </c>
      <c r="AI23">
        <v>0</v>
      </c>
      <c r="AJ23">
        <v>0</v>
      </c>
      <c r="AK23">
        <v>5</v>
      </c>
      <c r="AL23">
        <v>0</v>
      </c>
      <c r="AM23">
        <v>4</v>
      </c>
      <c r="AN23">
        <v>4</v>
      </c>
      <c r="AO23">
        <v>0</v>
      </c>
      <c r="AP23">
        <v>1</v>
      </c>
      <c r="AQ23">
        <v>2</v>
      </c>
      <c r="AR23">
        <v>2</v>
      </c>
      <c r="AS23">
        <v>0</v>
      </c>
      <c r="AT23">
        <v>3</v>
      </c>
      <c r="AU23">
        <v>0</v>
      </c>
      <c r="AV23">
        <v>0</v>
      </c>
      <c r="AW23">
        <v>0</v>
      </c>
      <c r="AX23">
        <v>0</v>
      </c>
      <c r="AY23">
        <v>0</v>
      </c>
      <c r="AZ23">
        <v>0</v>
      </c>
      <c r="BA23">
        <v>5</v>
      </c>
      <c r="BB23">
        <v>0</v>
      </c>
      <c r="BC23">
        <v>1</v>
      </c>
      <c r="BD23">
        <v>4</v>
      </c>
      <c r="BE23">
        <v>0</v>
      </c>
      <c r="BF23">
        <v>1</v>
      </c>
      <c r="BG23">
        <v>2</v>
      </c>
      <c r="BH23">
        <v>2</v>
      </c>
      <c r="BI23">
        <v>0</v>
      </c>
      <c r="BJ23">
        <v>2</v>
      </c>
      <c r="BK23">
        <v>0</v>
      </c>
      <c r="BL23">
        <v>0</v>
      </c>
      <c r="BM23">
        <v>0</v>
      </c>
      <c r="BN23">
        <v>0</v>
      </c>
      <c r="BO23">
        <v>0</v>
      </c>
      <c r="BP23">
        <v>0</v>
      </c>
      <c r="BQ23">
        <v>1</v>
      </c>
      <c r="BR23">
        <v>0</v>
      </c>
      <c r="BS23">
        <v>0.25</v>
      </c>
      <c r="BT23">
        <v>1</v>
      </c>
      <c r="BU23">
        <v>0</v>
      </c>
      <c r="BV23">
        <v>1</v>
      </c>
      <c r="BW23">
        <v>1</v>
      </c>
      <c r="BX23">
        <v>1</v>
      </c>
      <c r="BY23">
        <v>0</v>
      </c>
      <c r="BZ23">
        <v>0.66666666666666696</v>
      </c>
      <c r="CA23">
        <v>0</v>
      </c>
      <c r="CB23">
        <v>0</v>
      </c>
      <c r="CC23">
        <v>0</v>
      </c>
      <c r="CD23">
        <v>0</v>
      </c>
      <c r="CE23">
        <v>0</v>
      </c>
      <c r="CF23">
        <v>0</v>
      </c>
      <c r="CG23">
        <v>1</v>
      </c>
      <c r="CH23">
        <v>0</v>
      </c>
      <c r="CI23">
        <v>1</v>
      </c>
      <c r="CJ23">
        <v>1</v>
      </c>
      <c r="CK23">
        <v>0</v>
      </c>
      <c r="CL23">
        <v>0</v>
      </c>
      <c r="CM23">
        <v>1</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2</v>
      </c>
      <c r="DQ23">
        <v>0</v>
      </c>
      <c r="DR23">
        <v>0</v>
      </c>
      <c r="DS23">
        <v>0</v>
      </c>
      <c r="DT23">
        <v>0</v>
      </c>
      <c r="DU23">
        <v>0</v>
      </c>
      <c r="DV23">
        <v>0</v>
      </c>
      <c r="DW23">
        <v>0</v>
      </c>
      <c r="DX23">
        <v>0</v>
      </c>
      <c r="DY23">
        <v>0</v>
      </c>
      <c r="DZ23">
        <v>0</v>
      </c>
      <c r="EA23">
        <v>0</v>
      </c>
      <c r="EB23">
        <v>0</v>
      </c>
      <c r="EC23">
        <v>0</v>
      </c>
      <c r="ED23">
        <v>0</v>
      </c>
      <c r="EE23">
        <v>0</v>
      </c>
      <c r="EF23">
        <v>1</v>
      </c>
      <c r="EG23">
        <v>0</v>
      </c>
      <c r="EH23">
        <v>0</v>
      </c>
      <c r="EI23">
        <v>1</v>
      </c>
      <c r="EJ23">
        <v>0</v>
      </c>
      <c r="EK23">
        <v>0</v>
      </c>
      <c r="EL23">
        <v>0</v>
      </c>
      <c r="EM23">
        <v>0</v>
      </c>
      <c r="EN23">
        <v>0</v>
      </c>
      <c r="EO23">
        <v>0</v>
      </c>
      <c r="EP23">
        <v>0</v>
      </c>
      <c r="EQ23">
        <v>0</v>
      </c>
      <c r="ER23">
        <v>0</v>
      </c>
      <c r="ES23">
        <v>0</v>
      </c>
      <c r="ET23">
        <v>0</v>
      </c>
      <c r="EU23">
        <v>0</v>
      </c>
      <c r="EV23">
        <v>0</v>
      </c>
      <c r="EW23">
        <v>1</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1</v>
      </c>
      <c r="GD23">
        <v>0</v>
      </c>
      <c r="GE23">
        <v>0</v>
      </c>
      <c r="GF23">
        <v>0</v>
      </c>
      <c r="GG23">
        <v>0</v>
      </c>
      <c r="GH23">
        <v>0</v>
      </c>
      <c r="GI23">
        <v>0</v>
      </c>
      <c r="GJ23">
        <v>0</v>
      </c>
      <c r="GK23">
        <v>0</v>
      </c>
      <c r="GL23">
        <v>0</v>
      </c>
      <c r="GM23">
        <v>2</v>
      </c>
      <c r="GN23">
        <v>1</v>
      </c>
      <c r="GO23">
        <v>2</v>
      </c>
      <c r="GP23">
        <v>4</v>
      </c>
      <c r="GQ23">
        <v>3</v>
      </c>
      <c r="GR23">
        <v>2</v>
      </c>
      <c r="GS23">
        <v>4</v>
      </c>
      <c r="GT23">
        <v>0</v>
      </c>
      <c r="GU23">
        <v>3</v>
      </c>
      <c r="GV23">
        <v>3</v>
      </c>
      <c r="GW23">
        <v>0</v>
      </c>
      <c r="GX23">
        <v>0</v>
      </c>
      <c r="GY23">
        <v>0</v>
      </c>
      <c r="GZ23">
        <v>0</v>
      </c>
      <c r="HA23">
        <v>0</v>
      </c>
      <c r="HB23">
        <v>0</v>
      </c>
      <c r="HC23">
        <v>0</v>
      </c>
      <c r="HD23">
        <v>0</v>
      </c>
      <c r="HE23">
        <v>2</v>
      </c>
      <c r="HF23">
        <v>0</v>
      </c>
      <c r="HG23">
        <v>1</v>
      </c>
      <c r="HH23">
        <v>3</v>
      </c>
      <c r="HI23">
        <v>1</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1</v>
      </c>
      <c r="IN23">
        <v>0</v>
      </c>
      <c r="IO23">
        <v>1</v>
      </c>
      <c r="IP23">
        <v>0</v>
      </c>
      <c r="IQ23">
        <v>0</v>
      </c>
      <c r="IR23">
        <v>0</v>
      </c>
      <c r="IS23">
        <v>0</v>
      </c>
      <c r="IT23">
        <v>0</v>
      </c>
      <c r="IU23">
        <v>0</v>
      </c>
      <c r="IV23">
        <v>0</v>
      </c>
      <c r="IW23">
        <v>0</v>
      </c>
      <c r="IX23">
        <v>0</v>
      </c>
      <c r="IY23">
        <v>1</v>
      </c>
      <c r="IZ23">
        <v>0</v>
      </c>
      <c r="JA23">
        <v>0</v>
      </c>
      <c r="JB23">
        <v>1</v>
      </c>
      <c r="JC23">
        <v>0</v>
      </c>
      <c r="JD23">
        <v>0</v>
      </c>
      <c r="JE23">
        <v>0</v>
      </c>
      <c r="JF23">
        <v>0</v>
      </c>
      <c r="JG23">
        <v>0</v>
      </c>
      <c r="JH23">
        <v>0</v>
      </c>
      <c r="JI23">
        <v>0</v>
      </c>
      <c r="JJ23">
        <v>0</v>
      </c>
      <c r="JK23">
        <v>0</v>
      </c>
      <c r="JL23">
        <v>0</v>
      </c>
      <c r="JM23">
        <v>0</v>
      </c>
      <c r="JN23">
        <v>0</v>
      </c>
      <c r="JO23">
        <v>1</v>
      </c>
      <c r="JP23">
        <v>0</v>
      </c>
      <c r="JQ23">
        <v>0</v>
      </c>
      <c r="JR23">
        <v>1</v>
      </c>
      <c r="JS23">
        <v>1</v>
      </c>
      <c r="JT23">
        <v>0</v>
      </c>
      <c r="JU23">
        <v>1</v>
      </c>
      <c r="JV23">
        <v>0</v>
      </c>
      <c r="JW23">
        <v>0</v>
      </c>
      <c r="JX23">
        <v>0</v>
      </c>
      <c r="JY23">
        <v>0</v>
      </c>
      <c r="JZ23">
        <v>0</v>
      </c>
      <c r="KA23">
        <v>0</v>
      </c>
      <c r="KB23">
        <v>0</v>
      </c>
      <c r="KC23">
        <v>0</v>
      </c>
    </row>
    <row r="24" spans="1:289" x14ac:dyDescent="0.2">
      <c r="B24" s="10"/>
      <c r="C24" s="3"/>
      <c r="D24" s="26"/>
      <c r="E24" s="27"/>
      <c r="F24" s="27"/>
      <c r="G24" s="27"/>
      <c r="H24" s="27"/>
      <c r="I24" s="28"/>
      <c r="J24" s="27"/>
      <c r="K24" s="27"/>
      <c r="L24" s="27"/>
      <c r="M24" s="27"/>
      <c r="N24" s="27"/>
      <c r="O24" s="27"/>
      <c r="P24" s="27"/>
      <c r="Q24" s="28"/>
      <c r="R24" s="31"/>
      <c r="S24" s="27"/>
      <c r="T24" s="27"/>
      <c r="U24" s="27"/>
      <c r="V24" s="27"/>
      <c r="W24" s="32"/>
      <c r="AC24" t="s">
        <v>212</v>
      </c>
      <c r="AD24" t="s">
        <v>305</v>
      </c>
      <c r="AE24">
        <v>1</v>
      </c>
      <c r="AF24">
        <v>95</v>
      </c>
      <c r="AG24">
        <v>1</v>
      </c>
      <c r="AH24">
        <v>0</v>
      </c>
      <c r="AI24">
        <v>0</v>
      </c>
      <c r="AJ24">
        <v>0</v>
      </c>
      <c r="AK24">
        <v>2</v>
      </c>
      <c r="AL24">
        <v>9</v>
      </c>
      <c r="AM24">
        <v>0</v>
      </c>
      <c r="AN24">
        <v>1</v>
      </c>
      <c r="AO24">
        <v>9</v>
      </c>
      <c r="AP24">
        <v>1</v>
      </c>
      <c r="AQ24">
        <v>0</v>
      </c>
      <c r="AR24">
        <v>7</v>
      </c>
      <c r="AS24">
        <v>0</v>
      </c>
      <c r="AT24">
        <v>0</v>
      </c>
      <c r="AU24">
        <v>1</v>
      </c>
      <c r="AV24">
        <v>0</v>
      </c>
      <c r="AW24">
        <v>0</v>
      </c>
      <c r="AX24">
        <v>0</v>
      </c>
      <c r="AY24">
        <v>0</v>
      </c>
      <c r="AZ24">
        <v>0</v>
      </c>
      <c r="BA24">
        <v>1</v>
      </c>
      <c r="BB24">
        <v>6</v>
      </c>
      <c r="BC24">
        <v>0</v>
      </c>
      <c r="BD24">
        <v>0</v>
      </c>
      <c r="BE24">
        <v>5</v>
      </c>
      <c r="BF24">
        <v>1</v>
      </c>
      <c r="BG24">
        <v>0</v>
      </c>
      <c r="BH24">
        <v>3</v>
      </c>
      <c r="BI24">
        <v>0</v>
      </c>
      <c r="BJ24">
        <v>0</v>
      </c>
      <c r="BK24">
        <v>1</v>
      </c>
      <c r="BL24">
        <v>0</v>
      </c>
      <c r="BM24">
        <v>0</v>
      </c>
      <c r="BN24">
        <v>0</v>
      </c>
      <c r="BO24">
        <v>0</v>
      </c>
      <c r="BP24">
        <v>0</v>
      </c>
      <c r="BQ24">
        <v>0.5</v>
      </c>
      <c r="BR24">
        <v>0.66666666666666696</v>
      </c>
      <c r="BS24">
        <v>0</v>
      </c>
      <c r="BT24">
        <v>0</v>
      </c>
      <c r="BU24">
        <v>0.55555555555555602</v>
      </c>
      <c r="BV24">
        <v>1</v>
      </c>
      <c r="BW24">
        <v>0</v>
      </c>
      <c r="BX24">
        <v>0.42857142857142899</v>
      </c>
      <c r="BY24">
        <v>0</v>
      </c>
      <c r="BZ24">
        <v>0</v>
      </c>
      <c r="CA24">
        <v>1</v>
      </c>
      <c r="CB24">
        <v>0</v>
      </c>
      <c r="CC24">
        <v>0</v>
      </c>
      <c r="CD24">
        <v>0</v>
      </c>
      <c r="CE24">
        <v>0</v>
      </c>
      <c r="CF24">
        <v>0</v>
      </c>
      <c r="CG24">
        <v>0</v>
      </c>
      <c r="CH24">
        <v>1</v>
      </c>
      <c r="CI24">
        <v>0</v>
      </c>
      <c r="CJ24">
        <v>0</v>
      </c>
      <c r="CK24">
        <v>1</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1</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1</v>
      </c>
      <c r="EH24">
        <v>0</v>
      </c>
      <c r="EI24">
        <v>0</v>
      </c>
      <c r="EJ24">
        <v>0</v>
      </c>
      <c r="EK24">
        <v>0</v>
      </c>
      <c r="EL24">
        <v>0</v>
      </c>
      <c r="EM24">
        <v>0</v>
      </c>
      <c r="EN24">
        <v>0</v>
      </c>
      <c r="EO24">
        <v>0</v>
      </c>
      <c r="EP24">
        <v>0</v>
      </c>
      <c r="EQ24">
        <v>0</v>
      </c>
      <c r="ER24">
        <v>0</v>
      </c>
      <c r="ES24">
        <v>1</v>
      </c>
      <c r="ET24">
        <v>1</v>
      </c>
      <c r="EU24">
        <v>0</v>
      </c>
      <c r="EV24">
        <v>0</v>
      </c>
      <c r="EW24">
        <v>3</v>
      </c>
      <c r="EX24">
        <v>0</v>
      </c>
      <c r="EY24">
        <v>0</v>
      </c>
      <c r="EZ24">
        <v>0</v>
      </c>
      <c r="FA24">
        <v>0</v>
      </c>
      <c r="FB24">
        <v>0</v>
      </c>
      <c r="FC24">
        <v>0</v>
      </c>
      <c r="FD24">
        <v>0</v>
      </c>
      <c r="FE24">
        <v>0</v>
      </c>
      <c r="FF24">
        <v>0</v>
      </c>
      <c r="FG24">
        <v>0</v>
      </c>
      <c r="FH24">
        <v>0</v>
      </c>
      <c r="FI24">
        <v>0</v>
      </c>
      <c r="FJ24">
        <v>0</v>
      </c>
      <c r="FK24">
        <v>0</v>
      </c>
      <c r="FL24">
        <v>0</v>
      </c>
      <c r="FM24">
        <v>1</v>
      </c>
      <c r="FN24">
        <v>0</v>
      </c>
      <c r="FO24">
        <v>0</v>
      </c>
      <c r="FP24">
        <v>0</v>
      </c>
      <c r="FQ24">
        <v>0</v>
      </c>
      <c r="FR24">
        <v>0</v>
      </c>
      <c r="FS24">
        <v>0</v>
      </c>
      <c r="FT24">
        <v>0</v>
      </c>
      <c r="FU24">
        <v>0</v>
      </c>
      <c r="FV24">
        <v>0</v>
      </c>
      <c r="FW24">
        <v>0</v>
      </c>
      <c r="FX24">
        <v>0</v>
      </c>
      <c r="FY24">
        <v>1</v>
      </c>
      <c r="FZ24">
        <v>1</v>
      </c>
      <c r="GA24">
        <v>0</v>
      </c>
      <c r="GB24">
        <v>0</v>
      </c>
      <c r="GC24">
        <v>4</v>
      </c>
      <c r="GD24">
        <v>0</v>
      </c>
      <c r="GE24">
        <v>0</v>
      </c>
      <c r="GF24">
        <v>0</v>
      </c>
      <c r="GG24">
        <v>0</v>
      </c>
      <c r="GH24">
        <v>0</v>
      </c>
      <c r="GI24">
        <v>0</v>
      </c>
      <c r="GJ24">
        <v>0</v>
      </c>
      <c r="GK24">
        <v>0</v>
      </c>
      <c r="GL24">
        <v>1</v>
      </c>
      <c r="GM24">
        <v>4</v>
      </c>
      <c r="GN24">
        <v>0</v>
      </c>
      <c r="GO24">
        <v>0</v>
      </c>
      <c r="GP24">
        <v>22</v>
      </c>
      <c r="GQ24">
        <v>0</v>
      </c>
      <c r="GR24">
        <v>1</v>
      </c>
      <c r="GS24">
        <v>6</v>
      </c>
      <c r="GT24">
        <v>0</v>
      </c>
      <c r="GU24">
        <v>0</v>
      </c>
      <c r="GV24">
        <v>2</v>
      </c>
      <c r="GW24">
        <v>0</v>
      </c>
      <c r="GX24">
        <v>0</v>
      </c>
      <c r="GY24">
        <v>0</v>
      </c>
      <c r="GZ24">
        <v>0</v>
      </c>
      <c r="HA24">
        <v>0</v>
      </c>
      <c r="HB24">
        <v>0</v>
      </c>
      <c r="HC24">
        <v>1</v>
      </c>
      <c r="HD24">
        <v>0</v>
      </c>
      <c r="HE24">
        <v>1</v>
      </c>
      <c r="HF24">
        <v>5</v>
      </c>
      <c r="HG24">
        <v>1</v>
      </c>
      <c r="HH24">
        <v>1</v>
      </c>
      <c r="HI24">
        <v>2</v>
      </c>
      <c r="HJ24">
        <v>0</v>
      </c>
      <c r="HK24">
        <v>0</v>
      </c>
      <c r="HL24">
        <v>0</v>
      </c>
      <c r="HM24">
        <v>0</v>
      </c>
      <c r="HN24">
        <v>0</v>
      </c>
      <c r="HO24">
        <v>0</v>
      </c>
      <c r="HP24">
        <v>0</v>
      </c>
      <c r="HQ24">
        <v>0</v>
      </c>
      <c r="HR24">
        <v>0</v>
      </c>
      <c r="HS24">
        <v>0</v>
      </c>
      <c r="HT24">
        <v>0</v>
      </c>
      <c r="HU24">
        <v>0</v>
      </c>
      <c r="HV24">
        <v>0</v>
      </c>
      <c r="HW24">
        <v>0</v>
      </c>
      <c r="HX24">
        <v>0</v>
      </c>
      <c r="HY24">
        <v>1</v>
      </c>
      <c r="HZ24">
        <v>0</v>
      </c>
      <c r="IA24">
        <v>0</v>
      </c>
      <c r="IB24">
        <v>0</v>
      </c>
      <c r="IC24">
        <v>0</v>
      </c>
      <c r="ID24">
        <v>0</v>
      </c>
      <c r="IE24">
        <v>0</v>
      </c>
      <c r="IF24">
        <v>0</v>
      </c>
      <c r="IG24">
        <v>0</v>
      </c>
      <c r="IH24">
        <v>0</v>
      </c>
      <c r="II24">
        <v>0</v>
      </c>
      <c r="IJ24">
        <v>1</v>
      </c>
      <c r="IK24">
        <v>0</v>
      </c>
      <c r="IL24">
        <v>2</v>
      </c>
      <c r="IM24">
        <v>0</v>
      </c>
      <c r="IN24">
        <v>0</v>
      </c>
      <c r="IO24">
        <v>3</v>
      </c>
      <c r="IP24">
        <v>0</v>
      </c>
      <c r="IQ24">
        <v>0</v>
      </c>
      <c r="IR24">
        <v>0</v>
      </c>
      <c r="IS24">
        <v>0</v>
      </c>
      <c r="IT24">
        <v>0</v>
      </c>
      <c r="IU24">
        <v>0</v>
      </c>
      <c r="IV24">
        <v>0</v>
      </c>
      <c r="IW24">
        <v>0</v>
      </c>
      <c r="IX24">
        <v>0</v>
      </c>
      <c r="IY24">
        <v>1</v>
      </c>
      <c r="IZ24">
        <v>0</v>
      </c>
      <c r="JA24">
        <v>0</v>
      </c>
      <c r="JB24">
        <v>4</v>
      </c>
      <c r="JC24">
        <v>0</v>
      </c>
      <c r="JD24">
        <v>0</v>
      </c>
      <c r="JE24">
        <v>0</v>
      </c>
      <c r="JF24">
        <v>0</v>
      </c>
      <c r="JG24">
        <v>0</v>
      </c>
      <c r="JH24">
        <v>0</v>
      </c>
      <c r="JI24">
        <v>0</v>
      </c>
      <c r="JJ24">
        <v>0</v>
      </c>
      <c r="JK24">
        <v>0</v>
      </c>
      <c r="JL24">
        <v>0</v>
      </c>
      <c r="JM24">
        <v>0</v>
      </c>
      <c r="JN24">
        <v>0</v>
      </c>
      <c r="JO24">
        <v>1</v>
      </c>
      <c r="JP24">
        <v>1</v>
      </c>
      <c r="JQ24">
        <v>0</v>
      </c>
      <c r="JR24">
        <v>6</v>
      </c>
      <c r="JS24">
        <v>0</v>
      </c>
      <c r="JT24">
        <v>0</v>
      </c>
      <c r="JU24">
        <v>4</v>
      </c>
      <c r="JV24">
        <v>0</v>
      </c>
      <c r="JW24">
        <v>0</v>
      </c>
      <c r="JX24">
        <v>0</v>
      </c>
      <c r="JY24">
        <v>0</v>
      </c>
      <c r="JZ24">
        <v>0</v>
      </c>
      <c r="KA24">
        <v>0</v>
      </c>
      <c r="KB24">
        <v>0</v>
      </c>
      <c r="KC24">
        <v>0</v>
      </c>
    </row>
    <row r="25" spans="1:289" x14ac:dyDescent="0.2">
      <c r="C25" s="3" t="s">
        <v>6</v>
      </c>
      <c r="D25" s="26"/>
      <c r="E25" s="27"/>
      <c r="F25" s="27"/>
      <c r="G25" s="27"/>
      <c r="H25" s="27"/>
      <c r="I25" s="28"/>
      <c r="J25" s="27"/>
      <c r="K25" s="27"/>
      <c r="L25" s="27"/>
      <c r="M25" s="27"/>
      <c r="N25" s="27"/>
      <c r="O25" s="27"/>
      <c r="P25" s="27"/>
      <c r="Q25" s="28"/>
      <c r="R25" s="31"/>
      <c r="S25" s="27"/>
      <c r="T25" s="27"/>
      <c r="U25" s="27"/>
      <c r="V25" s="27"/>
      <c r="W25" s="32"/>
      <c r="AC25" t="s">
        <v>326</v>
      </c>
      <c r="AD25" t="s">
        <v>305</v>
      </c>
      <c r="AE25">
        <v>1</v>
      </c>
      <c r="AF25">
        <v>95</v>
      </c>
      <c r="AG25">
        <v>1</v>
      </c>
      <c r="AH25">
        <v>0</v>
      </c>
      <c r="AI25">
        <v>3</v>
      </c>
      <c r="AJ25">
        <v>10</v>
      </c>
      <c r="AK25">
        <v>12</v>
      </c>
      <c r="AL25">
        <v>0</v>
      </c>
      <c r="AM25">
        <v>4</v>
      </c>
      <c r="AN25">
        <v>3</v>
      </c>
      <c r="AO25">
        <v>0</v>
      </c>
      <c r="AP25">
        <v>2</v>
      </c>
      <c r="AQ25">
        <v>0</v>
      </c>
      <c r="AR25">
        <v>0</v>
      </c>
      <c r="AS25">
        <v>0</v>
      </c>
      <c r="AT25">
        <v>0</v>
      </c>
      <c r="AU25">
        <v>0</v>
      </c>
      <c r="AV25">
        <v>0</v>
      </c>
      <c r="AW25">
        <v>0</v>
      </c>
      <c r="AX25">
        <v>0</v>
      </c>
      <c r="AY25">
        <v>3</v>
      </c>
      <c r="AZ25">
        <v>7</v>
      </c>
      <c r="BA25">
        <v>12</v>
      </c>
      <c r="BB25">
        <v>0</v>
      </c>
      <c r="BC25">
        <v>2</v>
      </c>
      <c r="BD25">
        <v>2</v>
      </c>
      <c r="BE25">
        <v>0</v>
      </c>
      <c r="BF25">
        <v>2</v>
      </c>
      <c r="BG25">
        <v>0</v>
      </c>
      <c r="BH25">
        <v>0</v>
      </c>
      <c r="BI25">
        <v>0</v>
      </c>
      <c r="BJ25">
        <v>0</v>
      </c>
      <c r="BK25">
        <v>0</v>
      </c>
      <c r="BL25">
        <v>0</v>
      </c>
      <c r="BM25">
        <v>0</v>
      </c>
      <c r="BN25">
        <v>0</v>
      </c>
      <c r="BO25">
        <v>1</v>
      </c>
      <c r="BP25">
        <v>0.7</v>
      </c>
      <c r="BQ25">
        <v>1</v>
      </c>
      <c r="BR25">
        <v>0</v>
      </c>
      <c r="BS25">
        <v>0.5</v>
      </c>
      <c r="BT25">
        <v>0.66666666666666696</v>
      </c>
      <c r="BU25">
        <v>0</v>
      </c>
      <c r="BV25">
        <v>1</v>
      </c>
      <c r="BW25">
        <v>0</v>
      </c>
      <c r="BX25">
        <v>0</v>
      </c>
      <c r="BY25">
        <v>0</v>
      </c>
      <c r="BZ25">
        <v>0</v>
      </c>
      <c r="CA25">
        <v>0</v>
      </c>
      <c r="CB25">
        <v>0</v>
      </c>
      <c r="CC25">
        <v>0</v>
      </c>
      <c r="CD25">
        <v>0</v>
      </c>
      <c r="CE25">
        <v>0</v>
      </c>
      <c r="CF25">
        <v>0</v>
      </c>
      <c r="CG25">
        <v>1</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1</v>
      </c>
      <c r="DK25">
        <v>0</v>
      </c>
      <c r="DL25">
        <v>0</v>
      </c>
      <c r="DM25">
        <v>0</v>
      </c>
      <c r="DN25">
        <v>0</v>
      </c>
      <c r="DO25">
        <v>0</v>
      </c>
      <c r="DP25">
        <v>0</v>
      </c>
      <c r="DQ25">
        <v>0</v>
      </c>
      <c r="DR25">
        <v>0</v>
      </c>
      <c r="DS25">
        <v>0</v>
      </c>
      <c r="DT25">
        <v>0</v>
      </c>
      <c r="DU25">
        <v>0</v>
      </c>
      <c r="DV25">
        <v>0</v>
      </c>
      <c r="DW25">
        <v>0</v>
      </c>
      <c r="DX25">
        <v>0</v>
      </c>
      <c r="DY25">
        <v>1</v>
      </c>
      <c r="DZ25">
        <v>0</v>
      </c>
      <c r="EA25">
        <v>0</v>
      </c>
      <c r="EB25">
        <v>0</v>
      </c>
      <c r="EC25">
        <v>0</v>
      </c>
      <c r="ED25">
        <v>0</v>
      </c>
      <c r="EE25">
        <v>0</v>
      </c>
      <c r="EF25">
        <v>0</v>
      </c>
      <c r="EG25">
        <v>0</v>
      </c>
      <c r="EH25">
        <v>0</v>
      </c>
      <c r="EI25">
        <v>0</v>
      </c>
      <c r="EJ25">
        <v>0</v>
      </c>
      <c r="EK25">
        <v>0</v>
      </c>
      <c r="EL25">
        <v>0</v>
      </c>
      <c r="EM25">
        <v>0</v>
      </c>
      <c r="EN25">
        <v>0</v>
      </c>
      <c r="EO25">
        <v>0</v>
      </c>
      <c r="EP25">
        <v>0</v>
      </c>
      <c r="EQ25">
        <v>0</v>
      </c>
      <c r="ER25">
        <v>1</v>
      </c>
      <c r="ES25">
        <v>0</v>
      </c>
      <c r="ET25">
        <v>0</v>
      </c>
      <c r="EU25">
        <v>0</v>
      </c>
      <c r="EV25">
        <v>0</v>
      </c>
      <c r="EW25">
        <v>0</v>
      </c>
      <c r="EX25">
        <v>0</v>
      </c>
      <c r="EY25">
        <v>0</v>
      </c>
      <c r="EZ25">
        <v>0</v>
      </c>
      <c r="FA25">
        <v>0</v>
      </c>
      <c r="FB25">
        <v>0</v>
      </c>
      <c r="FC25">
        <v>0</v>
      </c>
      <c r="FD25">
        <v>0</v>
      </c>
      <c r="FE25">
        <v>0</v>
      </c>
      <c r="FF25">
        <v>0</v>
      </c>
      <c r="FG25">
        <v>0</v>
      </c>
      <c r="FH25">
        <v>1</v>
      </c>
      <c r="FI25">
        <v>0</v>
      </c>
      <c r="FJ25">
        <v>0</v>
      </c>
      <c r="FK25">
        <v>0</v>
      </c>
      <c r="FL25">
        <v>0</v>
      </c>
      <c r="FM25">
        <v>0</v>
      </c>
      <c r="FN25">
        <v>0</v>
      </c>
      <c r="FO25">
        <v>0</v>
      </c>
      <c r="FP25">
        <v>0</v>
      </c>
      <c r="FQ25">
        <v>0</v>
      </c>
      <c r="FR25">
        <v>0</v>
      </c>
      <c r="FS25">
        <v>0</v>
      </c>
      <c r="FT25">
        <v>0</v>
      </c>
      <c r="FU25">
        <v>0</v>
      </c>
      <c r="FV25">
        <v>0</v>
      </c>
      <c r="FW25">
        <v>0</v>
      </c>
      <c r="FX25">
        <v>2</v>
      </c>
      <c r="FY25">
        <v>0</v>
      </c>
      <c r="FZ25">
        <v>0</v>
      </c>
      <c r="GA25">
        <v>0</v>
      </c>
      <c r="GB25">
        <v>0</v>
      </c>
      <c r="GC25">
        <v>0</v>
      </c>
      <c r="GD25">
        <v>0</v>
      </c>
      <c r="GE25">
        <v>0</v>
      </c>
      <c r="GF25">
        <v>0</v>
      </c>
      <c r="GG25">
        <v>0</v>
      </c>
      <c r="GH25">
        <v>0</v>
      </c>
      <c r="GI25">
        <v>0</v>
      </c>
      <c r="GJ25">
        <v>0</v>
      </c>
      <c r="GK25">
        <v>0</v>
      </c>
      <c r="GL25">
        <v>0</v>
      </c>
      <c r="GM25">
        <v>6</v>
      </c>
      <c r="GN25">
        <v>4</v>
      </c>
      <c r="GO25">
        <v>2</v>
      </c>
      <c r="GP25">
        <v>0</v>
      </c>
      <c r="GQ25">
        <v>1</v>
      </c>
      <c r="GR25">
        <v>0</v>
      </c>
      <c r="GS25">
        <v>0</v>
      </c>
      <c r="GT25">
        <v>0</v>
      </c>
      <c r="GU25">
        <v>0</v>
      </c>
      <c r="GV25">
        <v>0</v>
      </c>
      <c r="GW25">
        <v>0</v>
      </c>
      <c r="GX25">
        <v>0</v>
      </c>
      <c r="GY25">
        <v>0</v>
      </c>
      <c r="GZ25">
        <v>0</v>
      </c>
      <c r="HA25">
        <v>0</v>
      </c>
      <c r="HB25">
        <v>0</v>
      </c>
      <c r="HC25">
        <v>0</v>
      </c>
      <c r="HD25">
        <v>4</v>
      </c>
      <c r="HE25">
        <v>2</v>
      </c>
      <c r="HF25">
        <v>0</v>
      </c>
      <c r="HG25">
        <v>1</v>
      </c>
      <c r="HH25">
        <v>0</v>
      </c>
      <c r="HI25">
        <v>0</v>
      </c>
      <c r="HJ25">
        <v>0</v>
      </c>
      <c r="HK25">
        <v>0</v>
      </c>
      <c r="HL25">
        <v>0</v>
      </c>
      <c r="HM25">
        <v>0</v>
      </c>
      <c r="HN25">
        <v>0</v>
      </c>
      <c r="HO25">
        <v>0</v>
      </c>
      <c r="HP25">
        <v>0</v>
      </c>
      <c r="HQ25">
        <v>0</v>
      </c>
      <c r="HR25">
        <v>0</v>
      </c>
      <c r="HS25">
        <v>2</v>
      </c>
      <c r="HT25">
        <v>0</v>
      </c>
      <c r="HU25">
        <v>0</v>
      </c>
      <c r="HV25">
        <v>0</v>
      </c>
      <c r="HW25">
        <v>0</v>
      </c>
      <c r="HX25">
        <v>0</v>
      </c>
      <c r="HY25">
        <v>0</v>
      </c>
      <c r="HZ25">
        <v>1</v>
      </c>
      <c r="IA25">
        <v>0</v>
      </c>
      <c r="IB25">
        <v>0</v>
      </c>
      <c r="IC25">
        <v>0</v>
      </c>
      <c r="ID25">
        <v>0</v>
      </c>
      <c r="IE25">
        <v>0</v>
      </c>
      <c r="IF25">
        <v>0</v>
      </c>
      <c r="IG25">
        <v>0</v>
      </c>
      <c r="IH25">
        <v>0</v>
      </c>
      <c r="II25">
        <v>1</v>
      </c>
      <c r="IJ25">
        <v>0</v>
      </c>
      <c r="IK25">
        <v>1</v>
      </c>
      <c r="IL25">
        <v>0</v>
      </c>
      <c r="IM25">
        <v>1</v>
      </c>
      <c r="IN25">
        <v>0</v>
      </c>
      <c r="IO25">
        <v>0</v>
      </c>
      <c r="IP25">
        <v>0</v>
      </c>
      <c r="IQ25">
        <v>0</v>
      </c>
      <c r="IR25">
        <v>0</v>
      </c>
      <c r="IS25">
        <v>0</v>
      </c>
      <c r="IT25">
        <v>0</v>
      </c>
      <c r="IU25">
        <v>0</v>
      </c>
      <c r="IV25">
        <v>0</v>
      </c>
      <c r="IW25">
        <v>0</v>
      </c>
      <c r="IX25">
        <v>0</v>
      </c>
      <c r="IY25">
        <v>1</v>
      </c>
      <c r="IZ25">
        <v>1</v>
      </c>
      <c r="JA25">
        <v>1</v>
      </c>
      <c r="JB25">
        <v>0</v>
      </c>
      <c r="JC25">
        <v>0</v>
      </c>
      <c r="JD25">
        <v>0</v>
      </c>
      <c r="JE25">
        <v>0</v>
      </c>
      <c r="JF25">
        <v>0</v>
      </c>
      <c r="JG25">
        <v>0</v>
      </c>
      <c r="JH25">
        <v>0</v>
      </c>
      <c r="JI25">
        <v>0</v>
      </c>
      <c r="JJ25">
        <v>0</v>
      </c>
      <c r="JK25">
        <v>0</v>
      </c>
      <c r="JL25">
        <v>0</v>
      </c>
      <c r="JM25">
        <v>0</v>
      </c>
      <c r="JN25">
        <v>0</v>
      </c>
      <c r="JO25">
        <v>4</v>
      </c>
      <c r="JP25">
        <v>1</v>
      </c>
      <c r="JQ25">
        <v>2</v>
      </c>
      <c r="JR25">
        <v>0</v>
      </c>
      <c r="JS25">
        <v>1</v>
      </c>
      <c r="JT25">
        <v>0</v>
      </c>
      <c r="JU25">
        <v>0</v>
      </c>
      <c r="JV25">
        <v>1</v>
      </c>
      <c r="JW25">
        <v>0</v>
      </c>
      <c r="JX25">
        <v>0</v>
      </c>
      <c r="JY25">
        <v>0</v>
      </c>
      <c r="JZ25">
        <v>0</v>
      </c>
      <c r="KA25">
        <v>0</v>
      </c>
      <c r="KB25">
        <v>0</v>
      </c>
      <c r="KC25">
        <v>0</v>
      </c>
    </row>
    <row r="26" spans="1:289" ht="17" x14ac:dyDescent="0.2">
      <c r="B26" s="9"/>
      <c r="C26" s="3"/>
      <c r="D26" s="26"/>
      <c r="E26" s="27"/>
      <c r="F26" s="27"/>
      <c r="G26" s="27"/>
      <c r="H26" s="27"/>
      <c r="I26" s="28"/>
      <c r="J26" s="27"/>
      <c r="K26" s="27"/>
      <c r="L26" s="27"/>
      <c r="M26" s="27"/>
      <c r="N26" s="27"/>
      <c r="O26" s="27"/>
      <c r="P26" s="27"/>
      <c r="Q26" s="28"/>
      <c r="R26" s="31"/>
      <c r="S26" s="27"/>
      <c r="T26" s="27"/>
      <c r="U26" s="27"/>
      <c r="V26" s="27"/>
      <c r="W26" s="32"/>
      <c r="AC26" t="s">
        <v>327</v>
      </c>
      <c r="AD26" t="s">
        <v>303</v>
      </c>
      <c r="AE26">
        <v>1</v>
      </c>
      <c r="AF26">
        <v>8</v>
      </c>
      <c r="AG26">
        <v>0</v>
      </c>
      <c r="AH26">
        <v>0</v>
      </c>
      <c r="AI26">
        <v>0</v>
      </c>
      <c r="AJ26">
        <v>0</v>
      </c>
      <c r="AK26">
        <v>0</v>
      </c>
      <c r="AL26">
        <v>0</v>
      </c>
      <c r="AM26">
        <v>0</v>
      </c>
      <c r="AN26">
        <v>0</v>
      </c>
      <c r="AO26">
        <v>0</v>
      </c>
      <c r="AP26">
        <v>3</v>
      </c>
      <c r="AQ26">
        <v>0</v>
      </c>
      <c r="AR26">
        <v>1</v>
      </c>
      <c r="AS26">
        <v>0</v>
      </c>
      <c r="AT26">
        <v>0</v>
      </c>
      <c r="AU26">
        <v>0</v>
      </c>
      <c r="AV26">
        <v>0</v>
      </c>
      <c r="AW26">
        <v>0</v>
      </c>
      <c r="AX26">
        <v>0</v>
      </c>
      <c r="AY26">
        <v>0</v>
      </c>
      <c r="AZ26">
        <v>0</v>
      </c>
      <c r="BA26">
        <v>0</v>
      </c>
      <c r="BB26">
        <v>0</v>
      </c>
      <c r="BC26">
        <v>0</v>
      </c>
      <c r="BD26">
        <v>0</v>
      </c>
      <c r="BE26">
        <v>0</v>
      </c>
      <c r="BF26">
        <v>1</v>
      </c>
      <c r="BG26">
        <v>0</v>
      </c>
      <c r="BH26">
        <v>0</v>
      </c>
      <c r="BI26">
        <v>0</v>
      </c>
      <c r="BJ26">
        <v>0</v>
      </c>
      <c r="BK26">
        <v>0</v>
      </c>
      <c r="BL26">
        <v>0</v>
      </c>
      <c r="BM26">
        <v>0</v>
      </c>
      <c r="BN26">
        <v>0</v>
      </c>
      <c r="BO26">
        <v>0</v>
      </c>
      <c r="BP26">
        <v>0</v>
      </c>
      <c r="BQ26">
        <v>0</v>
      </c>
      <c r="BR26">
        <v>0</v>
      </c>
      <c r="BS26">
        <v>0</v>
      </c>
      <c r="BT26">
        <v>0</v>
      </c>
      <c r="BU26">
        <v>0</v>
      </c>
      <c r="BV26">
        <v>0.33333333333333298</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2</v>
      </c>
      <c r="GU26">
        <v>0</v>
      </c>
      <c r="GV26">
        <v>0</v>
      </c>
      <c r="GW26">
        <v>1</v>
      </c>
      <c r="GX26">
        <v>2</v>
      </c>
      <c r="GY26">
        <v>0</v>
      </c>
      <c r="GZ26">
        <v>0</v>
      </c>
      <c r="HA26">
        <v>0</v>
      </c>
      <c r="HB26">
        <v>0</v>
      </c>
      <c r="HC26">
        <v>0</v>
      </c>
      <c r="HD26">
        <v>0</v>
      </c>
      <c r="HE26">
        <v>0</v>
      </c>
      <c r="HF26">
        <v>0</v>
      </c>
      <c r="HG26">
        <v>0</v>
      </c>
      <c r="HH26">
        <v>0</v>
      </c>
      <c r="HI26">
        <v>0</v>
      </c>
      <c r="HJ26">
        <v>1</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row>
    <row r="27" spans="1:289" x14ac:dyDescent="0.2">
      <c r="C27" s="3"/>
      <c r="D27" s="26">
        <f>B8</f>
        <v>12</v>
      </c>
      <c r="E27" s="27"/>
      <c r="F27" s="27"/>
      <c r="G27" s="33"/>
      <c r="H27" s="37">
        <f>B7</f>
        <v>2</v>
      </c>
      <c r="I27" s="38"/>
      <c r="J27" s="42">
        <f>B7</f>
        <v>2</v>
      </c>
      <c r="K27" s="44">
        <f>B7</f>
        <v>2</v>
      </c>
      <c r="L27" s="44"/>
      <c r="M27" s="44"/>
      <c r="N27" s="44"/>
      <c r="O27" s="44"/>
      <c r="P27" s="44"/>
      <c r="Q27" s="38">
        <f>B7</f>
        <v>2</v>
      </c>
      <c r="R27" s="42">
        <f>B7</f>
        <v>2</v>
      </c>
      <c r="S27" s="46"/>
      <c r="T27" s="39">
        <f>B10</f>
        <v>0</v>
      </c>
      <c r="U27" s="27"/>
      <c r="V27" s="27"/>
      <c r="W27" s="32"/>
      <c r="AC27" t="s">
        <v>328</v>
      </c>
      <c r="AD27" t="s">
        <v>303</v>
      </c>
      <c r="AE27">
        <v>1</v>
      </c>
      <c r="AF27">
        <v>95</v>
      </c>
      <c r="AG27">
        <v>1</v>
      </c>
      <c r="AH27">
        <v>1</v>
      </c>
      <c r="AI27">
        <v>18</v>
      </c>
      <c r="AJ27">
        <v>0</v>
      </c>
      <c r="AK27">
        <v>3</v>
      </c>
      <c r="AL27">
        <v>0</v>
      </c>
      <c r="AM27">
        <v>1</v>
      </c>
      <c r="AN27">
        <v>1</v>
      </c>
      <c r="AO27">
        <v>0</v>
      </c>
      <c r="AP27">
        <v>0</v>
      </c>
      <c r="AQ27">
        <v>0</v>
      </c>
      <c r="AR27">
        <v>0</v>
      </c>
      <c r="AS27">
        <v>0</v>
      </c>
      <c r="AT27">
        <v>0</v>
      </c>
      <c r="AU27">
        <v>0</v>
      </c>
      <c r="AV27">
        <v>0</v>
      </c>
      <c r="AW27">
        <v>0</v>
      </c>
      <c r="AX27">
        <v>1</v>
      </c>
      <c r="AY27">
        <v>18</v>
      </c>
      <c r="AZ27">
        <v>0</v>
      </c>
      <c r="BA27">
        <v>3</v>
      </c>
      <c r="BB27">
        <v>0</v>
      </c>
      <c r="BC27">
        <v>0</v>
      </c>
      <c r="BD27">
        <v>1</v>
      </c>
      <c r="BE27">
        <v>0</v>
      </c>
      <c r="BF27">
        <v>0</v>
      </c>
      <c r="BG27">
        <v>0</v>
      </c>
      <c r="BH27">
        <v>0</v>
      </c>
      <c r="BI27">
        <v>0</v>
      </c>
      <c r="BJ27">
        <v>0</v>
      </c>
      <c r="BK27">
        <v>0</v>
      </c>
      <c r="BL27">
        <v>0</v>
      </c>
      <c r="BM27">
        <v>0</v>
      </c>
      <c r="BN27">
        <v>1</v>
      </c>
      <c r="BO27">
        <v>1</v>
      </c>
      <c r="BP27">
        <v>0</v>
      </c>
      <c r="BQ27">
        <v>1</v>
      </c>
      <c r="BR27">
        <v>0</v>
      </c>
      <c r="BS27">
        <v>0</v>
      </c>
      <c r="BT27">
        <v>1</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4</v>
      </c>
      <c r="HD27">
        <v>0</v>
      </c>
      <c r="HE27">
        <v>0</v>
      </c>
      <c r="HF27">
        <v>0</v>
      </c>
      <c r="HG27">
        <v>1</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row>
    <row r="28" spans="1:289" x14ac:dyDescent="0.2">
      <c r="C28" s="3"/>
      <c r="D28" s="26"/>
      <c r="E28" s="27"/>
      <c r="F28" s="27"/>
      <c r="G28" s="33"/>
      <c r="H28" s="39"/>
      <c r="I28" s="28"/>
      <c r="J28" s="31"/>
      <c r="K28" s="45"/>
      <c r="L28" s="45"/>
      <c r="M28" s="45"/>
      <c r="N28" s="45"/>
      <c r="O28" s="45"/>
      <c r="P28" s="45"/>
      <c r="Q28" s="28"/>
      <c r="R28" s="31"/>
      <c r="S28" s="33"/>
      <c r="T28" s="39"/>
      <c r="U28" s="27"/>
      <c r="V28" s="27"/>
      <c r="W28" s="32"/>
      <c r="AC28" t="s">
        <v>329</v>
      </c>
      <c r="AD28" t="s">
        <v>303</v>
      </c>
      <c r="AE28">
        <v>1</v>
      </c>
      <c r="AF28">
        <v>95</v>
      </c>
      <c r="AG28">
        <v>1</v>
      </c>
      <c r="AH28">
        <v>0</v>
      </c>
      <c r="AI28">
        <v>0</v>
      </c>
      <c r="AJ28">
        <v>1</v>
      </c>
      <c r="AK28">
        <v>7</v>
      </c>
      <c r="AL28">
        <v>0</v>
      </c>
      <c r="AM28">
        <v>8</v>
      </c>
      <c r="AN28">
        <v>9</v>
      </c>
      <c r="AO28">
        <v>5</v>
      </c>
      <c r="AP28">
        <v>6</v>
      </c>
      <c r="AQ28">
        <v>10</v>
      </c>
      <c r="AR28">
        <v>4</v>
      </c>
      <c r="AS28">
        <v>0</v>
      </c>
      <c r="AT28">
        <v>3</v>
      </c>
      <c r="AU28">
        <v>2</v>
      </c>
      <c r="AV28">
        <v>1</v>
      </c>
      <c r="AW28">
        <v>0</v>
      </c>
      <c r="AX28">
        <v>0</v>
      </c>
      <c r="AY28">
        <v>0</v>
      </c>
      <c r="AZ28">
        <v>1</v>
      </c>
      <c r="BA28">
        <v>7</v>
      </c>
      <c r="BB28">
        <v>0</v>
      </c>
      <c r="BC28">
        <v>7</v>
      </c>
      <c r="BD28">
        <v>8</v>
      </c>
      <c r="BE28">
        <v>5</v>
      </c>
      <c r="BF28">
        <v>6</v>
      </c>
      <c r="BG28">
        <v>9</v>
      </c>
      <c r="BH28">
        <v>2</v>
      </c>
      <c r="BI28">
        <v>0</v>
      </c>
      <c r="BJ28">
        <v>3</v>
      </c>
      <c r="BK28">
        <v>1</v>
      </c>
      <c r="BL28">
        <v>1</v>
      </c>
      <c r="BM28">
        <v>0</v>
      </c>
      <c r="BN28">
        <v>0</v>
      </c>
      <c r="BO28">
        <v>0</v>
      </c>
      <c r="BP28">
        <v>1</v>
      </c>
      <c r="BQ28">
        <v>1</v>
      </c>
      <c r="BR28">
        <v>0</v>
      </c>
      <c r="BS28">
        <v>0.875</v>
      </c>
      <c r="BT28">
        <v>0.88888888888888895</v>
      </c>
      <c r="BU28">
        <v>1</v>
      </c>
      <c r="BV28">
        <v>1</v>
      </c>
      <c r="BW28">
        <v>0.9</v>
      </c>
      <c r="BX28">
        <v>0.5</v>
      </c>
      <c r="BY28">
        <v>0</v>
      </c>
      <c r="BZ28">
        <v>1</v>
      </c>
      <c r="CA28">
        <v>0.5</v>
      </c>
      <c r="CB28">
        <v>1</v>
      </c>
      <c r="CC28">
        <v>0</v>
      </c>
      <c r="CD28">
        <v>0</v>
      </c>
      <c r="CE28">
        <v>0</v>
      </c>
      <c r="CF28">
        <v>0</v>
      </c>
      <c r="CG28">
        <v>0</v>
      </c>
      <c r="CH28">
        <v>0</v>
      </c>
      <c r="CI28">
        <v>3</v>
      </c>
      <c r="CJ28">
        <v>1</v>
      </c>
      <c r="CK28">
        <v>1</v>
      </c>
      <c r="CL28">
        <v>1</v>
      </c>
      <c r="CM28">
        <v>0</v>
      </c>
      <c r="CN28">
        <v>0</v>
      </c>
      <c r="CO28">
        <v>0</v>
      </c>
      <c r="CP28">
        <v>0</v>
      </c>
      <c r="CQ28">
        <v>0</v>
      </c>
      <c r="CR28">
        <v>0</v>
      </c>
      <c r="CS28">
        <v>0</v>
      </c>
      <c r="CT28">
        <v>0</v>
      </c>
      <c r="CU28">
        <v>0</v>
      </c>
      <c r="CV28">
        <v>0</v>
      </c>
      <c r="CW28">
        <v>0</v>
      </c>
      <c r="CX28">
        <v>0</v>
      </c>
      <c r="CY28">
        <v>0</v>
      </c>
      <c r="CZ28">
        <v>1</v>
      </c>
      <c r="DA28">
        <v>0</v>
      </c>
      <c r="DB28">
        <v>0</v>
      </c>
      <c r="DC28">
        <v>0</v>
      </c>
      <c r="DD28">
        <v>0</v>
      </c>
      <c r="DE28">
        <v>0</v>
      </c>
      <c r="DF28">
        <v>0</v>
      </c>
      <c r="DG28">
        <v>0</v>
      </c>
      <c r="DH28">
        <v>0</v>
      </c>
      <c r="DI28">
        <v>0</v>
      </c>
      <c r="DJ28">
        <v>0</v>
      </c>
      <c r="DK28">
        <v>0</v>
      </c>
      <c r="DL28">
        <v>0</v>
      </c>
      <c r="DM28">
        <v>0</v>
      </c>
      <c r="DN28">
        <v>0</v>
      </c>
      <c r="DO28">
        <v>0</v>
      </c>
      <c r="DP28">
        <v>0</v>
      </c>
      <c r="DQ28">
        <v>0</v>
      </c>
      <c r="DR28">
        <v>0</v>
      </c>
      <c r="DS28">
        <v>1</v>
      </c>
      <c r="DT28">
        <v>0</v>
      </c>
      <c r="DU28">
        <v>0</v>
      </c>
      <c r="DV28">
        <v>0</v>
      </c>
      <c r="DW28">
        <v>0</v>
      </c>
      <c r="DX28">
        <v>0</v>
      </c>
      <c r="DY28">
        <v>0</v>
      </c>
      <c r="DZ28">
        <v>0</v>
      </c>
      <c r="EA28">
        <v>0</v>
      </c>
      <c r="EB28">
        <v>0</v>
      </c>
      <c r="EC28">
        <v>0</v>
      </c>
      <c r="ED28">
        <v>0</v>
      </c>
      <c r="EE28">
        <v>0</v>
      </c>
      <c r="EF28">
        <v>0</v>
      </c>
      <c r="EG28">
        <v>0</v>
      </c>
      <c r="EH28">
        <v>0</v>
      </c>
      <c r="EI28">
        <v>2</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1</v>
      </c>
      <c r="FQ28">
        <v>0</v>
      </c>
      <c r="FR28">
        <v>0</v>
      </c>
      <c r="FS28">
        <v>0</v>
      </c>
      <c r="FT28">
        <v>0</v>
      </c>
      <c r="FU28">
        <v>0</v>
      </c>
      <c r="FV28">
        <v>0</v>
      </c>
      <c r="FW28">
        <v>0</v>
      </c>
      <c r="FX28">
        <v>0</v>
      </c>
      <c r="FY28">
        <v>0</v>
      </c>
      <c r="FZ28">
        <v>0</v>
      </c>
      <c r="GA28">
        <v>0</v>
      </c>
      <c r="GB28">
        <v>0</v>
      </c>
      <c r="GC28">
        <v>0</v>
      </c>
      <c r="GD28">
        <v>0</v>
      </c>
      <c r="GE28">
        <v>0</v>
      </c>
      <c r="GF28">
        <v>1</v>
      </c>
      <c r="GG28">
        <v>0</v>
      </c>
      <c r="GH28">
        <v>0</v>
      </c>
      <c r="GI28">
        <v>0</v>
      </c>
      <c r="GJ28">
        <v>0</v>
      </c>
      <c r="GK28">
        <v>0</v>
      </c>
      <c r="GL28">
        <v>0</v>
      </c>
      <c r="GM28">
        <v>1</v>
      </c>
      <c r="GN28">
        <v>0</v>
      </c>
      <c r="GO28">
        <v>2</v>
      </c>
      <c r="GP28">
        <v>0</v>
      </c>
      <c r="GQ28">
        <v>1</v>
      </c>
      <c r="GR28">
        <v>4</v>
      </c>
      <c r="GS28">
        <v>5</v>
      </c>
      <c r="GT28">
        <v>7</v>
      </c>
      <c r="GU28">
        <v>5</v>
      </c>
      <c r="GV28">
        <v>5</v>
      </c>
      <c r="GW28">
        <v>0</v>
      </c>
      <c r="GX28">
        <v>2</v>
      </c>
      <c r="GY28">
        <v>0</v>
      </c>
      <c r="GZ28">
        <v>0</v>
      </c>
      <c r="HA28">
        <v>0</v>
      </c>
      <c r="HB28">
        <v>0</v>
      </c>
      <c r="HC28">
        <v>0</v>
      </c>
      <c r="HD28">
        <v>0</v>
      </c>
      <c r="HE28">
        <v>1</v>
      </c>
      <c r="HF28">
        <v>0</v>
      </c>
      <c r="HG28">
        <v>3</v>
      </c>
      <c r="HH28">
        <v>3</v>
      </c>
      <c r="HI28">
        <v>0</v>
      </c>
      <c r="HJ28">
        <v>1</v>
      </c>
      <c r="HK28">
        <v>2</v>
      </c>
      <c r="HL28">
        <v>0</v>
      </c>
      <c r="HM28">
        <v>0</v>
      </c>
      <c r="HN28">
        <v>1</v>
      </c>
      <c r="HO28">
        <v>1</v>
      </c>
      <c r="HP28">
        <v>0</v>
      </c>
      <c r="HQ28">
        <v>0</v>
      </c>
      <c r="HR28">
        <v>0</v>
      </c>
      <c r="HS28">
        <v>0</v>
      </c>
      <c r="HT28">
        <v>0</v>
      </c>
      <c r="HU28">
        <v>0</v>
      </c>
      <c r="HV28">
        <v>0</v>
      </c>
      <c r="HW28">
        <v>0</v>
      </c>
      <c r="HX28">
        <v>0</v>
      </c>
      <c r="HY28">
        <v>2</v>
      </c>
      <c r="HZ28">
        <v>0</v>
      </c>
      <c r="IA28">
        <v>0</v>
      </c>
      <c r="IB28">
        <v>0</v>
      </c>
      <c r="IC28">
        <v>0</v>
      </c>
      <c r="ID28">
        <v>0</v>
      </c>
      <c r="IE28">
        <v>0</v>
      </c>
      <c r="IF28">
        <v>0</v>
      </c>
      <c r="IG28">
        <v>0</v>
      </c>
      <c r="IH28">
        <v>0</v>
      </c>
      <c r="II28">
        <v>0</v>
      </c>
      <c r="IJ28">
        <v>0</v>
      </c>
      <c r="IK28">
        <v>0</v>
      </c>
      <c r="IL28">
        <v>0</v>
      </c>
      <c r="IM28">
        <v>0</v>
      </c>
      <c r="IN28">
        <v>1</v>
      </c>
      <c r="IO28">
        <v>0</v>
      </c>
      <c r="IP28">
        <v>1</v>
      </c>
      <c r="IQ28">
        <v>0</v>
      </c>
      <c r="IR28">
        <v>2</v>
      </c>
      <c r="IS28">
        <v>0</v>
      </c>
      <c r="IT28">
        <v>0</v>
      </c>
      <c r="IU28">
        <v>0</v>
      </c>
      <c r="IV28">
        <v>0</v>
      </c>
      <c r="IW28">
        <v>0</v>
      </c>
      <c r="IX28">
        <v>0</v>
      </c>
      <c r="IY28">
        <v>0</v>
      </c>
      <c r="IZ28">
        <v>1</v>
      </c>
      <c r="JA28">
        <v>0</v>
      </c>
      <c r="JB28">
        <v>0</v>
      </c>
      <c r="JC28">
        <v>0</v>
      </c>
      <c r="JD28">
        <v>0</v>
      </c>
      <c r="JE28">
        <v>0</v>
      </c>
      <c r="JF28">
        <v>0</v>
      </c>
      <c r="JG28">
        <v>0</v>
      </c>
      <c r="JH28">
        <v>0</v>
      </c>
      <c r="JI28">
        <v>0</v>
      </c>
      <c r="JJ28">
        <v>0</v>
      </c>
      <c r="JK28">
        <v>0</v>
      </c>
      <c r="JL28">
        <v>0</v>
      </c>
      <c r="JM28">
        <v>0</v>
      </c>
      <c r="JN28">
        <v>0</v>
      </c>
      <c r="JO28">
        <v>0</v>
      </c>
      <c r="JP28">
        <v>1</v>
      </c>
      <c r="JQ28">
        <v>0</v>
      </c>
      <c r="JR28">
        <v>0</v>
      </c>
      <c r="JS28">
        <v>0</v>
      </c>
      <c r="JT28">
        <v>1</v>
      </c>
      <c r="JU28">
        <v>2</v>
      </c>
      <c r="JV28">
        <v>1</v>
      </c>
      <c r="JW28">
        <v>0</v>
      </c>
      <c r="JX28">
        <v>2</v>
      </c>
      <c r="JY28">
        <v>0</v>
      </c>
      <c r="JZ28">
        <v>0</v>
      </c>
      <c r="KA28">
        <v>0</v>
      </c>
      <c r="KB28">
        <v>0</v>
      </c>
      <c r="KC28">
        <v>0</v>
      </c>
    </row>
    <row r="29" spans="1:289" x14ac:dyDescent="0.2">
      <c r="C29" s="3"/>
      <c r="D29" s="26"/>
      <c r="E29" s="27"/>
      <c r="F29" s="27"/>
      <c r="G29" s="33"/>
      <c r="H29" s="39"/>
      <c r="I29" s="28"/>
      <c r="J29" s="31"/>
      <c r="K29" s="50">
        <f>B6</f>
        <v>0</v>
      </c>
      <c r="L29" s="44"/>
      <c r="M29" s="44"/>
      <c r="N29" s="44"/>
      <c r="O29" s="44"/>
      <c r="P29" s="46"/>
      <c r="Q29" s="28"/>
      <c r="R29" s="31"/>
      <c r="S29" s="33"/>
      <c r="T29" s="39"/>
      <c r="U29" s="27"/>
      <c r="V29" s="27"/>
      <c r="W29" s="32"/>
      <c r="AC29" t="s">
        <v>330</v>
      </c>
      <c r="AD29" t="s">
        <v>303</v>
      </c>
      <c r="AE29">
        <v>1</v>
      </c>
      <c r="AF29">
        <v>95</v>
      </c>
      <c r="AG29">
        <v>1</v>
      </c>
      <c r="AH29">
        <v>0</v>
      </c>
      <c r="AI29">
        <v>0</v>
      </c>
      <c r="AJ29">
        <v>0</v>
      </c>
      <c r="AK29">
        <v>0</v>
      </c>
      <c r="AL29">
        <v>0</v>
      </c>
      <c r="AM29">
        <v>8</v>
      </c>
      <c r="AN29">
        <v>2</v>
      </c>
      <c r="AO29">
        <v>0</v>
      </c>
      <c r="AP29">
        <v>10</v>
      </c>
      <c r="AQ29">
        <v>5</v>
      </c>
      <c r="AR29">
        <v>1</v>
      </c>
      <c r="AS29">
        <v>10</v>
      </c>
      <c r="AT29">
        <v>6</v>
      </c>
      <c r="AU29">
        <v>4</v>
      </c>
      <c r="AV29">
        <v>0</v>
      </c>
      <c r="AW29">
        <v>0</v>
      </c>
      <c r="AX29">
        <v>0</v>
      </c>
      <c r="AY29">
        <v>0</v>
      </c>
      <c r="AZ29">
        <v>0</v>
      </c>
      <c r="BA29">
        <v>0</v>
      </c>
      <c r="BB29">
        <v>0</v>
      </c>
      <c r="BC29">
        <v>8</v>
      </c>
      <c r="BD29">
        <v>2</v>
      </c>
      <c r="BE29">
        <v>0</v>
      </c>
      <c r="BF29">
        <v>6</v>
      </c>
      <c r="BG29">
        <v>5</v>
      </c>
      <c r="BH29">
        <v>0</v>
      </c>
      <c r="BI29">
        <v>8</v>
      </c>
      <c r="BJ29">
        <v>4</v>
      </c>
      <c r="BK29">
        <v>3</v>
      </c>
      <c r="BL29">
        <v>0</v>
      </c>
      <c r="BM29">
        <v>0</v>
      </c>
      <c r="BN29">
        <v>0</v>
      </c>
      <c r="BO29">
        <v>0</v>
      </c>
      <c r="BP29">
        <v>0</v>
      </c>
      <c r="BQ29">
        <v>0</v>
      </c>
      <c r="BR29">
        <v>0</v>
      </c>
      <c r="BS29">
        <v>1</v>
      </c>
      <c r="BT29">
        <v>1</v>
      </c>
      <c r="BU29">
        <v>0</v>
      </c>
      <c r="BV29">
        <v>0.6</v>
      </c>
      <c r="BW29">
        <v>1</v>
      </c>
      <c r="BX29">
        <v>0</v>
      </c>
      <c r="BY29">
        <v>0.8</v>
      </c>
      <c r="BZ29">
        <v>0.66666666666666696</v>
      </c>
      <c r="CA29">
        <v>0.75</v>
      </c>
      <c r="CB29">
        <v>0</v>
      </c>
      <c r="CC29">
        <v>0</v>
      </c>
      <c r="CD29">
        <v>0</v>
      </c>
      <c r="CE29">
        <v>0</v>
      </c>
      <c r="CF29">
        <v>0</v>
      </c>
      <c r="CG29">
        <v>0</v>
      </c>
      <c r="CH29">
        <v>0</v>
      </c>
      <c r="CI29">
        <v>0</v>
      </c>
      <c r="CJ29">
        <v>0</v>
      </c>
      <c r="CK29">
        <v>0</v>
      </c>
      <c r="CL29">
        <v>1</v>
      </c>
      <c r="CM29">
        <v>0</v>
      </c>
      <c r="CN29">
        <v>0</v>
      </c>
      <c r="CO29">
        <v>1</v>
      </c>
      <c r="CP29">
        <v>0</v>
      </c>
      <c r="CQ29">
        <v>0</v>
      </c>
      <c r="CR29">
        <v>0</v>
      </c>
      <c r="CS29">
        <v>0</v>
      </c>
      <c r="CT29">
        <v>0</v>
      </c>
      <c r="CU29">
        <v>0</v>
      </c>
      <c r="CV29">
        <v>0</v>
      </c>
      <c r="CW29">
        <v>0</v>
      </c>
      <c r="CX29">
        <v>0</v>
      </c>
      <c r="CY29">
        <v>1</v>
      </c>
      <c r="CZ29">
        <v>0</v>
      </c>
      <c r="DA29">
        <v>0</v>
      </c>
      <c r="DB29">
        <v>1</v>
      </c>
      <c r="DC29">
        <v>0</v>
      </c>
      <c r="DD29">
        <v>0</v>
      </c>
      <c r="DE29">
        <v>0</v>
      </c>
      <c r="DF29">
        <v>0</v>
      </c>
      <c r="DG29">
        <v>0</v>
      </c>
      <c r="DH29">
        <v>0</v>
      </c>
      <c r="DI29">
        <v>0</v>
      </c>
      <c r="DJ29">
        <v>2</v>
      </c>
      <c r="DK29">
        <v>0</v>
      </c>
      <c r="DL29">
        <v>0</v>
      </c>
      <c r="DM29">
        <v>0</v>
      </c>
      <c r="DN29">
        <v>0</v>
      </c>
      <c r="DO29">
        <v>0</v>
      </c>
      <c r="DP29">
        <v>0</v>
      </c>
      <c r="DQ29">
        <v>0</v>
      </c>
      <c r="DR29">
        <v>1</v>
      </c>
      <c r="DS29">
        <v>0</v>
      </c>
      <c r="DT29">
        <v>0</v>
      </c>
      <c r="DU29">
        <v>0</v>
      </c>
      <c r="DV29">
        <v>0</v>
      </c>
      <c r="DW29">
        <v>0</v>
      </c>
      <c r="DX29">
        <v>0</v>
      </c>
      <c r="DY29">
        <v>1</v>
      </c>
      <c r="DZ29">
        <v>0</v>
      </c>
      <c r="EA29">
        <v>0</v>
      </c>
      <c r="EB29">
        <v>0</v>
      </c>
      <c r="EC29">
        <v>0</v>
      </c>
      <c r="ED29">
        <v>0</v>
      </c>
      <c r="EE29">
        <v>1</v>
      </c>
      <c r="EF29">
        <v>0</v>
      </c>
      <c r="EG29">
        <v>0</v>
      </c>
      <c r="EH29">
        <v>0</v>
      </c>
      <c r="EI29">
        <v>0</v>
      </c>
      <c r="EJ29">
        <v>0</v>
      </c>
      <c r="EK29">
        <v>0</v>
      </c>
      <c r="EL29">
        <v>2</v>
      </c>
      <c r="EM29">
        <v>0</v>
      </c>
      <c r="EN29">
        <v>0</v>
      </c>
      <c r="EO29">
        <v>1</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1</v>
      </c>
      <c r="FR29">
        <v>0</v>
      </c>
      <c r="FS29">
        <v>0</v>
      </c>
      <c r="FT29">
        <v>0</v>
      </c>
      <c r="FU29">
        <v>0</v>
      </c>
      <c r="FV29">
        <v>0</v>
      </c>
      <c r="FW29">
        <v>0</v>
      </c>
      <c r="FX29">
        <v>0</v>
      </c>
      <c r="FY29">
        <v>0</v>
      </c>
      <c r="FZ29">
        <v>0</v>
      </c>
      <c r="GA29">
        <v>0</v>
      </c>
      <c r="GB29">
        <v>0</v>
      </c>
      <c r="GC29">
        <v>0</v>
      </c>
      <c r="GD29">
        <v>0</v>
      </c>
      <c r="GE29">
        <v>0</v>
      </c>
      <c r="GF29">
        <v>0</v>
      </c>
      <c r="GG29">
        <v>1</v>
      </c>
      <c r="GH29">
        <v>0</v>
      </c>
      <c r="GI29">
        <v>0</v>
      </c>
      <c r="GJ29">
        <v>0</v>
      </c>
      <c r="GK29">
        <v>0</v>
      </c>
      <c r="GL29">
        <v>0</v>
      </c>
      <c r="GM29">
        <v>0</v>
      </c>
      <c r="GN29">
        <v>0</v>
      </c>
      <c r="GO29">
        <v>0</v>
      </c>
      <c r="GP29">
        <v>0</v>
      </c>
      <c r="GQ29">
        <v>1</v>
      </c>
      <c r="GR29">
        <v>0</v>
      </c>
      <c r="GS29">
        <v>2</v>
      </c>
      <c r="GT29">
        <v>3</v>
      </c>
      <c r="GU29">
        <v>0</v>
      </c>
      <c r="GV29">
        <v>0</v>
      </c>
      <c r="GW29">
        <v>6</v>
      </c>
      <c r="GX29">
        <v>3</v>
      </c>
      <c r="GY29">
        <v>0</v>
      </c>
      <c r="GZ29">
        <v>1</v>
      </c>
      <c r="HA29">
        <v>0</v>
      </c>
      <c r="HB29">
        <v>0</v>
      </c>
      <c r="HC29">
        <v>0</v>
      </c>
      <c r="HD29">
        <v>0</v>
      </c>
      <c r="HE29">
        <v>0</v>
      </c>
      <c r="HF29">
        <v>0</v>
      </c>
      <c r="HG29">
        <v>0</v>
      </c>
      <c r="HH29">
        <v>1</v>
      </c>
      <c r="HI29">
        <v>0</v>
      </c>
      <c r="HJ29">
        <v>2</v>
      </c>
      <c r="HK29">
        <v>3</v>
      </c>
      <c r="HL29">
        <v>1</v>
      </c>
      <c r="HM29">
        <v>1</v>
      </c>
      <c r="HN29">
        <v>1</v>
      </c>
      <c r="HO29">
        <v>2</v>
      </c>
      <c r="HP29">
        <v>0</v>
      </c>
      <c r="HQ29">
        <v>0</v>
      </c>
      <c r="HR29">
        <v>0</v>
      </c>
      <c r="HS29">
        <v>0</v>
      </c>
      <c r="HT29">
        <v>0</v>
      </c>
      <c r="HU29">
        <v>0</v>
      </c>
      <c r="HV29">
        <v>0</v>
      </c>
      <c r="HW29">
        <v>0</v>
      </c>
      <c r="HX29">
        <v>0</v>
      </c>
      <c r="HY29">
        <v>0</v>
      </c>
      <c r="HZ29">
        <v>1</v>
      </c>
      <c r="IA29">
        <v>0</v>
      </c>
      <c r="IB29">
        <v>0</v>
      </c>
      <c r="IC29">
        <v>0</v>
      </c>
      <c r="ID29">
        <v>0</v>
      </c>
      <c r="IE29">
        <v>0</v>
      </c>
      <c r="IF29">
        <v>0</v>
      </c>
      <c r="IG29">
        <v>0</v>
      </c>
      <c r="IH29">
        <v>0</v>
      </c>
      <c r="II29">
        <v>0</v>
      </c>
      <c r="IJ29">
        <v>0</v>
      </c>
      <c r="IK29">
        <v>0</v>
      </c>
      <c r="IL29">
        <v>0</v>
      </c>
      <c r="IM29">
        <v>0</v>
      </c>
      <c r="IN29">
        <v>0</v>
      </c>
      <c r="IO29">
        <v>0</v>
      </c>
      <c r="IP29">
        <v>0</v>
      </c>
      <c r="IQ29">
        <v>0</v>
      </c>
      <c r="IR29">
        <v>0</v>
      </c>
      <c r="IS29">
        <v>1</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1</v>
      </c>
      <c r="JW29">
        <v>0</v>
      </c>
      <c r="JX29">
        <v>0</v>
      </c>
      <c r="JY29">
        <v>1</v>
      </c>
      <c r="JZ29">
        <v>0</v>
      </c>
      <c r="KA29">
        <v>0</v>
      </c>
      <c r="KB29">
        <v>0</v>
      </c>
      <c r="KC29">
        <v>0</v>
      </c>
    </row>
    <row r="30" spans="1:289" x14ac:dyDescent="0.2">
      <c r="C30" s="3"/>
      <c r="D30" s="34"/>
      <c r="E30" s="35"/>
      <c r="F30" s="35"/>
      <c r="G30" s="36"/>
      <c r="H30" s="40"/>
      <c r="I30" s="41"/>
      <c r="J30" s="43"/>
      <c r="K30" s="51"/>
      <c r="L30" s="45"/>
      <c r="M30" s="45"/>
      <c r="N30" s="45"/>
      <c r="O30" s="45"/>
      <c r="P30" s="47"/>
      <c r="Q30" s="41"/>
      <c r="R30" s="43"/>
      <c r="S30" s="47"/>
      <c r="T30" s="48"/>
      <c r="U30" s="35"/>
      <c r="V30" s="35"/>
      <c r="W30" s="49"/>
    </row>
    <row r="31" spans="1:289" x14ac:dyDescent="0.2">
      <c r="D31" s="20" t="s">
        <v>12</v>
      </c>
      <c r="E31" s="20"/>
      <c r="F31" s="20"/>
      <c r="G31" s="20"/>
      <c r="H31" s="20"/>
      <c r="I31" s="20"/>
      <c r="J31" s="21" t="s">
        <v>13</v>
      </c>
      <c r="K31" s="21"/>
      <c r="L31" s="21"/>
      <c r="M31" s="21"/>
      <c r="N31" s="21"/>
      <c r="O31" s="21"/>
      <c r="P31" s="21"/>
      <c r="Q31" s="21"/>
      <c r="R31" s="20" t="s">
        <v>14</v>
      </c>
      <c r="S31" s="20"/>
      <c r="T31" s="20"/>
      <c r="U31" s="20"/>
      <c r="V31" s="20"/>
      <c r="W31" s="20"/>
      <c r="AC31" t="s">
        <v>303</v>
      </c>
      <c r="AH31" s="1">
        <f>SUMIFS(AH2:AH29,$AD2:$AD29,$AC31)</f>
        <v>1</v>
      </c>
      <c r="AI31" s="1">
        <f t="shared" ref="AI31:CT31" si="0">SUMIFS(AI2:AI29,$AD2:$AD29,$AC31)</f>
        <v>21</v>
      </c>
      <c r="AJ31" s="1">
        <f t="shared" si="0"/>
        <v>28</v>
      </c>
      <c r="AK31" s="1">
        <f t="shared" si="0"/>
        <v>20</v>
      </c>
      <c r="AL31" s="1">
        <f t="shared" si="0"/>
        <v>40</v>
      </c>
      <c r="AM31" s="1">
        <f t="shared" si="0"/>
        <v>67</v>
      </c>
      <c r="AN31" s="1">
        <f t="shared" si="0"/>
        <v>45</v>
      </c>
      <c r="AO31" s="1">
        <f t="shared" si="0"/>
        <v>52</v>
      </c>
      <c r="AP31" s="1">
        <f t="shared" si="0"/>
        <v>61</v>
      </c>
      <c r="AQ31" s="1">
        <f t="shared" si="0"/>
        <v>40</v>
      </c>
      <c r="AR31" s="1">
        <f t="shared" si="0"/>
        <v>60</v>
      </c>
      <c r="AS31" s="1">
        <f t="shared" si="0"/>
        <v>43</v>
      </c>
      <c r="AT31" s="1">
        <f t="shared" si="0"/>
        <v>22</v>
      </c>
      <c r="AU31" s="1">
        <f t="shared" si="0"/>
        <v>43</v>
      </c>
      <c r="AV31" s="1">
        <f t="shared" si="0"/>
        <v>9</v>
      </c>
      <c r="AW31" s="1">
        <f t="shared" si="0"/>
        <v>0</v>
      </c>
      <c r="AX31" s="1">
        <f t="shared" si="0"/>
        <v>1</v>
      </c>
      <c r="AY31" s="1">
        <f t="shared" si="0"/>
        <v>21</v>
      </c>
      <c r="AZ31" s="1">
        <f t="shared" si="0"/>
        <v>27</v>
      </c>
      <c r="BA31" s="1">
        <f t="shared" si="0"/>
        <v>20</v>
      </c>
      <c r="BB31" s="1">
        <f t="shared" si="0"/>
        <v>35</v>
      </c>
      <c r="BC31" s="1">
        <f t="shared" si="0"/>
        <v>61</v>
      </c>
      <c r="BD31" s="1">
        <f t="shared" si="0"/>
        <v>39</v>
      </c>
      <c r="BE31" s="1">
        <f t="shared" si="0"/>
        <v>45</v>
      </c>
      <c r="BF31" s="1">
        <f t="shared" si="0"/>
        <v>44</v>
      </c>
      <c r="BG31" s="1">
        <f t="shared" si="0"/>
        <v>35</v>
      </c>
      <c r="BH31" s="1">
        <f t="shared" si="0"/>
        <v>46</v>
      </c>
      <c r="BI31" s="1">
        <f t="shared" si="0"/>
        <v>34</v>
      </c>
      <c r="BJ31" s="1">
        <f t="shared" si="0"/>
        <v>20</v>
      </c>
      <c r="BK31" s="1">
        <f t="shared" si="0"/>
        <v>30</v>
      </c>
      <c r="BL31" s="1">
        <f t="shared" si="0"/>
        <v>6</v>
      </c>
      <c r="BM31" s="1">
        <f t="shared" si="0"/>
        <v>0</v>
      </c>
      <c r="BN31" s="1">
        <f t="shared" si="0"/>
        <v>1</v>
      </c>
      <c r="BO31" s="1">
        <f t="shared" si="0"/>
        <v>2</v>
      </c>
      <c r="BP31" s="1">
        <f t="shared" si="0"/>
        <v>4.954545454545455</v>
      </c>
      <c r="BQ31" s="1">
        <f t="shared" si="0"/>
        <v>6</v>
      </c>
      <c r="BR31" s="1">
        <f t="shared" si="0"/>
        <v>6.59</v>
      </c>
      <c r="BS31" s="1">
        <f t="shared" si="0"/>
        <v>7.6994444444444436</v>
      </c>
      <c r="BT31" s="1">
        <f t="shared" si="0"/>
        <v>8.1729797979797993</v>
      </c>
      <c r="BU31" s="1">
        <f t="shared" si="0"/>
        <v>7.2285714285714286</v>
      </c>
      <c r="BV31" s="1">
        <f t="shared" si="0"/>
        <v>5.7928571428571427</v>
      </c>
      <c r="BW31" s="1">
        <f t="shared" si="0"/>
        <v>10.127272727272727</v>
      </c>
      <c r="BX31" s="1">
        <f t="shared" si="0"/>
        <v>7.020833333333333</v>
      </c>
      <c r="BY31" s="1">
        <f t="shared" si="0"/>
        <v>4.2</v>
      </c>
      <c r="BZ31" s="1">
        <f t="shared" si="0"/>
        <v>5.666666666666667</v>
      </c>
      <c r="CA31" s="1">
        <f t="shared" si="0"/>
        <v>6.6626984126984121</v>
      </c>
      <c r="CB31" s="1">
        <f t="shared" si="0"/>
        <v>2.8</v>
      </c>
      <c r="CC31" s="1">
        <f t="shared" si="0"/>
        <v>0</v>
      </c>
      <c r="CD31" s="1">
        <f t="shared" si="0"/>
        <v>0</v>
      </c>
      <c r="CE31" s="1">
        <f t="shared" si="0"/>
        <v>0</v>
      </c>
      <c r="CF31" s="1">
        <f t="shared" si="0"/>
        <v>0</v>
      </c>
      <c r="CG31" s="1">
        <f t="shared" si="0"/>
        <v>0</v>
      </c>
      <c r="CH31" s="1">
        <f t="shared" si="0"/>
        <v>0</v>
      </c>
      <c r="CI31" s="1">
        <f t="shared" si="0"/>
        <v>3</v>
      </c>
      <c r="CJ31" s="1">
        <f t="shared" si="0"/>
        <v>3</v>
      </c>
      <c r="CK31" s="1">
        <f t="shared" si="0"/>
        <v>2</v>
      </c>
      <c r="CL31" s="1">
        <f t="shared" si="0"/>
        <v>3</v>
      </c>
      <c r="CM31" s="1">
        <f t="shared" si="0"/>
        <v>1</v>
      </c>
      <c r="CN31" s="1">
        <f t="shared" si="0"/>
        <v>4</v>
      </c>
      <c r="CO31" s="1">
        <f t="shared" si="0"/>
        <v>1</v>
      </c>
      <c r="CP31" s="1">
        <f t="shared" si="0"/>
        <v>1</v>
      </c>
      <c r="CQ31" s="1">
        <f t="shared" si="0"/>
        <v>0</v>
      </c>
      <c r="CR31" s="1">
        <f t="shared" si="0"/>
        <v>2</v>
      </c>
      <c r="CS31" s="1">
        <f t="shared" si="0"/>
        <v>0</v>
      </c>
      <c r="CT31" s="1">
        <f t="shared" si="0"/>
        <v>0</v>
      </c>
      <c r="CU31" s="1">
        <f t="shared" ref="CU31:FF31" si="1">SUMIFS(CU2:CU29,$AD2:$AD29,$AC31)</f>
        <v>0</v>
      </c>
      <c r="CV31" s="1">
        <f t="shared" si="1"/>
        <v>0</v>
      </c>
      <c r="CW31" s="1">
        <f t="shared" si="1"/>
        <v>0</v>
      </c>
      <c r="CX31" s="1">
        <f t="shared" si="1"/>
        <v>0</v>
      </c>
      <c r="CY31" s="1">
        <f t="shared" si="1"/>
        <v>1</v>
      </c>
      <c r="CZ31" s="1">
        <f t="shared" si="1"/>
        <v>1</v>
      </c>
      <c r="DA31" s="1">
        <f t="shared" si="1"/>
        <v>0</v>
      </c>
      <c r="DB31" s="1">
        <f t="shared" si="1"/>
        <v>1</v>
      </c>
      <c r="DC31" s="1">
        <f t="shared" si="1"/>
        <v>0</v>
      </c>
      <c r="DD31" s="1">
        <f t="shared" si="1"/>
        <v>1</v>
      </c>
      <c r="DE31" s="1">
        <f t="shared" si="1"/>
        <v>3</v>
      </c>
      <c r="DF31" s="1">
        <f t="shared" si="1"/>
        <v>1</v>
      </c>
      <c r="DG31" s="1">
        <f t="shared" si="1"/>
        <v>2</v>
      </c>
      <c r="DH31" s="1">
        <f t="shared" si="1"/>
        <v>0</v>
      </c>
      <c r="DI31" s="1">
        <f t="shared" si="1"/>
        <v>0</v>
      </c>
      <c r="DJ31" s="1">
        <f t="shared" si="1"/>
        <v>2</v>
      </c>
      <c r="DK31" s="1">
        <f t="shared" si="1"/>
        <v>2</v>
      </c>
      <c r="DL31" s="1">
        <f t="shared" si="1"/>
        <v>0</v>
      </c>
      <c r="DM31" s="1">
        <f t="shared" si="1"/>
        <v>0</v>
      </c>
      <c r="DN31" s="1">
        <f t="shared" si="1"/>
        <v>0</v>
      </c>
      <c r="DO31" s="1">
        <f t="shared" si="1"/>
        <v>1</v>
      </c>
      <c r="DP31" s="1">
        <f t="shared" si="1"/>
        <v>2</v>
      </c>
      <c r="DQ31" s="1">
        <f t="shared" si="1"/>
        <v>0</v>
      </c>
      <c r="DR31" s="1">
        <f t="shared" si="1"/>
        <v>2</v>
      </c>
      <c r="DS31" s="1">
        <f t="shared" si="1"/>
        <v>2</v>
      </c>
      <c r="DT31" s="1">
        <f t="shared" si="1"/>
        <v>0</v>
      </c>
      <c r="DU31" s="1">
        <f t="shared" si="1"/>
        <v>0</v>
      </c>
      <c r="DV31" s="1">
        <f t="shared" si="1"/>
        <v>0</v>
      </c>
      <c r="DW31" s="1">
        <f t="shared" si="1"/>
        <v>0</v>
      </c>
      <c r="DX31" s="1">
        <f t="shared" si="1"/>
        <v>0</v>
      </c>
      <c r="DY31" s="1">
        <f t="shared" si="1"/>
        <v>1</v>
      </c>
      <c r="DZ31" s="1">
        <f t="shared" si="1"/>
        <v>0</v>
      </c>
      <c r="EA31" s="1">
        <f t="shared" si="1"/>
        <v>1</v>
      </c>
      <c r="EB31" s="1">
        <f t="shared" si="1"/>
        <v>0</v>
      </c>
      <c r="EC31" s="1">
        <f t="shared" si="1"/>
        <v>0</v>
      </c>
      <c r="ED31" s="1">
        <f t="shared" si="1"/>
        <v>1</v>
      </c>
      <c r="EE31" s="1">
        <f t="shared" si="1"/>
        <v>5</v>
      </c>
      <c r="EF31" s="1">
        <f t="shared" si="1"/>
        <v>3</v>
      </c>
      <c r="EG31" s="1">
        <f t="shared" si="1"/>
        <v>3</v>
      </c>
      <c r="EH31" s="1">
        <f t="shared" si="1"/>
        <v>1</v>
      </c>
      <c r="EI31" s="1">
        <f t="shared" si="1"/>
        <v>7</v>
      </c>
      <c r="EJ31" s="1">
        <f t="shared" si="1"/>
        <v>1</v>
      </c>
      <c r="EK31" s="1">
        <f t="shared" si="1"/>
        <v>1</v>
      </c>
      <c r="EL31" s="1">
        <f t="shared" si="1"/>
        <v>2</v>
      </c>
      <c r="EM31" s="1">
        <f t="shared" si="1"/>
        <v>0</v>
      </c>
      <c r="EN31" s="1">
        <f t="shared" si="1"/>
        <v>2</v>
      </c>
      <c r="EO31" s="1">
        <f t="shared" si="1"/>
        <v>3</v>
      </c>
      <c r="EP31" s="1">
        <f t="shared" si="1"/>
        <v>0</v>
      </c>
      <c r="EQ31" s="1">
        <f t="shared" si="1"/>
        <v>1</v>
      </c>
      <c r="ER31" s="1">
        <f t="shared" si="1"/>
        <v>0</v>
      </c>
      <c r="ES31" s="1">
        <f t="shared" si="1"/>
        <v>0</v>
      </c>
      <c r="ET31" s="1">
        <f t="shared" si="1"/>
        <v>1</v>
      </c>
      <c r="EU31" s="1">
        <f t="shared" si="1"/>
        <v>0</v>
      </c>
      <c r="EV31" s="1">
        <f t="shared" si="1"/>
        <v>1</v>
      </c>
      <c r="EW31" s="1">
        <f t="shared" si="1"/>
        <v>0</v>
      </c>
      <c r="EX31" s="1">
        <f t="shared" si="1"/>
        <v>2</v>
      </c>
      <c r="EY31" s="1">
        <f t="shared" si="1"/>
        <v>2</v>
      </c>
      <c r="EZ31" s="1">
        <f t="shared" si="1"/>
        <v>2</v>
      </c>
      <c r="FA31" s="1">
        <f t="shared" si="1"/>
        <v>2</v>
      </c>
      <c r="FB31" s="1">
        <f t="shared" si="1"/>
        <v>0</v>
      </c>
      <c r="FC31" s="1">
        <f t="shared" si="1"/>
        <v>3</v>
      </c>
      <c r="FD31" s="1">
        <f t="shared" si="1"/>
        <v>0</v>
      </c>
      <c r="FE31" s="1">
        <f t="shared" si="1"/>
        <v>0</v>
      </c>
      <c r="FF31" s="1">
        <f t="shared" si="1"/>
        <v>0</v>
      </c>
      <c r="FG31" s="1">
        <f t="shared" ref="FG31:HR31" si="2">SUMIFS(FG2:FG29,$AD2:$AD29,$AC31)</f>
        <v>0</v>
      </c>
      <c r="FH31" s="1">
        <f t="shared" si="2"/>
        <v>0</v>
      </c>
      <c r="FI31" s="1">
        <f t="shared" si="2"/>
        <v>1</v>
      </c>
      <c r="FJ31" s="1">
        <f t="shared" si="2"/>
        <v>0</v>
      </c>
      <c r="FK31" s="1">
        <f t="shared" si="2"/>
        <v>0</v>
      </c>
      <c r="FL31" s="1">
        <f t="shared" si="2"/>
        <v>0</v>
      </c>
      <c r="FM31" s="1">
        <f t="shared" si="2"/>
        <v>0</v>
      </c>
      <c r="FN31" s="1">
        <f t="shared" si="2"/>
        <v>2</v>
      </c>
      <c r="FO31" s="1">
        <f t="shared" si="2"/>
        <v>2</v>
      </c>
      <c r="FP31" s="1">
        <f t="shared" si="2"/>
        <v>1</v>
      </c>
      <c r="FQ31" s="1">
        <f t="shared" si="2"/>
        <v>1</v>
      </c>
      <c r="FR31" s="1">
        <f t="shared" si="2"/>
        <v>1</v>
      </c>
      <c r="FS31" s="1">
        <f t="shared" si="2"/>
        <v>0</v>
      </c>
      <c r="FT31" s="1">
        <f t="shared" si="2"/>
        <v>0</v>
      </c>
      <c r="FU31" s="1">
        <f t="shared" si="2"/>
        <v>0</v>
      </c>
      <c r="FV31" s="1">
        <f t="shared" si="2"/>
        <v>0</v>
      </c>
      <c r="FW31" s="1">
        <f t="shared" si="2"/>
        <v>1</v>
      </c>
      <c r="FX31" s="1">
        <f t="shared" si="2"/>
        <v>0</v>
      </c>
      <c r="FY31" s="1">
        <f t="shared" si="2"/>
        <v>1</v>
      </c>
      <c r="FZ31" s="1">
        <f t="shared" si="2"/>
        <v>1</v>
      </c>
      <c r="GA31" s="1">
        <f t="shared" si="2"/>
        <v>0</v>
      </c>
      <c r="GB31" s="1">
        <f t="shared" si="2"/>
        <v>1</v>
      </c>
      <c r="GC31" s="1">
        <f t="shared" si="2"/>
        <v>0</v>
      </c>
      <c r="GD31" s="1">
        <f t="shared" si="2"/>
        <v>4</v>
      </c>
      <c r="GE31" s="1">
        <f t="shared" si="2"/>
        <v>4</v>
      </c>
      <c r="GF31" s="1">
        <f t="shared" si="2"/>
        <v>3</v>
      </c>
      <c r="GG31" s="1">
        <f t="shared" si="2"/>
        <v>3</v>
      </c>
      <c r="GH31" s="1">
        <f t="shared" si="2"/>
        <v>1</v>
      </c>
      <c r="GI31" s="1">
        <f t="shared" si="2"/>
        <v>3</v>
      </c>
      <c r="GJ31" s="1">
        <f t="shared" si="2"/>
        <v>0</v>
      </c>
      <c r="GK31" s="1">
        <f t="shared" si="2"/>
        <v>0</v>
      </c>
      <c r="GL31" s="1">
        <f t="shared" si="2"/>
        <v>0</v>
      </c>
      <c r="GM31" s="1">
        <f t="shared" si="2"/>
        <v>12</v>
      </c>
      <c r="GN31" s="1">
        <f t="shared" si="2"/>
        <v>6</v>
      </c>
      <c r="GO31" s="1">
        <f t="shared" si="2"/>
        <v>7</v>
      </c>
      <c r="GP31" s="1">
        <f t="shared" si="2"/>
        <v>8</v>
      </c>
      <c r="GQ31" s="1">
        <f t="shared" si="2"/>
        <v>11</v>
      </c>
      <c r="GR31" s="1">
        <f t="shared" si="2"/>
        <v>13</v>
      </c>
      <c r="GS31" s="1">
        <f t="shared" si="2"/>
        <v>36</v>
      </c>
      <c r="GT31" s="1">
        <f t="shared" si="2"/>
        <v>25</v>
      </c>
      <c r="GU31" s="1">
        <f t="shared" si="2"/>
        <v>24</v>
      </c>
      <c r="GV31" s="1">
        <f t="shared" si="2"/>
        <v>38</v>
      </c>
      <c r="GW31" s="1">
        <f t="shared" si="2"/>
        <v>22</v>
      </c>
      <c r="GX31" s="1">
        <f t="shared" si="2"/>
        <v>22</v>
      </c>
      <c r="GY31" s="1">
        <f t="shared" si="2"/>
        <v>33</v>
      </c>
      <c r="GZ31" s="1">
        <f t="shared" si="2"/>
        <v>9</v>
      </c>
      <c r="HA31" s="1">
        <f t="shared" si="2"/>
        <v>0</v>
      </c>
      <c r="HB31" s="1">
        <f t="shared" si="2"/>
        <v>0</v>
      </c>
      <c r="HC31" s="1">
        <f t="shared" si="2"/>
        <v>5</v>
      </c>
      <c r="HD31" s="1">
        <f t="shared" si="2"/>
        <v>4</v>
      </c>
      <c r="HE31" s="1">
        <f t="shared" si="2"/>
        <v>3</v>
      </c>
      <c r="HF31" s="1">
        <f t="shared" si="2"/>
        <v>8</v>
      </c>
      <c r="HG31" s="1">
        <f t="shared" si="2"/>
        <v>7</v>
      </c>
      <c r="HH31" s="1">
        <f t="shared" si="2"/>
        <v>7</v>
      </c>
      <c r="HI31" s="1">
        <f t="shared" si="2"/>
        <v>12</v>
      </c>
      <c r="HJ31" s="1">
        <f t="shared" si="2"/>
        <v>7</v>
      </c>
      <c r="HK31" s="1">
        <f t="shared" si="2"/>
        <v>11</v>
      </c>
      <c r="HL31" s="1">
        <f t="shared" si="2"/>
        <v>7</v>
      </c>
      <c r="HM31" s="1">
        <f t="shared" si="2"/>
        <v>3</v>
      </c>
      <c r="HN31" s="1">
        <f t="shared" si="2"/>
        <v>4</v>
      </c>
      <c r="HO31" s="1">
        <f t="shared" si="2"/>
        <v>8</v>
      </c>
      <c r="HP31" s="1">
        <f t="shared" si="2"/>
        <v>3</v>
      </c>
      <c r="HQ31" s="1">
        <f t="shared" si="2"/>
        <v>0</v>
      </c>
      <c r="HR31" s="1">
        <f t="shared" si="2"/>
        <v>0</v>
      </c>
      <c r="HS31" s="1">
        <f t="shared" ref="HS31:KC31" si="3">SUMIFS(HS2:HS29,$AD2:$AD29,$AC31)</f>
        <v>1</v>
      </c>
      <c r="HT31" s="1">
        <f t="shared" si="3"/>
        <v>0</v>
      </c>
      <c r="HU31" s="1">
        <f t="shared" si="3"/>
        <v>0</v>
      </c>
      <c r="HV31" s="1">
        <f t="shared" si="3"/>
        <v>0</v>
      </c>
      <c r="HW31" s="1">
        <f t="shared" si="3"/>
        <v>1</v>
      </c>
      <c r="HX31" s="1">
        <f t="shared" si="3"/>
        <v>0</v>
      </c>
      <c r="HY31" s="1">
        <f t="shared" si="3"/>
        <v>5</v>
      </c>
      <c r="HZ31" s="1">
        <f t="shared" si="3"/>
        <v>3</v>
      </c>
      <c r="IA31" s="1">
        <f t="shared" si="3"/>
        <v>1</v>
      </c>
      <c r="IB31" s="1">
        <f t="shared" si="3"/>
        <v>2</v>
      </c>
      <c r="IC31" s="1">
        <f t="shared" si="3"/>
        <v>0</v>
      </c>
      <c r="ID31" s="1">
        <f t="shared" si="3"/>
        <v>1</v>
      </c>
      <c r="IE31" s="1">
        <f t="shared" si="3"/>
        <v>1</v>
      </c>
      <c r="IF31" s="1">
        <f t="shared" si="3"/>
        <v>1</v>
      </c>
      <c r="IG31" s="1">
        <f t="shared" si="3"/>
        <v>0</v>
      </c>
      <c r="IH31" s="1">
        <f t="shared" si="3"/>
        <v>0</v>
      </c>
      <c r="II31" s="1">
        <f t="shared" si="3"/>
        <v>2</v>
      </c>
      <c r="IJ31" s="1">
        <f t="shared" si="3"/>
        <v>1</v>
      </c>
      <c r="IK31" s="1">
        <f t="shared" si="3"/>
        <v>0</v>
      </c>
      <c r="IL31" s="1">
        <f t="shared" si="3"/>
        <v>2</v>
      </c>
      <c r="IM31" s="1">
        <f t="shared" si="3"/>
        <v>0</v>
      </c>
      <c r="IN31" s="1">
        <f t="shared" si="3"/>
        <v>1</v>
      </c>
      <c r="IO31" s="1">
        <f t="shared" si="3"/>
        <v>2</v>
      </c>
      <c r="IP31" s="1">
        <f t="shared" si="3"/>
        <v>3</v>
      </c>
      <c r="IQ31" s="1">
        <f t="shared" si="3"/>
        <v>0</v>
      </c>
      <c r="IR31" s="1">
        <f t="shared" si="3"/>
        <v>2</v>
      </c>
      <c r="IS31" s="1">
        <f t="shared" si="3"/>
        <v>1</v>
      </c>
      <c r="IT31" s="1">
        <f t="shared" si="3"/>
        <v>1</v>
      </c>
      <c r="IU31" s="1">
        <f t="shared" si="3"/>
        <v>2</v>
      </c>
      <c r="IV31" s="1">
        <f t="shared" si="3"/>
        <v>1</v>
      </c>
      <c r="IW31" s="1">
        <f t="shared" si="3"/>
        <v>0</v>
      </c>
      <c r="IX31" s="1">
        <f t="shared" si="3"/>
        <v>0</v>
      </c>
      <c r="IY31" s="1">
        <f t="shared" si="3"/>
        <v>4</v>
      </c>
      <c r="IZ31" s="1">
        <f t="shared" si="3"/>
        <v>2</v>
      </c>
      <c r="JA31" s="1">
        <f t="shared" si="3"/>
        <v>2</v>
      </c>
      <c r="JB31" s="1">
        <f t="shared" si="3"/>
        <v>2</v>
      </c>
      <c r="JC31" s="1">
        <f t="shared" si="3"/>
        <v>3</v>
      </c>
      <c r="JD31" s="1">
        <f t="shared" si="3"/>
        <v>2</v>
      </c>
      <c r="JE31" s="1">
        <f t="shared" si="3"/>
        <v>2</v>
      </c>
      <c r="JF31" s="1">
        <f t="shared" si="3"/>
        <v>0</v>
      </c>
      <c r="JG31" s="1">
        <f t="shared" si="3"/>
        <v>1</v>
      </c>
      <c r="JH31" s="1">
        <f t="shared" si="3"/>
        <v>4</v>
      </c>
      <c r="JI31" s="1">
        <f t="shared" si="3"/>
        <v>0</v>
      </c>
      <c r="JJ31" s="1">
        <f t="shared" si="3"/>
        <v>0</v>
      </c>
      <c r="JK31" s="1">
        <f t="shared" si="3"/>
        <v>0</v>
      </c>
      <c r="JL31" s="1">
        <f t="shared" si="3"/>
        <v>0</v>
      </c>
      <c r="JM31" s="1">
        <f t="shared" si="3"/>
        <v>0</v>
      </c>
      <c r="JN31" s="1">
        <f t="shared" si="3"/>
        <v>0</v>
      </c>
      <c r="JO31" s="1">
        <f t="shared" si="3"/>
        <v>7</v>
      </c>
      <c r="JP31" s="1">
        <f t="shared" si="3"/>
        <v>3</v>
      </c>
      <c r="JQ31" s="1">
        <f t="shared" si="3"/>
        <v>2</v>
      </c>
      <c r="JR31" s="1">
        <f t="shared" si="3"/>
        <v>4</v>
      </c>
      <c r="JS31" s="1">
        <f t="shared" si="3"/>
        <v>4</v>
      </c>
      <c r="JT31" s="1">
        <f t="shared" si="3"/>
        <v>3</v>
      </c>
      <c r="JU31" s="1">
        <f t="shared" si="3"/>
        <v>9</v>
      </c>
      <c r="JV31" s="1">
        <f t="shared" si="3"/>
        <v>6</v>
      </c>
      <c r="JW31" s="1">
        <f t="shared" si="3"/>
        <v>2</v>
      </c>
      <c r="JX31" s="1">
        <f t="shared" si="3"/>
        <v>8</v>
      </c>
      <c r="JY31" s="1">
        <f t="shared" si="3"/>
        <v>1</v>
      </c>
      <c r="JZ31" s="1">
        <f t="shared" si="3"/>
        <v>2</v>
      </c>
      <c r="KA31" s="1">
        <f t="shared" si="3"/>
        <v>3</v>
      </c>
      <c r="KB31" s="1">
        <f t="shared" si="3"/>
        <v>2</v>
      </c>
      <c r="KC31" s="1">
        <f t="shared" si="3"/>
        <v>0</v>
      </c>
    </row>
    <row r="32" spans="1:289" x14ac:dyDescent="0.2">
      <c r="D32" s="20"/>
      <c r="E32" s="20"/>
      <c r="F32" s="20"/>
      <c r="G32" s="20"/>
      <c r="H32" s="20"/>
      <c r="I32" s="20"/>
      <c r="J32" s="22"/>
      <c r="K32" s="22"/>
      <c r="L32" s="22"/>
      <c r="M32" s="22"/>
      <c r="N32" s="22"/>
      <c r="O32" s="22"/>
      <c r="P32" s="22"/>
      <c r="Q32" s="22"/>
      <c r="R32" s="20"/>
      <c r="S32" s="20"/>
      <c r="T32" s="20"/>
      <c r="U32" s="20"/>
      <c r="V32" s="20"/>
      <c r="W32" s="20"/>
      <c r="AC32" t="s">
        <v>305</v>
      </c>
      <c r="AH32" s="1">
        <f>SUMIFS(AH2:AH29,$AD2:$AD29,$AC32)</f>
        <v>0</v>
      </c>
      <c r="AI32" s="1">
        <f t="shared" ref="AI32:CT32" si="4">SUMIFS(AI2:AI29,$AD2:$AD29,$AC32)</f>
        <v>20</v>
      </c>
      <c r="AJ32" s="1">
        <f t="shared" si="4"/>
        <v>38</v>
      </c>
      <c r="AK32" s="1">
        <f t="shared" si="4"/>
        <v>32</v>
      </c>
      <c r="AL32" s="1">
        <f t="shared" si="4"/>
        <v>33</v>
      </c>
      <c r="AM32" s="1">
        <f t="shared" si="4"/>
        <v>49</v>
      </c>
      <c r="AN32" s="1">
        <f t="shared" si="4"/>
        <v>30</v>
      </c>
      <c r="AO32" s="1">
        <f t="shared" si="4"/>
        <v>30</v>
      </c>
      <c r="AP32" s="1">
        <f t="shared" si="4"/>
        <v>35</v>
      </c>
      <c r="AQ32" s="1">
        <f t="shared" si="4"/>
        <v>18</v>
      </c>
      <c r="AR32" s="1">
        <f t="shared" si="4"/>
        <v>17</v>
      </c>
      <c r="AS32" s="1">
        <f t="shared" si="4"/>
        <v>13</v>
      </c>
      <c r="AT32" s="1">
        <f t="shared" si="4"/>
        <v>8</v>
      </c>
      <c r="AU32" s="1">
        <f t="shared" si="4"/>
        <v>7</v>
      </c>
      <c r="AV32" s="1">
        <f t="shared" si="4"/>
        <v>8</v>
      </c>
      <c r="AW32" s="1">
        <f t="shared" si="4"/>
        <v>0</v>
      </c>
      <c r="AX32" s="1">
        <f t="shared" si="4"/>
        <v>0</v>
      </c>
      <c r="AY32" s="1">
        <f t="shared" si="4"/>
        <v>16</v>
      </c>
      <c r="AZ32" s="1">
        <f t="shared" si="4"/>
        <v>31</v>
      </c>
      <c r="BA32" s="1">
        <f t="shared" si="4"/>
        <v>30</v>
      </c>
      <c r="BB32" s="1">
        <f t="shared" si="4"/>
        <v>29</v>
      </c>
      <c r="BC32" s="1">
        <f t="shared" si="4"/>
        <v>36</v>
      </c>
      <c r="BD32" s="1">
        <f t="shared" si="4"/>
        <v>27</v>
      </c>
      <c r="BE32" s="1">
        <f t="shared" si="4"/>
        <v>24</v>
      </c>
      <c r="BF32" s="1">
        <f t="shared" si="4"/>
        <v>27</v>
      </c>
      <c r="BG32" s="1">
        <f t="shared" si="4"/>
        <v>12</v>
      </c>
      <c r="BH32" s="1">
        <f t="shared" si="4"/>
        <v>10</v>
      </c>
      <c r="BI32" s="1">
        <f t="shared" si="4"/>
        <v>9</v>
      </c>
      <c r="BJ32" s="1">
        <f t="shared" si="4"/>
        <v>6</v>
      </c>
      <c r="BK32" s="1">
        <f t="shared" si="4"/>
        <v>5</v>
      </c>
      <c r="BL32" s="1">
        <f t="shared" si="4"/>
        <v>6</v>
      </c>
      <c r="BM32" s="1">
        <f t="shared" si="4"/>
        <v>0</v>
      </c>
      <c r="BN32" s="1">
        <f t="shared" si="4"/>
        <v>0</v>
      </c>
      <c r="BO32" s="1">
        <f t="shared" si="4"/>
        <v>3.416666666666667</v>
      </c>
      <c r="BP32" s="1">
        <f t="shared" si="4"/>
        <v>5.3666666666666671</v>
      </c>
      <c r="BQ32" s="1">
        <f t="shared" si="4"/>
        <v>8.25</v>
      </c>
      <c r="BR32" s="1">
        <f t="shared" si="4"/>
        <v>3.5</v>
      </c>
      <c r="BS32" s="1">
        <f t="shared" si="4"/>
        <v>7.8071428571428569</v>
      </c>
      <c r="BT32" s="1">
        <f t="shared" si="4"/>
        <v>8.5555555555555571</v>
      </c>
      <c r="BU32" s="1">
        <f t="shared" si="4"/>
        <v>7.8888888888888893</v>
      </c>
      <c r="BV32" s="1">
        <f t="shared" si="4"/>
        <v>7.4166666666666661</v>
      </c>
      <c r="BW32" s="1">
        <f t="shared" si="4"/>
        <v>5.2666666666666675</v>
      </c>
      <c r="BX32" s="1">
        <f t="shared" si="4"/>
        <v>3.7619047619047619</v>
      </c>
      <c r="BY32" s="1">
        <f t="shared" si="4"/>
        <v>4.2</v>
      </c>
      <c r="BZ32" s="1">
        <f t="shared" si="4"/>
        <v>3.3333333333333339</v>
      </c>
      <c r="CA32" s="1">
        <f t="shared" si="4"/>
        <v>3.5</v>
      </c>
      <c r="CB32" s="1">
        <f t="shared" si="4"/>
        <v>4.666666666666667</v>
      </c>
      <c r="CC32" s="1">
        <f t="shared" si="4"/>
        <v>0</v>
      </c>
      <c r="CD32" s="1">
        <f t="shared" si="4"/>
        <v>0</v>
      </c>
      <c r="CE32" s="1">
        <f t="shared" si="4"/>
        <v>0</v>
      </c>
      <c r="CF32" s="1">
        <f t="shared" si="4"/>
        <v>1</v>
      </c>
      <c r="CG32" s="1">
        <f t="shared" si="4"/>
        <v>3</v>
      </c>
      <c r="CH32" s="1">
        <f t="shared" si="4"/>
        <v>2</v>
      </c>
      <c r="CI32" s="1">
        <f t="shared" si="4"/>
        <v>3</v>
      </c>
      <c r="CJ32" s="1">
        <f t="shared" si="4"/>
        <v>1</v>
      </c>
      <c r="CK32" s="1">
        <f t="shared" si="4"/>
        <v>1</v>
      </c>
      <c r="CL32" s="1">
        <f t="shared" si="4"/>
        <v>1</v>
      </c>
      <c r="CM32" s="1">
        <f t="shared" si="4"/>
        <v>2</v>
      </c>
      <c r="CN32" s="1">
        <f t="shared" si="4"/>
        <v>0</v>
      </c>
      <c r="CO32" s="1">
        <f t="shared" si="4"/>
        <v>5</v>
      </c>
      <c r="CP32" s="1">
        <f t="shared" si="4"/>
        <v>0</v>
      </c>
      <c r="CQ32" s="1">
        <f t="shared" si="4"/>
        <v>0</v>
      </c>
      <c r="CR32" s="1">
        <f t="shared" si="4"/>
        <v>1</v>
      </c>
      <c r="CS32" s="1">
        <f t="shared" si="4"/>
        <v>0</v>
      </c>
      <c r="CT32" s="1">
        <f t="shared" si="4"/>
        <v>0</v>
      </c>
      <c r="CU32" s="1">
        <f t="shared" ref="CU32:FF32" si="5">SUMIFS(CU2:CU29,$AD2:$AD29,$AC32)</f>
        <v>0</v>
      </c>
      <c r="CV32" s="1">
        <f t="shared" si="5"/>
        <v>1</v>
      </c>
      <c r="CW32" s="1">
        <f t="shared" si="5"/>
        <v>0</v>
      </c>
      <c r="CX32" s="1">
        <f t="shared" si="5"/>
        <v>0</v>
      </c>
      <c r="CY32" s="1">
        <f t="shared" si="5"/>
        <v>2</v>
      </c>
      <c r="CZ32" s="1">
        <f t="shared" si="5"/>
        <v>0</v>
      </c>
      <c r="DA32" s="1">
        <f t="shared" si="5"/>
        <v>1</v>
      </c>
      <c r="DB32" s="1">
        <f t="shared" si="5"/>
        <v>1</v>
      </c>
      <c r="DC32" s="1">
        <f t="shared" si="5"/>
        <v>1</v>
      </c>
      <c r="DD32" s="1">
        <f t="shared" si="5"/>
        <v>0</v>
      </c>
      <c r="DE32" s="1">
        <f t="shared" si="5"/>
        <v>1</v>
      </c>
      <c r="DF32" s="1">
        <f t="shared" si="5"/>
        <v>0</v>
      </c>
      <c r="DG32" s="1">
        <f t="shared" si="5"/>
        <v>0</v>
      </c>
      <c r="DH32" s="1">
        <f t="shared" si="5"/>
        <v>0</v>
      </c>
      <c r="DI32" s="1">
        <f t="shared" si="5"/>
        <v>0</v>
      </c>
      <c r="DJ32" s="1">
        <f t="shared" si="5"/>
        <v>2</v>
      </c>
      <c r="DK32" s="1">
        <f t="shared" si="5"/>
        <v>2</v>
      </c>
      <c r="DL32" s="1">
        <f t="shared" si="5"/>
        <v>0</v>
      </c>
      <c r="DM32" s="1">
        <f t="shared" si="5"/>
        <v>2</v>
      </c>
      <c r="DN32" s="1">
        <f t="shared" si="5"/>
        <v>1</v>
      </c>
      <c r="DO32" s="1">
        <f t="shared" si="5"/>
        <v>0</v>
      </c>
      <c r="DP32" s="1">
        <f t="shared" si="5"/>
        <v>6</v>
      </c>
      <c r="DQ32" s="1">
        <f t="shared" si="5"/>
        <v>0</v>
      </c>
      <c r="DR32" s="1">
        <f t="shared" si="5"/>
        <v>2</v>
      </c>
      <c r="DS32" s="1">
        <f t="shared" si="5"/>
        <v>2</v>
      </c>
      <c r="DT32" s="1">
        <f t="shared" si="5"/>
        <v>4</v>
      </c>
      <c r="DU32" s="1">
        <f t="shared" si="5"/>
        <v>1</v>
      </c>
      <c r="DV32" s="1">
        <f t="shared" si="5"/>
        <v>0</v>
      </c>
      <c r="DW32" s="1">
        <f t="shared" si="5"/>
        <v>0</v>
      </c>
      <c r="DX32" s="1">
        <f t="shared" si="5"/>
        <v>1</v>
      </c>
      <c r="DY32" s="1">
        <f t="shared" si="5"/>
        <v>1</v>
      </c>
      <c r="DZ32" s="1">
        <f t="shared" si="5"/>
        <v>0</v>
      </c>
      <c r="EA32" s="1">
        <f t="shared" si="5"/>
        <v>0</v>
      </c>
      <c r="EB32" s="1">
        <f t="shared" si="5"/>
        <v>0</v>
      </c>
      <c r="EC32" s="1">
        <f t="shared" si="5"/>
        <v>0</v>
      </c>
      <c r="ED32" s="1">
        <f t="shared" si="5"/>
        <v>0</v>
      </c>
      <c r="EE32" s="1">
        <f t="shared" si="5"/>
        <v>1</v>
      </c>
      <c r="EF32" s="1">
        <f t="shared" si="5"/>
        <v>3</v>
      </c>
      <c r="EG32" s="1">
        <f t="shared" si="5"/>
        <v>3</v>
      </c>
      <c r="EH32" s="1">
        <f t="shared" si="5"/>
        <v>1</v>
      </c>
      <c r="EI32" s="1">
        <f t="shared" si="5"/>
        <v>3</v>
      </c>
      <c r="EJ32" s="1">
        <f t="shared" si="5"/>
        <v>2</v>
      </c>
      <c r="EK32" s="1">
        <f t="shared" si="5"/>
        <v>0</v>
      </c>
      <c r="EL32" s="1">
        <f t="shared" si="5"/>
        <v>0</v>
      </c>
      <c r="EM32" s="1">
        <f t="shared" si="5"/>
        <v>0</v>
      </c>
      <c r="EN32" s="1">
        <f t="shared" si="5"/>
        <v>2</v>
      </c>
      <c r="EO32" s="1">
        <f t="shared" si="5"/>
        <v>1</v>
      </c>
      <c r="EP32" s="1">
        <f t="shared" si="5"/>
        <v>0</v>
      </c>
      <c r="EQ32" s="1">
        <f t="shared" si="5"/>
        <v>1</v>
      </c>
      <c r="ER32" s="1">
        <f t="shared" si="5"/>
        <v>6</v>
      </c>
      <c r="ES32" s="1">
        <f t="shared" si="5"/>
        <v>1</v>
      </c>
      <c r="ET32" s="1">
        <f t="shared" si="5"/>
        <v>3</v>
      </c>
      <c r="EU32" s="1">
        <f t="shared" si="5"/>
        <v>4</v>
      </c>
      <c r="EV32" s="1">
        <f t="shared" si="5"/>
        <v>1</v>
      </c>
      <c r="EW32" s="1">
        <f t="shared" si="5"/>
        <v>6</v>
      </c>
      <c r="EX32" s="1">
        <f t="shared" si="5"/>
        <v>1</v>
      </c>
      <c r="EY32" s="1">
        <f t="shared" si="5"/>
        <v>2</v>
      </c>
      <c r="EZ32" s="1">
        <f t="shared" si="5"/>
        <v>2</v>
      </c>
      <c r="FA32" s="1">
        <f t="shared" si="5"/>
        <v>0</v>
      </c>
      <c r="FB32" s="1">
        <f t="shared" si="5"/>
        <v>0</v>
      </c>
      <c r="FC32" s="1">
        <f t="shared" si="5"/>
        <v>0</v>
      </c>
      <c r="FD32" s="1">
        <f t="shared" si="5"/>
        <v>0</v>
      </c>
      <c r="FE32" s="1">
        <f t="shared" si="5"/>
        <v>0</v>
      </c>
      <c r="FF32" s="1">
        <f t="shared" si="5"/>
        <v>0</v>
      </c>
      <c r="FG32" s="1">
        <f t="shared" ref="FG32:HR32" si="6">SUMIFS(FG2:FG29,$AD2:$AD29,$AC32)</f>
        <v>0</v>
      </c>
      <c r="FH32" s="1">
        <f t="shared" si="6"/>
        <v>2</v>
      </c>
      <c r="FI32" s="1">
        <f t="shared" si="6"/>
        <v>0</v>
      </c>
      <c r="FJ32" s="1">
        <f t="shared" si="6"/>
        <v>1</v>
      </c>
      <c r="FK32" s="1">
        <f t="shared" si="6"/>
        <v>0</v>
      </c>
      <c r="FL32" s="1">
        <f t="shared" si="6"/>
        <v>0</v>
      </c>
      <c r="FM32" s="1">
        <f t="shared" si="6"/>
        <v>1</v>
      </c>
      <c r="FN32" s="1">
        <f t="shared" si="6"/>
        <v>0</v>
      </c>
      <c r="FO32" s="1">
        <f t="shared" si="6"/>
        <v>0</v>
      </c>
      <c r="FP32" s="1">
        <f t="shared" si="6"/>
        <v>0</v>
      </c>
      <c r="FQ32" s="1">
        <f t="shared" si="6"/>
        <v>0</v>
      </c>
      <c r="FR32" s="1">
        <f t="shared" si="6"/>
        <v>0</v>
      </c>
      <c r="FS32" s="1">
        <f t="shared" si="6"/>
        <v>0</v>
      </c>
      <c r="FT32" s="1">
        <f t="shared" si="6"/>
        <v>0</v>
      </c>
      <c r="FU32" s="1">
        <f t="shared" si="6"/>
        <v>0</v>
      </c>
      <c r="FV32" s="1">
        <f t="shared" si="6"/>
        <v>0</v>
      </c>
      <c r="FW32" s="1">
        <f t="shared" si="6"/>
        <v>1</v>
      </c>
      <c r="FX32" s="1">
        <f t="shared" si="6"/>
        <v>8</v>
      </c>
      <c r="FY32" s="1">
        <f t="shared" si="6"/>
        <v>1</v>
      </c>
      <c r="FZ32" s="1">
        <f t="shared" si="6"/>
        <v>4</v>
      </c>
      <c r="GA32" s="1">
        <f t="shared" si="6"/>
        <v>4</v>
      </c>
      <c r="GB32" s="1">
        <f t="shared" si="6"/>
        <v>1</v>
      </c>
      <c r="GC32" s="1">
        <f t="shared" si="6"/>
        <v>7</v>
      </c>
      <c r="GD32" s="1">
        <f t="shared" si="6"/>
        <v>1</v>
      </c>
      <c r="GE32" s="1">
        <f t="shared" si="6"/>
        <v>2</v>
      </c>
      <c r="GF32" s="1">
        <f t="shared" si="6"/>
        <v>2</v>
      </c>
      <c r="GG32" s="1">
        <f t="shared" si="6"/>
        <v>0</v>
      </c>
      <c r="GH32" s="1">
        <f t="shared" si="6"/>
        <v>0</v>
      </c>
      <c r="GI32" s="1">
        <f t="shared" si="6"/>
        <v>0</v>
      </c>
      <c r="GJ32" s="1">
        <f t="shared" si="6"/>
        <v>0</v>
      </c>
      <c r="GK32" s="1">
        <f t="shared" si="6"/>
        <v>0</v>
      </c>
      <c r="GL32" s="1">
        <f t="shared" si="6"/>
        <v>1</v>
      </c>
      <c r="GM32" s="1">
        <f t="shared" si="6"/>
        <v>26</v>
      </c>
      <c r="GN32" s="1">
        <f t="shared" si="6"/>
        <v>33</v>
      </c>
      <c r="GO32" s="1">
        <f t="shared" si="6"/>
        <v>18</v>
      </c>
      <c r="GP32" s="1">
        <f t="shared" si="6"/>
        <v>44</v>
      </c>
      <c r="GQ32" s="1">
        <f t="shared" si="6"/>
        <v>42</v>
      </c>
      <c r="GR32" s="1">
        <f t="shared" si="6"/>
        <v>17</v>
      </c>
      <c r="GS32" s="1">
        <f t="shared" si="6"/>
        <v>40</v>
      </c>
      <c r="GT32" s="1">
        <f t="shared" si="6"/>
        <v>33</v>
      </c>
      <c r="GU32" s="1">
        <f t="shared" si="6"/>
        <v>14</v>
      </c>
      <c r="GV32" s="1">
        <f t="shared" si="6"/>
        <v>37</v>
      </c>
      <c r="GW32" s="1">
        <f t="shared" si="6"/>
        <v>13</v>
      </c>
      <c r="GX32" s="1">
        <f t="shared" si="6"/>
        <v>5</v>
      </c>
      <c r="GY32" s="1">
        <f t="shared" si="6"/>
        <v>8</v>
      </c>
      <c r="GZ32" s="1">
        <f t="shared" si="6"/>
        <v>3</v>
      </c>
      <c r="HA32" s="1">
        <f t="shared" si="6"/>
        <v>0</v>
      </c>
      <c r="HB32" s="1">
        <f t="shared" si="6"/>
        <v>0</v>
      </c>
      <c r="HC32" s="1">
        <f t="shared" si="6"/>
        <v>4</v>
      </c>
      <c r="HD32" s="1">
        <f t="shared" si="6"/>
        <v>12</v>
      </c>
      <c r="HE32" s="1">
        <f t="shared" si="6"/>
        <v>7</v>
      </c>
      <c r="HF32" s="1">
        <f t="shared" si="6"/>
        <v>9</v>
      </c>
      <c r="HG32" s="1">
        <f t="shared" si="6"/>
        <v>8</v>
      </c>
      <c r="HH32" s="1">
        <f t="shared" si="6"/>
        <v>9</v>
      </c>
      <c r="HI32" s="1">
        <f t="shared" si="6"/>
        <v>6</v>
      </c>
      <c r="HJ32" s="1">
        <f t="shared" si="6"/>
        <v>2</v>
      </c>
      <c r="HK32" s="1">
        <f t="shared" si="6"/>
        <v>5</v>
      </c>
      <c r="HL32" s="1">
        <f t="shared" si="6"/>
        <v>3</v>
      </c>
      <c r="HM32" s="1">
        <f t="shared" si="6"/>
        <v>0</v>
      </c>
      <c r="HN32" s="1">
        <f t="shared" si="6"/>
        <v>3</v>
      </c>
      <c r="HO32" s="1">
        <f t="shared" si="6"/>
        <v>0</v>
      </c>
      <c r="HP32" s="1">
        <f t="shared" si="6"/>
        <v>2</v>
      </c>
      <c r="HQ32" s="1">
        <f t="shared" si="6"/>
        <v>0</v>
      </c>
      <c r="HR32" s="1">
        <f t="shared" si="6"/>
        <v>0</v>
      </c>
      <c r="HS32" s="1">
        <f t="shared" ref="HS32:KC32" si="7">SUMIFS(HS2:HS29,$AD2:$AD29,$AC32)</f>
        <v>4</v>
      </c>
      <c r="HT32" s="1">
        <f t="shared" si="7"/>
        <v>4</v>
      </c>
      <c r="HU32" s="1">
        <f t="shared" si="7"/>
        <v>1</v>
      </c>
      <c r="HV32" s="1">
        <f t="shared" si="7"/>
        <v>1</v>
      </c>
      <c r="HW32" s="1">
        <f t="shared" si="7"/>
        <v>3</v>
      </c>
      <c r="HX32" s="1">
        <f t="shared" si="7"/>
        <v>0</v>
      </c>
      <c r="HY32" s="1">
        <f t="shared" si="7"/>
        <v>3</v>
      </c>
      <c r="HZ32" s="1">
        <f t="shared" si="7"/>
        <v>2</v>
      </c>
      <c r="IA32" s="1">
        <f t="shared" si="7"/>
        <v>1</v>
      </c>
      <c r="IB32" s="1">
        <f t="shared" si="7"/>
        <v>1</v>
      </c>
      <c r="IC32" s="1">
        <f t="shared" si="7"/>
        <v>0</v>
      </c>
      <c r="ID32" s="1">
        <f t="shared" si="7"/>
        <v>2</v>
      </c>
      <c r="IE32" s="1">
        <f t="shared" si="7"/>
        <v>0</v>
      </c>
      <c r="IF32" s="1">
        <f t="shared" si="7"/>
        <v>0</v>
      </c>
      <c r="IG32" s="1">
        <f t="shared" si="7"/>
        <v>0</v>
      </c>
      <c r="IH32" s="1">
        <f t="shared" si="7"/>
        <v>0</v>
      </c>
      <c r="II32" s="1">
        <f t="shared" si="7"/>
        <v>3</v>
      </c>
      <c r="IJ32" s="1">
        <f t="shared" si="7"/>
        <v>5</v>
      </c>
      <c r="IK32" s="1">
        <f t="shared" si="7"/>
        <v>3</v>
      </c>
      <c r="IL32" s="1">
        <f t="shared" si="7"/>
        <v>3</v>
      </c>
      <c r="IM32" s="1">
        <f t="shared" si="7"/>
        <v>6</v>
      </c>
      <c r="IN32" s="1">
        <f t="shared" si="7"/>
        <v>2</v>
      </c>
      <c r="IO32" s="1">
        <f t="shared" si="7"/>
        <v>5</v>
      </c>
      <c r="IP32" s="1">
        <f t="shared" si="7"/>
        <v>2</v>
      </c>
      <c r="IQ32" s="1">
        <f t="shared" si="7"/>
        <v>0</v>
      </c>
      <c r="IR32" s="1">
        <f t="shared" si="7"/>
        <v>1</v>
      </c>
      <c r="IS32" s="1">
        <f t="shared" si="7"/>
        <v>1</v>
      </c>
      <c r="IT32" s="1">
        <f t="shared" si="7"/>
        <v>0</v>
      </c>
      <c r="IU32" s="1">
        <f t="shared" si="7"/>
        <v>0</v>
      </c>
      <c r="IV32" s="1">
        <f t="shared" si="7"/>
        <v>0</v>
      </c>
      <c r="IW32" s="1">
        <f t="shared" si="7"/>
        <v>0</v>
      </c>
      <c r="IX32" s="1">
        <f t="shared" si="7"/>
        <v>1</v>
      </c>
      <c r="IY32" s="1">
        <f t="shared" si="7"/>
        <v>12</v>
      </c>
      <c r="IZ32" s="1">
        <f t="shared" si="7"/>
        <v>2</v>
      </c>
      <c r="JA32" s="1">
        <f t="shared" si="7"/>
        <v>3</v>
      </c>
      <c r="JB32" s="1">
        <f t="shared" si="7"/>
        <v>10</v>
      </c>
      <c r="JC32" s="1">
        <f t="shared" si="7"/>
        <v>0</v>
      </c>
      <c r="JD32" s="1">
        <f t="shared" si="7"/>
        <v>0</v>
      </c>
      <c r="JE32" s="1">
        <f t="shared" si="7"/>
        <v>2</v>
      </c>
      <c r="JF32" s="1">
        <f t="shared" si="7"/>
        <v>0</v>
      </c>
      <c r="JG32" s="1">
        <f t="shared" si="7"/>
        <v>0</v>
      </c>
      <c r="JH32" s="1">
        <f t="shared" si="7"/>
        <v>0</v>
      </c>
      <c r="JI32" s="1">
        <f t="shared" si="7"/>
        <v>0</v>
      </c>
      <c r="JJ32" s="1">
        <f t="shared" si="7"/>
        <v>0</v>
      </c>
      <c r="JK32" s="1">
        <f t="shared" si="7"/>
        <v>0</v>
      </c>
      <c r="JL32" s="1">
        <f t="shared" si="7"/>
        <v>0</v>
      </c>
      <c r="JM32" s="1">
        <f t="shared" si="7"/>
        <v>0</v>
      </c>
      <c r="JN32" s="1">
        <f t="shared" si="7"/>
        <v>1</v>
      </c>
      <c r="JO32" s="1">
        <f t="shared" si="7"/>
        <v>19</v>
      </c>
      <c r="JP32" s="1">
        <f t="shared" si="7"/>
        <v>11</v>
      </c>
      <c r="JQ32" s="1">
        <f t="shared" si="7"/>
        <v>7</v>
      </c>
      <c r="JR32" s="1">
        <f t="shared" si="7"/>
        <v>14</v>
      </c>
      <c r="JS32" s="1">
        <f t="shared" si="7"/>
        <v>9</v>
      </c>
      <c r="JT32" s="1">
        <f t="shared" si="7"/>
        <v>2</v>
      </c>
      <c r="JU32" s="1">
        <f t="shared" si="7"/>
        <v>10</v>
      </c>
      <c r="JV32" s="1">
        <f t="shared" si="7"/>
        <v>4</v>
      </c>
      <c r="JW32" s="1">
        <f t="shared" si="7"/>
        <v>1</v>
      </c>
      <c r="JX32" s="1">
        <f t="shared" si="7"/>
        <v>2</v>
      </c>
      <c r="JY32" s="1">
        <f t="shared" si="7"/>
        <v>1</v>
      </c>
      <c r="JZ32" s="1">
        <f t="shared" si="7"/>
        <v>2</v>
      </c>
      <c r="KA32" s="1">
        <f t="shared" si="7"/>
        <v>0</v>
      </c>
      <c r="KB32" s="1">
        <f t="shared" si="7"/>
        <v>0</v>
      </c>
      <c r="KC32" s="1">
        <f t="shared" si="7"/>
        <v>0</v>
      </c>
    </row>
    <row r="33" spans="1:289" x14ac:dyDescent="0.2">
      <c r="D33" s="20"/>
      <c r="E33" s="20"/>
      <c r="F33" s="20"/>
      <c r="G33" s="20"/>
      <c r="H33" s="20"/>
      <c r="I33" s="20"/>
      <c r="J33" s="22"/>
      <c r="K33" s="22"/>
      <c r="L33" s="22"/>
      <c r="M33" s="22"/>
      <c r="N33" s="22"/>
      <c r="O33" s="22"/>
      <c r="P33" s="22"/>
      <c r="Q33" s="22"/>
      <c r="R33" s="20"/>
      <c r="S33" s="20"/>
      <c r="T33" s="20"/>
      <c r="U33" s="20"/>
      <c r="V33" s="20"/>
      <c r="W33" s="20"/>
    </row>
    <row r="41" spans="1:289" x14ac:dyDescent="0.2">
      <c r="A41" s="2" t="s">
        <v>405</v>
      </c>
      <c r="C41" s="3"/>
      <c r="D41" s="54">
        <f>B57</f>
        <v>7</v>
      </c>
      <c r="E41" s="55"/>
      <c r="F41" s="55"/>
      <c r="G41" s="62"/>
      <c r="H41" s="54">
        <f>B60</f>
        <v>1</v>
      </c>
      <c r="I41" s="56"/>
      <c r="J41" s="60">
        <f>B60</f>
        <v>1</v>
      </c>
      <c r="K41" s="54">
        <f>B61</f>
        <v>0</v>
      </c>
      <c r="L41" s="55"/>
      <c r="M41" s="55"/>
      <c r="N41" s="55"/>
      <c r="O41" s="55"/>
      <c r="P41" s="62"/>
      <c r="Q41" s="64">
        <f>B60</f>
        <v>1</v>
      </c>
      <c r="R41" s="60">
        <f>B60</f>
        <v>1</v>
      </c>
      <c r="S41" s="62"/>
      <c r="T41" s="54">
        <f>B59</f>
        <v>2</v>
      </c>
      <c r="U41" s="55"/>
      <c r="V41" s="55"/>
      <c r="W41" s="62"/>
      <c r="Y41" s="2" t="s">
        <v>198</v>
      </c>
      <c r="Z41" s="2" t="s">
        <v>215</v>
      </c>
      <c r="AA41" s="2" t="s">
        <v>216</v>
      </c>
      <c r="AB41" s="2"/>
      <c r="AC41" t="s">
        <v>0</v>
      </c>
      <c r="AD41" t="s">
        <v>1</v>
      </c>
      <c r="AE41" t="s">
        <v>2</v>
      </c>
      <c r="AF41" t="s">
        <v>3</v>
      </c>
      <c r="AG41" t="s">
        <v>4</v>
      </c>
      <c r="AH41" t="s">
        <v>15</v>
      </c>
      <c r="AI41" t="s">
        <v>16</v>
      </c>
      <c r="AJ41" t="s">
        <v>17</v>
      </c>
      <c r="AK41" t="s">
        <v>18</v>
      </c>
      <c r="AL41" t="s">
        <v>19</v>
      </c>
      <c r="AM41" t="s">
        <v>20</v>
      </c>
      <c r="AN41" t="s">
        <v>21</v>
      </c>
      <c r="AO41" t="s">
        <v>22</v>
      </c>
      <c r="AP41" t="s">
        <v>23</v>
      </c>
      <c r="AQ41" t="s">
        <v>24</v>
      </c>
      <c r="AR41" t="s">
        <v>25</v>
      </c>
      <c r="AS41" t="s">
        <v>26</v>
      </c>
      <c r="AT41" t="s">
        <v>27</v>
      </c>
      <c r="AU41" t="s">
        <v>28</v>
      </c>
      <c r="AV41" t="s">
        <v>29</v>
      </c>
      <c r="AW41" t="s">
        <v>30</v>
      </c>
      <c r="AX41" t="s">
        <v>31</v>
      </c>
      <c r="AY41" t="s">
        <v>32</v>
      </c>
      <c r="AZ41" t="s">
        <v>33</v>
      </c>
      <c r="BA41" t="s">
        <v>34</v>
      </c>
      <c r="BB41" t="s">
        <v>35</v>
      </c>
      <c r="BC41" t="s">
        <v>36</v>
      </c>
      <c r="BD41" t="s">
        <v>37</v>
      </c>
      <c r="BE41" t="s">
        <v>38</v>
      </c>
      <c r="BF41" t="s">
        <v>39</v>
      </c>
      <c r="BG41" t="s">
        <v>40</v>
      </c>
      <c r="BH41" t="s">
        <v>41</v>
      </c>
      <c r="BI41" t="s">
        <v>42</v>
      </c>
      <c r="BJ41" t="s">
        <v>43</v>
      </c>
      <c r="BK41" t="s">
        <v>44</v>
      </c>
      <c r="BL41" t="s">
        <v>45</v>
      </c>
      <c r="BM41" t="s">
        <v>46</v>
      </c>
      <c r="BN41" t="s">
        <v>47</v>
      </c>
      <c r="BO41" t="s">
        <v>48</v>
      </c>
      <c r="BP41" t="s">
        <v>49</v>
      </c>
      <c r="BQ41" t="s">
        <v>50</v>
      </c>
      <c r="BR41" t="s">
        <v>51</v>
      </c>
      <c r="BS41" t="s">
        <v>52</v>
      </c>
      <c r="BT41" t="s">
        <v>53</v>
      </c>
      <c r="BU41" t="s">
        <v>54</v>
      </c>
      <c r="BV41" t="s">
        <v>55</v>
      </c>
      <c r="BW41" t="s">
        <v>56</v>
      </c>
      <c r="BX41" t="s">
        <v>57</v>
      </c>
      <c r="BY41" t="s">
        <v>58</v>
      </c>
      <c r="BZ41" t="s">
        <v>59</v>
      </c>
      <c r="CA41" t="s">
        <v>60</v>
      </c>
      <c r="CB41" t="s">
        <v>61</v>
      </c>
      <c r="CC41" t="s">
        <v>62</v>
      </c>
      <c r="CD41" t="s">
        <v>79</v>
      </c>
      <c r="CE41" t="s">
        <v>80</v>
      </c>
      <c r="CF41" t="s">
        <v>81</v>
      </c>
      <c r="CG41" t="s">
        <v>82</v>
      </c>
      <c r="CH41" t="s">
        <v>83</v>
      </c>
      <c r="CI41" t="s">
        <v>84</v>
      </c>
      <c r="CJ41" t="s">
        <v>85</v>
      </c>
      <c r="CK41" t="s">
        <v>86</v>
      </c>
      <c r="CL41" t="s">
        <v>87</v>
      </c>
      <c r="CM41" t="s">
        <v>88</v>
      </c>
      <c r="CN41" t="s">
        <v>89</v>
      </c>
      <c r="CO41" t="s">
        <v>90</v>
      </c>
      <c r="CP41" t="s">
        <v>91</v>
      </c>
      <c r="CQ41" t="s">
        <v>92</v>
      </c>
      <c r="CR41" t="s">
        <v>93</v>
      </c>
      <c r="CS41" t="s">
        <v>94</v>
      </c>
      <c r="CT41" t="s">
        <v>95</v>
      </c>
      <c r="CU41" t="s">
        <v>96</v>
      </c>
      <c r="CV41" t="s">
        <v>97</v>
      </c>
      <c r="CW41" t="s">
        <v>98</v>
      </c>
      <c r="CX41" t="s">
        <v>99</v>
      </c>
      <c r="CY41" t="s">
        <v>100</v>
      </c>
      <c r="CZ41" t="s">
        <v>101</v>
      </c>
      <c r="DA41" t="s">
        <v>102</v>
      </c>
      <c r="DB41" t="s">
        <v>103</v>
      </c>
      <c r="DC41" t="s">
        <v>104</v>
      </c>
      <c r="DD41" t="s">
        <v>105</v>
      </c>
      <c r="DE41" t="s">
        <v>106</v>
      </c>
      <c r="DF41" t="s">
        <v>107</v>
      </c>
      <c r="DG41" t="s">
        <v>108</v>
      </c>
      <c r="DH41" t="s">
        <v>109</v>
      </c>
      <c r="DI41" t="s">
        <v>110</v>
      </c>
      <c r="DJ41" t="s">
        <v>111</v>
      </c>
      <c r="DK41" t="s">
        <v>112</v>
      </c>
      <c r="DL41" t="s">
        <v>113</v>
      </c>
      <c r="DM41" t="s">
        <v>114</v>
      </c>
      <c r="DN41" t="s">
        <v>115</v>
      </c>
      <c r="DO41" t="s">
        <v>116</v>
      </c>
      <c r="DP41" t="s">
        <v>117</v>
      </c>
      <c r="DQ41" t="s">
        <v>118</v>
      </c>
      <c r="DR41" t="s">
        <v>119</v>
      </c>
      <c r="DS41" t="s">
        <v>120</v>
      </c>
      <c r="DT41" t="s">
        <v>121</v>
      </c>
      <c r="DU41" t="s">
        <v>122</v>
      </c>
      <c r="DV41" t="s">
        <v>123</v>
      </c>
      <c r="DW41" t="s">
        <v>124</v>
      </c>
      <c r="DX41" t="s">
        <v>125</v>
      </c>
      <c r="DY41" t="s">
        <v>126</v>
      </c>
      <c r="DZ41" t="s">
        <v>127</v>
      </c>
      <c r="EA41" t="s">
        <v>128</v>
      </c>
      <c r="EB41" t="s">
        <v>129</v>
      </c>
      <c r="EC41" t="s">
        <v>130</v>
      </c>
      <c r="ED41" t="s">
        <v>131</v>
      </c>
      <c r="EE41" t="s">
        <v>132</v>
      </c>
      <c r="EF41" t="s">
        <v>133</v>
      </c>
      <c r="EG41" t="s">
        <v>134</v>
      </c>
      <c r="EH41" t="s">
        <v>135</v>
      </c>
      <c r="EI41" t="s">
        <v>136</v>
      </c>
      <c r="EJ41" t="s">
        <v>137</v>
      </c>
      <c r="EK41" t="s">
        <v>138</v>
      </c>
      <c r="EL41" t="s">
        <v>139</v>
      </c>
      <c r="EM41" t="s">
        <v>140</v>
      </c>
      <c r="EN41" t="s">
        <v>141</v>
      </c>
      <c r="EO41" t="s">
        <v>142</v>
      </c>
      <c r="EP41" t="s">
        <v>143</v>
      </c>
      <c r="EQ41" t="s">
        <v>144</v>
      </c>
      <c r="ER41" t="s">
        <v>145</v>
      </c>
      <c r="ES41" t="s">
        <v>146</v>
      </c>
      <c r="ET41" t="s">
        <v>147</v>
      </c>
      <c r="EU41" t="s">
        <v>148</v>
      </c>
      <c r="EV41" t="s">
        <v>149</v>
      </c>
      <c r="EW41" t="s">
        <v>150</v>
      </c>
      <c r="EX41" t="s">
        <v>151</v>
      </c>
      <c r="EY41" t="s">
        <v>152</v>
      </c>
      <c r="EZ41" t="s">
        <v>153</v>
      </c>
      <c r="FA41" t="s">
        <v>154</v>
      </c>
      <c r="FB41" t="s">
        <v>155</v>
      </c>
      <c r="FC41" t="s">
        <v>156</v>
      </c>
      <c r="FD41" t="s">
        <v>157</v>
      </c>
      <c r="FE41" t="s">
        <v>158</v>
      </c>
      <c r="FF41" t="s">
        <v>222</v>
      </c>
      <c r="FG41" t="s">
        <v>223</v>
      </c>
      <c r="FH41" t="s">
        <v>224</v>
      </c>
      <c r="FI41" t="s">
        <v>225</v>
      </c>
      <c r="FJ41" t="s">
        <v>226</v>
      </c>
      <c r="FK41" t="s">
        <v>227</v>
      </c>
      <c r="FL41" t="s">
        <v>228</v>
      </c>
      <c r="FM41" t="s">
        <v>229</v>
      </c>
      <c r="FN41" t="s">
        <v>230</v>
      </c>
      <c r="FO41" t="s">
        <v>231</v>
      </c>
      <c r="FP41" t="s">
        <v>232</v>
      </c>
      <c r="FQ41" t="s">
        <v>233</v>
      </c>
      <c r="FR41" t="s">
        <v>234</v>
      </c>
      <c r="FS41" t="s">
        <v>235</v>
      </c>
      <c r="FT41" t="s">
        <v>236</v>
      </c>
      <c r="FU41" t="s">
        <v>237</v>
      </c>
      <c r="FV41" t="s">
        <v>238</v>
      </c>
      <c r="FW41" t="s">
        <v>239</v>
      </c>
      <c r="FX41" t="s">
        <v>240</v>
      </c>
      <c r="FY41" t="s">
        <v>241</v>
      </c>
      <c r="FZ41" t="s">
        <v>242</v>
      </c>
      <c r="GA41" t="s">
        <v>243</v>
      </c>
      <c r="GB41" t="s">
        <v>244</v>
      </c>
      <c r="GC41" t="s">
        <v>245</v>
      </c>
      <c r="GD41" t="s">
        <v>246</v>
      </c>
      <c r="GE41" t="s">
        <v>247</v>
      </c>
      <c r="GF41" t="s">
        <v>248</v>
      </c>
      <c r="GG41" t="s">
        <v>249</v>
      </c>
      <c r="GH41" t="s">
        <v>250</v>
      </c>
      <c r="GI41" t="s">
        <v>251</v>
      </c>
      <c r="GJ41" t="s">
        <v>252</v>
      </c>
      <c r="GK41" t="s">
        <v>253</v>
      </c>
      <c r="GL41" t="s">
        <v>159</v>
      </c>
      <c r="GM41" t="s">
        <v>160</v>
      </c>
      <c r="GN41" t="s">
        <v>161</v>
      </c>
      <c r="GO41" t="s">
        <v>162</v>
      </c>
      <c r="GP41" t="s">
        <v>163</v>
      </c>
      <c r="GQ41" t="s">
        <v>164</v>
      </c>
      <c r="GR41" t="s">
        <v>165</v>
      </c>
      <c r="GS41" t="s">
        <v>166</v>
      </c>
      <c r="GT41" t="s">
        <v>167</v>
      </c>
      <c r="GU41" t="s">
        <v>168</v>
      </c>
      <c r="GV41" t="s">
        <v>169</v>
      </c>
      <c r="GW41" t="s">
        <v>170</v>
      </c>
      <c r="GX41" t="s">
        <v>171</v>
      </c>
      <c r="GY41" t="s">
        <v>172</v>
      </c>
      <c r="GZ41" t="s">
        <v>173</v>
      </c>
      <c r="HA41" t="s">
        <v>174</v>
      </c>
      <c r="HB41" t="s">
        <v>175</v>
      </c>
      <c r="HC41" t="s">
        <v>176</v>
      </c>
      <c r="HD41" t="s">
        <v>177</v>
      </c>
      <c r="HE41" t="s">
        <v>178</v>
      </c>
      <c r="HF41" t="s">
        <v>179</v>
      </c>
      <c r="HG41" t="s">
        <v>180</v>
      </c>
      <c r="HH41" t="s">
        <v>181</v>
      </c>
      <c r="HI41" t="s">
        <v>182</v>
      </c>
      <c r="HJ41" t="s">
        <v>183</v>
      </c>
      <c r="HK41" t="s">
        <v>184</v>
      </c>
      <c r="HL41" t="s">
        <v>185</v>
      </c>
      <c r="HM41" t="s">
        <v>186</v>
      </c>
      <c r="HN41" t="s">
        <v>187</v>
      </c>
      <c r="HO41" t="s">
        <v>188</v>
      </c>
      <c r="HP41" t="s">
        <v>189</v>
      </c>
      <c r="HQ41" t="s">
        <v>190</v>
      </c>
      <c r="HR41" t="s">
        <v>63</v>
      </c>
      <c r="HS41" t="s">
        <v>64</v>
      </c>
      <c r="HT41" t="s">
        <v>65</v>
      </c>
      <c r="HU41" t="s">
        <v>66</v>
      </c>
      <c r="HV41" t="s">
        <v>67</v>
      </c>
      <c r="HW41" t="s">
        <v>68</v>
      </c>
      <c r="HX41" t="s">
        <v>69</v>
      </c>
      <c r="HY41" t="s">
        <v>70</v>
      </c>
      <c r="HZ41" t="s">
        <v>71</v>
      </c>
      <c r="IA41" t="s">
        <v>72</v>
      </c>
      <c r="IB41" t="s">
        <v>73</v>
      </c>
      <c r="IC41" t="s">
        <v>74</v>
      </c>
      <c r="ID41" t="s">
        <v>75</v>
      </c>
      <c r="IE41" t="s">
        <v>76</v>
      </c>
      <c r="IF41" t="s">
        <v>77</v>
      </c>
      <c r="IG41" t="s">
        <v>78</v>
      </c>
      <c r="IH41" t="s">
        <v>254</v>
      </c>
      <c r="II41" t="s">
        <v>255</v>
      </c>
      <c r="IJ41" t="s">
        <v>256</v>
      </c>
      <c r="IK41" t="s">
        <v>257</v>
      </c>
      <c r="IL41" t="s">
        <v>258</v>
      </c>
      <c r="IM41" t="s">
        <v>259</v>
      </c>
      <c r="IN41" t="s">
        <v>260</v>
      </c>
      <c r="IO41" t="s">
        <v>261</v>
      </c>
      <c r="IP41" t="s">
        <v>262</v>
      </c>
      <c r="IQ41" t="s">
        <v>263</v>
      </c>
      <c r="IR41" t="s">
        <v>264</v>
      </c>
      <c r="IS41" t="s">
        <v>265</v>
      </c>
      <c r="IT41" t="s">
        <v>266</v>
      </c>
      <c r="IU41" t="s">
        <v>267</v>
      </c>
      <c r="IV41" t="s">
        <v>268</v>
      </c>
      <c r="IW41" t="s">
        <v>269</v>
      </c>
      <c r="IX41" t="s">
        <v>270</v>
      </c>
      <c r="IY41" t="s">
        <v>271</v>
      </c>
      <c r="IZ41" t="s">
        <v>272</v>
      </c>
      <c r="JA41" t="s">
        <v>273</v>
      </c>
      <c r="JB41" t="s">
        <v>274</v>
      </c>
      <c r="JC41" t="s">
        <v>275</v>
      </c>
      <c r="JD41" t="s">
        <v>276</v>
      </c>
      <c r="JE41" t="s">
        <v>277</v>
      </c>
      <c r="JF41" t="s">
        <v>278</v>
      </c>
      <c r="JG41" t="s">
        <v>279</v>
      </c>
      <c r="JH41" t="s">
        <v>280</v>
      </c>
      <c r="JI41" t="s">
        <v>281</v>
      </c>
      <c r="JJ41" t="s">
        <v>282</v>
      </c>
      <c r="JK41" t="s">
        <v>283</v>
      </c>
      <c r="JL41" t="s">
        <v>284</v>
      </c>
      <c r="JM41" t="s">
        <v>285</v>
      </c>
      <c r="JN41" t="s">
        <v>286</v>
      </c>
      <c r="JO41" t="s">
        <v>287</v>
      </c>
      <c r="JP41" t="s">
        <v>288</v>
      </c>
      <c r="JQ41" t="s">
        <v>289</v>
      </c>
      <c r="JR41" t="s">
        <v>290</v>
      </c>
      <c r="JS41" t="s">
        <v>291</v>
      </c>
      <c r="JT41" t="s">
        <v>292</v>
      </c>
      <c r="JU41" t="s">
        <v>293</v>
      </c>
      <c r="JV41" t="s">
        <v>294</v>
      </c>
      <c r="JW41" t="s">
        <v>295</v>
      </c>
      <c r="JX41" t="s">
        <v>296</v>
      </c>
      <c r="JY41" t="s">
        <v>297</v>
      </c>
      <c r="JZ41" t="s">
        <v>298</v>
      </c>
      <c r="KA41" t="s">
        <v>299</v>
      </c>
      <c r="KB41" t="s">
        <v>300</v>
      </c>
      <c r="KC41" t="s">
        <v>301</v>
      </c>
    </row>
    <row r="42" spans="1:289" x14ac:dyDescent="0.2">
      <c r="B42" s="7" t="s">
        <v>191</v>
      </c>
      <c r="C42" s="3"/>
      <c r="D42" s="26"/>
      <c r="E42" s="27"/>
      <c r="F42" s="27"/>
      <c r="G42" s="32"/>
      <c r="H42" s="26"/>
      <c r="I42" s="28"/>
      <c r="J42" s="31"/>
      <c r="K42" s="34"/>
      <c r="L42" s="35"/>
      <c r="M42" s="35"/>
      <c r="N42" s="35"/>
      <c r="O42" s="35"/>
      <c r="P42" s="49"/>
      <c r="Q42" s="65"/>
      <c r="R42" s="31"/>
      <c r="S42" s="32"/>
      <c r="T42" s="26"/>
      <c r="U42" s="27"/>
      <c r="V42" s="27"/>
      <c r="W42" s="32"/>
      <c r="Y42" t="s">
        <v>192</v>
      </c>
      <c r="Z42" s="12">
        <f>MAX($AH42:$AW69)</f>
        <v>24</v>
      </c>
      <c r="AA42" s="12">
        <f>MAX($AH71:$AW72)</f>
        <v>59</v>
      </c>
      <c r="AC42" t="s">
        <v>304</v>
      </c>
      <c r="AD42" t="s">
        <v>305</v>
      </c>
      <c r="AE42">
        <v>1</v>
      </c>
      <c r="AF42">
        <v>95</v>
      </c>
      <c r="AG42">
        <v>1</v>
      </c>
      <c r="AH42">
        <v>2</v>
      </c>
      <c r="AI42">
        <v>12</v>
      </c>
      <c r="AJ42">
        <v>0</v>
      </c>
      <c r="AK42">
        <v>2</v>
      </c>
      <c r="AL42">
        <v>0</v>
      </c>
      <c r="AM42">
        <v>0</v>
      </c>
      <c r="AN42">
        <v>0</v>
      </c>
      <c r="AO42">
        <v>0</v>
      </c>
      <c r="AP42">
        <v>0</v>
      </c>
      <c r="AQ42">
        <v>0</v>
      </c>
      <c r="AR42">
        <v>0</v>
      </c>
      <c r="AS42">
        <v>0</v>
      </c>
      <c r="AT42">
        <v>0</v>
      </c>
      <c r="AU42">
        <v>0</v>
      </c>
      <c r="AV42">
        <v>0</v>
      </c>
      <c r="AW42">
        <v>0</v>
      </c>
      <c r="AX42">
        <v>1</v>
      </c>
      <c r="AY42">
        <v>8</v>
      </c>
      <c r="AZ42">
        <v>0</v>
      </c>
      <c r="BA42">
        <v>1</v>
      </c>
      <c r="BB42">
        <v>0</v>
      </c>
      <c r="BC42">
        <v>0</v>
      </c>
      <c r="BD42">
        <v>0</v>
      </c>
      <c r="BE42">
        <v>0</v>
      </c>
      <c r="BF42">
        <v>0</v>
      </c>
      <c r="BG42">
        <v>0</v>
      </c>
      <c r="BH42">
        <v>0</v>
      </c>
      <c r="BI42">
        <v>0</v>
      </c>
      <c r="BJ42">
        <v>0</v>
      </c>
      <c r="BK42">
        <v>0</v>
      </c>
      <c r="BL42">
        <v>0</v>
      </c>
      <c r="BM42">
        <v>0</v>
      </c>
      <c r="BN42">
        <v>0.5</v>
      </c>
      <c r="BO42">
        <v>0.66666666666666696</v>
      </c>
      <c r="BP42">
        <v>0</v>
      </c>
      <c r="BQ42">
        <v>0.5</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1</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row>
    <row r="43" spans="1:289" x14ac:dyDescent="0.2">
      <c r="B43" s="8" t="s">
        <v>192</v>
      </c>
      <c r="C43" s="3"/>
      <c r="D43" s="26"/>
      <c r="E43" s="27"/>
      <c r="F43" s="27"/>
      <c r="G43" s="32"/>
      <c r="H43" s="26"/>
      <c r="I43" s="28"/>
      <c r="J43" s="31"/>
      <c r="K43" s="27">
        <f>B60</f>
        <v>1</v>
      </c>
      <c r="L43" s="27"/>
      <c r="M43" s="27"/>
      <c r="N43" s="27"/>
      <c r="O43" s="27"/>
      <c r="P43" s="27"/>
      <c r="Q43" s="28"/>
      <c r="R43" s="31"/>
      <c r="S43" s="32"/>
      <c r="T43" s="26"/>
      <c r="U43" s="27"/>
      <c r="V43" s="27"/>
      <c r="W43" s="32"/>
      <c r="Y43" t="s">
        <v>194</v>
      </c>
      <c r="Z43" s="12">
        <f>MAX($AX42:$BM69)</f>
        <v>22</v>
      </c>
      <c r="AA43" s="12">
        <f>MAX($AX71:$BM72)</f>
        <v>52</v>
      </c>
      <c r="AC43" t="s">
        <v>309</v>
      </c>
      <c r="AD43" t="s">
        <v>305</v>
      </c>
      <c r="AE43">
        <v>1</v>
      </c>
      <c r="AF43">
        <v>6</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1:289" x14ac:dyDescent="0.2">
      <c r="B44" s="7" t="s">
        <v>11</v>
      </c>
      <c r="C44" s="3"/>
      <c r="D44" s="26"/>
      <c r="E44" s="27"/>
      <c r="F44" s="27"/>
      <c r="G44" s="32"/>
      <c r="H44" s="34"/>
      <c r="I44" s="52"/>
      <c r="J44" s="53"/>
      <c r="K44" s="35"/>
      <c r="L44" s="35"/>
      <c r="M44" s="35"/>
      <c r="N44" s="35"/>
      <c r="O44" s="35"/>
      <c r="P44" s="35"/>
      <c r="Q44" s="52"/>
      <c r="R44" s="53"/>
      <c r="S44" s="49"/>
      <c r="T44" s="26"/>
      <c r="U44" s="27"/>
      <c r="V44" s="27"/>
      <c r="W44" s="32"/>
      <c r="Y44" t="s">
        <v>199</v>
      </c>
      <c r="Z44" s="12">
        <f>MAX($BN42:$CC69)</f>
        <v>1</v>
      </c>
      <c r="AA44" s="12">
        <f>MAX($BN71:$CC72)</f>
        <v>8.1904761904761898</v>
      </c>
      <c r="AC44" t="s">
        <v>338</v>
      </c>
      <c r="AD44" t="s">
        <v>339</v>
      </c>
      <c r="AE44">
        <v>1</v>
      </c>
      <c r="AF44">
        <v>95</v>
      </c>
      <c r="AG44">
        <v>1</v>
      </c>
      <c r="AH44">
        <v>0</v>
      </c>
      <c r="AI44">
        <v>0</v>
      </c>
      <c r="AJ44">
        <v>0</v>
      </c>
      <c r="AK44">
        <v>0</v>
      </c>
      <c r="AL44">
        <v>2</v>
      </c>
      <c r="AM44">
        <v>0</v>
      </c>
      <c r="AN44">
        <v>2</v>
      </c>
      <c r="AO44">
        <v>1</v>
      </c>
      <c r="AP44">
        <v>1</v>
      </c>
      <c r="AQ44">
        <v>0</v>
      </c>
      <c r="AR44">
        <v>4</v>
      </c>
      <c r="AS44">
        <v>6</v>
      </c>
      <c r="AT44">
        <v>6</v>
      </c>
      <c r="AU44">
        <v>5</v>
      </c>
      <c r="AV44">
        <v>3</v>
      </c>
      <c r="AW44">
        <v>0</v>
      </c>
      <c r="AX44">
        <v>0</v>
      </c>
      <c r="AY44">
        <v>0</v>
      </c>
      <c r="AZ44">
        <v>0</v>
      </c>
      <c r="BA44">
        <v>0</v>
      </c>
      <c r="BB44">
        <v>1</v>
      </c>
      <c r="BC44">
        <v>0</v>
      </c>
      <c r="BD44">
        <v>1</v>
      </c>
      <c r="BE44">
        <v>1</v>
      </c>
      <c r="BF44">
        <v>1</v>
      </c>
      <c r="BG44">
        <v>0</v>
      </c>
      <c r="BH44">
        <v>4</v>
      </c>
      <c r="BI44">
        <v>4</v>
      </c>
      <c r="BJ44">
        <v>5</v>
      </c>
      <c r="BK44">
        <v>2</v>
      </c>
      <c r="BL44">
        <v>1</v>
      </c>
      <c r="BM44">
        <v>0</v>
      </c>
      <c r="BN44">
        <v>0</v>
      </c>
      <c r="BO44">
        <v>0</v>
      </c>
      <c r="BP44">
        <v>0</v>
      </c>
      <c r="BQ44">
        <v>0</v>
      </c>
      <c r="BR44">
        <v>0.5</v>
      </c>
      <c r="BS44">
        <v>0</v>
      </c>
      <c r="BT44">
        <v>0.5</v>
      </c>
      <c r="BU44">
        <v>1</v>
      </c>
      <c r="BV44">
        <v>1</v>
      </c>
      <c r="BW44">
        <v>0</v>
      </c>
      <c r="BX44">
        <v>1</v>
      </c>
      <c r="BY44">
        <v>0.66666666666666696</v>
      </c>
      <c r="BZ44">
        <v>0.83333333333333304</v>
      </c>
      <c r="CA44">
        <v>0.4</v>
      </c>
      <c r="CB44">
        <v>0.33333333333333298</v>
      </c>
      <c r="CC44">
        <v>0</v>
      </c>
      <c r="CD44">
        <v>0</v>
      </c>
      <c r="CE44">
        <v>0</v>
      </c>
      <c r="CF44">
        <v>0</v>
      </c>
      <c r="CG44">
        <v>0</v>
      </c>
      <c r="CH44">
        <v>0</v>
      </c>
      <c r="CI44">
        <v>0</v>
      </c>
      <c r="CJ44">
        <v>0</v>
      </c>
      <c r="CK44">
        <v>1</v>
      </c>
      <c r="CL44">
        <v>1</v>
      </c>
      <c r="CM44">
        <v>0</v>
      </c>
      <c r="CN44">
        <v>0</v>
      </c>
      <c r="CO44">
        <v>1</v>
      </c>
      <c r="CP44">
        <v>0</v>
      </c>
      <c r="CQ44">
        <v>0</v>
      </c>
      <c r="CR44">
        <v>0</v>
      </c>
      <c r="CS44">
        <v>0</v>
      </c>
      <c r="CT44">
        <v>0</v>
      </c>
      <c r="CU44">
        <v>0</v>
      </c>
      <c r="CV44">
        <v>0</v>
      </c>
      <c r="CW44">
        <v>0</v>
      </c>
      <c r="CX44">
        <v>0</v>
      </c>
      <c r="CY44">
        <v>0</v>
      </c>
      <c r="CZ44">
        <v>0</v>
      </c>
      <c r="DA44">
        <v>0</v>
      </c>
      <c r="DB44">
        <v>1</v>
      </c>
      <c r="DC44">
        <v>0</v>
      </c>
      <c r="DD44">
        <v>1</v>
      </c>
      <c r="DE44">
        <v>0</v>
      </c>
      <c r="DF44">
        <v>1</v>
      </c>
      <c r="DG44">
        <v>0</v>
      </c>
      <c r="DH44">
        <v>0</v>
      </c>
      <c r="DI44">
        <v>0</v>
      </c>
      <c r="DJ44">
        <v>0</v>
      </c>
      <c r="DK44">
        <v>0</v>
      </c>
      <c r="DL44">
        <v>0</v>
      </c>
      <c r="DM44">
        <v>0</v>
      </c>
      <c r="DN44">
        <v>0</v>
      </c>
      <c r="DO44">
        <v>0</v>
      </c>
      <c r="DP44">
        <v>0</v>
      </c>
      <c r="DQ44">
        <v>0</v>
      </c>
      <c r="DR44">
        <v>0</v>
      </c>
      <c r="DS44">
        <v>0</v>
      </c>
      <c r="DT44">
        <v>0</v>
      </c>
      <c r="DU44">
        <v>0</v>
      </c>
      <c r="DV44">
        <v>0</v>
      </c>
      <c r="DW44">
        <v>0</v>
      </c>
      <c r="DX44">
        <v>1</v>
      </c>
      <c r="DY44">
        <v>0</v>
      </c>
      <c r="DZ44">
        <v>0</v>
      </c>
      <c r="EA44">
        <v>1</v>
      </c>
      <c r="EB44">
        <v>0</v>
      </c>
      <c r="EC44">
        <v>0</v>
      </c>
      <c r="ED44">
        <v>0</v>
      </c>
      <c r="EE44">
        <v>0</v>
      </c>
      <c r="EF44">
        <v>0</v>
      </c>
      <c r="EG44">
        <v>0</v>
      </c>
      <c r="EH44">
        <v>0</v>
      </c>
      <c r="EI44">
        <v>1</v>
      </c>
      <c r="EJ44">
        <v>1</v>
      </c>
      <c r="EK44">
        <v>1</v>
      </c>
      <c r="EL44">
        <v>0</v>
      </c>
      <c r="EM44">
        <v>0</v>
      </c>
      <c r="EN44">
        <v>2</v>
      </c>
      <c r="EO44">
        <v>0</v>
      </c>
      <c r="EP44">
        <v>0</v>
      </c>
      <c r="EQ44">
        <v>0</v>
      </c>
      <c r="ER44">
        <v>0</v>
      </c>
      <c r="ES44">
        <v>0</v>
      </c>
      <c r="ET44">
        <v>0</v>
      </c>
      <c r="EU44">
        <v>0</v>
      </c>
      <c r="EV44">
        <v>0</v>
      </c>
      <c r="EW44">
        <v>0</v>
      </c>
      <c r="EX44">
        <v>1</v>
      </c>
      <c r="EY44">
        <v>0</v>
      </c>
      <c r="EZ44">
        <v>0</v>
      </c>
      <c r="FA44">
        <v>0</v>
      </c>
      <c r="FB44">
        <v>0</v>
      </c>
      <c r="FC44">
        <v>0</v>
      </c>
      <c r="FD44">
        <v>0</v>
      </c>
      <c r="FE44">
        <v>0</v>
      </c>
      <c r="FF44">
        <v>0</v>
      </c>
      <c r="FG44">
        <v>0</v>
      </c>
      <c r="FH44">
        <v>0</v>
      </c>
      <c r="FI44">
        <v>0</v>
      </c>
      <c r="FJ44">
        <v>1</v>
      </c>
      <c r="FK44">
        <v>0</v>
      </c>
      <c r="FL44">
        <v>0</v>
      </c>
      <c r="FM44">
        <v>0</v>
      </c>
      <c r="FN44">
        <v>0</v>
      </c>
      <c r="FO44">
        <v>0</v>
      </c>
      <c r="FP44">
        <v>0</v>
      </c>
      <c r="FQ44">
        <v>1</v>
      </c>
      <c r="FR44">
        <v>0</v>
      </c>
      <c r="FS44">
        <v>0</v>
      </c>
      <c r="FT44">
        <v>0</v>
      </c>
      <c r="FU44">
        <v>0</v>
      </c>
      <c r="FV44">
        <v>0</v>
      </c>
      <c r="FW44">
        <v>0</v>
      </c>
      <c r="FX44">
        <v>0</v>
      </c>
      <c r="FY44">
        <v>0</v>
      </c>
      <c r="FZ44">
        <v>1</v>
      </c>
      <c r="GA44">
        <v>0</v>
      </c>
      <c r="GB44">
        <v>0</v>
      </c>
      <c r="GC44">
        <v>0</v>
      </c>
      <c r="GD44">
        <v>1</v>
      </c>
      <c r="GE44">
        <v>0</v>
      </c>
      <c r="GF44">
        <v>0</v>
      </c>
      <c r="GG44">
        <v>1</v>
      </c>
      <c r="GH44">
        <v>0</v>
      </c>
      <c r="GI44">
        <v>0</v>
      </c>
      <c r="GJ44">
        <v>0</v>
      </c>
      <c r="GK44">
        <v>0</v>
      </c>
      <c r="GL44">
        <v>0</v>
      </c>
      <c r="GM44">
        <v>0</v>
      </c>
      <c r="GN44">
        <v>0</v>
      </c>
      <c r="GO44">
        <v>2</v>
      </c>
      <c r="GP44">
        <v>1</v>
      </c>
      <c r="GQ44">
        <v>1</v>
      </c>
      <c r="GR44">
        <v>1</v>
      </c>
      <c r="GS44">
        <v>4</v>
      </c>
      <c r="GT44">
        <v>6</v>
      </c>
      <c r="GU44">
        <v>6</v>
      </c>
      <c r="GV44">
        <v>7</v>
      </c>
      <c r="GW44">
        <v>0</v>
      </c>
      <c r="GX44">
        <v>2</v>
      </c>
      <c r="GY44">
        <v>8</v>
      </c>
      <c r="GZ44">
        <v>2</v>
      </c>
      <c r="HA44">
        <v>0</v>
      </c>
      <c r="HB44">
        <v>0</v>
      </c>
      <c r="HC44">
        <v>0</v>
      </c>
      <c r="HD44">
        <v>0</v>
      </c>
      <c r="HE44">
        <v>0</v>
      </c>
      <c r="HF44">
        <v>2</v>
      </c>
      <c r="HG44">
        <v>0</v>
      </c>
      <c r="HH44">
        <v>3</v>
      </c>
      <c r="HI44">
        <v>0</v>
      </c>
      <c r="HJ44">
        <v>0</v>
      </c>
      <c r="HK44">
        <v>0</v>
      </c>
      <c r="HL44">
        <v>1</v>
      </c>
      <c r="HM44">
        <v>0</v>
      </c>
      <c r="HN44">
        <v>2</v>
      </c>
      <c r="HO44">
        <v>0</v>
      </c>
      <c r="HP44">
        <v>2</v>
      </c>
      <c r="HQ44">
        <v>0</v>
      </c>
      <c r="HR44">
        <v>0</v>
      </c>
      <c r="HS44">
        <v>0</v>
      </c>
      <c r="HT44">
        <v>0</v>
      </c>
      <c r="HU44">
        <v>0</v>
      </c>
      <c r="HV44">
        <v>0</v>
      </c>
      <c r="HW44">
        <v>0</v>
      </c>
      <c r="HX44">
        <v>0</v>
      </c>
      <c r="HY44">
        <v>1</v>
      </c>
      <c r="HZ44">
        <v>0</v>
      </c>
      <c r="IA44">
        <v>0</v>
      </c>
      <c r="IB44">
        <v>0</v>
      </c>
      <c r="IC44">
        <v>0</v>
      </c>
      <c r="ID44">
        <v>0</v>
      </c>
      <c r="IE44">
        <v>0</v>
      </c>
      <c r="IF44">
        <v>0</v>
      </c>
      <c r="IG44">
        <v>0</v>
      </c>
      <c r="IH44">
        <v>0</v>
      </c>
      <c r="II44">
        <v>0</v>
      </c>
      <c r="IJ44">
        <v>0</v>
      </c>
      <c r="IK44">
        <v>0</v>
      </c>
      <c r="IL44">
        <v>1</v>
      </c>
      <c r="IM44">
        <v>0</v>
      </c>
      <c r="IN44">
        <v>0</v>
      </c>
      <c r="IO44">
        <v>0</v>
      </c>
      <c r="IP44">
        <v>0</v>
      </c>
      <c r="IQ44">
        <v>1</v>
      </c>
      <c r="IR44">
        <v>0</v>
      </c>
      <c r="IS44">
        <v>0</v>
      </c>
      <c r="IT44">
        <v>0</v>
      </c>
      <c r="IU44">
        <v>1</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1</v>
      </c>
      <c r="JS44">
        <v>0</v>
      </c>
      <c r="JT44">
        <v>0</v>
      </c>
      <c r="JU44">
        <v>1</v>
      </c>
      <c r="JV44">
        <v>0</v>
      </c>
      <c r="JW44">
        <v>1</v>
      </c>
      <c r="JX44">
        <v>0</v>
      </c>
      <c r="JY44">
        <v>0</v>
      </c>
      <c r="JZ44">
        <v>0</v>
      </c>
      <c r="KA44">
        <v>1</v>
      </c>
      <c r="KB44">
        <v>0</v>
      </c>
      <c r="KC44">
        <v>0</v>
      </c>
    </row>
    <row r="45" spans="1:289" x14ac:dyDescent="0.2">
      <c r="A45" s="2" t="s">
        <v>196</v>
      </c>
      <c r="B45" s="8" t="s">
        <v>321</v>
      </c>
      <c r="C45" s="3" t="s">
        <v>8</v>
      </c>
      <c r="D45" s="26">
        <f>B57</f>
        <v>7</v>
      </c>
      <c r="E45" s="27"/>
      <c r="F45" s="27"/>
      <c r="G45" s="27"/>
      <c r="H45" s="27"/>
      <c r="I45" s="28"/>
      <c r="J45" s="60">
        <f>B58</f>
        <v>1</v>
      </c>
      <c r="K45" s="55"/>
      <c r="L45" s="55"/>
      <c r="M45" s="55"/>
      <c r="N45" s="55"/>
      <c r="O45" s="55"/>
      <c r="P45" s="55"/>
      <c r="Q45" s="56"/>
      <c r="R45" s="31">
        <f>B59</f>
        <v>2</v>
      </c>
      <c r="S45" s="27"/>
      <c r="T45" s="27"/>
      <c r="U45" s="27"/>
      <c r="V45" s="27"/>
      <c r="W45" s="32"/>
      <c r="Y45" t="s">
        <v>195</v>
      </c>
      <c r="Z45" s="12">
        <f>MAX($CD42:$CS69)</f>
        <v>1</v>
      </c>
      <c r="AA45" s="12">
        <f>MAX($CD71:$CS72)</f>
        <v>4</v>
      </c>
      <c r="AC45" t="s">
        <v>340</v>
      </c>
      <c r="AD45" t="s">
        <v>339</v>
      </c>
      <c r="AE45">
        <v>1</v>
      </c>
      <c r="AF45">
        <v>9</v>
      </c>
      <c r="AG45">
        <v>0</v>
      </c>
      <c r="AH45">
        <v>0</v>
      </c>
      <c r="AI45">
        <v>0</v>
      </c>
      <c r="AJ45">
        <v>0</v>
      </c>
      <c r="AK45">
        <v>0</v>
      </c>
      <c r="AL45">
        <v>0</v>
      </c>
      <c r="AM45">
        <v>1</v>
      </c>
      <c r="AN45">
        <v>0</v>
      </c>
      <c r="AO45">
        <v>0</v>
      </c>
      <c r="AP45">
        <v>0</v>
      </c>
      <c r="AQ45">
        <v>0</v>
      </c>
      <c r="AR45">
        <v>0</v>
      </c>
      <c r="AS45">
        <v>3</v>
      </c>
      <c r="AT45">
        <v>0</v>
      </c>
      <c r="AU45">
        <v>0</v>
      </c>
      <c r="AV45">
        <v>1</v>
      </c>
      <c r="AW45">
        <v>0</v>
      </c>
      <c r="AX45">
        <v>0</v>
      </c>
      <c r="AY45">
        <v>0</v>
      </c>
      <c r="AZ45">
        <v>0</v>
      </c>
      <c r="BA45">
        <v>0</v>
      </c>
      <c r="BB45">
        <v>0</v>
      </c>
      <c r="BC45">
        <v>1</v>
      </c>
      <c r="BD45">
        <v>0</v>
      </c>
      <c r="BE45">
        <v>0</v>
      </c>
      <c r="BF45">
        <v>0</v>
      </c>
      <c r="BG45">
        <v>0</v>
      </c>
      <c r="BH45">
        <v>0</v>
      </c>
      <c r="BI45">
        <v>2</v>
      </c>
      <c r="BJ45">
        <v>0</v>
      </c>
      <c r="BK45">
        <v>0</v>
      </c>
      <c r="BL45">
        <v>0</v>
      </c>
      <c r="BM45">
        <v>0</v>
      </c>
      <c r="BN45">
        <v>0</v>
      </c>
      <c r="BO45">
        <v>0</v>
      </c>
      <c r="BP45">
        <v>0</v>
      </c>
      <c r="BQ45">
        <v>0</v>
      </c>
      <c r="BR45">
        <v>0</v>
      </c>
      <c r="BS45">
        <v>1</v>
      </c>
      <c r="BT45">
        <v>0</v>
      </c>
      <c r="BU45">
        <v>0</v>
      </c>
      <c r="BV45">
        <v>0</v>
      </c>
      <c r="BW45">
        <v>0</v>
      </c>
      <c r="BX45">
        <v>0</v>
      </c>
      <c r="BY45">
        <v>0.66666666666666696</v>
      </c>
      <c r="BZ45">
        <v>0</v>
      </c>
      <c r="CA45">
        <v>0</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2</v>
      </c>
      <c r="GX45">
        <v>0</v>
      </c>
      <c r="GY45">
        <v>0</v>
      </c>
      <c r="GZ45">
        <v>0</v>
      </c>
      <c r="HA45">
        <v>0</v>
      </c>
      <c r="HB45">
        <v>0</v>
      </c>
      <c r="HC45">
        <v>0</v>
      </c>
      <c r="HD45">
        <v>0</v>
      </c>
      <c r="HE45">
        <v>0</v>
      </c>
      <c r="HF45">
        <v>0</v>
      </c>
      <c r="HG45">
        <v>1</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1</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1</v>
      </c>
      <c r="JP45">
        <v>0</v>
      </c>
      <c r="JQ45">
        <v>0</v>
      </c>
      <c r="JR45">
        <v>0</v>
      </c>
      <c r="JS45">
        <v>0</v>
      </c>
      <c r="JT45">
        <v>0</v>
      </c>
      <c r="JU45">
        <v>0</v>
      </c>
      <c r="JV45">
        <v>0</v>
      </c>
      <c r="JW45">
        <v>0</v>
      </c>
      <c r="JX45">
        <v>0</v>
      </c>
      <c r="JY45">
        <v>0</v>
      </c>
      <c r="JZ45">
        <v>0</v>
      </c>
      <c r="KA45">
        <v>0</v>
      </c>
      <c r="KB45">
        <v>0</v>
      </c>
      <c r="KC45">
        <v>0</v>
      </c>
    </row>
    <row r="46" spans="1:289" x14ac:dyDescent="0.2">
      <c r="A46" s="11" t="str">
        <f>CONCATENATE("D6.",$B43)</f>
        <v>D6.opPass.Att</v>
      </c>
      <c r="B46" s="14">
        <f>VLOOKUP($B45,$AC42:$KC72,MATCH(A46,$AC41:$KC41,0),FALSE)</f>
        <v>0</v>
      </c>
      <c r="C46" s="3"/>
      <c r="D46" s="26"/>
      <c r="E46" s="27"/>
      <c r="F46" s="27"/>
      <c r="G46" s="27"/>
      <c r="H46" s="27"/>
      <c r="I46" s="28"/>
      <c r="J46" s="31"/>
      <c r="K46" s="27"/>
      <c r="L46" s="27"/>
      <c r="M46" s="27"/>
      <c r="N46" s="27"/>
      <c r="O46" s="27"/>
      <c r="P46" s="27"/>
      <c r="Q46" s="28"/>
      <c r="R46" s="31"/>
      <c r="S46" s="27"/>
      <c r="T46" s="27"/>
      <c r="U46" s="27"/>
      <c r="V46" s="27"/>
      <c r="W46" s="32"/>
      <c r="Y46" t="s">
        <v>200</v>
      </c>
      <c r="Z46" s="12">
        <f>MAX($CT42:$DI69)</f>
        <v>2</v>
      </c>
      <c r="AA46" s="12">
        <f>MAX($CT71:$DI72)</f>
        <v>3</v>
      </c>
      <c r="AC46" t="s">
        <v>312</v>
      </c>
      <c r="AD46" t="s">
        <v>305</v>
      </c>
      <c r="AE46">
        <v>1</v>
      </c>
      <c r="AF46">
        <v>63</v>
      </c>
      <c r="AG46">
        <v>1</v>
      </c>
      <c r="AH46">
        <v>0</v>
      </c>
      <c r="AI46">
        <v>1</v>
      </c>
      <c r="AJ46">
        <v>3</v>
      </c>
      <c r="AK46">
        <v>1</v>
      </c>
      <c r="AL46">
        <v>1</v>
      </c>
      <c r="AM46">
        <v>3</v>
      </c>
      <c r="AN46">
        <v>2</v>
      </c>
      <c r="AO46">
        <v>0</v>
      </c>
      <c r="AP46">
        <v>3</v>
      </c>
      <c r="AQ46">
        <v>3</v>
      </c>
      <c r="AR46">
        <v>1</v>
      </c>
      <c r="AS46">
        <v>3</v>
      </c>
      <c r="AT46">
        <v>0</v>
      </c>
      <c r="AU46">
        <v>0</v>
      </c>
      <c r="AV46">
        <v>0</v>
      </c>
      <c r="AW46">
        <v>0</v>
      </c>
      <c r="AX46">
        <v>0</v>
      </c>
      <c r="AY46">
        <v>1</v>
      </c>
      <c r="AZ46">
        <v>3</v>
      </c>
      <c r="BA46">
        <v>1</v>
      </c>
      <c r="BB46">
        <v>1</v>
      </c>
      <c r="BC46">
        <v>3</v>
      </c>
      <c r="BD46">
        <v>1</v>
      </c>
      <c r="BE46">
        <v>0</v>
      </c>
      <c r="BF46">
        <v>2</v>
      </c>
      <c r="BG46">
        <v>2</v>
      </c>
      <c r="BH46">
        <v>1</v>
      </c>
      <c r="BI46">
        <v>2</v>
      </c>
      <c r="BJ46">
        <v>0</v>
      </c>
      <c r="BK46">
        <v>0</v>
      </c>
      <c r="BL46">
        <v>0</v>
      </c>
      <c r="BM46">
        <v>0</v>
      </c>
      <c r="BN46">
        <v>0</v>
      </c>
      <c r="BO46">
        <v>1</v>
      </c>
      <c r="BP46">
        <v>1</v>
      </c>
      <c r="BQ46">
        <v>1</v>
      </c>
      <c r="BR46">
        <v>1</v>
      </c>
      <c r="BS46">
        <v>1</v>
      </c>
      <c r="BT46">
        <v>0.5</v>
      </c>
      <c r="BU46">
        <v>0</v>
      </c>
      <c r="BV46">
        <v>0.66666666666666696</v>
      </c>
      <c r="BW46">
        <v>0.66666666666666696</v>
      </c>
      <c r="BX46">
        <v>1</v>
      </c>
      <c r="BY46">
        <v>0.66666666666666696</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1</v>
      </c>
      <c r="DC46">
        <v>0</v>
      </c>
      <c r="DD46">
        <v>0</v>
      </c>
      <c r="DE46">
        <v>1</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1</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1</v>
      </c>
      <c r="GB46">
        <v>0</v>
      </c>
      <c r="GC46">
        <v>0</v>
      </c>
      <c r="GD46">
        <v>0</v>
      </c>
      <c r="GE46">
        <v>0</v>
      </c>
      <c r="GF46">
        <v>0</v>
      </c>
      <c r="GG46">
        <v>0</v>
      </c>
      <c r="GH46">
        <v>0</v>
      </c>
      <c r="GI46">
        <v>0</v>
      </c>
      <c r="GJ46">
        <v>0</v>
      </c>
      <c r="GK46">
        <v>0</v>
      </c>
      <c r="GL46">
        <v>0</v>
      </c>
      <c r="GM46">
        <v>0</v>
      </c>
      <c r="GN46">
        <v>5</v>
      </c>
      <c r="GO46">
        <v>0</v>
      </c>
      <c r="GP46">
        <v>0</v>
      </c>
      <c r="GQ46">
        <v>8</v>
      </c>
      <c r="GR46">
        <v>0</v>
      </c>
      <c r="GS46">
        <v>0</v>
      </c>
      <c r="GT46">
        <v>10</v>
      </c>
      <c r="GU46">
        <v>0</v>
      </c>
      <c r="GV46">
        <v>0</v>
      </c>
      <c r="GW46">
        <v>2</v>
      </c>
      <c r="GX46">
        <v>0</v>
      </c>
      <c r="GY46">
        <v>0</v>
      </c>
      <c r="GZ46">
        <v>1</v>
      </c>
      <c r="HA46">
        <v>0</v>
      </c>
      <c r="HB46">
        <v>0</v>
      </c>
      <c r="HC46">
        <v>1</v>
      </c>
      <c r="HD46">
        <v>2</v>
      </c>
      <c r="HE46">
        <v>0</v>
      </c>
      <c r="HF46">
        <v>1</v>
      </c>
      <c r="HG46">
        <v>1</v>
      </c>
      <c r="HH46">
        <v>1</v>
      </c>
      <c r="HI46">
        <v>0</v>
      </c>
      <c r="HJ46">
        <v>1</v>
      </c>
      <c r="HK46">
        <v>2</v>
      </c>
      <c r="HL46">
        <v>0</v>
      </c>
      <c r="HM46">
        <v>1</v>
      </c>
      <c r="HN46">
        <v>0</v>
      </c>
      <c r="HO46">
        <v>0</v>
      </c>
      <c r="HP46">
        <v>0</v>
      </c>
      <c r="HQ46">
        <v>0</v>
      </c>
      <c r="HR46">
        <v>0</v>
      </c>
      <c r="HS46">
        <v>0</v>
      </c>
      <c r="HT46">
        <v>0</v>
      </c>
      <c r="HU46">
        <v>1</v>
      </c>
      <c r="HV46">
        <v>0</v>
      </c>
      <c r="HW46">
        <v>0</v>
      </c>
      <c r="HX46">
        <v>0</v>
      </c>
      <c r="HY46">
        <v>0</v>
      </c>
      <c r="HZ46">
        <v>1</v>
      </c>
      <c r="IA46">
        <v>0</v>
      </c>
      <c r="IB46">
        <v>0</v>
      </c>
      <c r="IC46">
        <v>0</v>
      </c>
      <c r="ID46">
        <v>0</v>
      </c>
      <c r="IE46">
        <v>0</v>
      </c>
      <c r="IF46">
        <v>0</v>
      </c>
      <c r="IG46">
        <v>0</v>
      </c>
      <c r="IH46">
        <v>1</v>
      </c>
      <c r="II46">
        <v>0</v>
      </c>
      <c r="IJ46">
        <v>0</v>
      </c>
      <c r="IK46">
        <v>0</v>
      </c>
      <c r="IL46">
        <v>0</v>
      </c>
      <c r="IM46">
        <v>0</v>
      </c>
      <c r="IN46">
        <v>0</v>
      </c>
      <c r="IO46">
        <v>0</v>
      </c>
      <c r="IP46">
        <v>0</v>
      </c>
      <c r="IQ46">
        <v>0</v>
      </c>
      <c r="IR46">
        <v>0</v>
      </c>
      <c r="IS46">
        <v>0</v>
      </c>
      <c r="IT46">
        <v>0</v>
      </c>
      <c r="IU46">
        <v>0</v>
      </c>
      <c r="IV46">
        <v>0</v>
      </c>
      <c r="IW46">
        <v>0</v>
      </c>
      <c r="IX46">
        <v>0</v>
      </c>
      <c r="IY46">
        <v>0</v>
      </c>
      <c r="IZ46">
        <v>0</v>
      </c>
      <c r="JA46">
        <v>1</v>
      </c>
      <c r="JB46">
        <v>0</v>
      </c>
      <c r="JC46">
        <v>0</v>
      </c>
      <c r="JD46">
        <v>0</v>
      </c>
      <c r="JE46">
        <v>0</v>
      </c>
      <c r="JF46">
        <v>0</v>
      </c>
      <c r="JG46">
        <v>0</v>
      </c>
      <c r="JH46">
        <v>0</v>
      </c>
      <c r="JI46">
        <v>0</v>
      </c>
      <c r="JJ46">
        <v>0</v>
      </c>
      <c r="JK46">
        <v>0</v>
      </c>
      <c r="JL46">
        <v>0</v>
      </c>
      <c r="JM46">
        <v>0</v>
      </c>
      <c r="JN46">
        <v>1</v>
      </c>
      <c r="JO46">
        <v>0</v>
      </c>
      <c r="JP46">
        <v>0</v>
      </c>
      <c r="JQ46">
        <v>2</v>
      </c>
      <c r="JR46">
        <v>0</v>
      </c>
      <c r="JS46">
        <v>0</v>
      </c>
      <c r="JT46">
        <v>0</v>
      </c>
      <c r="JU46">
        <v>0</v>
      </c>
      <c r="JV46">
        <v>1</v>
      </c>
      <c r="JW46">
        <v>0</v>
      </c>
      <c r="JX46">
        <v>0</v>
      </c>
      <c r="JY46">
        <v>0</v>
      </c>
      <c r="JZ46">
        <v>0</v>
      </c>
      <c r="KA46">
        <v>0</v>
      </c>
      <c r="KB46">
        <v>0</v>
      </c>
      <c r="KC46">
        <v>0</v>
      </c>
    </row>
    <row r="47" spans="1:289" x14ac:dyDescent="0.2">
      <c r="A47" s="11" t="str">
        <f>CONCATENATE("D18.",$B43)</f>
        <v>D18.opPass.Att</v>
      </c>
      <c r="B47" s="14">
        <f>VLOOKUP($B45,$AC42:$KC72,MATCH(A47,$AC41:$KC41,0),FALSE)</f>
        <v>0</v>
      </c>
      <c r="C47" s="3"/>
      <c r="D47" s="26"/>
      <c r="E47" s="27"/>
      <c r="F47" s="27"/>
      <c r="G47" s="27"/>
      <c r="H47" s="27"/>
      <c r="I47" s="28"/>
      <c r="J47" s="31"/>
      <c r="K47" s="27"/>
      <c r="L47" s="27"/>
      <c r="M47" s="27"/>
      <c r="N47" s="27"/>
      <c r="O47" s="27"/>
      <c r="P47" s="27"/>
      <c r="Q47" s="28"/>
      <c r="R47" s="31"/>
      <c r="S47" s="27"/>
      <c r="T47" s="27"/>
      <c r="U47" s="27"/>
      <c r="V47" s="27"/>
      <c r="W47" s="32"/>
      <c r="Y47" t="s">
        <v>201</v>
      </c>
      <c r="Z47" s="12">
        <f>MAX($DJ42:$DY69)</f>
        <v>4</v>
      </c>
      <c r="AA47" s="12">
        <f>MAX($DJ71:$DY72)</f>
        <v>5</v>
      </c>
      <c r="AC47" t="s">
        <v>313</v>
      </c>
      <c r="AD47" t="s">
        <v>305</v>
      </c>
      <c r="AE47">
        <v>1</v>
      </c>
      <c r="AF47">
        <v>95</v>
      </c>
      <c r="AG47">
        <v>1</v>
      </c>
      <c r="AH47">
        <v>0</v>
      </c>
      <c r="AI47">
        <v>0</v>
      </c>
      <c r="AJ47">
        <v>0</v>
      </c>
      <c r="AK47">
        <v>0</v>
      </c>
      <c r="AL47">
        <v>3</v>
      </c>
      <c r="AM47">
        <v>0</v>
      </c>
      <c r="AN47">
        <v>0</v>
      </c>
      <c r="AO47">
        <v>4</v>
      </c>
      <c r="AP47">
        <v>0</v>
      </c>
      <c r="AQ47">
        <v>0</v>
      </c>
      <c r="AR47">
        <v>6</v>
      </c>
      <c r="AS47">
        <v>1</v>
      </c>
      <c r="AT47">
        <v>2</v>
      </c>
      <c r="AU47">
        <v>2</v>
      </c>
      <c r="AV47">
        <v>1</v>
      </c>
      <c r="AW47">
        <v>0</v>
      </c>
      <c r="AX47">
        <v>0</v>
      </c>
      <c r="AY47">
        <v>0</v>
      </c>
      <c r="AZ47">
        <v>0</v>
      </c>
      <c r="BA47">
        <v>0</v>
      </c>
      <c r="BB47">
        <v>3</v>
      </c>
      <c r="BC47">
        <v>0</v>
      </c>
      <c r="BD47">
        <v>0</v>
      </c>
      <c r="BE47">
        <v>3</v>
      </c>
      <c r="BF47">
        <v>0</v>
      </c>
      <c r="BG47">
        <v>0</v>
      </c>
      <c r="BH47">
        <v>3</v>
      </c>
      <c r="BI47">
        <v>0</v>
      </c>
      <c r="BJ47">
        <v>2</v>
      </c>
      <c r="BK47">
        <v>1</v>
      </c>
      <c r="BL47">
        <v>0</v>
      </c>
      <c r="BM47">
        <v>0</v>
      </c>
      <c r="BN47">
        <v>0</v>
      </c>
      <c r="BO47">
        <v>0</v>
      </c>
      <c r="BP47">
        <v>0</v>
      </c>
      <c r="BQ47">
        <v>0</v>
      </c>
      <c r="BR47">
        <v>1</v>
      </c>
      <c r="BS47">
        <v>0</v>
      </c>
      <c r="BT47">
        <v>0</v>
      </c>
      <c r="BU47">
        <v>0.75</v>
      </c>
      <c r="BV47">
        <v>0</v>
      </c>
      <c r="BW47">
        <v>0</v>
      </c>
      <c r="BX47">
        <v>0.5</v>
      </c>
      <c r="BY47">
        <v>0</v>
      </c>
      <c r="BZ47">
        <v>1</v>
      </c>
      <c r="CA47">
        <v>0.5</v>
      </c>
      <c r="CB47">
        <v>0</v>
      </c>
      <c r="CC47">
        <v>0</v>
      </c>
      <c r="CD47">
        <v>0</v>
      </c>
      <c r="CE47">
        <v>0</v>
      </c>
      <c r="CF47">
        <v>0</v>
      </c>
      <c r="CG47">
        <v>0</v>
      </c>
      <c r="CH47">
        <v>0</v>
      </c>
      <c r="CI47">
        <v>0</v>
      </c>
      <c r="CJ47">
        <v>0</v>
      </c>
      <c r="CK47">
        <v>0</v>
      </c>
      <c r="CL47">
        <v>1</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1</v>
      </c>
      <c r="DI47">
        <v>0</v>
      </c>
      <c r="DJ47">
        <v>0</v>
      </c>
      <c r="DK47">
        <v>0</v>
      </c>
      <c r="DL47">
        <v>0</v>
      </c>
      <c r="DM47">
        <v>0</v>
      </c>
      <c r="DN47">
        <v>0</v>
      </c>
      <c r="DO47">
        <v>0</v>
      </c>
      <c r="DP47">
        <v>0</v>
      </c>
      <c r="DQ47">
        <v>0</v>
      </c>
      <c r="DR47">
        <v>0</v>
      </c>
      <c r="DS47">
        <v>0</v>
      </c>
      <c r="DT47">
        <v>1</v>
      </c>
      <c r="DU47">
        <v>0</v>
      </c>
      <c r="DV47">
        <v>0</v>
      </c>
      <c r="DW47">
        <v>0</v>
      </c>
      <c r="DX47">
        <v>0</v>
      </c>
      <c r="DY47">
        <v>0</v>
      </c>
      <c r="DZ47">
        <v>0</v>
      </c>
      <c r="EA47">
        <v>0</v>
      </c>
      <c r="EB47">
        <v>0</v>
      </c>
      <c r="EC47">
        <v>0</v>
      </c>
      <c r="ED47">
        <v>0</v>
      </c>
      <c r="EE47">
        <v>0</v>
      </c>
      <c r="EF47">
        <v>0</v>
      </c>
      <c r="EG47">
        <v>1</v>
      </c>
      <c r="EH47">
        <v>0</v>
      </c>
      <c r="EI47">
        <v>0</v>
      </c>
      <c r="EJ47">
        <v>0</v>
      </c>
      <c r="EK47">
        <v>0</v>
      </c>
      <c r="EL47">
        <v>0</v>
      </c>
      <c r="EM47">
        <v>0</v>
      </c>
      <c r="EN47">
        <v>0</v>
      </c>
      <c r="EO47">
        <v>0</v>
      </c>
      <c r="EP47">
        <v>0</v>
      </c>
      <c r="EQ47">
        <v>0</v>
      </c>
      <c r="ER47">
        <v>0</v>
      </c>
      <c r="ES47">
        <v>0</v>
      </c>
      <c r="ET47">
        <v>1</v>
      </c>
      <c r="EU47">
        <v>0</v>
      </c>
      <c r="EV47">
        <v>1</v>
      </c>
      <c r="EW47">
        <v>1</v>
      </c>
      <c r="EX47">
        <v>0</v>
      </c>
      <c r="EY47">
        <v>0</v>
      </c>
      <c r="EZ47">
        <v>2</v>
      </c>
      <c r="FA47">
        <v>0</v>
      </c>
      <c r="FB47">
        <v>0</v>
      </c>
      <c r="FC47">
        <v>0</v>
      </c>
      <c r="FD47">
        <v>0</v>
      </c>
      <c r="FE47">
        <v>0</v>
      </c>
      <c r="FF47">
        <v>0</v>
      </c>
      <c r="FG47">
        <v>0</v>
      </c>
      <c r="FH47">
        <v>0</v>
      </c>
      <c r="FI47">
        <v>0</v>
      </c>
      <c r="FJ47">
        <v>0</v>
      </c>
      <c r="FK47">
        <v>0</v>
      </c>
      <c r="FL47">
        <v>0</v>
      </c>
      <c r="FM47">
        <v>0</v>
      </c>
      <c r="FN47">
        <v>0</v>
      </c>
      <c r="FO47">
        <v>0</v>
      </c>
      <c r="FP47">
        <v>1</v>
      </c>
      <c r="FQ47">
        <v>0</v>
      </c>
      <c r="FR47">
        <v>0</v>
      </c>
      <c r="FS47">
        <v>0</v>
      </c>
      <c r="FT47">
        <v>0</v>
      </c>
      <c r="FU47">
        <v>0</v>
      </c>
      <c r="FV47">
        <v>0</v>
      </c>
      <c r="FW47">
        <v>0</v>
      </c>
      <c r="FX47">
        <v>0</v>
      </c>
      <c r="FY47">
        <v>0</v>
      </c>
      <c r="FZ47">
        <v>1</v>
      </c>
      <c r="GA47">
        <v>0</v>
      </c>
      <c r="GB47">
        <v>1</v>
      </c>
      <c r="GC47">
        <v>1</v>
      </c>
      <c r="GD47">
        <v>0</v>
      </c>
      <c r="GE47">
        <v>0</v>
      </c>
      <c r="GF47">
        <v>3</v>
      </c>
      <c r="GG47">
        <v>0</v>
      </c>
      <c r="GH47">
        <v>0</v>
      </c>
      <c r="GI47">
        <v>0</v>
      </c>
      <c r="GJ47">
        <v>0</v>
      </c>
      <c r="GK47">
        <v>0</v>
      </c>
      <c r="GL47">
        <v>0</v>
      </c>
      <c r="GM47">
        <v>0</v>
      </c>
      <c r="GN47">
        <v>0</v>
      </c>
      <c r="GO47">
        <v>0</v>
      </c>
      <c r="GP47">
        <v>9</v>
      </c>
      <c r="GQ47">
        <v>0</v>
      </c>
      <c r="GR47">
        <v>0</v>
      </c>
      <c r="GS47">
        <v>13</v>
      </c>
      <c r="GT47">
        <v>0</v>
      </c>
      <c r="GU47">
        <v>1</v>
      </c>
      <c r="GV47">
        <v>14</v>
      </c>
      <c r="GW47">
        <v>0</v>
      </c>
      <c r="GX47">
        <v>0</v>
      </c>
      <c r="GY47">
        <v>7</v>
      </c>
      <c r="GZ47">
        <v>1</v>
      </c>
      <c r="HA47">
        <v>0</v>
      </c>
      <c r="HB47">
        <v>0</v>
      </c>
      <c r="HC47">
        <v>0</v>
      </c>
      <c r="HD47">
        <v>0</v>
      </c>
      <c r="HE47">
        <v>0</v>
      </c>
      <c r="HF47">
        <v>2</v>
      </c>
      <c r="HG47">
        <v>0</v>
      </c>
      <c r="HH47">
        <v>0</v>
      </c>
      <c r="HI47">
        <v>1</v>
      </c>
      <c r="HJ47">
        <v>1</v>
      </c>
      <c r="HK47">
        <v>0</v>
      </c>
      <c r="HL47">
        <v>0</v>
      </c>
      <c r="HM47">
        <v>1</v>
      </c>
      <c r="HN47">
        <v>0</v>
      </c>
      <c r="HO47">
        <v>0</v>
      </c>
      <c r="HP47">
        <v>1</v>
      </c>
      <c r="HQ47">
        <v>0</v>
      </c>
      <c r="HR47">
        <v>0</v>
      </c>
      <c r="HS47">
        <v>0</v>
      </c>
      <c r="HT47">
        <v>0</v>
      </c>
      <c r="HU47">
        <v>0</v>
      </c>
      <c r="HV47">
        <v>0</v>
      </c>
      <c r="HW47">
        <v>0</v>
      </c>
      <c r="HX47">
        <v>0</v>
      </c>
      <c r="HY47">
        <v>0</v>
      </c>
      <c r="HZ47">
        <v>0</v>
      </c>
      <c r="IA47">
        <v>0</v>
      </c>
      <c r="IB47">
        <v>0</v>
      </c>
      <c r="IC47">
        <v>0</v>
      </c>
      <c r="ID47">
        <v>1</v>
      </c>
      <c r="IE47">
        <v>0</v>
      </c>
      <c r="IF47">
        <v>0</v>
      </c>
      <c r="IG47">
        <v>0</v>
      </c>
      <c r="IH47">
        <v>0</v>
      </c>
      <c r="II47">
        <v>0</v>
      </c>
      <c r="IJ47">
        <v>0</v>
      </c>
      <c r="IK47">
        <v>0</v>
      </c>
      <c r="IL47">
        <v>2</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2</v>
      </c>
      <c r="JS47">
        <v>0</v>
      </c>
      <c r="JT47">
        <v>0</v>
      </c>
      <c r="JU47">
        <v>0</v>
      </c>
      <c r="JV47">
        <v>0</v>
      </c>
      <c r="JW47">
        <v>0</v>
      </c>
      <c r="JX47">
        <v>0</v>
      </c>
      <c r="JY47">
        <v>0</v>
      </c>
      <c r="JZ47">
        <v>1</v>
      </c>
      <c r="KA47">
        <v>0</v>
      </c>
      <c r="KB47">
        <v>0</v>
      </c>
      <c r="KC47">
        <v>0</v>
      </c>
    </row>
    <row r="48" spans="1:289" x14ac:dyDescent="0.2">
      <c r="A48" s="11" t="str">
        <f>CONCATENATE("DL.",$B43)</f>
        <v>DL.opPass.Att</v>
      </c>
      <c r="B48" s="14">
        <f>VLOOKUP($B45,$AC42:$KC72,MATCH(A48,$AC41:$KC41,0),FALSE)</f>
        <v>9</v>
      </c>
      <c r="C48" s="3"/>
      <c r="D48" s="26"/>
      <c r="E48" s="27"/>
      <c r="F48" s="27"/>
      <c r="G48" s="27"/>
      <c r="H48" s="27"/>
      <c r="I48" s="28"/>
      <c r="J48" s="31"/>
      <c r="K48" s="27"/>
      <c r="L48" s="27"/>
      <c r="M48" s="27"/>
      <c r="N48" s="27"/>
      <c r="O48" s="27"/>
      <c r="P48" s="27"/>
      <c r="Q48" s="28"/>
      <c r="R48" s="31"/>
      <c r="S48" s="27"/>
      <c r="T48" s="27"/>
      <c r="U48" s="27"/>
      <c r="V48" s="27"/>
      <c r="W48" s="32"/>
      <c r="Y48" t="s">
        <v>202</v>
      </c>
      <c r="Z48" s="12">
        <f>MAX($DZ42:$EO69)</f>
        <v>4</v>
      </c>
      <c r="AA48" s="12">
        <f>MAX($DZ71:$EO72)</f>
        <v>7</v>
      </c>
      <c r="AC48" t="s">
        <v>341</v>
      </c>
      <c r="AD48" t="s">
        <v>339</v>
      </c>
      <c r="AE48">
        <v>1</v>
      </c>
      <c r="AF48">
        <v>95</v>
      </c>
      <c r="AG48">
        <v>1</v>
      </c>
      <c r="AH48">
        <v>0</v>
      </c>
      <c r="AI48">
        <v>0</v>
      </c>
      <c r="AJ48">
        <v>0</v>
      </c>
      <c r="AK48">
        <v>1</v>
      </c>
      <c r="AL48">
        <v>0</v>
      </c>
      <c r="AM48">
        <v>6</v>
      </c>
      <c r="AN48">
        <v>5</v>
      </c>
      <c r="AO48">
        <v>2</v>
      </c>
      <c r="AP48">
        <v>2</v>
      </c>
      <c r="AQ48">
        <v>7</v>
      </c>
      <c r="AR48">
        <v>0</v>
      </c>
      <c r="AS48">
        <v>2</v>
      </c>
      <c r="AT48">
        <v>3</v>
      </c>
      <c r="AU48">
        <v>0</v>
      </c>
      <c r="AV48">
        <v>0</v>
      </c>
      <c r="AW48">
        <v>0</v>
      </c>
      <c r="AX48">
        <v>0</v>
      </c>
      <c r="AY48">
        <v>0</v>
      </c>
      <c r="AZ48">
        <v>0</v>
      </c>
      <c r="BA48">
        <v>1</v>
      </c>
      <c r="BB48">
        <v>0</v>
      </c>
      <c r="BC48">
        <v>5</v>
      </c>
      <c r="BD48">
        <v>4</v>
      </c>
      <c r="BE48">
        <v>2</v>
      </c>
      <c r="BF48">
        <v>2</v>
      </c>
      <c r="BG48">
        <v>6</v>
      </c>
      <c r="BH48">
        <v>0</v>
      </c>
      <c r="BI48">
        <v>2</v>
      </c>
      <c r="BJ48">
        <v>2</v>
      </c>
      <c r="BK48">
        <v>0</v>
      </c>
      <c r="BL48">
        <v>0</v>
      </c>
      <c r="BM48">
        <v>0</v>
      </c>
      <c r="BN48">
        <v>0</v>
      </c>
      <c r="BO48">
        <v>0</v>
      </c>
      <c r="BP48">
        <v>0</v>
      </c>
      <c r="BQ48">
        <v>1</v>
      </c>
      <c r="BR48">
        <v>0</v>
      </c>
      <c r="BS48">
        <v>0.83333333333333304</v>
      </c>
      <c r="BT48">
        <v>0.8</v>
      </c>
      <c r="BU48">
        <v>1</v>
      </c>
      <c r="BV48">
        <v>1</v>
      </c>
      <c r="BW48">
        <v>0.85714285714285698</v>
      </c>
      <c r="BX48">
        <v>0</v>
      </c>
      <c r="BY48">
        <v>1</v>
      </c>
      <c r="BZ48">
        <v>0.66666666666666696</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1</v>
      </c>
      <c r="CZ48">
        <v>0</v>
      </c>
      <c r="DA48">
        <v>0</v>
      </c>
      <c r="DB48">
        <v>0</v>
      </c>
      <c r="DC48">
        <v>0</v>
      </c>
      <c r="DD48">
        <v>0</v>
      </c>
      <c r="DE48">
        <v>0</v>
      </c>
      <c r="DF48">
        <v>0</v>
      </c>
      <c r="DG48">
        <v>0</v>
      </c>
      <c r="DH48">
        <v>0</v>
      </c>
      <c r="DI48">
        <v>0</v>
      </c>
      <c r="DJ48">
        <v>0</v>
      </c>
      <c r="DK48">
        <v>0</v>
      </c>
      <c r="DL48">
        <v>0</v>
      </c>
      <c r="DM48">
        <v>0</v>
      </c>
      <c r="DN48">
        <v>0</v>
      </c>
      <c r="DO48">
        <v>1</v>
      </c>
      <c r="DP48">
        <v>0</v>
      </c>
      <c r="DQ48">
        <v>0</v>
      </c>
      <c r="DR48">
        <v>0</v>
      </c>
      <c r="DS48">
        <v>0</v>
      </c>
      <c r="DT48">
        <v>0</v>
      </c>
      <c r="DU48">
        <v>0</v>
      </c>
      <c r="DV48">
        <v>0</v>
      </c>
      <c r="DW48">
        <v>0</v>
      </c>
      <c r="DX48">
        <v>0</v>
      </c>
      <c r="DY48">
        <v>0</v>
      </c>
      <c r="DZ48">
        <v>0</v>
      </c>
      <c r="EA48">
        <v>0</v>
      </c>
      <c r="EB48">
        <v>0</v>
      </c>
      <c r="EC48">
        <v>0</v>
      </c>
      <c r="ED48">
        <v>1</v>
      </c>
      <c r="EE48">
        <v>1</v>
      </c>
      <c r="EF48">
        <v>1</v>
      </c>
      <c r="EG48">
        <v>1</v>
      </c>
      <c r="EH48">
        <v>1</v>
      </c>
      <c r="EI48">
        <v>0</v>
      </c>
      <c r="EJ48">
        <v>1</v>
      </c>
      <c r="EK48">
        <v>1</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1</v>
      </c>
      <c r="GO48">
        <v>2</v>
      </c>
      <c r="GP48">
        <v>2</v>
      </c>
      <c r="GQ48">
        <v>2</v>
      </c>
      <c r="GR48">
        <v>5</v>
      </c>
      <c r="GS48">
        <v>1</v>
      </c>
      <c r="GT48">
        <v>4</v>
      </c>
      <c r="GU48">
        <v>6</v>
      </c>
      <c r="GV48">
        <v>3</v>
      </c>
      <c r="GW48">
        <v>1</v>
      </c>
      <c r="GX48">
        <v>3</v>
      </c>
      <c r="GY48">
        <v>0</v>
      </c>
      <c r="GZ48">
        <v>0</v>
      </c>
      <c r="HA48">
        <v>0</v>
      </c>
      <c r="HB48">
        <v>0</v>
      </c>
      <c r="HC48">
        <v>0</v>
      </c>
      <c r="HD48">
        <v>0</v>
      </c>
      <c r="HE48">
        <v>0</v>
      </c>
      <c r="HF48">
        <v>0</v>
      </c>
      <c r="HG48">
        <v>2</v>
      </c>
      <c r="HH48">
        <v>2</v>
      </c>
      <c r="HI48">
        <v>1</v>
      </c>
      <c r="HJ48">
        <v>0</v>
      </c>
      <c r="HK48">
        <v>3</v>
      </c>
      <c r="HL48">
        <v>0</v>
      </c>
      <c r="HM48">
        <v>0</v>
      </c>
      <c r="HN48">
        <v>1</v>
      </c>
      <c r="HO48">
        <v>0</v>
      </c>
      <c r="HP48">
        <v>0</v>
      </c>
      <c r="HQ48">
        <v>0</v>
      </c>
      <c r="HR48">
        <v>0</v>
      </c>
      <c r="HS48">
        <v>0</v>
      </c>
      <c r="HT48">
        <v>0</v>
      </c>
      <c r="HU48">
        <v>0</v>
      </c>
      <c r="HV48">
        <v>0</v>
      </c>
      <c r="HW48">
        <v>0</v>
      </c>
      <c r="HX48">
        <v>0</v>
      </c>
      <c r="HY48">
        <v>0</v>
      </c>
      <c r="HZ48">
        <v>0</v>
      </c>
      <c r="IA48">
        <v>1</v>
      </c>
      <c r="IB48">
        <v>0</v>
      </c>
      <c r="IC48">
        <v>0</v>
      </c>
      <c r="ID48">
        <v>0</v>
      </c>
      <c r="IE48">
        <v>0</v>
      </c>
      <c r="IF48">
        <v>0</v>
      </c>
      <c r="IG48">
        <v>0</v>
      </c>
      <c r="IH48">
        <v>0</v>
      </c>
      <c r="II48">
        <v>1</v>
      </c>
      <c r="IJ48">
        <v>1</v>
      </c>
      <c r="IK48">
        <v>0</v>
      </c>
      <c r="IL48">
        <v>0</v>
      </c>
      <c r="IM48">
        <v>0</v>
      </c>
      <c r="IN48">
        <v>0</v>
      </c>
      <c r="IO48">
        <v>0</v>
      </c>
      <c r="IP48">
        <v>1</v>
      </c>
      <c r="IQ48">
        <v>0</v>
      </c>
      <c r="IR48">
        <v>0</v>
      </c>
      <c r="IS48">
        <v>0</v>
      </c>
      <c r="IT48">
        <v>0</v>
      </c>
      <c r="IU48">
        <v>0</v>
      </c>
      <c r="IV48">
        <v>0</v>
      </c>
      <c r="IW48">
        <v>0</v>
      </c>
      <c r="IX48">
        <v>0</v>
      </c>
      <c r="IY48">
        <v>1</v>
      </c>
      <c r="IZ48">
        <v>0</v>
      </c>
      <c r="JA48">
        <v>0</v>
      </c>
      <c r="JB48">
        <v>0</v>
      </c>
      <c r="JC48">
        <v>0</v>
      </c>
      <c r="JD48">
        <v>3</v>
      </c>
      <c r="JE48">
        <v>0</v>
      </c>
      <c r="JF48">
        <v>2</v>
      </c>
      <c r="JG48">
        <v>0</v>
      </c>
      <c r="JH48">
        <v>1</v>
      </c>
      <c r="JI48">
        <v>0</v>
      </c>
      <c r="JJ48">
        <v>0</v>
      </c>
      <c r="JK48">
        <v>0</v>
      </c>
      <c r="JL48">
        <v>0</v>
      </c>
      <c r="JM48">
        <v>0</v>
      </c>
      <c r="JN48">
        <v>0</v>
      </c>
      <c r="JO48">
        <v>2</v>
      </c>
      <c r="JP48">
        <v>1</v>
      </c>
      <c r="JQ48">
        <v>0</v>
      </c>
      <c r="JR48">
        <v>0</v>
      </c>
      <c r="JS48">
        <v>0</v>
      </c>
      <c r="JT48">
        <v>3</v>
      </c>
      <c r="JU48">
        <v>0</v>
      </c>
      <c r="JV48">
        <v>3</v>
      </c>
      <c r="JW48">
        <v>1</v>
      </c>
      <c r="JX48">
        <v>1</v>
      </c>
      <c r="JY48">
        <v>0</v>
      </c>
      <c r="JZ48">
        <v>0</v>
      </c>
      <c r="KA48">
        <v>0</v>
      </c>
      <c r="KB48">
        <v>0</v>
      </c>
      <c r="KC48">
        <v>0</v>
      </c>
    </row>
    <row r="49" spans="1:289" x14ac:dyDescent="0.2">
      <c r="A49" s="11" t="str">
        <f>CONCATENATE("DC.",$B43)</f>
        <v>DC.opPass.Att</v>
      </c>
      <c r="B49" s="14">
        <f>VLOOKUP($B45,$AC42:$KC72,MATCH(A49,$AC41:$KC41,0),FALSE)</f>
        <v>0</v>
      </c>
      <c r="C49" s="3"/>
      <c r="D49" s="26"/>
      <c r="E49" s="27"/>
      <c r="F49" s="27"/>
      <c r="G49" s="27"/>
      <c r="H49" s="27"/>
      <c r="I49" s="28"/>
      <c r="J49" s="31"/>
      <c r="K49" s="27"/>
      <c r="L49" s="27"/>
      <c r="M49" s="27"/>
      <c r="N49" s="27"/>
      <c r="O49" s="27"/>
      <c r="P49" s="27"/>
      <c r="Q49" s="28"/>
      <c r="R49" s="31"/>
      <c r="S49" s="27"/>
      <c r="T49" s="27"/>
      <c r="U49" s="27"/>
      <c r="V49" s="27"/>
      <c r="W49" s="32"/>
      <c r="Y49" t="s">
        <v>203</v>
      </c>
      <c r="Z49" s="12">
        <f>MAX($EP42:$FE69)</f>
        <v>3</v>
      </c>
      <c r="AA49" s="12">
        <f>MAX($EP71:$FE72)</f>
        <v>5</v>
      </c>
      <c r="AC49" t="s">
        <v>314</v>
      </c>
      <c r="AD49" t="s">
        <v>305</v>
      </c>
      <c r="AE49">
        <v>1</v>
      </c>
      <c r="AF49">
        <v>95</v>
      </c>
      <c r="AG49">
        <v>1</v>
      </c>
      <c r="AH49">
        <v>0</v>
      </c>
      <c r="AI49">
        <v>0</v>
      </c>
      <c r="AJ49">
        <v>0</v>
      </c>
      <c r="AK49">
        <v>0</v>
      </c>
      <c r="AL49">
        <v>0</v>
      </c>
      <c r="AM49">
        <v>2</v>
      </c>
      <c r="AN49">
        <v>1</v>
      </c>
      <c r="AO49">
        <v>0</v>
      </c>
      <c r="AP49">
        <v>0</v>
      </c>
      <c r="AQ49">
        <v>1</v>
      </c>
      <c r="AR49">
        <v>2</v>
      </c>
      <c r="AS49">
        <v>1</v>
      </c>
      <c r="AT49">
        <v>2</v>
      </c>
      <c r="AU49">
        <v>2</v>
      </c>
      <c r="AV49">
        <v>1</v>
      </c>
      <c r="AW49">
        <v>0</v>
      </c>
      <c r="AX49">
        <v>0</v>
      </c>
      <c r="AY49">
        <v>0</v>
      </c>
      <c r="AZ49">
        <v>0</v>
      </c>
      <c r="BA49">
        <v>0</v>
      </c>
      <c r="BB49">
        <v>0</v>
      </c>
      <c r="BC49">
        <v>2</v>
      </c>
      <c r="BD49">
        <v>1</v>
      </c>
      <c r="BE49">
        <v>0</v>
      </c>
      <c r="BF49">
        <v>0</v>
      </c>
      <c r="BG49">
        <v>1</v>
      </c>
      <c r="BH49">
        <v>1</v>
      </c>
      <c r="BI49">
        <v>1</v>
      </c>
      <c r="BJ49">
        <v>1</v>
      </c>
      <c r="BK49">
        <v>1</v>
      </c>
      <c r="BL49">
        <v>0</v>
      </c>
      <c r="BM49">
        <v>0</v>
      </c>
      <c r="BN49">
        <v>0</v>
      </c>
      <c r="BO49">
        <v>0</v>
      </c>
      <c r="BP49">
        <v>0</v>
      </c>
      <c r="BQ49">
        <v>0</v>
      </c>
      <c r="BR49">
        <v>0</v>
      </c>
      <c r="BS49">
        <v>1</v>
      </c>
      <c r="BT49">
        <v>1</v>
      </c>
      <c r="BU49">
        <v>0</v>
      </c>
      <c r="BV49">
        <v>0</v>
      </c>
      <c r="BW49">
        <v>1</v>
      </c>
      <c r="BX49">
        <v>0.5</v>
      </c>
      <c r="BY49">
        <v>1</v>
      </c>
      <c r="BZ49">
        <v>0.5</v>
      </c>
      <c r="CA49">
        <v>0.5</v>
      </c>
      <c r="CB49">
        <v>0</v>
      </c>
      <c r="CC49">
        <v>0</v>
      </c>
      <c r="CD49">
        <v>0</v>
      </c>
      <c r="CE49">
        <v>0</v>
      </c>
      <c r="CF49">
        <v>0</v>
      </c>
      <c r="CG49">
        <v>0</v>
      </c>
      <c r="CH49">
        <v>0</v>
      </c>
      <c r="CI49">
        <v>0</v>
      </c>
      <c r="CJ49">
        <v>0</v>
      </c>
      <c r="CK49">
        <v>1</v>
      </c>
      <c r="CL49">
        <v>0</v>
      </c>
      <c r="CM49">
        <v>0</v>
      </c>
      <c r="CN49">
        <v>1</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4</v>
      </c>
      <c r="DQ49">
        <v>1</v>
      </c>
      <c r="DR49">
        <v>1</v>
      </c>
      <c r="DS49">
        <v>1</v>
      </c>
      <c r="DT49">
        <v>1</v>
      </c>
      <c r="DU49">
        <v>0</v>
      </c>
      <c r="DV49">
        <v>0</v>
      </c>
      <c r="DW49">
        <v>0</v>
      </c>
      <c r="DX49">
        <v>3</v>
      </c>
      <c r="DY49">
        <v>0</v>
      </c>
      <c r="DZ49">
        <v>0</v>
      </c>
      <c r="EA49">
        <v>0</v>
      </c>
      <c r="EB49">
        <v>0</v>
      </c>
      <c r="EC49">
        <v>0</v>
      </c>
      <c r="ED49">
        <v>2</v>
      </c>
      <c r="EE49">
        <v>2</v>
      </c>
      <c r="EF49">
        <v>2</v>
      </c>
      <c r="EG49">
        <v>0</v>
      </c>
      <c r="EH49">
        <v>0</v>
      </c>
      <c r="EI49">
        <v>0</v>
      </c>
      <c r="EJ49">
        <v>1</v>
      </c>
      <c r="EK49">
        <v>2</v>
      </c>
      <c r="EL49">
        <v>0</v>
      </c>
      <c r="EM49">
        <v>0</v>
      </c>
      <c r="EN49">
        <v>3</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4</v>
      </c>
      <c r="GR49">
        <v>2</v>
      </c>
      <c r="GS49">
        <v>1</v>
      </c>
      <c r="GT49">
        <v>4</v>
      </c>
      <c r="GU49">
        <v>3</v>
      </c>
      <c r="GV49">
        <v>7</v>
      </c>
      <c r="GW49">
        <v>2</v>
      </c>
      <c r="GX49">
        <v>1</v>
      </c>
      <c r="GY49">
        <v>4</v>
      </c>
      <c r="GZ49">
        <v>4</v>
      </c>
      <c r="HA49">
        <v>0</v>
      </c>
      <c r="HB49">
        <v>0</v>
      </c>
      <c r="HC49">
        <v>0</v>
      </c>
      <c r="HD49">
        <v>0</v>
      </c>
      <c r="HE49">
        <v>0</v>
      </c>
      <c r="HF49">
        <v>0</v>
      </c>
      <c r="HG49">
        <v>1</v>
      </c>
      <c r="HH49">
        <v>1</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1</v>
      </c>
      <c r="IJ49">
        <v>0</v>
      </c>
      <c r="IK49">
        <v>1</v>
      </c>
      <c r="IL49">
        <v>0</v>
      </c>
      <c r="IM49">
        <v>0</v>
      </c>
      <c r="IN49">
        <v>0</v>
      </c>
      <c r="IO49">
        <v>1</v>
      </c>
      <c r="IP49">
        <v>1</v>
      </c>
      <c r="IQ49">
        <v>0</v>
      </c>
      <c r="IR49">
        <v>0</v>
      </c>
      <c r="IS49">
        <v>0</v>
      </c>
      <c r="IT49">
        <v>0</v>
      </c>
      <c r="IU49">
        <v>0</v>
      </c>
      <c r="IV49">
        <v>0</v>
      </c>
      <c r="IW49">
        <v>0</v>
      </c>
      <c r="IX49">
        <v>1</v>
      </c>
      <c r="IY49">
        <v>0</v>
      </c>
      <c r="IZ49">
        <v>0</v>
      </c>
      <c r="JA49">
        <v>0</v>
      </c>
      <c r="JB49">
        <v>0</v>
      </c>
      <c r="JC49">
        <v>0</v>
      </c>
      <c r="JD49">
        <v>0</v>
      </c>
      <c r="JE49">
        <v>0</v>
      </c>
      <c r="JF49">
        <v>0</v>
      </c>
      <c r="JG49">
        <v>0</v>
      </c>
      <c r="JH49">
        <v>0</v>
      </c>
      <c r="JI49">
        <v>0</v>
      </c>
      <c r="JJ49">
        <v>0</v>
      </c>
      <c r="JK49">
        <v>0</v>
      </c>
      <c r="JL49">
        <v>0</v>
      </c>
      <c r="JM49">
        <v>0</v>
      </c>
      <c r="JN49">
        <v>1</v>
      </c>
      <c r="JO49">
        <v>1</v>
      </c>
      <c r="JP49">
        <v>0</v>
      </c>
      <c r="JQ49">
        <v>1</v>
      </c>
      <c r="JR49">
        <v>0</v>
      </c>
      <c r="JS49">
        <v>0</v>
      </c>
      <c r="JT49">
        <v>0</v>
      </c>
      <c r="JU49">
        <v>1</v>
      </c>
      <c r="JV49">
        <v>1</v>
      </c>
      <c r="JW49">
        <v>0</v>
      </c>
      <c r="JX49">
        <v>0</v>
      </c>
      <c r="JY49">
        <v>0</v>
      </c>
      <c r="JZ49">
        <v>0</v>
      </c>
      <c r="KA49">
        <v>0</v>
      </c>
      <c r="KB49">
        <v>0</v>
      </c>
      <c r="KC49">
        <v>0</v>
      </c>
    </row>
    <row r="50" spans="1:289" x14ac:dyDescent="0.2">
      <c r="A50" s="11" t="str">
        <f>CONCATENATE("DR.",$B43)</f>
        <v>DR.opPass.Att</v>
      </c>
      <c r="B50" s="14">
        <f>VLOOKUP($B45,$AC42:$KC72,MATCH(A50,$AC41:$KC41,0),FALSE)</f>
        <v>0</v>
      </c>
      <c r="C50" s="3"/>
      <c r="D50" s="57"/>
      <c r="E50" s="58"/>
      <c r="F50" s="58"/>
      <c r="G50" s="58"/>
      <c r="H50" s="58"/>
      <c r="I50" s="59"/>
      <c r="J50" s="61"/>
      <c r="K50" s="58"/>
      <c r="L50" s="58"/>
      <c r="M50" s="58"/>
      <c r="N50" s="58"/>
      <c r="O50" s="58"/>
      <c r="P50" s="58"/>
      <c r="Q50" s="59"/>
      <c r="R50" s="61"/>
      <c r="S50" s="58"/>
      <c r="T50" s="58"/>
      <c r="U50" s="58"/>
      <c r="V50" s="58"/>
      <c r="W50" s="63"/>
      <c r="Y50" t="s">
        <v>331</v>
      </c>
      <c r="Z50" s="12">
        <f>MAX($FF42:$FU69)</f>
        <v>2</v>
      </c>
      <c r="AA50" s="12">
        <f>MAX($FF71:$FU72)</f>
        <v>2</v>
      </c>
      <c r="AC50" t="s">
        <v>315</v>
      </c>
      <c r="AD50" t="s">
        <v>305</v>
      </c>
      <c r="AE50">
        <v>1</v>
      </c>
      <c r="AF50">
        <v>95</v>
      </c>
      <c r="AG50">
        <v>1</v>
      </c>
      <c r="AH50">
        <v>0</v>
      </c>
      <c r="AI50">
        <v>1</v>
      </c>
      <c r="AJ50">
        <v>2</v>
      </c>
      <c r="AK50">
        <v>3</v>
      </c>
      <c r="AL50">
        <v>2</v>
      </c>
      <c r="AM50">
        <v>5</v>
      </c>
      <c r="AN50">
        <v>14</v>
      </c>
      <c r="AO50">
        <v>4</v>
      </c>
      <c r="AP50">
        <v>3</v>
      </c>
      <c r="AQ50">
        <v>9</v>
      </c>
      <c r="AR50">
        <v>4</v>
      </c>
      <c r="AS50">
        <v>4</v>
      </c>
      <c r="AT50">
        <v>1</v>
      </c>
      <c r="AU50">
        <v>1</v>
      </c>
      <c r="AV50">
        <v>0</v>
      </c>
      <c r="AW50">
        <v>0</v>
      </c>
      <c r="AX50">
        <v>0</v>
      </c>
      <c r="AY50">
        <v>0</v>
      </c>
      <c r="AZ50">
        <v>2</v>
      </c>
      <c r="BA50">
        <v>3</v>
      </c>
      <c r="BB50">
        <v>2</v>
      </c>
      <c r="BC50">
        <v>4</v>
      </c>
      <c r="BD50">
        <v>14</v>
      </c>
      <c r="BE50">
        <v>4</v>
      </c>
      <c r="BF50">
        <v>3</v>
      </c>
      <c r="BG50">
        <v>5</v>
      </c>
      <c r="BH50">
        <v>4</v>
      </c>
      <c r="BI50">
        <v>3</v>
      </c>
      <c r="BJ50">
        <v>0</v>
      </c>
      <c r="BK50">
        <v>0</v>
      </c>
      <c r="BL50">
        <v>0</v>
      </c>
      <c r="BM50">
        <v>0</v>
      </c>
      <c r="BN50">
        <v>0</v>
      </c>
      <c r="BO50">
        <v>0</v>
      </c>
      <c r="BP50">
        <v>1</v>
      </c>
      <c r="BQ50">
        <v>1</v>
      </c>
      <c r="BR50">
        <v>1</v>
      </c>
      <c r="BS50">
        <v>0.8</v>
      </c>
      <c r="BT50">
        <v>1</v>
      </c>
      <c r="BU50">
        <v>1</v>
      </c>
      <c r="BV50">
        <v>1</v>
      </c>
      <c r="BW50">
        <v>0.55555555555555602</v>
      </c>
      <c r="BX50">
        <v>1</v>
      </c>
      <c r="BY50">
        <v>0.75</v>
      </c>
      <c r="BZ50">
        <v>0</v>
      </c>
      <c r="CA50">
        <v>0</v>
      </c>
      <c r="CB50">
        <v>0</v>
      </c>
      <c r="CC50">
        <v>0</v>
      </c>
      <c r="CD50">
        <v>0</v>
      </c>
      <c r="CE50">
        <v>0</v>
      </c>
      <c r="CF50">
        <v>0</v>
      </c>
      <c r="CG50">
        <v>0</v>
      </c>
      <c r="CH50">
        <v>0</v>
      </c>
      <c r="CI50">
        <v>0</v>
      </c>
      <c r="CJ50">
        <v>0</v>
      </c>
      <c r="CK50">
        <v>0</v>
      </c>
      <c r="CL50">
        <v>0</v>
      </c>
      <c r="CM50">
        <v>1</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c r="EK50">
        <v>0</v>
      </c>
      <c r="EL50">
        <v>0</v>
      </c>
      <c r="EM50">
        <v>0</v>
      </c>
      <c r="EN50">
        <v>0</v>
      </c>
      <c r="EO50">
        <v>0</v>
      </c>
      <c r="EP50">
        <v>0</v>
      </c>
      <c r="EQ50">
        <v>0</v>
      </c>
      <c r="ER50">
        <v>0</v>
      </c>
      <c r="ES50">
        <v>1</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1</v>
      </c>
      <c r="FZ50">
        <v>0</v>
      </c>
      <c r="GA50">
        <v>0</v>
      </c>
      <c r="GB50">
        <v>0</v>
      </c>
      <c r="GC50">
        <v>0</v>
      </c>
      <c r="GD50">
        <v>0</v>
      </c>
      <c r="GE50">
        <v>0</v>
      </c>
      <c r="GF50">
        <v>0</v>
      </c>
      <c r="GG50">
        <v>0</v>
      </c>
      <c r="GH50">
        <v>0</v>
      </c>
      <c r="GI50">
        <v>0</v>
      </c>
      <c r="GJ50">
        <v>0</v>
      </c>
      <c r="GK50">
        <v>0</v>
      </c>
      <c r="GL50">
        <v>0</v>
      </c>
      <c r="GM50">
        <v>0</v>
      </c>
      <c r="GN50">
        <v>2</v>
      </c>
      <c r="GO50">
        <v>3</v>
      </c>
      <c r="GP50">
        <v>5</v>
      </c>
      <c r="GQ50">
        <v>2</v>
      </c>
      <c r="GR50">
        <v>6</v>
      </c>
      <c r="GS50">
        <v>5</v>
      </c>
      <c r="GT50">
        <v>3</v>
      </c>
      <c r="GU50">
        <v>6</v>
      </c>
      <c r="GV50">
        <v>3</v>
      </c>
      <c r="GW50">
        <v>0</v>
      </c>
      <c r="GX50">
        <v>0</v>
      </c>
      <c r="GY50">
        <v>2</v>
      </c>
      <c r="GZ50">
        <v>0</v>
      </c>
      <c r="HA50">
        <v>0</v>
      </c>
      <c r="HB50">
        <v>0</v>
      </c>
      <c r="HC50">
        <v>1</v>
      </c>
      <c r="HD50">
        <v>1</v>
      </c>
      <c r="HE50">
        <v>1</v>
      </c>
      <c r="HF50">
        <v>0</v>
      </c>
      <c r="HG50">
        <v>1</v>
      </c>
      <c r="HH50">
        <v>4</v>
      </c>
      <c r="HI50">
        <v>0</v>
      </c>
      <c r="HJ50">
        <v>0</v>
      </c>
      <c r="HK50">
        <v>1</v>
      </c>
      <c r="HL50">
        <v>1</v>
      </c>
      <c r="HM50">
        <v>1</v>
      </c>
      <c r="HN50">
        <v>0</v>
      </c>
      <c r="HO50">
        <v>0</v>
      </c>
      <c r="HP50">
        <v>0</v>
      </c>
      <c r="HQ50">
        <v>0</v>
      </c>
      <c r="HR50">
        <v>0</v>
      </c>
      <c r="HS50">
        <v>0</v>
      </c>
      <c r="HT50">
        <v>0</v>
      </c>
      <c r="HU50">
        <v>0</v>
      </c>
      <c r="HV50">
        <v>0</v>
      </c>
      <c r="HW50">
        <v>1</v>
      </c>
      <c r="HX50">
        <v>1</v>
      </c>
      <c r="HY50">
        <v>0</v>
      </c>
      <c r="HZ50">
        <v>1</v>
      </c>
      <c r="IA50">
        <v>0</v>
      </c>
      <c r="IB50">
        <v>1</v>
      </c>
      <c r="IC50">
        <v>2</v>
      </c>
      <c r="ID50">
        <v>0</v>
      </c>
      <c r="IE50">
        <v>0</v>
      </c>
      <c r="IF50">
        <v>0</v>
      </c>
      <c r="IG50">
        <v>0</v>
      </c>
      <c r="IH50">
        <v>0</v>
      </c>
      <c r="II50">
        <v>2</v>
      </c>
      <c r="IJ50">
        <v>0</v>
      </c>
      <c r="IK50">
        <v>1</v>
      </c>
      <c r="IL50">
        <v>1</v>
      </c>
      <c r="IM50">
        <v>0</v>
      </c>
      <c r="IN50">
        <v>0</v>
      </c>
      <c r="IO50">
        <v>0</v>
      </c>
      <c r="IP50">
        <v>0</v>
      </c>
      <c r="IQ50">
        <v>1</v>
      </c>
      <c r="IR50">
        <v>1</v>
      </c>
      <c r="IS50">
        <v>0</v>
      </c>
      <c r="IT50">
        <v>0</v>
      </c>
      <c r="IU50">
        <v>0</v>
      </c>
      <c r="IV50">
        <v>0</v>
      </c>
      <c r="IW50">
        <v>0</v>
      </c>
      <c r="IX50">
        <v>0</v>
      </c>
      <c r="IY50">
        <v>1</v>
      </c>
      <c r="IZ50">
        <v>0</v>
      </c>
      <c r="JA50">
        <v>1</v>
      </c>
      <c r="JB50">
        <v>0</v>
      </c>
      <c r="JC50">
        <v>0</v>
      </c>
      <c r="JD50">
        <v>1</v>
      </c>
      <c r="JE50">
        <v>0</v>
      </c>
      <c r="JF50">
        <v>0</v>
      </c>
      <c r="JG50">
        <v>0</v>
      </c>
      <c r="JH50">
        <v>0</v>
      </c>
      <c r="JI50">
        <v>0</v>
      </c>
      <c r="JJ50">
        <v>0</v>
      </c>
      <c r="JK50">
        <v>0</v>
      </c>
      <c r="JL50">
        <v>0</v>
      </c>
      <c r="JM50">
        <v>0</v>
      </c>
      <c r="JN50">
        <v>0</v>
      </c>
      <c r="JO50">
        <v>3</v>
      </c>
      <c r="JP50">
        <v>0</v>
      </c>
      <c r="JQ50">
        <v>2</v>
      </c>
      <c r="JR50">
        <v>1</v>
      </c>
      <c r="JS50">
        <v>1</v>
      </c>
      <c r="JT50">
        <v>2</v>
      </c>
      <c r="JU50">
        <v>0</v>
      </c>
      <c r="JV50">
        <v>1</v>
      </c>
      <c r="JW50">
        <v>1</v>
      </c>
      <c r="JX50">
        <v>2</v>
      </c>
      <c r="JY50">
        <v>2</v>
      </c>
      <c r="JZ50">
        <v>0</v>
      </c>
      <c r="KA50">
        <v>0</v>
      </c>
      <c r="KB50">
        <v>0</v>
      </c>
      <c r="KC50">
        <v>0</v>
      </c>
    </row>
    <row r="51" spans="1:289" x14ac:dyDescent="0.2">
      <c r="A51" s="11" t="str">
        <f>CONCATENATE("DML.",$B43)</f>
        <v>DML.opPass.Att</v>
      </c>
      <c r="B51" s="14">
        <f>VLOOKUP($B45,$AC42:$KC72,MATCH(A51,$AC41:$KC41,0),FALSE)</f>
        <v>16</v>
      </c>
      <c r="C51" s="4"/>
      <c r="D51" s="23">
        <f>B54</f>
        <v>4</v>
      </c>
      <c r="E51" s="24"/>
      <c r="F51" s="24"/>
      <c r="G51" s="24"/>
      <c r="H51" s="24"/>
      <c r="I51" s="25"/>
      <c r="J51" s="29">
        <f>B55</f>
        <v>0</v>
      </c>
      <c r="K51" s="24"/>
      <c r="L51" s="24"/>
      <c r="M51" s="24"/>
      <c r="N51" s="24"/>
      <c r="O51" s="24"/>
      <c r="P51" s="24"/>
      <c r="Q51" s="25"/>
      <c r="R51" s="29">
        <f>B56</f>
        <v>0</v>
      </c>
      <c r="S51" s="24"/>
      <c r="T51" s="24"/>
      <c r="U51" s="24"/>
      <c r="V51" s="24"/>
      <c r="W51" s="30"/>
      <c r="Y51" t="s">
        <v>332</v>
      </c>
      <c r="Z51" s="12">
        <f>MAX($FV42:$GK69)</f>
        <v>3</v>
      </c>
      <c r="AA51" s="12">
        <f>MAX($FV71:$GK72)</f>
        <v>5</v>
      </c>
      <c r="AC51" t="s">
        <v>342</v>
      </c>
      <c r="AD51" t="s">
        <v>339</v>
      </c>
      <c r="AE51">
        <v>1</v>
      </c>
      <c r="AF51">
        <v>95</v>
      </c>
      <c r="AG51">
        <v>1</v>
      </c>
      <c r="AH51">
        <v>0</v>
      </c>
      <c r="AI51">
        <v>0</v>
      </c>
      <c r="AJ51">
        <v>8</v>
      </c>
      <c r="AK51">
        <v>1</v>
      </c>
      <c r="AL51">
        <v>0</v>
      </c>
      <c r="AM51">
        <v>15</v>
      </c>
      <c r="AN51">
        <v>0</v>
      </c>
      <c r="AO51">
        <v>0</v>
      </c>
      <c r="AP51">
        <v>11</v>
      </c>
      <c r="AQ51">
        <v>1</v>
      </c>
      <c r="AR51">
        <v>0</v>
      </c>
      <c r="AS51">
        <v>11</v>
      </c>
      <c r="AT51">
        <v>0</v>
      </c>
      <c r="AU51">
        <v>0</v>
      </c>
      <c r="AV51">
        <v>0</v>
      </c>
      <c r="AW51">
        <v>0</v>
      </c>
      <c r="AX51">
        <v>0</v>
      </c>
      <c r="AY51">
        <v>0</v>
      </c>
      <c r="AZ51">
        <v>8</v>
      </c>
      <c r="BA51">
        <v>1</v>
      </c>
      <c r="BB51">
        <v>0</v>
      </c>
      <c r="BC51">
        <v>15</v>
      </c>
      <c r="BD51">
        <v>0</v>
      </c>
      <c r="BE51">
        <v>0</v>
      </c>
      <c r="BF51">
        <v>10</v>
      </c>
      <c r="BG51">
        <v>0</v>
      </c>
      <c r="BH51">
        <v>0</v>
      </c>
      <c r="BI51">
        <v>6</v>
      </c>
      <c r="BJ51">
        <v>0</v>
      </c>
      <c r="BK51">
        <v>0</v>
      </c>
      <c r="BL51">
        <v>0</v>
      </c>
      <c r="BM51">
        <v>0</v>
      </c>
      <c r="BN51">
        <v>0</v>
      </c>
      <c r="BO51">
        <v>0</v>
      </c>
      <c r="BP51">
        <v>1</v>
      </c>
      <c r="BQ51">
        <v>1</v>
      </c>
      <c r="BR51">
        <v>0</v>
      </c>
      <c r="BS51">
        <v>1</v>
      </c>
      <c r="BT51">
        <v>0</v>
      </c>
      <c r="BU51">
        <v>0</v>
      </c>
      <c r="BV51">
        <v>0.90909090909090895</v>
      </c>
      <c r="BW51">
        <v>0</v>
      </c>
      <c r="BX51">
        <v>0</v>
      </c>
      <c r="BY51">
        <v>0.54545454545454497</v>
      </c>
      <c r="BZ51">
        <v>0</v>
      </c>
      <c r="CA51">
        <v>0</v>
      </c>
      <c r="CB51">
        <v>0</v>
      </c>
      <c r="CC51">
        <v>0</v>
      </c>
      <c r="CD51">
        <v>0</v>
      </c>
      <c r="CE51">
        <v>0</v>
      </c>
      <c r="CF51">
        <v>0</v>
      </c>
      <c r="CG51">
        <v>0</v>
      </c>
      <c r="CH51">
        <v>0</v>
      </c>
      <c r="CI51">
        <v>0</v>
      </c>
      <c r="CJ51">
        <v>0</v>
      </c>
      <c r="CK51">
        <v>0</v>
      </c>
      <c r="CL51">
        <v>1</v>
      </c>
      <c r="CM51">
        <v>0</v>
      </c>
      <c r="CN51">
        <v>0</v>
      </c>
      <c r="CO51">
        <v>0</v>
      </c>
      <c r="CP51">
        <v>0</v>
      </c>
      <c r="CQ51">
        <v>0</v>
      </c>
      <c r="CR51">
        <v>0</v>
      </c>
      <c r="CS51">
        <v>0</v>
      </c>
      <c r="CT51">
        <v>0</v>
      </c>
      <c r="CU51">
        <v>0</v>
      </c>
      <c r="CV51">
        <v>0</v>
      </c>
      <c r="CW51">
        <v>0</v>
      </c>
      <c r="CX51">
        <v>0</v>
      </c>
      <c r="CY51">
        <v>1</v>
      </c>
      <c r="CZ51">
        <v>0</v>
      </c>
      <c r="DA51">
        <v>0</v>
      </c>
      <c r="DB51">
        <v>0</v>
      </c>
      <c r="DC51">
        <v>0</v>
      </c>
      <c r="DD51">
        <v>0</v>
      </c>
      <c r="DE51">
        <v>1</v>
      </c>
      <c r="DF51">
        <v>0</v>
      </c>
      <c r="DG51">
        <v>0</v>
      </c>
      <c r="DH51">
        <v>0</v>
      </c>
      <c r="DI51">
        <v>0</v>
      </c>
      <c r="DJ51">
        <v>0</v>
      </c>
      <c r="DK51">
        <v>1</v>
      </c>
      <c r="DL51">
        <v>0</v>
      </c>
      <c r="DM51">
        <v>0</v>
      </c>
      <c r="DN51">
        <v>0</v>
      </c>
      <c r="DO51">
        <v>0</v>
      </c>
      <c r="DP51">
        <v>0</v>
      </c>
      <c r="DQ51">
        <v>0</v>
      </c>
      <c r="DR51">
        <v>0</v>
      </c>
      <c r="DS51">
        <v>0</v>
      </c>
      <c r="DT51">
        <v>0</v>
      </c>
      <c r="DU51">
        <v>0</v>
      </c>
      <c r="DV51">
        <v>0</v>
      </c>
      <c r="DW51">
        <v>0</v>
      </c>
      <c r="DX51">
        <v>0</v>
      </c>
      <c r="DY51">
        <v>0</v>
      </c>
      <c r="DZ51">
        <v>0</v>
      </c>
      <c r="EA51">
        <v>0</v>
      </c>
      <c r="EB51">
        <v>0</v>
      </c>
      <c r="EC51">
        <v>0</v>
      </c>
      <c r="ED51">
        <v>0</v>
      </c>
      <c r="EE51">
        <v>1</v>
      </c>
      <c r="EF51">
        <v>0</v>
      </c>
      <c r="EG51">
        <v>0</v>
      </c>
      <c r="EH51">
        <v>0</v>
      </c>
      <c r="EI51">
        <v>0</v>
      </c>
      <c r="EJ51">
        <v>0</v>
      </c>
      <c r="EK51">
        <v>0</v>
      </c>
      <c r="EL51">
        <v>0</v>
      </c>
      <c r="EM51">
        <v>0</v>
      </c>
      <c r="EN51">
        <v>0</v>
      </c>
      <c r="EO51">
        <v>0</v>
      </c>
      <c r="EP51">
        <v>0</v>
      </c>
      <c r="EQ51">
        <v>0</v>
      </c>
      <c r="ER51">
        <v>0</v>
      </c>
      <c r="ES51">
        <v>0</v>
      </c>
      <c r="ET51">
        <v>0</v>
      </c>
      <c r="EU51">
        <v>1</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1</v>
      </c>
      <c r="GB51">
        <v>0</v>
      </c>
      <c r="GC51">
        <v>0</v>
      </c>
      <c r="GD51">
        <v>0</v>
      </c>
      <c r="GE51">
        <v>0</v>
      </c>
      <c r="GF51">
        <v>0</v>
      </c>
      <c r="GG51">
        <v>0</v>
      </c>
      <c r="GH51">
        <v>0</v>
      </c>
      <c r="GI51">
        <v>0</v>
      </c>
      <c r="GJ51">
        <v>0</v>
      </c>
      <c r="GK51">
        <v>0</v>
      </c>
      <c r="GL51">
        <v>0</v>
      </c>
      <c r="GM51">
        <v>1</v>
      </c>
      <c r="GN51">
        <v>4</v>
      </c>
      <c r="GO51">
        <v>0</v>
      </c>
      <c r="GP51">
        <v>0</v>
      </c>
      <c r="GQ51">
        <v>3</v>
      </c>
      <c r="GR51">
        <v>0</v>
      </c>
      <c r="GS51">
        <v>0</v>
      </c>
      <c r="GT51">
        <v>2</v>
      </c>
      <c r="GU51">
        <v>0</v>
      </c>
      <c r="GV51">
        <v>0</v>
      </c>
      <c r="GW51">
        <v>2</v>
      </c>
      <c r="GX51">
        <v>0</v>
      </c>
      <c r="GY51">
        <v>0</v>
      </c>
      <c r="GZ51">
        <v>1</v>
      </c>
      <c r="HA51">
        <v>0</v>
      </c>
      <c r="HB51">
        <v>0</v>
      </c>
      <c r="HC51">
        <v>0</v>
      </c>
      <c r="HD51">
        <v>2</v>
      </c>
      <c r="HE51">
        <v>0</v>
      </c>
      <c r="HF51">
        <v>0</v>
      </c>
      <c r="HG51">
        <v>4</v>
      </c>
      <c r="HH51">
        <v>0</v>
      </c>
      <c r="HI51">
        <v>0</v>
      </c>
      <c r="HJ51">
        <v>0</v>
      </c>
      <c r="HK51">
        <v>1</v>
      </c>
      <c r="HL51">
        <v>0</v>
      </c>
      <c r="HM51">
        <v>0</v>
      </c>
      <c r="HN51">
        <v>0</v>
      </c>
      <c r="HO51">
        <v>0</v>
      </c>
      <c r="HP51">
        <v>0</v>
      </c>
      <c r="HQ51">
        <v>0</v>
      </c>
      <c r="HR51">
        <v>0</v>
      </c>
      <c r="HS51">
        <v>0</v>
      </c>
      <c r="HT51">
        <v>0</v>
      </c>
      <c r="HU51">
        <v>1</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2</v>
      </c>
      <c r="IQ51">
        <v>0</v>
      </c>
      <c r="IR51">
        <v>0</v>
      </c>
      <c r="IS51">
        <v>0</v>
      </c>
      <c r="IT51">
        <v>0</v>
      </c>
      <c r="IU51">
        <v>0</v>
      </c>
      <c r="IV51">
        <v>0</v>
      </c>
      <c r="IW51">
        <v>0</v>
      </c>
      <c r="IX51">
        <v>0</v>
      </c>
      <c r="IY51">
        <v>0</v>
      </c>
      <c r="IZ51">
        <v>1</v>
      </c>
      <c r="JA51">
        <v>0</v>
      </c>
      <c r="JB51">
        <v>0</v>
      </c>
      <c r="JC51">
        <v>0</v>
      </c>
      <c r="JD51">
        <v>0</v>
      </c>
      <c r="JE51">
        <v>0</v>
      </c>
      <c r="JF51">
        <v>0</v>
      </c>
      <c r="JG51">
        <v>0</v>
      </c>
      <c r="JH51">
        <v>0</v>
      </c>
      <c r="JI51">
        <v>0</v>
      </c>
      <c r="JJ51">
        <v>0</v>
      </c>
      <c r="JK51">
        <v>0</v>
      </c>
      <c r="JL51">
        <v>0</v>
      </c>
      <c r="JM51">
        <v>0</v>
      </c>
      <c r="JN51">
        <v>0</v>
      </c>
      <c r="JO51">
        <v>0</v>
      </c>
      <c r="JP51">
        <v>1</v>
      </c>
      <c r="JQ51">
        <v>1</v>
      </c>
      <c r="JR51">
        <v>0</v>
      </c>
      <c r="JS51">
        <v>0</v>
      </c>
      <c r="JT51">
        <v>0</v>
      </c>
      <c r="JU51">
        <v>0</v>
      </c>
      <c r="JV51">
        <v>2</v>
      </c>
      <c r="JW51">
        <v>0</v>
      </c>
      <c r="JX51">
        <v>0</v>
      </c>
      <c r="JY51">
        <v>0</v>
      </c>
      <c r="JZ51">
        <v>0</v>
      </c>
      <c r="KA51">
        <v>0</v>
      </c>
      <c r="KB51">
        <v>0</v>
      </c>
      <c r="KC51">
        <v>0</v>
      </c>
    </row>
    <row r="52" spans="1:289" x14ac:dyDescent="0.2">
      <c r="A52" s="11" t="str">
        <f>CONCATENATE("DMC.",$B43)</f>
        <v>DMC.opPass.Att</v>
      </c>
      <c r="B52" s="14">
        <f>VLOOKUP($B45,$AC42:$KC72,MATCH(A52,$AC41:$KC41,0),FALSE)</f>
        <v>4</v>
      </c>
      <c r="C52" s="4"/>
      <c r="D52" s="26"/>
      <c r="E52" s="27"/>
      <c r="F52" s="27"/>
      <c r="G52" s="27"/>
      <c r="H52" s="27"/>
      <c r="I52" s="28"/>
      <c r="J52" s="31"/>
      <c r="K52" s="27"/>
      <c r="L52" s="27"/>
      <c r="M52" s="27"/>
      <c r="N52" s="27"/>
      <c r="O52" s="27"/>
      <c r="P52" s="27"/>
      <c r="Q52" s="28"/>
      <c r="R52" s="31"/>
      <c r="S52" s="27"/>
      <c r="T52" s="27"/>
      <c r="U52" s="27"/>
      <c r="V52" s="27"/>
      <c r="W52" s="32"/>
      <c r="Y52" t="s">
        <v>204</v>
      </c>
      <c r="Z52" s="12">
        <f>MAX($GL42:$HA69)</f>
        <v>17</v>
      </c>
      <c r="AA52" s="12">
        <f>MAX($GL71:$HA72)</f>
        <v>45</v>
      </c>
      <c r="AC52" t="s">
        <v>343</v>
      </c>
      <c r="AD52" t="s">
        <v>339</v>
      </c>
      <c r="AE52">
        <v>1</v>
      </c>
      <c r="AF52">
        <v>95</v>
      </c>
      <c r="AG52">
        <v>1</v>
      </c>
      <c r="AH52">
        <v>0</v>
      </c>
      <c r="AI52">
        <v>0</v>
      </c>
      <c r="AJ52">
        <v>0</v>
      </c>
      <c r="AK52">
        <v>0</v>
      </c>
      <c r="AL52">
        <v>8</v>
      </c>
      <c r="AM52">
        <v>0</v>
      </c>
      <c r="AN52">
        <v>2</v>
      </c>
      <c r="AO52">
        <v>24</v>
      </c>
      <c r="AP52">
        <v>0</v>
      </c>
      <c r="AQ52">
        <v>0</v>
      </c>
      <c r="AR52">
        <v>15</v>
      </c>
      <c r="AS52">
        <v>0</v>
      </c>
      <c r="AT52">
        <v>0</v>
      </c>
      <c r="AU52">
        <v>7</v>
      </c>
      <c r="AV52">
        <v>0</v>
      </c>
      <c r="AW52">
        <v>0</v>
      </c>
      <c r="AX52">
        <v>0</v>
      </c>
      <c r="AY52">
        <v>0</v>
      </c>
      <c r="AZ52">
        <v>0</v>
      </c>
      <c r="BA52">
        <v>0</v>
      </c>
      <c r="BB52">
        <v>7</v>
      </c>
      <c r="BC52">
        <v>0</v>
      </c>
      <c r="BD52">
        <v>1</v>
      </c>
      <c r="BE52">
        <v>22</v>
      </c>
      <c r="BF52">
        <v>0</v>
      </c>
      <c r="BG52">
        <v>0</v>
      </c>
      <c r="BH52">
        <v>9</v>
      </c>
      <c r="BI52">
        <v>0</v>
      </c>
      <c r="BJ52">
        <v>0</v>
      </c>
      <c r="BK52">
        <v>4</v>
      </c>
      <c r="BL52">
        <v>0</v>
      </c>
      <c r="BM52">
        <v>0</v>
      </c>
      <c r="BN52">
        <v>0</v>
      </c>
      <c r="BO52">
        <v>0</v>
      </c>
      <c r="BP52">
        <v>0</v>
      </c>
      <c r="BQ52">
        <v>0</v>
      </c>
      <c r="BR52">
        <v>0.875</v>
      </c>
      <c r="BS52">
        <v>0</v>
      </c>
      <c r="BT52">
        <v>0.5</v>
      </c>
      <c r="BU52">
        <v>0.91666666666666696</v>
      </c>
      <c r="BV52">
        <v>0</v>
      </c>
      <c r="BW52">
        <v>0</v>
      </c>
      <c r="BX52">
        <v>0.6</v>
      </c>
      <c r="BY52">
        <v>0</v>
      </c>
      <c r="BZ52">
        <v>0</v>
      </c>
      <c r="CA52">
        <v>0.57142857142857095</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1</v>
      </c>
      <c r="DU52">
        <v>0</v>
      </c>
      <c r="DV52">
        <v>0</v>
      </c>
      <c r="DW52">
        <v>0</v>
      </c>
      <c r="DX52">
        <v>0</v>
      </c>
      <c r="DY52">
        <v>0</v>
      </c>
      <c r="DZ52">
        <v>0</v>
      </c>
      <c r="EA52">
        <v>2</v>
      </c>
      <c r="EB52">
        <v>0</v>
      </c>
      <c r="EC52">
        <v>0</v>
      </c>
      <c r="ED52">
        <v>1</v>
      </c>
      <c r="EE52">
        <v>0</v>
      </c>
      <c r="EF52">
        <v>0</v>
      </c>
      <c r="EG52">
        <v>1</v>
      </c>
      <c r="EH52">
        <v>0</v>
      </c>
      <c r="EI52">
        <v>0</v>
      </c>
      <c r="EJ52">
        <v>0</v>
      </c>
      <c r="EK52">
        <v>1</v>
      </c>
      <c r="EL52">
        <v>0</v>
      </c>
      <c r="EM52">
        <v>0</v>
      </c>
      <c r="EN52">
        <v>0</v>
      </c>
      <c r="EO52">
        <v>0</v>
      </c>
      <c r="EP52">
        <v>0</v>
      </c>
      <c r="EQ52">
        <v>1</v>
      </c>
      <c r="ER52">
        <v>0</v>
      </c>
      <c r="ES52">
        <v>0</v>
      </c>
      <c r="ET52">
        <v>1</v>
      </c>
      <c r="EU52">
        <v>0</v>
      </c>
      <c r="EV52">
        <v>0</v>
      </c>
      <c r="EW52">
        <v>0</v>
      </c>
      <c r="EX52">
        <v>0</v>
      </c>
      <c r="EY52">
        <v>0</v>
      </c>
      <c r="EZ52">
        <v>1</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1</v>
      </c>
      <c r="FX52">
        <v>0</v>
      </c>
      <c r="FY52">
        <v>0</v>
      </c>
      <c r="FZ52">
        <v>1</v>
      </c>
      <c r="GA52">
        <v>0</v>
      </c>
      <c r="GB52">
        <v>0</v>
      </c>
      <c r="GC52">
        <v>0</v>
      </c>
      <c r="GD52">
        <v>0</v>
      </c>
      <c r="GE52">
        <v>0</v>
      </c>
      <c r="GF52">
        <v>1</v>
      </c>
      <c r="GG52">
        <v>0</v>
      </c>
      <c r="GH52">
        <v>0</v>
      </c>
      <c r="GI52">
        <v>0</v>
      </c>
      <c r="GJ52">
        <v>0</v>
      </c>
      <c r="GK52">
        <v>0</v>
      </c>
      <c r="GL52">
        <v>0</v>
      </c>
      <c r="GM52">
        <v>1</v>
      </c>
      <c r="GN52">
        <v>2</v>
      </c>
      <c r="GO52">
        <v>0</v>
      </c>
      <c r="GP52">
        <v>7</v>
      </c>
      <c r="GQ52">
        <v>0</v>
      </c>
      <c r="GR52">
        <v>1</v>
      </c>
      <c r="GS52">
        <v>4</v>
      </c>
      <c r="GT52">
        <v>0</v>
      </c>
      <c r="GU52">
        <v>0</v>
      </c>
      <c r="GV52">
        <v>3</v>
      </c>
      <c r="GW52">
        <v>0</v>
      </c>
      <c r="GX52">
        <v>0</v>
      </c>
      <c r="GY52">
        <v>3</v>
      </c>
      <c r="GZ52">
        <v>0</v>
      </c>
      <c r="HA52">
        <v>0</v>
      </c>
      <c r="HB52">
        <v>0</v>
      </c>
      <c r="HC52">
        <v>1</v>
      </c>
      <c r="HD52">
        <v>0</v>
      </c>
      <c r="HE52">
        <v>0</v>
      </c>
      <c r="HF52">
        <v>4</v>
      </c>
      <c r="HG52">
        <v>0</v>
      </c>
      <c r="HH52">
        <v>1</v>
      </c>
      <c r="HI52">
        <v>2</v>
      </c>
      <c r="HJ52">
        <v>0</v>
      </c>
      <c r="HK52">
        <v>0</v>
      </c>
      <c r="HL52">
        <v>4</v>
      </c>
      <c r="HM52">
        <v>0</v>
      </c>
      <c r="HN52">
        <v>0</v>
      </c>
      <c r="HO52">
        <v>2</v>
      </c>
      <c r="HP52">
        <v>0</v>
      </c>
      <c r="HQ52">
        <v>0</v>
      </c>
      <c r="HR52">
        <v>0</v>
      </c>
      <c r="HS52">
        <v>0</v>
      </c>
      <c r="HT52">
        <v>0</v>
      </c>
      <c r="HU52">
        <v>0</v>
      </c>
      <c r="HV52">
        <v>0</v>
      </c>
      <c r="HW52">
        <v>0</v>
      </c>
      <c r="HX52">
        <v>0</v>
      </c>
      <c r="HY52">
        <v>2</v>
      </c>
      <c r="HZ52">
        <v>0</v>
      </c>
      <c r="IA52">
        <v>0</v>
      </c>
      <c r="IB52">
        <v>2</v>
      </c>
      <c r="IC52">
        <v>0</v>
      </c>
      <c r="ID52">
        <v>0</v>
      </c>
      <c r="IE52">
        <v>0</v>
      </c>
      <c r="IF52">
        <v>0</v>
      </c>
      <c r="IG52">
        <v>0</v>
      </c>
      <c r="IH52">
        <v>0</v>
      </c>
      <c r="II52">
        <v>0</v>
      </c>
      <c r="IJ52">
        <v>0</v>
      </c>
      <c r="IK52">
        <v>0</v>
      </c>
      <c r="IL52">
        <v>1</v>
      </c>
      <c r="IM52">
        <v>0</v>
      </c>
      <c r="IN52">
        <v>1</v>
      </c>
      <c r="IO52">
        <v>1</v>
      </c>
      <c r="IP52">
        <v>0</v>
      </c>
      <c r="IQ52">
        <v>0</v>
      </c>
      <c r="IR52">
        <v>0</v>
      </c>
      <c r="IS52">
        <v>0</v>
      </c>
      <c r="IT52">
        <v>0</v>
      </c>
      <c r="IU52">
        <v>1</v>
      </c>
      <c r="IV52">
        <v>0</v>
      </c>
      <c r="IW52">
        <v>0</v>
      </c>
      <c r="IX52">
        <v>0</v>
      </c>
      <c r="IY52">
        <v>0</v>
      </c>
      <c r="IZ52">
        <v>0</v>
      </c>
      <c r="JA52">
        <v>1</v>
      </c>
      <c r="JB52">
        <v>1</v>
      </c>
      <c r="JC52">
        <v>0</v>
      </c>
      <c r="JD52">
        <v>0</v>
      </c>
      <c r="JE52">
        <v>1</v>
      </c>
      <c r="JF52">
        <v>0</v>
      </c>
      <c r="JG52">
        <v>0</v>
      </c>
      <c r="JH52">
        <v>0</v>
      </c>
      <c r="JI52">
        <v>0</v>
      </c>
      <c r="JJ52">
        <v>0</v>
      </c>
      <c r="JK52">
        <v>0</v>
      </c>
      <c r="JL52">
        <v>0</v>
      </c>
      <c r="JM52">
        <v>0</v>
      </c>
      <c r="JN52">
        <v>0</v>
      </c>
      <c r="JO52">
        <v>0</v>
      </c>
      <c r="JP52">
        <v>0</v>
      </c>
      <c r="JQ52">
        <v>1</v>
      </c>
      <c r="JR52">
        <v>2</v>
      </c>
      <c r="JS52">
        <v>0</v>
      </c>
      <c r="JT52">
        <v>1</v>
      </c>
      <c r="JU52">
        <v>4</v>
      </c>
      <c r="JV52">
        <v>0</v>
      </c>
      <c r="JW52">
        <v>0</v>
      </c>
      <c r="JX52">
        <v>2</v>
      </c>
      <c r="JY52">
        <v>0</v>
      </c>
      <c r="JZ52">
        <v>0</v>
      </c>
      <c r="KA52">
        <v>1</v>
      </c>
      <c r="KB52">
        <v>0</v>
      </c>
      <c r="KC52">
        <v>0</v>
      </c>
    </row>
    <row r="53" spans="1:289" x14ac:dyDescent="0.2">
      <c r="A53" s="11" t="str">
        <f>CONCATENATE("DMR.",$B43)</f>
        <v>DMR.opPass.Att</v>
      </c>
      <c r="B53" s="14">
        <f>VLOOKUP($B45,$AC42:$KC72,MATCH(A53,$AC41:$KC41,0),FALSE)</f>
        <v>1</v>
      </c>
      <c r="C53" s="4"/>
      <c r="D53" s="26"/>
      <c r="E53" s="27"/>
      <c r="F53" s="27"/>
      <c r="G53" s="27"/>
      <c r="H53" s="27"/>
      <c r="I53" s="28"/>
      <c r="J53" s="31"/>
      <c r="K53" s="27"/>
      <c r="L53" s="27"/>
      <c r="M53" s="27"/>
      <c r="N53" s="27"/>
      <c r="O53" s="27"/>
      <c r="P53" s="27"/>
      <c r="Q53" s="28"/>
      <c r="R53" s="31"/>
      <c r="S53" s="27"/>
      <c r="T53" s="27"/>
      <c r="U53" s="27"/>
      <c r="V53" s="27"/>
      <c r="W53" s="32"/>
      <c r="Y53" t="s">
        <v>197</v>
      </c>
      <c r="Z53" s="12">
        <f>MAX($HB42:$HQ69)</f>
        <v>4</v>
      </c>
      <c r="AA53" s="12">
        <f>MAX($HB71:$HQ72)</f>
        <v>16</v>
      </c>
      <c r="AC53" t="s">
        <v>344</v>
      </c>
      <c r="AD53" t="s">
        <v>339</v>
      </c>
      <c r="AE53">
        <v>1</v>
      </c>
      <c r="AF53">
        <v>95</v>
      </c>
      <c r="AG53">
        <v>1</v>
      </c>
      <c r="AH53">
        <v>0</v>
      </c>
      <c r="AI53">
        <v>9</v>
      </c>
      <c r="AJ53">
        <v>0</v>
      </c>
      <c r="AK53">
        <v>5</v>
      </c>
      <c r="AL53">
        <v>0</v>
      </c>
      <c r="AM53">
        <v>0</v>
      </c>
      <c r="AN53">
        <v>0</v>
      </c>
      <c r="AO53">
        <v>0</v>
      </c>
      <c r="AP53">
        <v>0</v>
      </c>
      <c r="AQ53">
        <v>0</v>
      </c>
      <c r="AR53">
        <v>0</v>
      </c>
      <c r="AS53">
        <v>0</v>
      </c>
      <c r="AT53">
        <v>0</v>
      </c>
      <c r="AU53">
        <v>0</v>
      </c>
      <c r="AV53">
        <v>0</v>
      </c>
      <c r="AW53">
        <v>0</v>
      </c>
      <c r="AX53">
        <v>0</v>
      </c>
      <c r="AY53">
        <v>7</v>
      </c>
      <c r="AZ53">
        <v>0</v>
      </c>
      <c r="BA53">
        <v>4</v>
      </c>
      <c r="BB53">
        <v>0</v>
      </c>
      <c r="BC53">
        <v>0</v>
      </c>
      <c r="BD53">
        <v>0</v>
      </c>
      <c r="BE53">
        <v>0</v>
      </c>
      <c r="BF53">
        <v>0</v>
      </c>
      <c r="BG53">
        <v>0</v>
      </c>
      <c r="BH53">
        <v>0</v>
      </c>
      <c r="BI53">
        <v>0</v>
      </c>
      <c r="BJ53">
        <v>0</v>
      </c>
      <c r="BK53">
        <v>0</v>
      </c>
      <c r="BL53">
        <v>0</v>
      </c>
      <c r="BM53">
        <v>0</v>
      </c>
      <c r="BN53">
        <v>0</v>
      </c>
      <c r="BO53">
        <v>0.77777777777777801</v>
      </c>
      <c r="BP53">
        <v>0</v>
      </c>
      <c r="BQ53">
        <v>0.8</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1</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row>
    <row r="54" spans="1:289" x14ac:dyDescent="0.2">
      <c r="A54" s="11" t="str">
        <f>CONCATENATE("AML.",$B43)</f>
        <v>AML.opPass.Att</v>
      </c>
      <c r="B54" s="14">
        <f>VLOOKUP($B45,$AC42:$KC72,MATCH(A54,$AC41:$KC41,0),FALSE)</f>
        <v>4</v>
      </c>
      <c r="C54" s="4"/>
      <c r="D54" s="26"/>
      <c r="E54" s="27"/>
      <c r="F54" s="27"/>
      <c r="G54" s="27"/>
      <c r="H54" s="27"/>
      <c r="I54" s="28"/>
      <c r="J54" s="31"/>
      <c r="K54" s="27"/>
      <c r="L54" s="27"/>
      <c r="M54" s="27"/>
      <c r="N54" s="27"/>
      <c r="O54" s="27"/>
      <c r="P54" s="27"/>
      <c r="Q54" s="28"/>
      <c r="R54" s="31"/>
      <c r="S54" s="27"/>
      <c r="T54" s="27"/>
      <c r="U54" s="27"/>
      <c r="V54" s="27"/>
      <c r="W54" s="32"/>
      <c r="Y54" t="s">
        <v>193</v>
      </c>
      <c r="Z54" s="12">
        <f>MAX($HR42:$IG69)</f>
        <v>3</v>
      </c>
      <c r="AA54" s="12">
        <f>MAX($HR71:$IG72)</f>
        <v>4</v>
      </c>
      <c r="AC54" t="s">
        <v>345</v>
      </c>
      <c r="AD54" t="s">
        <v>339</v>
      </c>
      <c r="AE54">
        <v>1</v>
      </c>
      <c r="AF54">
        <v>95</v>
      </c>
      <c r="AG54">
        <v>1</v>
      </c>
      <c r="AH54">
        <v>0</v>
      </c>
      <c r="AI54">
        <v>1</v>
      </c>
      <c r="AJ54">
        <v>2</v>
      </c>
      <c r="AK54">
        <v>2</v>
      </c>
      <c r="AL54">
        <v>0</v>
      </c>
      <c r="AM54">
        <v>8</v>
      </c>
      <c r="AN54">
        <v>7</v>
      </c>
      <c r="AO54">
        <v>2</v>
      </c>
      <c r="AP54">
        <v>3</v>
      </c>
      <c r="AQ54">
        <v>3</v>
      </c>
      <c r="AR54">
        <v>2</v>
      </c>
      <c r="AS54">
        <v>9</v>
      </c>
      <c r="AT54">
        <v>2</v>
      </c>
      <c r="AU54">
        <v>1</v>
      </c>
      <c r="AV54">
        <v>0</v>
      </c>
      <c r="AW54">
        <v>0</v>
      </c>
      <c r="AX54">
        <v>0</v>
      </c>
      <c r="AY54">
        <v>0</v>
      </c>
      <c r="AZ54">
        <v>2</v>
      </c>
      <c r="BA54">
        <v>2</v>
      </c>
      <c r="BB54">
        <v>0</v>
      </c>
      <c r="BC54">
        <v>8</v>
      </c>
      <c r="BD54">
        <v>7</v>
      </c>
      <c r="BE54">
        <v>2</v>
      </c>
      <c r="BF54">
        <v>3</v>
      </c>
      <c r="BG54">
        <v>3</v>
      </c>
      <c r="BH54">
        <v>1</v>
      </c>
      <c r="BI54">
        <v>9</v>
      </c>
      <c r="BJ54">
        <v>2</v>
      </c>
      <c r="BK54">
        <v>1</v>
      </c>
      <c r="BL54">
        <v>0</v>
      </c>
      <c r="BM54">
        <v>0</v>
      </c>
      <c r="BN54">
        <v>0</v>
      </c>
      <c r="BO54">
        <v>0</v>
      </c>
      <c r="BP54">
        <v>1</v>
      </c>
      <c r="BQ54">
        <v>1</v>
      </c>
      <c r="BR54">
        <v>0</v>
      </c>
      <c r="BS54">
        <v>1</v>
      </c>
      <c r="BT54">
        <v>1</v>
      </c>
      <c r="BU54">
        <v>1</v>
      </c>
      <c r="BV54">
        <v>1</v>
      </c>
      <c r="BW54">
        <v>1</v>
      </c>
      <c r="BX54">
        <v>0.5</v>
      </c>
      <c r="BY54">
        <v>1</v>
      </c>
      <c r="BZ54">
        <v>1</v>
      </c>
      <c r="CA54">
        <v>1</v>
      </c>
      <c r="CB54">
        <v>0</v>
      </c>
      <c r="CC54">
        <v>0</v>
      </c>
      <c r="CD54">
        <v>0</v>
      </c>
      <c r="CE54">
        <v>0</v>
      </c>
      <c r="CF54">
        <v>0</v>
      </c>
      <c r="CG54">
        <v>0</v>
      </c>
      <c r="CH54">
        <v>0</v>
      </c>
      <c r="CI54">
        <v>0</v>
      </c>
      <c r="CJ54">
        <v>1</v>
      </c>
      <c r="CK54">
        <v>0</v>
      </c>
      <c r="CL54">
        <v>0</v>
      </c>
      <c r="CM54">
        <v>0</v>
      </c>
      <c r="CN54">
        <v>0</v>
      </c>
      <c r="CO54">
        <v>1</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1</v>
      </c>
      <c r="DS54">
        <v>1</v>
      </c>
      <c r="DT54">
        <v>0</v>
      </c>
      <c r="DU54">
        <v>0</v>
      </c>
      <c r="DV54">
        <v>0</v>
      </c>
      <c r="DW54">
        <v>0</v>
      </c>
      <c r="DX54">
        <v>0</v>
      </c>
      <c r="DY54">
        <v>0</v>
      </c>
      <c r="DZ54">
        <v>0</v>
      </c>
      <c r="EA54">
        <v>1</v>
      </c>
      <c r="EB54">
        <v>0</v>
      </c>
      <c r="EC54">
        <v>0</v>
      </c>
      <c r="ED54">
        <v>0</v>
      </c>
      <c r="EE54">
        <v>0</v>
      </c>
      <c r="EF54">
        <v>1</v>
      </c>
      <c r="EG54">
        <v>0</v>
      </c>
      <c r="EH54">
        <v>1</v>
      </c>
      <c r="EI54">
        <v>4</v>
      </c>
      <c r="EJ54">
        <v>0</v>
      </c>
      <c r="EK54">
        <v>0</v>
      </c>
      <c r="EL54">
        <v>1</v>
      </c>
      <c r="EM54">
        <v>0</v>
      </c>
      <c r="EN54">
        <v>1</v>
      </c>
      <c r="EO54">
        <v>0</v>
      </c>
      <c r="EP54">
        <v>0</v>
      </c>
      <c r="EQ54">
        <v>0</v>
      </c>
      <c r="ER54">
        <v>0</v>
      </c>
      <c r="ES54">
        <v>0</v>
      </c>
      <c r="ET54">
        <v>0</v>
      </c>
      <c r="EU54">
        <v>0</v>
      </c>
      <c r="EV54">
        <v>2</v>
      </c>
      <c r="EW54">
        <v>1</v>
      </c>
      <c r="EX54">
        <v>0</v>
      </c>
      <c r="EY54">
        <v>0</v>
      </c>
      <c r="EZ54">
        <v>0</v>
      </c>
      <c r="FA54">
        <v>0</v>
      </c>
      <c r="FB54">
        <v>0</v>
      </c>
      <c r="FC54">
        <v>0</v>
      </c>
      <c r="FD54">
        <v>0</v>
      </c>
      <c r="FE54">
        <v>0</v>
      </c>
      <c r="FF54">
        <v>0</v>
      </c>
      <c r="FG54">
        <v>0</v>
      </c>
      <c r="FH54">
        <v>0</v>
      </c>
      <c r="FI54">
        <v>1</v>
      </c>
      <c r="FJ54">
        <v>0</v>
      </c>
      <c r="FK54">
        <v>0</v>
      </c>
      <c r="FL54">
        <v>0</v>
      </c>
      <c r="FM54">
        <v>0</v>
      </c>
      <c r="FN54">
        <v>0</v>
      </c>
      <c r="FO54">
        <v>1</v>
      </c>
      <c r="FP54">
        <v>0</v>
      </c>
      <c r="FQ54">
        <v>0</v>
      </c>
      <c r="FR54">
        <v>0</v>
      </c>
      <c r="FS54">
        <v>0</v>
      </c>
      <c r="FT54">
        <v>0</v>
      </c>
      <c r="FU54">
        <v>0</v>
      </c>
      <c r="FV54">
        <v>0</v>
      </c>
      <c r="FW54">
        <v>0</v>
      </c>
      <c r="FX54">
        <v>0</v>
      </c>
      <c r="FY54">
        <v>1</v>
      </c>
      <c r="FZ54">
        <v>0</v>
      </c>
      <c r="GA54">
        <v>0</v>
      </c>
      <c r="GB54">
        <v>2</v>
      </c>
      <c r="GC54">
        <v>1</v>
      </c>
      <c r="GD54">
        <v>0</v>
      </c>
      <c r="GE54">
        <v>1</v>
      </c>
      <c r="GF54">
        <v>0</v>
      </c>
      <c r="GG54">
        <v>0</v>
      </c>
      <c r="GH54">
        <v>0</v>
      </c>
      <c r="GI54">
        <v>0</v>
      </c>
      <c r="GJ54">
        <v>0</v>
      </c>
      <c r="GK54">
        <v>0</v>
      </c>
      <c r="GL54">
        <v>0</v>
      </c>
      <c r="GM54">
        <v>1</v>
      </c>
      <c r="GN54">
        <v>1</v>
      </c>
      <c r="GO54">
        <v>2</v>
      </c>
      <c r="GP54">
        <v>4</v>
      </c>
      <c r="GQ54">
        <v>5</v>
      </c>
      <c r="GR54">
        <v>8</v>
      </c>
      <c r="GS54">
        <v>1</v>
      </c>
      <c r="GT54">
        <v>7</v>
      </c>
      <c r="GU54">
        <v>13</v>
      </c>
      <c r="GV54">
        <v>7</v>
      </c>
      <c r="GW54">
        <v>4</v>
      </c>
      <c r="GX54">
        <v>0</v>
      </c>
      <c r="GY54">
        <v>1</v>
      </c>
      <c r="GZ54">
        <v>0</v>
      </c>
      <c r="HA54">
        <v>0</v>
      </c>
      <c r="HB54">
        <v>0</v>
      </c>
      <c r="HC54">
        <v>1</v>
      </c>
      <c r="HD54">
        <v>1</v>
      </c>
      <c r="HE54">
        <v>1</v>
      </c>
      <c r="HF54">
        <v>1</v>
      </c>
      <c r="HG54">
        <v>1</v>
      </c>
      <c r="HH54">
        <v>1</v>
      </c>
      <c r="HI54">
        <v>0</v>
      </c>
      <c r="HJ54">
        <v>1</v>
      </c>
      <c r="HK54">
        <v>3</v>
      </c>
      <c r="HL54">
        <v>0</v>
      </c>
      <c r="HM54">
        <v>3</v>
      </c>
      <c r="HN54">
        <v>2</v>
      </c>
      <c r="HO54">
        <v>0</v>
      </c>
      <c r="HP54">
        <v>0</v>
      </c>
      <c r="HQ54">
        <v>0</v>
      </c>
      <c r="HR54">
        <v>0</v>
      </c>
      <c r="HS54">
        <v>0</v>
      </c>
      <c r="HT54">
        <v>0</v>
      </c>
      <c r="HU54">
        <v>1</v>
      </c>
      <c r="HV54">
        <v>0</v>
      </c>
      <c r="HW54">
        <v>0</v>
      </c>
      <c r="HX54">
        <v>0</v>
      </c>
      <c r="HY54">
        <v>0</v>
      </c>
      <c r="HZ54">
        <v>0</v>
      </c>
      <c r="IA54">
        <v>0</v>
      </c>
      <c r="IB54">
        <v>1</v>
      </c>
      <c r="IC54">
        <v>0</v>
      </c>
      <c r="ID54">
        <v>0</v>
      </c>
      <c r="IE54">
        <v>0</v>
      </c>
      <c r="IF54">
        <v>0</v>
      </c>
      <c r="IG54">
        <v>0</v>
      </c>
      <c r="IH54">
        <v>0</v>
      </c>
      <c r="II54">
        <v>0</v>
      </c>
      <c r="IJ54">
        <v>0</v>
      </c>
      <c r="IK54">
        <v>0</v>
      </c>
      <c r="IL54">
        <v>0</v>
      </c>
      <c r="IM54">
        <v>0</v>
      </c>
      <c r="IN54">
        <v>0</v>
      </c>
      <c r="IO54">
        <v>0</v>
      </c>
      <c r="IP54">
        <v>0</v>
      </c>
      <c r="IQ54">
        <v>1</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1</v>
      </c>
      <c r="JR54">
        <v>0</v>
      </c>
      <c r="JS54">
        <v>0</v>
      </c>
      <c r="JT54">
        <v>0</v>
      </c>
      <c r="JU54">
        <v>0</v>
      </c>
      <c r="JV54">
        <v>0</v>
      </c>
      <c r="JW54">
        <v>1</v>
      </c>
      <c r="JX54">
        <v>1</v>
      </c>
      <c r="JY54">
        <v>0</v>
      </c>
      <c r="JZ54">
        <v>0</v>
      </c>
      <c r="KA54">
        <v>0</v>
      </c>
      <c r="KB54">
        <v>0</v>
      </c>
      <c r="KC54">
        <v>0</v>
      </c>
    </row>
    <row r="55" spans="1:289" x14ac:dyDescent="0.2">
      <c r="A55" s="11" t="str">
        <f>CONCATENATE("AMC.",$B43)</f>
        <v>AMC.opPass.Att</v>
      </c>
      <c r="B55" s="14">
        <f>VLOOKUP($B45,$AC42:$KC72,MATCH(A55,$AC41:$KC41,0),FALSE)</f>
        <v>0</v>
      </c>
      <c r="C55" s="4" t="s">
        <v>7</v>
      </c>
      <c r="D55" s="34"/>
      <c r="E55" s="35"/>
      <c r="F55" s="35"/>
      <c r="G55" s="35"/>
      <c r="H55" s="35"/>
      <c r="I55" s="52"/>
      <c r="J55" s="53"/>
      <c r="K55" s="35"/>
      <c r="L55" s="35"/>
      <c r="M55" s="35"/>
      <c r="N55" s="35"/>
      <c r="O55" s="35"/>
      <c r="P55" s="35"/>
      <c r="Q55" s="52"/>
      <c r="R55" s="53"/>
      <c r="S55" s="35"/>
      <c r="T55" s="35"/>
      <c r="U55" s="35"/>
      <c r="V55" s="35"/>
      <c r="W55" s="49"/>
      <c r="Y55" t="s">
        <v>333</v>
      </c>
      <c r="Z55" s="12">
        <f>MAX($IH42:$IW69)</f>
        <v>4</v>
      </c>
      <c r="AA55" s="12">
        <f>MAX($IH71:$IW72)</f>
        <v>10</v>
      </c>
      <c r="AC55" t="s">
        <v>317</v>
      </c>
      <c r="AD55" t="s">
        <v>305</v>
      </c>
      <c r="AE55">
        <v>1</v>
      </c>
      <c r="AF55">
        <v>79</v>
      </c>
      <c r="AG55">
        <v>1</v>
      </c>
      <c r="AH55">
        <v>0</v>
      </c>
      <c r="AI55">
        <v>0</v>
      </c>
      <c r="AJ55">
        <v>0</v>
      </c>
      <c r="AK55">
        <v>1</v>
      </c>
      <c r="AL55">
        <v>2</v>
      </c>
      <c r="AM55">
        <v>2</v>
      </c>
      <c r="AN55">
        <v>7</v>
      </c>
      <c r="AO55">
        <v>5</v>
      </c>
      <c r="AP55">
        <v>1</v>
      </c>
      <c r="AQ55">
        <v>8</v>
      </c>
      <c r="AR55">
        <v>1</v>
      </c>
      <c r="AS55">
        <v>3</v>
      </c>
      <c r="AT55">
        <v>2</v>
      </c>
      <c r="AU55">
        <v>2</v>
      </c>
      <c r="AV55">
        <v>0</v>
      </c>
      <c r="AW55">
        <v>0</v>
      </c>
      <c r="AX55">
        <v>0</v>
      </c>
      <c r="AY55">
        <v>0</v>
      </c>
      <c r="AZ55">
        <v>0</v>
      </c>
      <c r="BA55">
        <v>1</v>
      </c>
      <c r="BB55">
        <v>2</v>
      </c>
      <c r="BC55">
        <v>2</v>
      </c>
      <c r="BD55">
        <v>7</v>
      </c>
      <c r="BE55">
        <v>3</v>
      </c>
      <c r="BF55">
        <v>1</v>
      </c>
      <c r="BG55">
        <v>5</v>
      </c>
      <c r="BH55">
        <v>1</v>
      </c>
      <c r="BI55">
        <v>3</v>
      </c>
      <c r="BJ55">
        <v>2</v>
      </c>
      <c r="BK55">
        <v>2</v>
      </c>
      <c r="BL55">
        <v>0</v>
      </c>
      <c r="BM55">
        <v>0</v>
      </c>
      <c r="BN55">
        <v>0</v>
      </c>
      <c r="BO55">
        <v>0</v>
      </c>
      <c r="BP55">
        <v>0</v>
      </c>
      <c r="BQ55">
        <v>1</v>
      </c>
      <c r="BR55">
        <v>1</v>
      </c>
      <c r="BS55">
        <v>1</v>
      </c>
      <c r="BT55">
        <v>1</v>
      </c>
      <c r="BU55">
        <v>0.6</v>
      </c>
      <c r="BV55">
        <v>1</v>
      </c>
      <c r="BW55">
        <v>0.625</v>
      </c>
      <c r="BX55">
        <v>1</v>
      </c>
      <c r="BY55">
        <v>1</v>
      </c>
      <c r="BZ55">
        <v>1</v>
      </c>
      <c r="CA55">
        <v>1</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1</v>
      </c>
      <c r="EJ55">
        <v>1</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1</v>
      </c>
      <c r="GO55">
        <v>2</v>
      </c>
      <c r="GP55">
        <v>0</v>
      </c>
      <c r="GQ55">
        <v>4</v>
      </c>
      <c r="GR55">
        <v>4</v>
      </c>
      <c r="GS55">
        <v>3</v>
      </c>
      <c r="GT55">
        <v>6</v>
      </c>
      <c r="GU55">
        <v>7</v>
      </c>
      <c r="GV55">
        <v>8</v>
      </c>
      <c r="GW55">
        <v>1</v>
      </c>
      <c r="GX55">
        <v>1</v>
      </c>
      <c r="GY55">
        <v>1</v>
      </c>
      <c r="GZ55">
        <v>0</v>
      </c>
      <c r="HA55">
        <v>0</v>
      </c>
      <c r="HB55">
        <v>0</v>
      </c>
      <c r="HC55">
        <v>0</v>
      </c>
      <c r="HD55">
        <v>1</v>
      </c>
      <c r="HE55">
        <v>0</v>
      </c>
      <c r="HF55">
        <v>2</v>
      </c>
      <c r="HG55">
        <v>0</v>
      </c>
      <c r="HH55">
        <v>2</v>
      </c>
      <c r="HI55">
        <v>2</v>
      </c>
      <c r="HJ55">
        <v>0</v>
      </c>
      <c r="HK55">
        <v>2</v>
      </c>
      <c r="HL55">
        <v>1</v>
      </c>
      <c r="HM55">
        <v>0</v>
      </c>
      <c r="HN55">
        <v>0</v>
      </c>
      <c r="HO55">
        <v>0</v>
      </c>
      <c r="HP55">
        <v>0</v>
      </c>
      <c r="HQ55">
        <v>0</v>
      </c>
      <c r="HR55">
        <v>0</v>
      </c>
      <c r="HS55">
        <v>0</v>
      </c>
      <c r="HT55">
        <v>0</v>
      </c>
      <c r="HU55">
        <v>0</v>
      </c>
      <c r="HV55">
        <v>0</v>
      </c>
      <c r="HW55">
        <v>0</v>
      </c>
      <c r="HX55">
        <v>1</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1</v>
      </c>
      <c r="IZ55">
        <v>0</v>
      </c>
      <c r="JA55">
        <v>0</v>
      </c>
      <c r="JB55">
        <v>0</v>
      </c>
      <c r="JC55">
        <v>0</v>
      </c>
      <c r="JD55">
        <v>0</v>
      </c>
      <c r="JE55">
        <v>0</v>
      </c>
      <c r="JF55">
        <v>0</v>
      </c>
      <c r="JG55">
        <v>0</v>
      </c>
      <c r="JH55">
        <v>0</v>
      </c>
      <c r="JI55">
        <v>0</v>
      </c>
      <c r="JJ55">
        <v>0</v>
      </c>
      <c r="JK55">
        <v>0</v>
      </c>
      <c r="JL55">
        <v>0</v>
      </c>
      <c r="JM55">
        <v>0</v>
      </c>
      <c r="JN55">
        <v>0</v>
      </c>
      <c r="JO55">
        <v>1</v>
      </c>
      <c r="JP55">
        <v>0</v>
      </c>
      <c r="JQ55">
        <v>0</v>
      </c>
      <c r="JR55">
        <v>0</v>
      </c>
      <c r="JS55">
        <v>0</v>
      </c>
      <c r="JT55">
        <v>1</v>
      </c>
      <c r="JU55">
        <v>0</v>
      </c>
      <c r="JV55">
        <v>0</v>
      </c>
      <c r="JW55">
        <v>0</v>
      </c>
      <c r="JX55">
        <v>0</v>
      </c>
      <c r="JY55">
        <v>0</v>
      </c>
      <c r="JZ55">
        <v>0</v>
      </c>
      <c r="KA55">
        <v>0</v>
      </c>
      <c r="KB55">
        <v>0</v>
      </c>
      <c r="KC55">
        <v>0</v>
      </c>
    </row>
    <row r="56" spans="1:289" x14ac:dyDescent="0.2">
      <c r="A56" s="11" t="str">
        <f>CONCATENATE("AMR.",$B43)</f>
        <v>AMR.opPass.Att</v>
      </c>
      <c r="B56" s="14">
        <f>VLOOKUP($B45,$AC42:$KC72,MATCH(A56,$AC41:$KC41,0),FALSE)</f>
        <v>0</v>
      </c>
      <c r="C56" s="4"/>
      <c r="D56" s="54">
        <f>B51</f>
        <v>16</v>
      </c>
      <c r="E56" s="55"/>
      <c r="F56" s="55"/>
      <c r="G56" s="55"/>
      <c r="H56" s="55"/>
      <c r="I56" s="56"/>
      <c r="J56" s="60">
        <f>B52</f>
        <v>4</v>
      </c>
      <c r="K56" s="55"/>
      <c r="L56" s="55"/>
      <c r="M56" s="55"/>
      <c r="N56" s="55"/>
      <c r="O56" s="55"/>
      <c r="P56" s="55"/>
      <c r="Q56" s="56"/>
      <c r="R56" s="60">
        <f>B53</f>
        <v>1</v>
      </c>
      <c r="S56" s="55"/>
      <c r="T56" s="55"/>
      <c r="U56" s="55"/>
      <c r="V56" s="55"/>
      <c r="W56" s="62"/>
      <c r="Y56" t="s">
        <v>334</v>
      </c>
      <c r="Z56" s="12">
        <f>MAX($IX42:$JM69)</f>
        <v>4</v>
      </c>
      <c r="AA56" s="12">
        <f>MAX($IX71:$JM72)</f>
        <v>10</v>
      </c>
      <c r="AC56" t="s">
        <v>346</v>
      </c>
      <c r="AD56" t="s">
        <v>339</v>
      </c>
      <c r="AE56">
        <v>1</v>
      </c>
      <c r="AF56">
        <v>86</v>
      </c>
      <c r="AG56">
        <v>1</v>
      </c>
      <c r="AH56">
        <v>0</v>
      </c>
      <c r="AI56">
        <v>0</v>
      </c>
      <c r="AJ56">
        <v>4</v>
      </c>
      <c r="AK56">
        <v>0</v>
      </c>
      <c r="AL56">
        <v>0</v>
      </c>
      <c r="AM56">
        <v>8</v>
      </c>
      <c r="AN56">
        <v>1</v>
      </c>
      <c r="AO56">
        <v>1</v>
      </c>
      <c r="AP56">
        <v>12</v>
      </c>
      <c r="AQ56">
        <v>1</v>
      </c>
      <c r="AR56">
        <v>0</v>
      </c>
      <c r="AS56">
        <v>15</v>
      </c>
      <c r="AT56">
        <v>1</v>
      </c>
      <c r="AU56">
        <v>0</v>
      </c>
      <c r="AV56">
        <v>1</v>
      </c>
      <c r="AW56">
        <v>0</v>
      </c>
      <c r="AX56">
        <v>0</v>
      </c>
      <c r="AY56">
        <v>0</v>
      </c>
      <c r="AZ56">
        <v>4</v>
      </c>
      <c r="BA56">
        <v>0</v>
      </c>
      <c r="BB56">
        <v>0</v>
      </c>
      <c r="BC56">
        <v>8</v>
      </c>
      <c r="BD56">
        <v>1</v>
      </c>
      <c r="BE56">
        <v>1</v>
      </c>
      <c r="BF56">
        <v>11</v>
      </c>
      <c r="BG56">
        <v>0</v>
      </c>
      <c r="BH56">
        <v>0</v>
      </c>
      <c r="BI56">
        <v>10</v>
      </c>
      <c r="BJ56">
        <v>1</v>
      </c>
      <c r="BK56">
        <v>0</v>
      </c>
      <c r="BL56">
        <v>1</v>
      </c>
      <c r="BM56">
        <v>0</v>
      </c>
      <c r="BN56">
        <v>0</v>
      </c>
      <c r="BO56">
        <v>0</v>
      </c>
      <c r="BP56">
        <v>1</v>
      </c>
      <c r="BQ56">
        <v>0</v>
      </c>
      <c r="BR56">
        <v>0</v>
      </c>
      <c r="BS56">
        <v>1</v>
      </c>
      <c r="BT56">
        <v>1</v>
      </c>
      <c r="BU56">
        <v>1</v>
      </c>
      <c r="BV56">
        <v>0.91666666666666696</v>
      </c>
      <c r="BW56">
        <v>0</v>
      </c>
      <c r="BX56">
        <v>0</v>
      </c>
      <c r="BY56">
        <v>0.66666666666666696</v>
      </c>
      <c r="BZ56">
        <v>1</v>
      </c>
      <c r="CA56">
        <v>0</v>
      </c>
      <c r="CB56">
        <v>1</v>
      </c>
      <c r="CC56">
        <v>0</v>
      </c>
      <c r="CD56">
        <v>0</v>
      </c>
      <c r="CE56">
        <v>0</v>
      </c>
      <c r="CF56">
        <v>0</v>
      </c>
      <c r="CG56">
        <v>0</v>
      </c>
      <c r="CH56">
        <v>0</v>
      </c>
      <c r="CI56">
        <v>1</v>
      </c>
      <c r="CJ56">
        <v>0</v>
      </c>
      <c r="CK56">
        <v>0</v>
      </c>
      <c r="CL56">
        <v>0</v>
      </c>
      <c r="CM56">
        <v>0</v>
      </c>
      <c r="CN56">
        <v>0</v>
      </c>
      <c r="CO56">
        <v>1</v>
      </c>
      <c r="CP56">
        <v>0</v>
      </c>
      <c r="CQ56">
        <v>0</v>
      </c>
      <c r="CR56">
        <v>0</v>
      </c>
      <c r="CS56">
        <v>0</v>
      </c>
      <c r="CT56">
        <v>0</v>
      </c>
      <c r="CU56">
        <v>0</v>
      </c>
      <c r="CV56">
        <v>0</v>
      </c>
      <c r="CW56">
        <v>0</v>
      </c>
      <c r="CX56">
        <v>0</v>
      </c>
      <c r="CY56">
        <v>1</v>
      </c>
      <c r="CZ56">
        <v>0</v>
      </c>
      <c r="DA56">
        <v>0</v>
      </c>
      <c r="DB56">
        <v>1</v>
      </c>
      <c r="DC56">
        <v>0</v>
      </c>
      <c r="DD56">
        <v>0</v>
      </c>
      <c r="DE56">
        <v>2</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1</v>
      </c>
      <c r="ES56">
        <v>0</v>
      </c>
      <c r="ET56">
        <v>1</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1</v>
      </c>
      <c r="FY56">
        <v>0</v>
      </c>
      <c r="FZ56">
        <v>1</v>
      </c>
      <c r="GA56">
        <v>0</v>
      </c>
      <c r="GB56">
        <v>0</v>
      </c>
      <c r="GC56">
        <v>0</v>
      </c>
      <c r="GD56">
        <v>0</v>
      </c>
      <c r="GE56">
        <v>0</v>
      </c>
      <c r="GF56">
        <v>0</v>
      </c>
      <c r="GG56">
        <v>0</v>
      </c>
      <c r="GH56">
        <v>0</v>
      </c>
      <c r="GI56">
        <v>0</v>
      </c>
      <c r="GJ56">
        <v>0</v>
      </c>
      <c r="GK56">
        <v>0</v>
      </c>
      <c r="GL56">
        <v>0</v>
      </c>
      <c r="GM56">
        <v>0</v>
      </c>
      <c r="GN56">
        <v>0</v>
      </c>
      <c r="GO56">
        <v>0</v>
      </c>
      <c r="GP56">
        <v>3</v>
      </c>
      <c r="GQ56">
        <v>8</v>
      </c>
      <c r="GR56">
        <v>0</v>
      </c>
      <c r="GS56">
        <v>0</v>
      </c>
      <c r="GT56">
        <v>12</v>
      </c>
      <c r="GU56">
        <v>1</v>
      </c>
      <c r="GV56">
        <v>3</v>
      </c>
      <c r="GW56">
        <v>4</v>
      </c>
      <c r="GX56">
        <v>1</v>
      </c>
      <c r="GY56">
        <v>0</v>
      </c>
      <c r="GZ56">
        <v>2</v>
      </c>
      <c r="HA56">
        <v>0</v>
      </c>
      <c r="HB56">
        <v>0</v>
      </c>
      <c r="HC56">
        <v>0</v>
      </c>
      <c r="HD56">
        <v>1</v>
      </c>
      <c r="HE56">
        <v>0</v>
      </c>
      <c r="HF56">
        <v>0</v>
      </c>
      <c r="HG56">
        <v>1</v>
      </c>
      <c r="HH56">
        <v>0</v>
      </c>
      <c r="HI56">
        <v>0</v>
      </c>
      <c r="HJ56">
        <v>3</v>
      </c>
      <c r="HK56">
        <v>0</v>
      </c>
      <c r="HL56">
        <v>0</v>
      </c>
      <c r="HM56">
        <v>0</v>
      </c>
      <c r="HN56">
        <v>0</v>
      </c>
      <c r="HO56">
        <v>0</v>
      </c>
      <c r="HP56">
        <v>1</v>
      </c>
      <c r="HQ56">
        <v>0</v>
      </c>
      <c r="HR56">
        <v>0</v>
      </c>
      <c r="HS56">
        <v>0</v>
      </c>
      <c r="HT56">
        <v>0</v>
      </c>
      <c r="HU56">
        <v>0</v>
      </c>
      <c r="HV56">
        <v>0</v>
      </c>
      <c r="HW56">
        <v>1</v>
      </c>
      <c r="HX56">
        <v>0</v>
      </c>
      <c r="HY56">
        <v>0</v>
      </c>
      <c r="HZ56">
        <v>0</v>
      </c>
      <c r="IA56">
        <v>0</v>
      </c>
      <c r="IB56">
        <v>0</v>
      </c>
      <c r="IC56">
        <v>0</v>
      </c>
      <c r="ID56">
        <v>0</v>
      </c>
      <c r="IE56">
        <v>0</v>
      </c>
      <c r="IF56">
        <v>0</v>
      </c>
      <c r="IG56">
        <v>0</v>
      </c>
      <c r="IH56">
        <v>0</v>
      </c>
      <c r="II56">
        <v>0</v>
      </c>
      <c r="IJ56">
        <v>0</v>
      </c>
      <c r="IK56">
        <v>0</v>
      </c>
      <c r="IL56">
        <v>0</v>
      </c>
      <c r="IM56">
        <v>0</v>
      </c>
      <c r="IN56">
        <v>0</v>
      </c>
      <c r="IO56">
        <v>0</v>
      </c>
      <c r="IP56">
        <v>0</v>
      </c>
      <c r="IQ56">
        <v>1</v>
      </c>
      <c r="IR56">
        <v>0</v>
      </c>
      <c r="IS56">
        <v>1</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1</v>
      </c>
      <c r="JT56">
        <v>0</v>
      </c>
      <c r="JU56">
        <v>0</v>
      </c>
      <c r="JV56">
        <v>0</v>
      </c>
      <c r="JW56">
        <v>1</v>
      </c>
      <c r="JX56">
        <v>0</v>
      </c>
      <c r="JY56">
        <v>1</v>
      </c>
      <c r="JZ56">
        <v>0</v>
      </c>
      <c r="KA56">
        <v>0</v>
      </c>
      <c r="KB56">
        <v>0</v>
      </c>
      <c r="KC56">
        <v>0</v>
      </c>
    </row>
    <row r="57" spans="1:289" x14ac:dyDescent="0.2">
      <c r="A57" s="11" t="str">
        <f>CONCATENATE("AL.",$B43)</f>
        <v>AL.opPass.Att</v>
      </c>
      <c r="B57" s="14">
        <f>VLOOKUP($B45,$AC42:$KC72,MATCH(A57,$AC41:$KC41,0),FALSE)</f>
        <v>7</v>
      </c>
      <c r="C57" s="4"/>
      <c r="D57" s="26"/>
      <c r="E57" s="27"/>
      <c r="F57" s="27"/>
      <c r="G57" s="27"/>
      <c r="H57" s="27"/>
      <c r="I57" s="28"/>
      <c r="J57" s="31"/>
      <c r="K57" s="27"/>
      <c r="L57" s="27"/>
      <c r="M57" s="27"/>
      <c r="N57" s="27"/>
      <c r="O57" s="27"/>
      <c r="P57" s="27"/>
      <c r="Q57" s="28"/>
      <c r="R57" s="31"/>
      <c r="S57" s="27"/>
      <c r="T57" s="27"/>
      <c r="U57" s="27"/>
      <c r="V57" s="27"/>
      <c r="W57" s="32"/>
      <c r="Y57" t="s">
        <v>335</v>
      </c>
      <c r="Z57" s="12">
        <f>MAX($JN42:$KC69)</f>
        <v>8</v>
      </c>
      <c r="AA57" s="12">
        <f>MAX($JN71:$KC72)</f>
        <v>22</v>
      </c>
      <c r="AC57" t="s">
        <v>347</v>
      </c>
      <c r="AD57" t="s">
        <v>339</v>
      </c>
      <c r="AE57">
        <v>1</v>
      </c>
      <c r="AF57">
        <v>95</v>
      </c>
      <c r="AG57">
        <v>1</v>
      </c>
      <c r="AH57">
        <v>0</v>
      </c>
      <c r="AI57">
        <v>0</v>
      </c>
      <c r="AJ57">
        <v>0</v>
      </c>
      <c r="AK57">
        <v>2</v>
      </c>
      <c r="AL57">
        <v>0</v>
      </c>
      <c r="AM57">
        <v>2</v>
      </c>
      <c r="AN57">
        <v>10</v>
      </c>
      <c r="AO57">
        <v>5</v>
      </c>
      <c r="AP57">
        <v>2</v>
      </c>
      <c r="AQ57">
        <v>12</v>
      </c>
      <c r="AR57">
        <v>4</v>
      </c>
      <c r="AS57">
        <v>3</v>
      </c>
      <c r="AT57">
        <v>2</v>
      </c>
      <c r="AU57">
        <v>2</v>
      </c>
      <c r="AV57">
        <v>0</v>
      </c>
      <c r="AW57">
        <v>0</v>
      </c>
      <c r="AX57">
        <v>0</v>
      </c>
      <c r="AY57">
        <v>0</v>
      </c>
      <c r="AZ57">
        <v>0</v>
      </c>
      <c r="BA57">
        <v>1</v>
      </c>
      <c r="BB57">
        <v>0</v>
      </c>
      <c r="BC57">
        <v>1</v>
      </c>
      <c r="BD57">
        <v>10</v>
      </c>
      <c r="BE57">
        <v>3</v>
      </c>
      <c r="BF57">
        <v>1</v>
      </c>
      <c r="BG57">
        <v>10</v>
      </c>
      <c r="BH57">
        <v>4</v>
      </c>
      <c r="BI57">
        <v>2</v>
      </c>
      <c r="BJ57">
        <v>2</v>
      </c>
      <c r="BK57">
        <v>1</v>
      </c>
      <c r="BL57">
        <v>0</v>
      </c>
      <c r="BM57">
        <v>0</v>
      </c>
      <c r="BN57">
        <v>0</v>
      </c>
      <c r="BO57">
        <v>0</v>
      </c>
      <c r="BP57">
        <v>0</v>
      </c>
      <c r="BQ57">
        <v>0.5</v>
      </c>
      <c r="BR57">
        <v>0</v>
      </c>
      <c r="BS57">
        <v>0.5</v>
      </c>
      <c r="BT57">
        <v>1</v>
      </c>
      <c r="BU57">
        <v>0.6</v>
      </c>
      <c r="BV57">
        <v>0.5</v>
      </c>
      <c r="BW57">
        <v>0.83333333333333304</v>
      </c>
      <c r="BX57">
        <v>1</v>
      </c>
      <c r="BY57">
        <v>0.66666666666666696</v>
      </c>
      <c r="BZ57">
        <v>1</v>
      </c>
      <c r="CA57">
        <v>0.5</v>
      </c>
      <c r="CB57">
        <v>0</v>
      </c>
      <c r="CC57">
        <v>0</v>
      </c>
      <c r="CD57">
        <v>0</v>
      </c>
      <c r="CE57">
        <v>0</v>
      </c>
      <c r="CF57">
        <v>0</v>
      </c>
      <c r="CG57">
        <v>0</v>
      </c>
      <c r="CH57">
        <v>0</v>
      </c>
      <c r="CI57">
        <v>0</v>
      </c>
      <c r="CJ57">
        <v>0</v>
      </c>
      <c r="CK57">
        <v>0</v>
      </c>
      <c r="CL57">
        <v>0</v>
      </c>
      <c r="CM57">
        <v>1</v>
      </c>
      <c r="CN57">
        <v>0</v>
      </c>
      <c r="CO57">
        <v>0</v>
      </c>
      <c r="CP57">
        <v>0</v>
      </c>
      <c r="CQ57">
        <v>0</v>
      </c>
      <c r="CR57">
        <v>0</v>
      </c>
      <c r="CS57">
        <v>0</v>
      </c>
      <c r="CT57">
        <v>0</v>
      </c>
      <c r="CU57">
        <v>0</v>
      </c>
      <c r="CV57">
        <v>0</v>
      </c>
      <c r="CW57">
        <v>0</v>
      </c>
      <c r="CX57">
        <v>0</v>
      </c>
      <c r="CY57">
        <v>0</v>
      </c>
      <c r="CZ57">
        <v>0</v>
      </c>
      <c r="DA57">
        <v>0</v>
      </c>
      <c r="DB57">
        <v>0</v>
      </c>
      <c r="DC57">
        <v>0</v>
      </c>
      <c r="DD57">
        <v>0</v>
      </c>
      <c r="DE57">
        <v>0</v>
      </c>
      <c r="DF57">
        <v>1</v>
      </c>
      <c r="DG57">
        <v>0</v>
      </c>
      <c r="DH57">
        <v>0</v>
      </c>
      <c r="DI57">
        <v>0</v>
      </c>
      <c r="DJ57">
        <v>0</v>
      </c>
      <c r="DK57">
        <v>0</v>
      </c>
      <c r="DL57">
        <v>0</v>
      </c>
      <c r="DM57">
        <v>0</v>
      </c>
      <c r="DN57">
        <v>0</v>
      </c>
      <c r="DO57">
        <v>0</v>
      </c>
      <c r="DP57">
        <v>0</v>
      </c>
      <c r="DQ57">
        <v>0</v>
      </c>
      <c r="DR57">
        <v>0</v>
      </c>
      <c r="DS57">
        <v>1</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1</v>
      </c>
      <c r="GP57">
        <v>4</v>
      </c>
      <c r="GQ57">
        <v>1</v>
      </c>
      <c r="GR57">
        <v>6</v>
      </c>
      <c r="GS57">
        <v>1</v>
      </c>
      <c r="GT57">
        <v>1</v>
      </c>
      <c r="GU57">
        <v>4</v>
      </c>
      <c r="GV57">
        <v>2</v>
      </c>
      <c r="GW57">
        <v>0</v>
      </c>
      <c r="GX57">
        <v>2</v>
      </c>
      <c r="GY57">
        <v>1</v>
      </c>
      <c r="GZ57">
        <v>0</v>
      </c>
      <c r="HA57">
        <v>0</v>
      </c>
      <c r="HB57">
        <v>0</v>
      </c>
      <c r="HC57">
        <v>0</v>
      </c>
      <c r="HD57">
        <v>0</v>
      </c>
      <c r="HE57">
        <v>2</v>
      </c>
      <c r="HF57">
        <v>0</v>
      </c>
      <c r="HG57">
        <v>0</v>
      </c>
      <c r="HH57">
        <v>1</v>
      </c>
      <c r="HI57">
        <v>2</v>
      </c>
      <c r="HJ57">
        <v>0</v>
      </c>
      <c r="HK57">
        <v>4</v>
      </c>
      <c r="HL57">
        <v>0</v>
      </c>
      <c r="HM57">
        <v>0</v>
      </c>
      <c r="HN57">
        <v>1</v>
      </c>
      <c r="HO57">
        <v>1</v>
      </c>
      <c r="HP57">
        <v>0</v>
      </c>
      <c r="HQ57">
        <v>0</v>
      </c>
      <c r="HR57">
        <v>0</v>
      </c>
      <c r="HS57">
        <v>0</v>
      </c>
      <c r="HT57">
        <v>0</v>
      </c>
      <c r="HU57">
        <v>0</v>
      </c>
      <c r="HV57">
        <v>0</v>
      </c>
      <c r="HW57">
        <v>1</v>
      </c>
      <c r="HX57">
        <v>0</v>
      </c>
      <c r="HY57">
        <v>0</v>
      </c>
      <c r="HZ57">
        <v>0</v>
      </c>
      <c r="IA57">
        <v>3</v>
      </c>
      <c r="IB57">
        <v>0</v>
      </c>
      <c r="IC57">
        <v>0</v>
      </c>
      <c r="ID57">
        <v>0</v>
      </c>
      <c r="IE57">
        <v>0</v>
      </c>
      <c r="IF57">
        <v>0</v>
      </c>
      <c r="IG57">
        <v>0</v>
      </c>
      <c r="IH57">
        <v>0</v>
      </c>
      <c r="II57">
        <v>0</v>
      </c>
      <c r="IJ57">
        <v>0</v>
      </c>
      <c r="IK57">
        <v>0</v>
      </c>
      <c r="IL57">
        <v>0</v>
      </c>
      <c r="IM57">
        <v>0</v>
      </c>
      <c r="IN57">
        <v>1</v>
      </c>
      <c r="IO57">
        <v>1</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1</v>
      </c>
      <c r="JT57">
        <v>1</v>
      </c>
      <c r="JU57">
        <v>1</v>
      </c>
      <c r="JV57">
        <v>0</v>
      </c>
      <c r="JW57">
        <v>3</v>
      </c>
      <c r="JX57">
        <v>0</v>
      </c>
      <c r="JY57">
        <v>0</v>
      </c>
      <c r="JZ57">
        <v>0</v>
      </c>
      <c r="KA57">
        <v>0</v>
      </c>
      <c r="KB57">
        <v>0</v>
      </c>
      <c r="KC57">
        <v>0</v>
      </c>
    </row>
    <row r="58" spans="1:289" x14ac:dyDescent="0.2">
      <c r="A58" s="11" t="str">
        <f>CONCATENATE("AC.",$B43)</f>
        <v>AC.opPass.Att</v>
      </c>
      <c r="B58" s="14">
        <f>VLOOKUP($B45,$AC42:$KC72,MATCH(A58,$AC41:$KC41,0),FALSE)</f>
        <v>1</v>
      </c>
      <c r="C58" s="4"/>
      <c r="D58" s="26"/>
      <c r="E58" s="27"/>
      <c r="F58" s="27"/>
      <c r="G58" s="27"/>
      <c r="H58" s="27"/>
      <c r="I58" s="28"/>
      <c r="J58" s="31"/>
      <c r="K58" s="27"/>
      <c r="L58" s="27"/>
      <c r="M58" s="27"/>
      <c r="N58" s="27"/>
      <c r="O58" s="27"/>
      <c r="P58" s="27"/>
      <c r="Q58" s="28"/>
      <c r="R58" s="31"/>
      <c r="S58" s="27"/>
      <c r="T58" s="27"/>
      <c r="U58" s="27"/>
      <c r="V58" s="27"/>
      <c r="W58" s="32"/>
      <c r="Y58" s="2"/>
      <c r="Z58" s="2"/>
      <c r="AC58" t="s">
        <v>320</v>
      </c>
      <c r="AD58" t="s">
        <v>305</v>
      </c>
      <c r="AE58">
        <v>1</v>
      </c>
      <c r="AF58">
        <v>33</v>
      </c>
      <c r="AG58">
        <v>0</v>
      </c>
      <c r="AH58">
        <v>0</v>
      </c>
      <c r="AI58">
        <v>0</v>
      </c>
      <c r="AJ58">
        <v>0</v>
      </c>
      <c r="AK58">
        <v>0</v>
      </c>
      <c r="AL58">
        <v>0</v>
      </c>
      <c r="AM58">
        <v>1</v>
      </c>
      <c r="AN58">
        <v>4</v>
      </c>
      <c r="AO58">
        <v>1</v>
      </c>
      <c r="AP58">
        <v>2</v>
      </c>
      <c r="AQ58">
        <v>2</v>
      </c>
      <c r="AR58">
        <v>0</v>
      </c>
      <c r="AS58">
        <v>0</v>
      </c>
      <c r="AT58">
        <v>0</v>
      </c>
      <c r="AU58">
        <v>0</v>
      </c>
      <c r="AV58">
        <v>1</v>
      </c>
      <c r="AW58">
        <v>0</v>
      </c>
      <c r="AX58">
        <v>0</v>
      </c>
      <c r="AY58">
        <v>0</v>
      </c>
      <c r="AZ58">
        <v>0</v>
      </c>
      <c r="BA58">
        <v>0</v>
      </c>
      <c r="BB58">
        <v>0</v>
      </c>
      <c r="BC58">
        <v>1</v>
      </c>
      <c r="BD58">
        <v>3</v>
      </c>
      <c r="BE58">
        <v>1</v>
      </c>
      <c r="BF58">
        <v>1</v>
      </c>
      <c r="BG58">
        <v>1</v>
      </c>
      <c r="BH58">
        <v>0</v>
      </c>
      <c r="BI58">
        <v>0</v>
      </c>
      <c r="BJ58">
        <v>0</v>
      </c>
      <c r="BK58">
        <v>0</v>
      </c>
      <c r="BL58">
        <v>1</v>
      </c>
      <c r="BM58">
        <v>0</v>
      </c>
      <c r="BN58">
        <v>0</v>
      </c>
      <c r="BO58">
        <v>0</v>
      </c>
      <c r="BP58">
        <v>0</v>
      </c>
      <c r="BQ58">
        <v>0</v>
      </c>
      <c r="BR58">
        <v>0</v>
      </c>
      <c r="BS58">
        <v>1</v>
      </c>
      <c r="BT58">
        <v>0.75</v>
      </c>
      <c r="BU58">
        <v>1</v>
      </c>
      <c r="BV58">
        <v>0.5</v>
      </c>
      <c r="BW58">
        <v>0.5</v>
      </c>
      <c r="BX58">
        <v>0</v>
      </c>
      <c r="BY58">
        <v>0</v>
      </c>
      <c r="BZ58">
        <v>0</v>
      </c>
      <c r="CA58">
        <v>0</v>
      </c>
      <c r="CB58">
        <v>1</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1</v>
      </c>
      <c r="DN58">
        <v>0</v>
      </c>
      <c r="DO58">
        <v>0</v>
      </c>
      <c r="DP58">
        <v>0</v>
      </c>
      <c r="DQ58">
        <v>0</v>
      </c>
      <c r="DR58">
        <v>0</v>
      </c>
      <c r="DS58">
        <v>0</v>
      </c>
      <c r="DT58">
        <v>0</v>
      </c>
      <c r="DU58">
        <v>0</v>
      </c>
      <c r="DV58">
        <v>0</v>
      </c>
      <c r="DW58">
        <v>0</v>
      </c>
      <c r="DX58">
        <v>0</v>
      </c>
      <c r="DY58">
        <v>0</v>
      </c>
      <c r="DZ58">
        <v>0</v>
      </c>
      <c r="EA58">
        <v>0</v>
      </c>
      <c r="EB58">
        <v>0</v>
      </c>
      <c r="EC58">
        <v>0</v>
      </c>
      <c r="ED58">
        <v>0</v>
      </c>
      <c r="EE58">
        <v>0</v>
      </c>
      <c r="EF58">
        <v>1</v>
      </c>
      <c r="EG58">
        <v>0</v>
      </c>
      <c r="EH58">
        <v>0</v>
      </c>
      <c r="EI58">
        <v>0</v>
      </c>
      <c r="EJ58">
        <v>0</v>
      </c>
      <c r="EK58">
        <v>0</v>
      </c>
      <c r="EL58">
        <v>0</v>
      </c>
      <c r="EM58">
        <v>0</v>
      </c>
      <c r="EN58">
        <v>0</v>
      </c>
      <c r="EO58">
        <v>0</v>
      </c>
      <c r="EP58">
        <v>0</v>
      </c>
      <c r="EQ58">
        <v>0</v>
      </c>
      <c r="ER58">
        <v>0</v>
      </c>
      <c r="ES58">
        <v>0</v>
      </c>
      <c r="ET58">
        <v>1</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1</v>
      </c>
      <c r="GA58">
        <v>0</v>
      </c>
      <c r="GB58">
        <v>0</v>
      </c>
      <c r="GC58">
        <v>0</v>
      </c>
      <c r="GD58">
        <v>0</v>
      </c>
      <c r="GE58">
        <v>0</v>
      </c>
      <c r="GF58">
        <v>0</v>
      </c>
      <c r="GG58">
        <v>0</v>
      </c>
      <c r="GH58">
        <v>0</v>
      </c>
      <c r="GI58">
        <v>0</v>
      </c>
      <c r="GJ58">
        <v>0</v>
      </c>
      <c r="GK58">
        <v>0</v>
      </c>
      <c r="GL58">
        <v>0</v>
      </c>
      <c r="GM58">
        <v>1</v>
      </c>
      <c r="GN58">
        <v>1</v>
      </c>
      <c r="GO58">
        <v>2</v>
      </c>
      <c r="GP58">
        <v>3</v>
      </c>
      <c r="GQ58">
        <v>0</v>
      </c>
      <c r="GR58">
        <v>0</v>
      </c>
      <c r="GS58">
        <v>0</v>
      </c>
      <c r="GT58">
        <v>0</v>
      </c>
      <c r="GU58">
        <v>1</v>
      </c>
      <c r="GV58">
        <v>0</v>
      </c>
      <c r="GW58">
        <v>0</v>
      </c>
      <c r="GX58">
        <v>0</v>
      </c>
      <c r="GY58">
        <v>0</v>
      </c>
      <c r="GZ58">
        <v>0</v>
      </c>
      <c r="HA58">
        <v>0</v>
      </c>
      <c r="HB58">
        <v>0</v>
      </c>
      <c r="HC58">
        <v>0</v>
      </c>
      <c r="HD58">
        <v>0</v>
      </c>
      <c r="HE58">
        <v>0</v>
      </c>
      <c r="HF58">
        <v>0</v>
      </c>
      <c r="HG58">
        <v>1</v>
      </c>
      <c r="HH58">
        <v>1</v>
      </c>
      <c r="HI58">
        <v>0</v>
      </c>
      <c r="HJ58">
        <v>1</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1</v>
      </c>
      <c r="IJ58">
        <v>0</v>
      </c>
      <c r="IK58">
        <v>1</v>
      </c>
      <c r="IL58">
        <v>0</v>
      </c>
      <c r="IM58">
        <v>0</v>
      </c>
      <c r="IN58">
        <v>0</v>
      </c>
      <c r="IO58">
        <v>0</v>
      </c>
      <c r="IP58">
        <v>0</v>
      </c>
      <c r="IQ58">
        <v>0</v>
      </c>
      <c r="IR58">
        <v>0</v>
      </c>
      <c r="IS58">
        <v>0</v>
      </c>
      <c r="IT58">
        <v>0</v>
      </c>
      <c r="IU58">
        <v>0</v>
      </c>
      <c r="IV58">
        <v>0</v>
      </c>
      <c r="IW58">
        <v>0</v>
      </c>
      <c r="IX58">
        <v>0</v>
      </c>
      <c r="IY58">
        <v>0</v>
      </c>
      <c r="IZ58">
        <v>0</v>
      </c>
      <c r="JA58">
        <v>1</v>
      </c>
      <c r="JB58">
        <v>0</v>
      </c>
      <c r="JC58">
        <v>0</v>
      </c>
      <c r="JD58">
        <v>0</v>
      </c>
      <c r="JE58">
        <v>0</v>
      </c>
      <c r="JF58">
        <v>0</v>
      </c>
      <c r="JG58">
        <v>0</v>
      </c>
      <c r="JH58">
        <v>0</v>
      </c>
      <c r="JI58">
        <v>0</v>
      </c>
      <c r="JJ58">
        <v>0</v>
      </c>
      <c r="JK58">
        <v>0</v>
      </c>
      <c r="JL58">
        <v>0</v>
      </c>
      <c r="JM58">
        <v>0</v>
      </c>
      <c r="JN58">
        <v>0</v>
      </c>
      <c r="JO58">
        <v>1</v>
      </c>
      <c r="JP58">
        <v>0</v>
      </c>
      <c r="JQ58">
        <v>2</v>
      </c>
      <c r="JR58">
        <v>0</v>
      </c>
      <c r="JS58">
        <v>0</v>
      </c>
      <c r="JT58">
        <v>0</v>
      </c>
      <c r="JU58">
        <v>0</v>
      </c>
      <c r="JV58">
        <v>0</v>
      </c>
      <c r="JW58">
        <v>0</v>
      </c>
      <c r="JX58">
        <v>0</v>
      </c>
      <c r="JY58">
        <v>0</v>
      </c>
      <c r="JZ58">
        <v>0</v>
      </c>
      <c r="KA58">
        <v>0</v>
      </c>
      <c r="KB58">
        <v>0</v>
      </c>
      <c r="KC58">
        <v>0</v>
      </c>
    </row>
    <row r="59" spans="1:289" x14ac:dyDescent="0.2">
      <c r="A59" s="11" t="str">
        <f>CONCATENATE("AR.",$B43)</f>
        <v>AR.opPass.Att</v>
      </c>
      <c r="B59" s="14">
        <f>VLOOKUP($B45,$AC42:$KC72,MATCH(A59,$AC41:$KC41,0),FALSE)</f>
        <v>2</v>
      </c>
      <c r="C59" s="4"/>
      <c r="D59" s="26"/>
      <c r="E59" s="27"/>
      <c r="F59" s="27"/>
      <c r="G59" s="27"/>
      <c r="H59" s="27"/>
      <c r="I59" s="28"/>
      <c r="J59" s="31"/>
      <c r="K59" s="27"/>
      <c r="L59" s="27"/>
      <c r="M59" s="27"/>
      <c r="N59" s="27"/>
      <c r="O59" s="27"/>
      <c r="P59" s="27"/>
      <c r="Q59" s="28"/>
      <c r="R59" s="31"/>
      <c r="S59" s="27"/>
      <c r="T59" s="27"/>
      <c r="U59" s="27"/>
      <c r="V59" s="27"/>
      <c r="W59" s="32"/>
      <c r="Y59" s="2" t="s">
        <v>205</v>
      </c>
      <c r="AC59" t="s">
        <v>321</v>
      </c>
      <c r="AD59" t="s">
        <v>305</v>
      </c>
      <c r="AE59">
        <v>1</v>
      </c>
      <c r="AF59">
        <v>95</v>
      </c>
      <c r="AG59">
        <v>1</v>
      </c>
      <c r="AH59">
        <v>0</v>
      </c>
      <c r="AI59">
        <v>0</v>
      </c>
      <c r="AJ59">
        <v>9</v>
      </c>
      <c r="AK59">
        <v>0</v>
      </c>
      <c r="AL59">
        <v>0</v>
      </c>
      <c r="AM59">
        <v>16</v>
      </c>
      <c r="AN59">
        <v>4</v>
      </c>
      <c r="AO59">
        <v>1</v>
      </c>
      <c r="AP59">
        <v>4</v>
      </c>
      <c r="AQ59">
        <v>0</v>
      </c>
      <c r="AR59">
        <v>0</v>
      </c>
      <c r="AS59">
        <v>7</v>
      </c>
      <c r="AT59">
        <v>1</v>
      </c>
      <c r="AU59">
        <v>2</v>
      </c>
      <c r="AV59">
        <v>1</v>
      </c>
      <c r="AW59">
        <v>0</v>
      </c>
      <c r="AX59">
        <v>0</v>
      </c>
      <c r="AY59">
        <v>0</v>
      </c>
      <c r="AZ59">
        <v>7</v>
      </c>
      <c r="BA59">
        <v>0</v>
      </c>
      <c r="BB59">
        <v>0</v>
      </c>
      <c r="BC59">
        <v>13</v>
      </c>
      <c r="BD59">
        <v>3</v>
      </c>
      <c r="BE59">
        <v>0</v>
      </c>
      <c r="BF59">
        <v>2</v>
      </c>
      <c r="BG59">
        <v>0</v>
      </c>
      <c r="BH59">
        <v>0</v>
      </c>
      <c r="BI59">
        <v>4</v>
      </c>
      <c r="BJ59">
        <v>1</v>
      </c>
      <c r="BK59">
        <v>2</v>
      </c>
      <c r="BL59">
        <v>1</v>
      </c>
      <c r="BM59">
        <v>0</v>
      </c>
      <c r="BN59">
        <v>0</v>
      </c>
      <c r="BO59">
        <v>0</v>
      </c>
      <c r="BP59">
        <v>0.77777777777777801</v>
      </c>
      <c r="BQ59">
        <v>0</v>
      </c>
      <c r="BR59">
        <v>0</v>
      </c>
      <c r="BS59">
        <v>0.8125</v>
      </c>
      <c r="BT59">
        <v>0.75</v>
      </c>
      <c r="BU59">
        <v>0</v>
      </c>
      <c r="BV59">
        <v>0.5</v>
      </c>
      <c r="BW59">
        <v>0</v>
      </c>
      <c r="BX59">
        <v>0</v>
      </c>
      <c r="BY59">
        <v>0.57142857142857095</v>
      </c>
      <c r="BZ59">
        <v>1</v>
      </c>
      <c r="CA59">
        <v>1</v>
      </c>
      <c r="CB59">
        <v>1</v>
      </c>
      <c r="CC59">
        <v>0</v>
      </c>
      <c r="CD59">
        <v>0</v>
      </c>
      <c r="CE59">
        <v>0</v>
      </c>
      <c r="CF59">
        <v>0</v>
      </c>
      <c r="CG59">
        <v>0</v>
      </c>
      <c r="CH59">
        <v>0</v>
      </c>
      <c r="CI59">
        <v>1</v>
      </c>
      <c r="CJ59">
        <v>0</v>
      </c>
      <c r="CK59">
        <v>0</v>
      </c>
      <c r="CL59">
        <v>0</v>
      </c>
      <c r="CM59">
        <v>0</v>
      </c>
      <c r="CN59">
        <v>0</v>
      </c>
      <c r="CO59">
        <v>1</v>
      </c>
      <c r="CP59">
        <v>0</v>
      </c>
      <c r="CQ59">
        <v>0</v>
      </c>
      <c r="CR59">
        <v>0</v>
      </c>
      <c r="CS59">
        <v>0</v>
      </c>
      <c r="CT59">
        <v>0</v>
      </c>
      <c r="CU59">
        <v>0</v>
      </c>
      <c r="CV59">
        <v>0</v>
      </c>
      <c r="CW59">
        <v>0</v>
      </c>
      <c r="CX59">
        <v>0</v>
      </c>
      <c r="CY59">
        <v>0</v>
      </c>
      <c r="CZ59">
        <v>0</v>
      </c>
      <c r="DA59">
        <v>0</v>
      </c>
      <c r="DB59">
        <v>0</v>
      </c>
      <c r="DC59">
        <v>0</v>
      </c>
      <c r="DD59">
        <v>0</v>
      </c>
      <c r="DE59">
        <v>2</v>
      </c>
      <c r="DF59">
        <v>0</v>
      </c>
      <c r="DG59">
        <v>0</v>
      </c>
      <c r="DH59">
        <v>0</v>
      </c>
      <c r="DI59">
        <v>0</v>
      </c>
      <c r="DJ59">
        <v>0</v>
      </c>
      <c r="DK59">
        <v>0</v>
      </c>
      <c r="DL59">
        <v>1</v>
      </c>
      <c r="DM59">
        <v>0</v>
      </c>
      <c r="DN59">
        <v>0</v>
      </c>
      <c r="DO59">
        <v>1</v>
      </c>
      <c r="DP59">
        <v>0</v>
      </c>
      <c r="DQ59">
        <v>0</v>
      </c>
      <c r="DR59">
        <v>1</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1</v>
      </c>
      <c r="ER59">
        <v>0</v>
      </c>
      <c r="ES59">
        <v>0</v>
      </c>
      <c r="ET59">
        <v>0</v>
      </c>
      <c r="EU59">
        <v>0</v>
      </c>
      <c r="EV59">
        <v>0</v>
      </c>
      <c r="EW59">
        <v>0</v>
      </c>
      <c r="EX59">
        <v>0</v>
      </c>
      <c r="EY59">
        <v>0</v>
      </c>
      <c r="EZ59">
        <v>0</v>
      </c>
      <c r="FA59">
        <v>0</v>
      </c>
      <c r="FB59">
        <v>0</v>
      </c>
      <c r="FC59">
        <v>0</v>
      </c>
      <c r="FD59">
        <v>0</v>
      </c>
      <c r="FE59">
        <v>0</v>
      </c>
      <c r="FF59">
        <v>0</v>
      </c>
      <c r="FG59">
        <v>0</v>
      </c>
      <c r="FH59">
        <v>2</v>
      </c>
      <c r="FI59">
        <v>0</v>
      </c>
      <c r="FJ59">
        <v>0</v>
      </c>
      <c r="FK59">
        <v>0</v>
      </c>
      <c r="FL59">
        <v>0</v>
      </c>
      <c r="FM59">
        <v>0</v>
      </c>
      <c r="FN59">
        <v>0</v>
      </c>
      <c r="FO59">
        <v>0</v>
      </c>
      <c r="FP59">
        <v>0</v>
      </c>
      <c r="FQ59">
        <v>0</v>
      </c>
      <c r="FR59">
        <v>0</v>
      </c>
      <c r="FS59">
        <v>0</v>
      </c>
      <c r="FT59">
        <v>0</v>
      </c>
      <c r="FU59">
        <v>0</v>
      </c>
      <c r="FV59">
        <v>0</v>
      </c>
      <c r="FW59">
        <v>1</v>
      </c>
      <c r="FX59">
        <v>2</v>
      </c>
      <c r="FY59">
        <v>0</v>
      </c>
      <c r="FZ59">
        <v>0</v>
      </c>
      <c r="GA59">
        <v>0</v>
      </c>
      <c r="GB59">
        <v>0</v>
      </c>
      <c r="GC59">
        <v>0</v>
      </c>
      <c r="GD59">
        <v>0</v>
      </c>
      <c r="GE59">
        <v>0</v>
      </c>
      <c r="GF59">
        <v>0</v>
      </c>
      <c r="GG59">
        <v>0</v>
      </c>
      <c r="GH59">
        <v>0</v>
      </c>
      <c r="GI59">
        <v>0</v>
      </c>
      <c r="GJ59">
        <v>0</v>
      </c>
      <c r="GK59">
        <v>0</v>
      </c>
      <c r="GL59">
        <v>0</v>
      </c>
      <c r="GM59">
        <v>0</v>
      </c>
      <c r="GN59">
        <v>4</v>
      </c>
      <c r="GO59">
        <v>0</v>
      </c>
      <c r="GP59">
        <v>0</v>
      </c>
      <c r="GQ59">
        <v>1</v>
      </c>
      <c r="GR59">
        <v>0</v>
      </c>
      <c r="GS59">
        <v>0</v>
      </c>
      <c r="GT59">
        <v>3</v>
      </c>
      <c r="GU59">
        <v>0</v>
      </c>
      <c r="GV59">
        <v>0</v>
      </c>
      <c r="GW59">
        <v>4</v>
      </c>
      <c r="GX59">
        <v>0</v>
      </c>
      <c r="GY59">
        <v>0</v>
      </c>
      <c r="GZ59">
        <v>0</v>
      </c>
      <c r="HA59">
        <v>0</v>
      </c>
      <c r="HB59">
        <v>0</v>
      </c>
      <c r="HC59">
        <v>0</v>
      </c>
      <c r="HD59">
        <v>2</v>
      </c>
      <c r="HE59">
        <v>0</v>
      </c>
      <c r="HF59">
        <v>0</v>
      </c>
      <c r="HG59">
        <v>3</v>
      </c>
      <c r="HH59">
        <v>2</v>
      </c>
      <c r="HI59">
        <v>0</v>
      </c>
      <c r="HJ59">
        <v>0</v>
      </c>
      <c r="HK59">
        <v>0</v>
      </c>
      <c r="HL59">
        <v>0</v>
      </c>
      <c r="HM59">
        <v>0</v>
      </c>
      <c r="HN59">
        <v>0</v>
      </c>
      <c r="HO59">
        <v>0</v>
      </c>
      <c r="HP59">
        <v>1</v>
      </c>
      <c r="HQ59">
        <v>0</v>
      </c>
      <c r="HR59">
        <v>0</v>
      </c>
      <c r="HS59">
        <v>0</v>
      </c>
      <c r="HT59">
        <v>0</v>
      </c>
      <c r="HU59">
        <v>0</v>
      </c>
      <c r="HV59">
        <v>0</v>
      </c>
      <c r="HW59">
        <v>2</v>
      </c>
      <c r="HX59">
        <v>0</v>
      </c>
      <c r="HY59">
        <v>0</v>
      </c>
      <c r="HZ59">
        <v>0</v>
      </c>
      <c r="IA59">
        <v>0</v>
      </c>
      <c r="IB59">
        <v>0</v>
      </c>
      <c r="IC59">
        <v>0</v>
      </c>
      <c r="ID59">
        <v>0</v>
      </c>
      <c r="IE59">
        <v>0</v>
      </c>
      <c r="IF59">
        <v>0</v>
      </c>
      <c r="IG59">
        <v>0</v>
      </c>
      <c r="IH59">
        <v>1</v>
      </c>
      <c r="II59">
        <v>1</v>
      </c>
      <c r="IJ59">
        <v>1</v>
      </c>
      <c r="IK59">
        <v>0</v>
      </c>
      <c r="IL59">
        <v>0</v>
      </c>
      <c r="IM59">
        <v>0</v>
      </c>
      <c r="IN59">
        <v>0</v>
      </c>
      <c r="IO59">
        <v>0</v>
      </c>
      <c r="IP59">
        <v>2</v>
      </c>
      <c r="IQ59">
        <v>0</v>
      </c>
      <c r="IR59">
        <v>0</v>
      </c>
      <c r="IS59">
        <v>1</v>
      </c>
      <c r="IT59">
        <v>0</v>
      </c>
      <c r="IU59">
        <v>0</v>
      </c>
      <c r="IV59">
        <v>0</v>
      </c>
      <c r="IW59">
        <v>0</v>
      </c>
      <c r="IX59">
        <v>0</v>
      </c>
      <c r="IY59">
        <v>2</v>
      </c>
      <c r="IZ59">
        <v>0</v>
      </c>
      <c r="JA59">
        <v>0</v>
      </c>
      <c r="JB59">
        <v>0</v>
      </c>
      <c r="JC59">
        <v>0</v>
      </c>
      <c r="JD59">
        <v>0</v>
      </c>
      <c r="JE59">
        <v>0</v>
      </c>
      <c r="JF59">
        <v>0</v>
      </c>
      <c r="JG59">
        <v>0</v>
      </c>
      <c r="JH59">
        <v>0</v>
      </c>
      <c r="JI59">
        <v>0</v>
      </c>
      <c r="JJ59">
        <v>0</v>
      </c>
      <c r="JK59">
        <v>0</v>
      </c>
      <c r="JL59">
        <v>0</v>
      </c>
      <c r="JM59">
        <v>0</v>
      </c>
      <c r="JN59">
        <v>1</v>
      </c>
      <c r="JO59">
        <v>4</v>
      </c>
      <c r="JP59">
        <v>1</v>
      </c>
      <c r="JQ59">
        <v>0</v>
      </c>
      <c r="JR59">
        <v>0</v>
      </c>
      <c r="JS59">
        <v>2</v>
      </c>
      <c r="JT59">
        <v>0</v>
      </c>
      <c r="JU59">
        <v>0</v>
      </c>
      <c r="JV59">
        <v>2</v>
      </c>
      <c r="JW59">
        <v>0</v>
      </c>
      <c r="JX59">
        <v>0</v>
      </c>
      <c r="JY59">
        <v>1</v>
      </c>
      <c r="JZ59">
        <v>0</v>
      </c>
      <c r="KA59">
        <v>0</v>
      </c>
      <c r="KB59">
        <v>0</v>
      </c>
      <c r="KC59">
        <v>0</v>
      </c>
    </row>
    <row r="60" spans="1:289" x14ac:dyDescent="0.2">
      <c r="A60" s="11" t="str">
        <f>CONCATENATE("A18.",$B43)</f>
        <v>A18.opPass.Att</v>
      </c>
      <c r="B60" s="14">
        <f>VLOOKUP($B45,$AC42:$KC72,MATCH(A60,$AC41:$KC41,0),FALSE)</f>
        <v>1</v>
      </c>
      <c r="C60" s="4"/>
      <c r="D60" s="57"/>
      <c r="E60" s="58"/>
      <c r="F60" s="58"/>
      <c r="G60" s="58"/>
      <c r="H60" s="58"/>
      <c r="I60" s="59"/>
      <c r="J60" s="61"/>
      <c r="K60" s="58"/>
      <c r="L60" s="58"/>
      <c r="M60" s="58"/>
      <c r="N60" s="58"/>
      <c r="O60" s="58"/>
      <c r="P60" s="58"/>
      <c r="Q60" s="59"/>
      <c r="R60" s="61"/>
      <c r="S60" s="58"/>
      <c r="T60" s="58"/>
      <c r="U60" s="58"/>
      <c r="V60" s="58"/>
      <c r="W60" s="63"/>
      <c r="Y60" s="13" t="str">
        <f>VLOOKUP(B43,Y42:Z57,1,FALSE)</f>
        <v>opPass.Att</v>
      </c>
      <c r="Z60" s="16">
        <f>IF(Y62=TRUE,VLOOKUP(B43,Y42:AA57,3,FALSE),VLOOKUP(B43,Y42:AA57,2,FALSE))</f>
        <v>24</v>
      </c>
      <c r="AC60" t="s">
        <v>348</v>
      </c>
      <c r="AD60" t="s">
        <v>339</v>
      </c>
      <c r="AE60">
        <v>1</v>
      </c>
      <c r="AF60">
        <v>95</v>
      </c>
      <c r="AG60">
        <v>1</v>
      </c>
      <c r="AH60">
        <v>1</v>
      </c>
      <c r="AI60">
        <v>1</v>
      </c>
      <c r="AJ60">
        <v>0</v>
      </c>
      <c r="AK60">
        <v>7</v>
      </c>
      <c r="AL60">
        <v>9</v>
      </c>
      <c r="AM60">
        <v>0</v>
      </c>
      <c r="AN60">
        <v>10</v>
      </c>
      <c r="AO60">
        <v>10</v>
      </c>
      <c r="AP60">
        <v>0</v>
      </c>
      <c r="AQ60">
        <v>2</v>
      </c>
      <c r="AR60">
        <v>2</v>
      </c>
      <c r="AS60">
        <v>0</v>
      </c>
      <c r="AT60">
        <v>1</v>
      </c>
      <c r="AU60">
        <v>0</v>
      </c>
      <c r="AV60">
        <v>0</v>
      </c>
      <c r="AW60">
        <v>0</v>
      </c>
      <c r="AX60">
        <v>1</v>
      </c>
      <c r="AY60">
        <v>0</v>
      </c>
      <c r="AZ60">
        <v>0</v>
      </c>
      <c r="BA60">
        <v>7</v>
      </c>
      <c r="BB60">
        <v>9</v>
      </c>
      <c r="BC60">
        <v>0</v>
      </c>
      <c r="BD60">
        <v>8</v>
      </c>
      <c r="BE60">
        <v>9</v>
      </c>
      <c r="BF60">
        <v>0</v>
      </c>
      <c r="BG60">
        <v>2</v>
      </c>
      <c r="BH60">
        <v>2</v>
      </c>
      <c r="BI60">
        <v>0</v>
      </c>
      <c r="BJ60">
        <v>1</v>
      </c>
      <c r="BK60">
        <v>0</v>
      </c>
      <c r="BL60">
        <v>0</v>
      </c>
      <c r="BM60">
        <v>0</v>
      </c>
      <c r="BN60">
        <v>1</v>
      </c>
      <c r="BO60">
        <v>0</v>
      </c>
      <c r="BP60">
        <v>0</v>
      </c>
      <c r="BQ60">
        <v>1</v>
      </c>
      <c r="BR60">
        <v>1</v>
      </c>
      <c r="BS60">
        <v>0</v>
      </c>
      <c r="BT60">
        <v>0.8</v>
      </c>
      <c r="BU60">
        <v>0.9</v>
      </c>
      <c r="BV60">
        <v>0</v>
      </c>
      <c r="BW60">
        <v>1</v>
      </c>
      <c r="BX60">
        <v>1</v>
      </c>
      <c r="BY60">
        <v>0</v>
      </c>
      <c r="BZ60">
        <v>1</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1</v>
      </c>
      <c r="DL60">
        <v>0</v>
      </c>
      <c r="DM60">
        <v>0</v>
      </c>
      <c r="DN60">
        <v>1</v>
      </c>
      <c r="DO60">
        <v>0</v>
      </c>
      <c r="DP60">
        <v>0</v>
      </c>
      <c r="DQ60">
        <v>0</v>
      </c>
      <c r="DR60">
        <v>0</v>
      </c>
      <c r="DS60">
        <v>0</v>
      </c>
      <c r="DT60">
        <v>0</v>
      </c>
      <c r="DU60">
        <v>0</v>
      </c>
      <c r="DV60">
        <v>0</v>
      </c>
      <c r="DW60">
        <v>0</v>
      </c>
      <c r="DX60">
        <v>0</v>
      </c>
      <c r="DY60">
        <v>0</v>
      </c>
      <c r="DZ60">
        <v>0</v>
      </c>
      <c r="EA60">
        <v>0</v>
      </c>
      <c r="EB60">
        <v>0</v>
      </c>
      <c r="EC60">
        <v>0</v>
      </c>
      <c r="ED60">
        <v>0</v>
      </c>
      <c r="EE60">
        <v>0</v>
      </c>
      <c r="EF60">
        <v>0</v>
      </c>
      <c r="EG60">
        <v>1</v>
      </c>
      <c r="EH60">
        <v>0</v>
      </c>
      <c r="EI60">
        <v>1</v>
      </c>
      <c r="EJ60">
        <v>0</v>
      </c>
      <c r="EK60">
        <v>0</v>
      </c>
      <c r="EL60">
        <v>0</v>
      </c>
      <c r="EM60">
        <v>0</v>
      </c>
      <c r="EN60">
        <v>0</v>
      </c>
      <c r="EO60">
        <v>1</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1</v>
      </c>
      <c r="GN60">
        <v>0</v>
      </c>
      <c r="GO60">
        <v>2</v>
      </c>
      <c r="GP60">
        <v>0</v>
      </c>
      <c r="GQ60">
        <v>0</v>
      </c>
      <c r="GR60">
        <v>0</v>
      </c>
      <c r="GS60">
        <v>1</v>
      </c>
      <c r="GT60">
        <v>0</v>
      </c>
      <c r="GU60">
        <v>0</v>
      </c>
      <c r="GV60">
        <v>0</v>
      </c>
      <c r="GW60">
        <v>0</v>
      </c>
      <c r="GX60">
        <v>0</v>
      </c>
      <c r="GY60">
        <v>0</v>
      </c>
      <c r="GZ60">
        <v>0</v>
      </c>
      <c r="HA60">
        <v>0</v>
      </c>
      <c r="HB60">
        <v>1</v>
      </c>
      <c r="HC60">
        <v>1</v>
      </c>
      <c r="HD60">
        <v>0</v>
      </c>
      <c r="HE60">
        <v>0</v>
      </c>
      <c r="HF60">
        <v>1</v>
      </c>
      <c r="HG60">
        <v>0</v>
      </c>
      <c r="HH60">
        <v>2</v>
      </c>
      <c r="HI60">
        <v>0</v>
      </c>
      <c r="HJ60">
        <v>0</v>
      </c>
      <c r="HK60">
        <v>0</v>
      </c>
      <c r="HL60">
        <v>0</v>
      </c>
      <c r="HM60">
        <v>0</v>
      </c>
      <c r="HN60">
        <v>1</v>
      </c>
      <c r="HO60">
        <v>0</v>
      </c>
      <c r="HP60">
        <v>0</v>
      </c>
      <c r="HQ60">
        <v>0</v>
      </c>
      <c r="HR60">
        <v>0</v>
      </c>
      <c r="HS60">
        <v>1</v>
      </c>
      <c r="HT60">
        <v>0</v>
      </c>
      <c r="HU60">
        <v>1</v>
      </c>
      <c r="HV60">
        <v>0</v>
      </c>
      <c r="HW60">
        <v>0</v>
      </c>
      <c r="HX60">
        <v>0</v>
      </c>
      <c r="HY60">
        <v>0</v>
      </c>
      <c r="HZ60">
        <v>0</v>
      </c>
      <c r="IA60">
        <v>0</v>
      </c>
      <c r="IB60">
        <v>0</v>
      </c>
      <c r="IC60">
        <v>0</v>
      </c>
      <c r="ID60">
        <v>0</v>
      </c>
      <c r="IE60">
        <v>0</v>
      </c>
      <c r="IF60">
        <v>0</v>
      </c>
      <c r="IG60">
        <v>0</v>
      </c>
      <c r="IH60">
        <v>0</v>
      </c>
      <c r="II60">
        <v>0</v>
      </c>
      <c r="IJ60">
        <v>0</v>
      </c>
      <c r="IK60">
        <v>2</v>
      </c>
      <c r="IL60">
        <v>0</v>
      </c>
      <c r="IM60">
        <v>0</v>
      </c>
      <c r="IN60">
        <v>1</v>
      </c>
      <c r="IO60">
        <v>1</v>
      </c>
      <c r="IP60">
        <v>0</v>
      </c>
      <c r="IQ60">
        <v>1</v>
      </c>
      <c r="IR60">
        <v>0</v>
      </c>
      <c r="IS60">
        <v>0</v>
      </c>
      <c r="IT60">
        <v>0</v>
      </c>
      <c r="IU60">
        <v>0</v>
      </c>
      <c r="IV60">
        <v>0</v>
      </c>
      <c r="IW60">
        <v>0</v>
      </c>
      <c r="IX60">
        <v>0</v>
      </c>
      <c r="IY60">
        <v>1</v>
      </c>
      <c r="IZ60">
        <v>0</v>
      </c>
      <c r="JA60">
        <v>1</v>
      </c>
      <c r="JB60">
        <v>1</v>
      </c>
      <c r="JC60">
        <v>0</v>
      </c>
      <c r="JD60">
        <v>0</v>
      </c>
      <c r="JE60">
        <v>0</v>
      </c>
      <c r="JF60">
        <v>0</v>
      </c>
      <c r="JG60">
        <v>0</v>
      </c>
      <c r="JH60">
        <v>0</v>
      </c>
      <c r="JI60">
        <v>0</v>
      </c>
      <c r="JJ60">
        <v>0</v>
      </c>
      <c r="JK60">
        <v>0</v>
      </c>
      <c r="JL60">
        <v>0</v>
      </c>
      <c r="JM60">
        <v>0</v>
      </c>
      <c r="JN60">
        <v>0</v>
      </c>
      <c r="JO60">
        <v>2</v>
      </c>
      <c r="JP60">
        <v>0</v>
      </c>
      <c r="JQ60">
        <v>4</v>
      </c>
      <c r="JR60">
        <v>1</v>
      </c>
      <c r="JS60">
        <v>0</v>
      </c>
      <c r="JT60">
        <v>2</v>
      </c>
      <c r="JU60">
        <v>1</v>
      </c>
      <c r="JV60">
        <v>0</v>
      </c>
      <c r="JW60">
        <v>1</v>
      </c>
      <c r="JX60">
        <v>0</v>
      </c>
      <c r="JY60">
        <v>0</v>
      </c>
      <c r="JZ60">
        <v>0</v>
      </c>
      <c r="KA60">
        <v>0</v>
      </c>
      <c r="KB60">
        <v>0</v>
      </c>
      <c r="KC60">
        <v>0</v>
      </c>
    </row>
    <row r="61" spans="1:289" x14ac:dyDescent="0.2">
      <c r="A61" s="11" t="str">
        <f>CONCATENATE("A6.",$B43)</f>
        <v>A6.opPass.Att</v>
      </c>
      <c r="B61" s="14">
        <f>VLOOKUP($B45,$AC42:$KC72,MATCH(A61,$AC41:$KC41,0),FALSE)</f>
        <v>0</v>
      </c>
      <c r="C61" s="3"/>
      <c r="D61" s="23">
        <f>B48</f>
        <v>9</v>
      </c>
      <c r="E61" s="24"/>
      <c r="F61" s="24"/>
      <c r="G61" s="24"/>
      <c r="H61" s="24"/>
      <c r="I61" s="25"/>
      <c r="J61" s="24">
        <f>B49</f>
        <v>0</v>
      </c>
      <c r="K61" s="24"/>
      <c r="L61" s="24"/>
      <c r="M61" s="24"/>
      <c r="N61" s="24"/>
      <c r="O61" s="24"/>
      <c r="P61" s="24"/>
      <c r="Q61" s="25"/>
      <c r="R61" s="29">
        <f>B50</f>
        <v>0</v>
      </c>
      <c r="S61" s="24"/>
      <c r="T61" s="24"/>
      <c r="U61" s="24"/>
      <c r="V61" s="24"/>
      <c r="W61" s="30"/>
      <c r="Y61" s="2" t="s">
        <v>217</v>
      </c>
      <c r="Z61" s="12"/>
      <c r="AC61" t="s">
        <v>323</v>
      </c>
      <c r="AD61" t="s">
        <v>305</v>
      </c>
      <c r="AE61">
        <v>1</v>
      </c>
      <c r="AF61">
        <v>95</v>
      </c>
      <c r="AG61">
        <v>1</v>
      </c>
      <c r="AH61">
        <v>0</v>
      </c>
      <c r="AI61">
        <v>0</v>
      </c>
      <c r="AJ61">
        <v>0</v>
      </c>
      <c r="AK61">
        <v>2</v>
      </c>
      <c r="AL61">
        <v>6</v>
      </c>
      <c r="AM61">
        <v>0</v>
      </c>
      <c r="AN61">
        <v>4</v>
      </c>
      <c r="AO61">
        <v>12</v>
      </c>
      <c r="AP61">
        <v>0</v>
      </c>
      <c r="AQ61">
        <v>0</v>
      </c>
      <c r="AR61">
        <v>5</v>
      </c>
      <c r="AS61">
        <v>0</v>
      </c>
      <c r="AT61">
        <v>0</v>
      </c>
      <c r="AU61">
        <v>0</v>
      </c>
      <c r="AV61">
        <v>0</v>
      </c>
      <c r="AW61">
        <v>0</v>
      </c>
      <c r="AX61">
        <v>0</v>
      </c>
      <c r="AY61">
        <v>0</v>
      </c>
      <c r="AZ61">
        <v>0</v>
      </c>
      <c r="BA61">
        <v>2</v>
      </c>
      <c r="BB61">
        <v>3</v>
      </c>
      <c r="BC61">
        <v>0</v>
      </c>
      <c r="BD61">
        <v>2</v>
      </c>
      <c r="BE61">
        <v>9</v>
      </c>
      <c r="BF61">
        <v>0</v>
      </c>
      <c r="BG61">
        <v>0</v>
      </c>
      <c r="BH61">
        <v>3</v>
      </c>
      <c r="BI61">
        <v>0</v>
      </c>
      <c r="BJ61">
        <v>0</v>
      </c>
      <c r="BK61">
        <v>0</v>
      </c>
      <c r="BL61">
        <v>0</v>
      </c>
      <c r="BM61">
        <v>0</v>
      </c>
      <c r="BN61">
        <v>0</v>
      </c>
      <c r="BO61">
        <v>0</v>
      </c>
      <c r="BP61">
        <v>0</v>
      </c>
      <c r="BQ61">
        <v>1</v>
      </c>
      <c r="BR61">
        <v>0.5</v>
      </c>
      <c r="BS61">
        <v>0</v>
      </c>
      <c r="BT61">
        <v>0.5</v>
      </c>
      <c r="BU61">
        <v>0.75</v>
      </c>
      <c r="BV61">
        <v>0</v>
      </c>
      <c r="BW61">
        <v>0</v>
      </c>
      <c r="BX61">
        <v>0.6</v>
      </c>
      <c r="BY61">
        <v>0</v>
      </c>
      <c r="BZ61">
        <v>0</v>
      </c>
      <c r="CA61">
        <v>0</v>
      </c>
      <c r="CB61">
        <v>0</v>
      </c>
      <c r="CC61">
        <v>0</v>
      </c>
      <c r="CD61">
        <v>0</v>
      </c>
      <c r="CE61">
        <v>0</v>
      </c>
      <c r="CF61">
        <v>0</v>
      </c>
      <c r="CG61">
        <v>0</v>
      </c>
      <c r="CH61">
        <v>0</v>
      </c>
      <c r="CI61">
        <v>0</v>
      </c>
      <c r="CJ61">
        <v>0</v>
      </c>
      <c r="CK61">
        <v>1</v>
      </c>
      <c r="CL61">
        <v>0</v>
      </c>
      <c r="CM61">
        <v>0</v>
      </c>
      <c r="CN61">
        <v>0</v>
      </c>
      <c r="CO61">
        <v>0</v>
      </c>
      <c r="CP61">
        <v>0</v>
      </c>
      <c r="CQ61">
        <v>0</v>
      </c>
      <c r="CR61">
        <v>0</v>
      </c>
      <c r="CS61">
        <v>0</v>
      </c>
      <c r="CT61">
        <v>0</v>
      </c>
      <c r="CU61">
        <v>0</v>
      </c>
      <c r="CV61">
        <v>0</v>
      </c>
      <c r="CW61">
        <v>0</v>
      </c>
      <c r="CX61">
        <v>0</v>
      </c>
      <c r="CY61">
        <v>0</v>
      </c>
      <c r="CZ61">
        <v>0</v>
      </c>
      <c r="DA61">
        <v>1</v>
      </c>
      <c r="DB61">
        <v>0</v>
      </c>
      <c r="DC61">
        <v>0</v>
      </c>
      <c r="DD61">
        <v>0</v>
      </c>
      <c r="DE61">
        <v>0</v>
      </c>
      <c r="DF61">
        <v>0</v>
      </c>
      <c r="DG61">
        <v>1</v>
      </c>
      <c r="DH61">
        <v>0</v>
      </c>
      <c r="DI61">
        <v>0</v>
      </c>
      <c r="DJ61">
        <v>0</v>
      </c>
      <c r="DK61">
        <v>1</v>
      </c>
      <c r="DL61">
        <v>0</v>
      </c>
      <c r="DM61">
        <v>0</v>
      </c>
      <c r="DN61">
        <v>0</v>
      </c>
      <c r="DO61">
        <v>0</v>
      </c>
      <c r="DP61">
        <v>1</v>
      </c>
      <c r="DQ61">
        <v>0</v>
      </c>
      <c r="DR61">
        <v>0</v>
      </c>
      <c r="DS61">
        <v>0</v>
      </c>
      <c r="DT61">
        <v>0</v>
      </c>
      <c r="DU61">
        <v>0</v>
      </c>
      <c r="DV61">
        <v>0</v>
      </c>
      <c r="DW61">
        <v>0</v>
      </c>
      <c r="DX61">
        <v>0</v>
      </c>
      <c r="DY61">
        <v>0</v>
      </c>
      <c r="DZ61">
        <v>0</v>
      </c>
      <c r="EA61">
        <v>0</v>
      </c>
      <c r="EB61">
        <v>0</v>
      </c>
      <c r="EC61">
        <v>0</v>
      </c>
      <c r="ED61">
        <v>0</v>
      </c>
      <c r="EE61">
        <v>0</v>
      </c>
      <c r="EF61">
        <v>0</v>
      </c>
      <c r="EG61">
        <v>1</v>
      </c>
      <c r="EH61">
        <v>0</v>
      </c>
      <c r="EI61">
        <v>0</v>
      </c>
      <c r="EJ61">
        <v>0</v>
      </c>
      <c r="EK61">
        <v>0</v>
      </c>
      <c r="EL61">
        <v>0</v>
      </c>
      <c r="EM61">
        <v>0</v>
      </c>
      <c r="EN61">
        <v>0</v>
      </c>
      <c r="EO61">
        <v>0</v>
      </c>
      <c r="EP61">
        <v>0</v>
      </c>
      <c r="EQ61">
        <v>0</v>
      </c>
      <c r="ER61">
        <v>0</v>
      </c>
      <c r="ES61">
        <v>1</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1</v>
      </c>
      <c r="FZ61">
        <v>0</v>
      </c>
      <c r="GA61">
        <v>0</v>
      </c>
      <c r="GB61">
        <v>0</v>
      </c>
      <c r="GC61">
        <v>0</v>
      </c>
      <c r="GD61">
        <v>0</v>
      </c>
      <c r="GE61">
        <v>0</v>
      </c>
      <c r="GF61">
        <v>0</v>
      </c>
      <c r="GG61">
        <v>0</v>
      </c>
      <c r="GH61">
        <v>0</v>
      </c>
      <c r="GI61">
        <v>0</v>
      </c>
      <c r="GJ61">
        <v>0</v>
      </c>
      <c r="GK61">
        <v>0</v>
      </c>
      <c r="GL61">
        <v>0</v>
      </c>
      <c r="GM61">
        <v>1</v>
      </c>
      <c r="GN61">
        <v>1</v>
      </c>
      <c r="GO61">
        <v>2</v>
      </c>
      <c r="GP61">
        <v>5</v>
      </c>
      <c r="GQ61">
        <v>1</v>
      </c>
      <c r="GR61">
        <v>0</v>
      </c>
      <c r="GS61">
        <v>1</v>
      </c>
      <c r="GT61">
        <v>0</v>
      </c>
      <c r="GU61">
        <v>0</v>
      </c>
      <c r="GV61">
        <v>2</v>
      </c>
      <c r="GW61">
        <v>0</v>
      </c>
      <c r="GX61">
        <v>0</v>
      </c>
      <c r="GY61">
        <v>0</v>
      </c>
      <c r="GZ61">
        <v>0</v>
      </c>
      <c r="HA61">
        <v>0</v>
      </c>
      <c r="HB61">
        <v>0</v>
      </c>
      <c r="HC61">
        <v>0</v>
      </c>
      <c r="HD61">
        <v>0</v>
      </c>
      <c r="HE61">
        <v>0</v>
      </c>
      <c r="HF61">
        <v>2</v>
      </c>
      <c r="HG61">
        <v>0</v>
      </c>
      <c r="HH61">
        <v>1</v>
      </c>
      <c r="HI61">
        <v>1</v>
      </c>
      <c r="HJ61">
        <v>0</v>
      </c>
      <c r="HK61">
        <v>0</v>
      </c>
      <c r="HL61">
        <v>2</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2</v>
      </c>
      <c r="II61">
        <v>3</v>
      </c>
      <c r="IJ61">
        <v>0</v>
      </c>
      <c r="IK61">
        <v>1</v>
      </c>
      <c r="IL61">
        <v>0</v>
      </c>
      <c r="IM61">
        <v>0</v>
      </c>
      <c r="IN61">
        <v>0</v>
      </c>
      <c r="IO61">
        <v>0</v>
      </c>
      <c r="IP61">
        <v>0</v>
      </c>
      <c r="IQ61">
        <v>0</v>
      </c>
      <c r="IR61">
        <v>1</v>
      </c>
      <c r="IS61">
        <v>0</v>
      </c>
      <c r="IT61">
        <v>0</v>
      </c>
      <c r="IU61">
        <v>0</v>
      </c>
      <c r="IV61">
        <v>0</v>
      </c>
      <c r="IW61">
        <v>0</v>
      </c>
      <c r="IX61">
        <v>0</v>
      </c>
      <c r="IY61">
        <v>4</v>
      </c>
      <c r="IZ61">
        <v>0</v>
      </c>
      <c r="JA61">
        <v>0</v>
      </c>
      <c r="JB61">
        <v>1</v>
      </c>
      <c r="JC61">
        <v>0</v>
      </c>
      <c r="JD61">
        <v>0</v>
      </c>
      <c r="JE61">
        <v>0</v>
      </c>
      <c r="JF61">
        <v>0</v>
      </c>
      <c r="JG61">
        <v>0</v>
      </c>
      <c r="JH61">
        <v>0</v>
      </c>
      <c r="JI61">
        <v>0</v>
      </c>
      <c r="JJ61">
        <v>0</v>
      </c>
      <c r="JK61">
        <v>0</v>
      </c>
      <c r="JL61">
        <v>0</v>
      </c>
      <c r="JM61">
        <v>0</v>
      </c>
      <c r="JN61">
        <v>3</v>
      </c>
      <c r="JO61">
        <v>8</v>
      </c>
      <c r="JP61">
        <v>0</v>
      </c>
      <c r="JQ61">
        <v>1</v>
      </c>
      <c r="JR61">
        <v>1</v>
      </c>
      <c r="JS61">
        <v>0</v>
      </c>
      <c r="JT61">
        <v>0</v>
      </c>
      <c r="JU61">
        <v>0</v>
      </c>
      <c r="JV61">
        <v>0</v>
      </c>
      <c r="JW61">
        <v>0</v>
      </c>
      <c r="JX61">
        <v>1</v>
      </c>
      <c r="JY61">
        <v>0</v>
      </c>
      <c r="JZ61">
        <v>0</v>
      </c>
      <c r="KA61">
        <v>0</v>
      </c>
      <c r="KB61">
        <v>0</v>
      </c>
      <c r="KC61">
        <v>0</v>
      </c>
    </row>
    <row r="62" spans="1:289" x14ac:dyDescent="0.2">
      <c r="C62" s="3"/>
      <c r="D62" s="26"/>
      <c r="E62" s="27"/>
      <c r="F62" s="27"/>
      <c r="G62" s="27"/>
      <c r="H62" s="27"/>
      <c r="I62" s="28"/>
      <c r="J62" s="27"/>
      <c r="K62" s="27"/>
      <c r="L62" s="27"/>
      <c r="M62" s="27"/>
      <c r="N62" s="27"/>
      <c r="O62" s="27"/>
      <c r="P62" s="27"/>
      <c r="Q62" s="28"/>
      <c r="R62" s="31"/>
      <c r="S62" s="27"/>
      <c r="T62" s="27"/>
      <c r="U62" s="27"/>
      <c r="V62" s="27"/>
      <c r="W62" s="32"/>
      <c r="Y62" s="13" t="b">
        <f>OR(B45=AC71,B45=AC72)</f>
        <v>0</v>
      </c>
      <c r="Z62" s="15"/>
      <c r="AC62" t="s">
        <v>325</v>
      </c>
      <c r="AD62" t="s">
        <v>305</v>
      </c>
      <c r="AE62">
        <v>1</v>
      </c>
      <c r="AF62">
        <v>95</v>
      </c>
      <c r="AG62">
        <v>1</v>
      </c>
      <c r="AH62">
        <v>0</v>
      </c>
      <c r="AI62">
        <v>0</v>
      </c>
      <c r="AJ62">
        <v>0</v>
      </c>
      <c r="AK62">
        <v>3</v>
      </c>
      <c r="AL62">
        <v>1</v>
      </c>
      <c r="AM62">
        <v>6</v>
      </c>
      <c r="AN62">
        <v>14</v>
      </c>
      <c r="AO62">
        <v>3</v>
      </c>
      <c r="AP62">
        <v>0</v>
      </c>
      <c r="AQ62">
        <v>10</v>
      </c>
      <c r="AR62">
        <v>3</v>
      </c>
      <c r="AS62">
        <v>3</v>
      </c>
      <c r="AT62">
        <v>2</v>
      </c>
      <c r="AU62">
        <v>2</v>
      </c>
      <c r="AV62">
        <v>0</v>
      </c>
      <c r="AW62">
        <v>0</v>
      </c>
      <c r="AX62">
        <v>0</v>
      </c>
      <c r="AY62">
        <v>0</v>
      </c>
      <c r="AZ62">
        <v>0</v>
      </c>
      <c r="BA62">
        <v>3</v>
      </c>
      <c r="BB62">
        <v>0</v>
      </c>
      <c r="BC62">
        <v>5</v>
      </c>
      <c r="BD62">
        <v>12</v>
      </c>
      <c r="BE62">
        <v>3</v>
      </c>
      <c r="BF62">
        <v>0</v>
      </c>
      <c r="BG62">
        <v>8</v>
      </c>
      <c r="BH62">
        <v>3</v>
      </c>
      <c r="BI62">
        <v>3</v>
      </c>
      <c r="BJ62">
        <v>2</v>
      </c>
      <c r="BK62">
        <v>2</v>
      </c>
      <c r="BL62">
        <v>0</v>
      </c>
      <c r="BM62">
        <v>0</v>
      </c>
      <c r="BN62">
        <v>0</v>
      </c>
      <c r="BO62">
        <v>0</v>
      </c>
      <c r="BP62">
        <v>0</v>
      </c>
      <c r="BQ62">
        <v>1</v>
      </c>
      <c r="BR62">
        <v>0</v>
      </c>
      <c r="BS62">
        <v>0.83333333333333304</v>
      </c>
      <c r="BT62">
        <v>0.85714285714285698</v>
      </c>
      <c r="BU62">
        <v>1</v>
      </c>
      <c r="BV62">
        <v>0</v>
      </c>
      <c r="BW62">
        <v>0.8</v>
      </c>
      <c r="BX62">
        <v>1</v>
      </c>
      <c r="BY62">
        <v>1</v>
      </c>
      <c r="BZ62">
        <v>1</v>
      </c>
      <c r="CA62">
        <v>1</v>
      </c>
      <c r="CB62">
        <v>0</v>
      </c>
      <c r="CC62">
        <v>0</v>
      </c>
      <c r="CD62">
        <v>0</v>
      </c>
      <c r="CE62">
        <v>0</v>
      </c>
      <c r="CF62">
        <v>0</v>
      </c>
      <c r="CG62">
        <v>0</v>
      </c>
      <c r="CH62">
        <v>0</v>
      </c>
      <c r="CI62">
        <v>1</v>
      </c>
      <c r="CJ62">
        <v>0</v>
      </c>
      <c r="CK62">
        <v>0</v>
      </c>
      <c r="CL62">
        <v>0</v>
      </c>
      <c r="CM62">
        <v>0</v>
      </c>
      <c r="CN62">
        <v>0</v>
      </c>
      <c r="CO62">
        <v>0</v>
      </c>
      <c r="CP62">
        <v>0</v>
      </c>
      <c r="CQ62">
        <v>1</v>
      </c>
      <c r="CR62">
        <v>0</v>
      </c>
      <c r="CS62">
        <v>0</v>
      </c>
      <c r="CT62">
        <v>0</v>
      </c>
      <c r="CU62">
        <v>0</v>
      </c>
      <c r="CV62">
        <v>0</v>
      </c>
      <c r="CW62">
        <v>0</v>
      </c>
      <c r="CX62">
        <v>0</v>
      </c>
      <c r="CY62">
        <v>0</v>
      </c>
      <c r="CZ62">
        <v>0</v>
      </c>
      <c r="DA62">
        <v>0</v>
      </c>
      <c r="DB62">
        <v>0</v>
      </c>
      <c r="DC62">
        <v>0</v>
      </c>
      <c r="DD62">
        <v>0</v>
      </c>
      <c r="DE62">
        <v>0</v>
      </c>
      <c r="DF62">
        <v>0</v>
      </c>
      <c r="DG62">
        <v>0</v>
      </c>
      <c r="DH62">
        <v>0</v>
      </c>
      <c r="DI62">
        <v>0</v>
      </c>
      <c r="DJ62">
        <v>0</v>
      </c>
      <c r="DK62">
        <v>2</v>
      </c>
      <c r="DL62">
        <v>0</v>
      </c>
      <c r="DM62">
        <v>0</v>
      </c>
      <c r="DN62">
        <v>0</v>
      </c>
      <c r="DO62">
        <v>0</v>
      </c>
      <c r="DP62">
        <v>0</v>
      </c>
      <c r="DQ62">
        <v>1</v>
      </c>
      <c r="DR62">
        <v>0</v>
      </c>
      <c r="DS62">
        <v>0</v>
      </c>
      <c r="DT62">
        <v>0</v>
      </c>
      <c r="DU62">
        <v>0</v>
      </c>
      <c r="DV62">
        <v>0</v>
      </c>
      <c r="DW62">
        <v>0</v>
      </c>
      <c r="DX62">
        <v>0</v>
      </c>
      <c r="DY62">
        <v>0</v>
      </c>
      <c r="DZ62">
        <v>0</v>
      </c>
      <c r="EA62">
        <v>0</v>
      </c>
      <c r="EB62">
        <v>0</v>
      </c>
      <c r="EC62">
        <v>0</v>
      </c>
      <c r="ED62">
        <v>0</v>
      </c>
      <c r="EE62">
        <v>0</v>
      </c>
      <c r="EF62">
        <v>2</v>
      </c>
      <c r="EG62">
        <v>1</v>
      </c>
      <c r="EH62">
        <v>1</v>
      </c>
      <c r="EI62">
        <v>2</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1</v>
      </c>
      <c r="FN62">
        <v>0</v>
      </c>
      <c r="FO62">
        <v>1</v>
      </c>
      <c r="FP62">
        <v>0</v>
      </c>
      <c r="FQ62">
        <v>0</v>
      </c>
      <c r="FR62">
        <v>0</v>
      </c>
      <c r="FS62">
        <v>0</v>
      </c>
      <c r="FT62">
        <v>0</v>
      </c>
      <c r="FU62">
        <v>0</v>
      </c>
      <c r="FV62">
        <v>0</v>
      </c>
      <c r="FW62">
        <v>0</v>
      </c>
      <c r="FX62">
        <v>0</v>
      </c>
      <c r="FY62">
        <v>0</v>
      </c>
      <c r="FZ62">
        <v>0</v>
      </c>
      <c r="GA62">
        <v>0</v>
      </c>
      <c r="GB62">
        <v>0</v>
      </c>
      <c r="GC62">
        <v>1</v>
      </c>
      <c r="GD62">
        <v>0</v>
      </c>
      <c r="GE62">
        <v>1</v>
      </c>
      <c r="GF62">
        <v>0</v>
      </c>
      <c r="GG62">
        <v>0</v>
      </c>
      <c r="GH62">
        <v>0</v>
      </c>
      <c r="GI62">
        <v>0</v>
      </c>
      <c r="GJ62">
        <v>0</v>
      </c>
      <c r="GK62">
        <v>0</v>
      </c>
      <c r="GL62">
        <v>0</v>
      </c>
      <c r="GM62">
        <v>0</v>
      </c>
      <c r="GN62">
        <v>1</v>
      </c>
      <c r="GO62">
        <v>4</v>
      </c>
      <c r="GP62">
        <v>2</v>
      </c>
      <c r="GQ62">
        <v>3</v>
      </c>
      <c r="GR62">
        <v>3</v>
      </c>
      <c r="GS62">
        <v>3</v>
      </c>
      <c r="GT62">
        <v>2</v>
      </c>
      <c r="GU62">
        <v>4</v>
      </c>
      <c r="GV62">
        <v>4</v>
      </c>
      <c r="GW62">
        <v>3</v>
      </c>
      <c r="GX62">
        <v>1</v>
      </c>
      <c r="GY62">
        <v>3</v>
      </c>
      <c r="GZ62">
        <v>1</v>
      </c>
      <c r="HA62">
        <v>0</v>
      </c>
      <c r="HB62">
        <v>0</v>
      </c>
      <c r="HC62">
        <v>0</v>
      </c>
      <c r="HD62">
        <v>0</v>
      </c>
      <c r="HE62">
        <v>2</v>
      </c>
      <c r="HF62">
        <v>0</v>
      </c>
      <c r="HG62">
        <v>1</v>
      </c>
      <c r="HH62">
        <v>2</v>
      </c>
      <c r="HI62">
        <v>1</v>
      </c>
      <c r="HJ62">
        <v>0</v>
      </c>
      <c r="HK62">
        <v>4</v>
      </c>
      <c r="HL62">
        <v>1</v>
      </c>
      <c r="HM62">
        <v>2</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1</v>
      </c>
      <c r="IJ62">
        <v>0</v>
      </c>
      <c r="IK62">
        <v>1</v>
      </c>
      <c r="IL62">
        <v>0</v>
      </c>
      <c r="IM62">
        <v>1</v>
      </c>
      <c r="IN62">
        <v>1</v>
      </c>
      <c r="IO62">
        <v>0</v>
      </c>
      <c r="IP62">
        <v>0</v>
      </c>
      <c r="IQ62">
        <v>0</v>
      </c>
      <c r="IR62">
        <v>1</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1</v>
      </c>
      <c r="JP62">
        <v>0</v>
      </c>
      <c r="JQ62">
        <v>1</v>
      </c>
      <c r="JR62">
        <v>0</v>
      </c>
      <c r="JS62">
        <v>1</v>
      </c>
      <c r="JT62">
        <v>1</v>
      </c>
      <c r="JU62">
        <v>0</v>
      </c>
      <c r="JV62">
        <v>0</v>
      </c>
      <c r="JW62">
        <v>0</v>
      </c>
      <c r="JX62">
        <v>1</v>
      </c>
      <c r="JY62">
        <v>0</v>
      </c>
      <c r="JZ62">
        <v>0</v>
      </c>
      <c r="KA62">
        <v>0</v>
      </c>
      <c r="KB62">
        <v>0</v>
      </c>
      <c r="KC62">
        <v>0</v>
      </c>
    </row>
    <row r="63" spans="1:289" ht="17" x14ac:dyDescent="0.2">
      <c r="B63" s="9"/>
      <c r="C63" s="3"/>
      <c r="D63" s="26"/>
      <c r="E63" s="27"/>
      <c r="F63" s="27"/>
      <c r="G63" s="27"/>
      <c r="H63" s="27"/>
      <c r="I63" s="28"/>
      <c r="J63" s="27"/>
      <c r="K63" s="27"/>
      <c r="L63" s="27"/>
      <c r="M63" s="27"/>
      <c r="N63" s="27"/>
      <c r="O63" s="27"/>
      <c r="P63" s="27"/>
      <c r="Q63" s="28"/>
      <c r="R63" s="31"/>
      <c r="S63" s="27"/>
      <c r="T63" s="27"/>
      <c r="U63" s="27"/>
      <c r="V63" s="27"/>
      <c r="W63" s="32"/>
      <c r="AC63" t="s">
        <v>349</v>
      </c>
      <c r="AD63" t="s">
        <v>305</v>
      </c>
      <c r="AE63">
        <v>1</v>
      </c>
      <c r="AF63">
        <v>16</v>
      </c>
      <c r="AG63">
        <v>0</v>
      </c>
      <c r="AH63">
        <v>0</v>
      </c>
      <c r="AI63">
        <v>0</v>
      </c>
      <c r="AJ63">
        <v>0</v>
      </c>
      <c r="AK63">
        <v>0</v>
      </c>
      <c r="AL63">
        <v>0</v>
      </c>
      <c r="AM63">
        <v>0</v>
      </c>
      <c r="AN63">
        <v>1</v>
      </c>
      <c r="AO63">
        <v>0</v>
      </c>
      <c r="AP63">
        <v>1</v>
      </c>
      <c r="AQ63">
        <v>0</v>
      </c>
      <c r="AR63">
        <v>0</v>
      </c>
      <c r="AS63">
        <v>0</v>
      </c>
      <c r="AT63">
        <v>1</v>
      </c>
      <c r="AU63">
        <v>0</v>
      </c>
      <c r="AV63">
        <v>1</v>
      </c>
      <c r="AW63">
        <v>0</v>
      </c>
      <c r="AX63">
        <v>0</v>
      </c>
      <c r="AY63">
        <v>0</v>
      </c>
      <c r="AZ63">
        <v>0</v>
      </c>
      <c r="BA63">
        <v>0</v>
      </c>
      <c r="BB63">
        <v>0</v>
      </c>
      <c r="BC63">
        <v>0</v>
      </c>
      <c r="BD63">
        <v>1</v>
      </c>
      <c r="BE63">
        <v>0</v>
      </c>
      <c r="BF63">
        <v>1</v>
      </c>
      <c r="BG63">
        <v>0</v>
      </c>
      <c r="BH63">
        <v>0</v>
      </c>
      <c r="BI63">
        <v>0</v>
      </c>
      <c r="BJ63">
        <v>1</v>
      </c>
      <c r="BK63">
        <v>0</v>
      </c>
      <c r="BL63">
        <v>0</v>
      </c>
      <c r="BM63">
        <v>0</v>
      </c>
      <c r="BN63">
        <v>0</v>
      </c>
      <c r="BO63">
        <v>0</v>
      </c>
      <c r="BP63">
        <v>0</v>
      </c>
      <c r="BQ63">
        <v>0</v>
      </c>
      <c r="BR63">
        <v>0</v>
      </c>
      <c r="BS63">
        <v>0</v>
      </c>
      <c r="BT63">
        <v>1</v>
      </c>
      <c r="BU63">
        <v>0</v>
      </c>
      <c r="BV63">
        <v>1</v>
      </c>
      <c r="BW63">
        <v>0</v>
      </c>
      <c r="BX63">
        <v>0</v>
      </c>
      <c r="BY63">
        <v>0</v>
      </c>
      <c r="BZ63">
        <v>1</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1</v>
      </c>
      <c r="CZ63">
        <v>0</v>
      </c>
      <c r="DA63">
        <v>0</v>
      </c>
      <c r="DB63">
        <v>0</v>
      </c>
      <c r="DC63">
        <v>0</v>
      </c>
      <c r="DD63">
        <v>0</v>
      </c>
      <c r="DE63">
        <v>0</v>
      </c>
      <c r="DF63">
        <v>0</v>
      </c>
      <c r="DG63">
        <v>0</v>
      </c>
      <c r="DH63">
        <v>1</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1</v>
      </c>
      <c r="HI63">
        <v>0</v>
      </c>
      <c r="HJ63">
        <v>1</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row>
    <row r="64" spans="1:289" x14ac:dyDescent="0.2">
      <c r="B64" s="10"/>
      <c r="C64" s="3"/>
      <c r="D64" s="26"/>
      <c r="E64" s="27"/>
      <c r="F64" s="27"/>
      <c r="G64" s="27"/>
      <c r="H64" s="27"/>
      <c r="I64" s="28"/>
      <c r="J64" s="27"/>
      <c r="K64" s="27"/>
      <c r="L64" s="27"/>
      <c r="M64" s="27"/>
      <c r="N64" s="27"/>
      <c r="O64" s="27"/>
      <c r="P64" s="27"/>
      <c r="Q64" s="28"/>
      <c r="R64" s="31"/>
      <c r="S64" s="27"/>
      <c r="T64" s="27"/>
      <c r="U64" s="27"/>
      <c r="V64" s="27"/>
      <c r="W64" s="32"/>
      <c r="AC64" t="s">
        <v>212</v>
      </c>
      <c r="AD64" t="s">
        <v>305</v>
      </c>
      <c r="AE64">
        <v>1</v>
      </c>
      <c r="AF64">
        <v>95</v>
      </c>
      <c r="AG64">
        <v>1</v>
      </c>
      <c r="AH64">
        <v>0</v>
      </c>
      <c r="AI64">
        <v>0</v>
      </c>
      <c r="AJ64">
        <v>0</v>
      </c>
      <c r="AK64">
        <v>0</v>
      </c>
      <c r="AL64">
        <v>5</v>
      </c>
      <c r="AM64">
        <v>0</v>
      </c>
      <c r="AN64">
        <v>0</v>
      </c>
      <c r="AO64">
        <v>11</v>
      </c>
      <c r="AP64">
        <v>0</v>
      </c>
      <c r="AQ64">
        <v>0</v>
      </c>
      <c r="AR64">
        <v>11</v>
      </c>
      <c r="AS64">
        <v>0</v>
      </c>
      <c r="AT64">
        <v>0</v>
      </c>
      <c r="AU64">
        <v>2</v>
      </c>
      <c r="AV64">
        <v>0</v>
      </c>
      <c r="AW64">
        <v>0</v>
      </c>
      <c r="AX64">
        <v>0</v>
      </c>
      <c r="AY64">
        <v>0</v>
      </c>
      <c r="AZ64">
        <v>0</v>
      </c>
      <c r="BA64">
        <v>0</v>
      </c>
      <c r="BB64">
        <v>2</v>
      </c>
      <c r="BC64">
        <v>0</v>
      </c>
      <c r="BD64">
        <v>0</v>
      </c>
      <c r="BE64">
        <v>9</v>
      </c>
      <c r="BF64">
        <v>0</v>
      </c>
      <c r="BG64">
        <v>0</v>
      </c>
      <c r="BH64">
        <v>6</v>
      </c>
      <c r="BI64">
        <v>0</v>
      </c>
      <c r="BJ64">
        <v>0</v>
      </c>
      <c r="BK64">
        <v>2</v>
      </c>
      <c r="BL64">
        <v>0</v>
      </c>
      <c r="BM64">
        <v>0</v>
      </c>
      <c r="BN64">
        <v>0</v>
      </c>
      <c r="BO64">
        <v>0</v>
      </c>
      <c r="BP64">
        <v>0</v>
      </c>
      <c r="BQ64">
        <v>0</v>
      </c>
      <c r="BR64">
        <v>0.4</v>
      </c>
      <c r="BS64">
        <v>0</v>
      </c>
      <c r="BT64">
        <v>0</v>
      </c>
      <c r="BU64">
        <v>0.81818181818181801</v>
      </c>
      <c r="BV64">
        <v>0</v>
      </c>
      <c r="BW64">
        <v>0</v>
      </c>
      <c r="BX64">
        <v>0.54545454545454497</v>
      </c>
      <c r="BY64">
        <v>0</v>
      </c>
      <c r="BZ64">
        <v>0</v>
      </c>
      <c r="CA64">
        <v>1</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1</v>
      </c>
      <c r="DB64">
        <v>0</v>
      </c>
      <c r="DC64">
        <v>0</v>
      </c>
      <c r="DD64">
        <v>0</v>
      </c>
      <c r="DE64">
        <v>0</v>
      </c>
      <c r="DF64">
        <v>0</v>
      </c>
      <c r="DG64">
        <v>0</v>
      </c>
      <c r="DH64">
        <v>0</v>
      </c>
      <c r="DI64">
        <v>0</v>
      </c>
      <c r="DJ64">
        <v>0</v>
      </c>
      <c r="DK64">
        <v>0</v>
      </c>
      <c r="DL64">
        <v>0</v>
      </c>
      <c r="DM64">
        <v>0</v>
      </c>
      <c r="DN64">
        <v>1</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3</v>
      </c>
      <c r="EU64">
        <v>0</v>
      </c>
      <c r="EV64">
        <v>0</v>
      </c>
      <c r="EW64">
        <v>1</v>
      </c>
      <c r="EX64">
        <v>0</v>
      </c>
      <c r="EY64">
        <v>0</v>
      </c>
      <c r="EZ64">
        <v>1</v>
      </c>
      <c r="FA64">
        <v>0</v>
      </c>
      <c r="FB64">
        <v>0</v>
      </c>
      <c r="FC64">
        <v>0</v>
      </c>
      <c r="FD64">
        <v>0</v>
      </c>
      <c r="FE64">
        <v>0</v>
      </c>
      <c r="FF64">
        <v>0</v>
      </c>
      <c r="FG64">
        <v>1</v>
      </c>
      <c r="FH64">
        <v>0</v>
      </c>
      <c r="FI64">
        <v>0</v>
      </c>
      <c r="FJ64">
        <v>0</v>
      </c>
      <c r="FK64">
        <v>0</v>
      </c>
      <c r="FL64">
        <v>0</v>
      </c>
      <c r="FM64">
        <v>0</v>
      </c>
      <c r="FN64">
        <v>0</v>
      </c>
      <c r="FO64">
        <v>0</v>
      </c>
      <c r="FP64">
        <v>0</v>
      </c>
      <c r="FQ64">
        <v>0</v>
      </c>
      <c r="FR64">
        <v>0</v>
      </c>
      <c r="FS64">
        <v>0</v>
      </c>
      <c r="FT64">
        <v>0</v>
      </c>
      <c r="FU64">
        <v>0</v>
      </c>
      <c r="FV64">
        <v>0</v>
      </c>
      <c r="FW64">
        <v>1</v>
      </c>
      <c r="FX64">
        <v>0</v>
      </c>
      <c r="FY64">
        <v>0</v>
      </c>
      <c r="FZ64">
        <v>3</v>
      </c>
      <c r="GA64">
        <v>0</v>
      </c>
      <c r="GB64">
        <v>0</v>
      </c>
      <c r="GC64">
        <v>1</v>
      </c>
      <c r="GD64">
        <v>0</v>
      </c>
      <c r="GE64">
        <v>0</v>
      </c>
      <c r="GF64">
        <v>1</v>
      </c>
      <c r="GG64">
        <v>0</v>
      </c>
      <c r="GH64">
        <v>0</v>
      </c>
      <c r="GI64">
        <v>0</v>
      </c>
      <c r="GJ64">
        <v>0</v>
      </c>
      <c r="GK64">
        <v>0</v>
      </c>
      <c r="GL64">
        <v>0</v>
      </c>
      <c r="GM64">
        <v>0</v>
      </c>
      <c r="GN64">
        <v>0</v>
      </c>
      <c r="GO64">
        <v>0</v>
      </c>
      <c r="GP64">
        <v>17</v>
      </c>
      <c r="GQ64">
        <v>0</v>
      </c>
      <c r="GR64">
        <v>0</v>
      </c>
      <c r="GS64">
        <v>8</v>
      </c>
      <c r="GT64">
        <v>0</v>
      </c>
      <c r="GU64">
        <v>0</v>
      </c>
      <c r="GV64">
        <v>6</v>
      </c>
      <c r="GW64">
        <v>0</v>
      </c>
      <c r="GX64">
        <v>0</v>
      </c>
      <c r="GY64">
        <v>2</v>
      </c>
      <c r="GZ64">
        <v>0</v>
      </c>
      <c r="HA64">
        <v>0</v>
      </c>
      <c r="HB64">
        <v>0</v>
      </c>
      <c r="HC64">
        <v>0</v>
      </c>
      <c r="HD64">
        <v>0</v>
      </c>
      <c r="HE64">
        <v>0</v>
      </c>
      <c r="HF64">
        <v>3</v>
      </c>
      <c r="HG64">
        <v>0</v>
      </c>
      <c r="HH64">
        <v>0</v>
      </c>
      <c r="HI64">
        <v>1</v>
      </c>
      <c r="HJ64">
        <v>0</v>
      </c>
      <c r="HK64">
        <v>0</v>
      </c>
      <c r="HL64">
        <v>2</v>
      </c>
      <c r="HM64">
        <v>0</v>
      </c>
      <c r="HN64">
        <v>0</v>
      </c>
      <c r="HO64">
        <v>0</v>
      </c>
      <c r="HP64">
        <v>0</v>
      </c>
      <c r="HQ64">
        <v>0</v>
      </c>
      <c r="HR64">
        <v>0</v>
      </c>
      <c r="HS64">
        <v>0</v>
      </c>
      <c r="HT64">
        <v>0</v>
      </c>
      <c r="HU64">
        <v>1</v>
      </c>
      <c r="HV64">
        <v>2</v>
      </c>
      <c r="HW64">
        <v>0</v>
      </c>
      <c r="HX64">
        <v>0</v>
      </c>
      <c r="HY64">
        <v>0</v>
      </c>
      <c r="HZ64">
        <v>0</v>
      </c>
      <c r="IA64">
        <v>0</v>
      </c>
      <c r="IB64">
        <v>0</v>
      </c>
      <c r="IC64">
        <v>0</v>
      </c>
      <c r="ID64">
        <v>0</v>
      </c>
      <c r="IE64">
        <v>0</v>
      </c>
      <c r="IF64">
        <v>0</v>
      </c>
      <c r="IG64">
        <v>0</v>
      </c>
      <c r="IH64">
        <v>1</v>
      </c>
      <c r="II64">
        <v>0</v>
      </c>
      <c r="IJ64">
        <v>0</v>
      </c>
      <c r="IK64">
        <v>1</v>
      </c>
      <c r="IL64">
        <v>4</v>
      </c>
      <c r="IM64">
        <v>0</v>
      </c>
      <c r="IN64">
        <v>0</v>
      </c>
      <c r="IO64">
        <v>0</v>
      </c>
      <c r="IP64">
        <v>0</v>
      </c>
      <c r="IQ64">
        <v>0</v>
      </c>
      <c r="IR64">
        <v>0</v>
      </c>
      <c r="IS64">
        <v>0</v>
      </c>
      <c r="IT64">
        <v>0</v>
      </c>
      <c r="IU64">
        <v>0</v>
      </c>
      <c r="IV64">
        <v>0</v>
      </c>
      <c r="IW64">
        <v>0</v>
      </c>
      <c r="IX64">
        <v>0</v>
      </c>
      <c r="IY64">
        <v>2</v>
      </c>
      <c r="IZ64">
        <v>0</v>
      </c>
      <c r="JA64">
        <v>0</v>
      </c>
      <c r="JB64">
        <v>1</v>
      </c>
      <c r="JC64">
        <v>0</v>
      </c>
      <c r="JD64">
        <v>0</v>
      </c>
      <c r="JE64">
        <v>2</v>
      </c>
      <c r="JF64">
        <v>0</v>
      </c>
      <c r="JG64">
        <v>0</v>
      </c>
      <c r="JH64">
        <v>0</v>
      </c>
      <c r="JI64">
        <v>0</v>
      </c>
      <c r="JJ64">
        <v>0</v>
      </c>
      <c r="JK64">
        <v>0</v>
      </c>
      <c r="JL64">
        <v>0</v>
      </c>
      <c r="JM64">
        <v>0</v>
      </c>
      <c r="JN64">
        <v>2</v>
      </c>
      <c r="JO64">
        <v>2</v>
      </c>
      <c r="JP64">
        <v>0</v>
      </c>
      <c r="JQ64">
        <v>2</v>
      </c>
      <c r="JR64">
        <v>7</v>
      </c>
      <c r="JS64">
        <v>0</v>
      </c>
      <c r="JT64">
        <v>0</v>
      </c>
      <c r="JU64">
        <v>2</v>
      </c>
      <c r="JV64">
        <v>0</v>
      </c>
      <c r="JW64">
        <v>0</v>
      </c>
      <c r="JX64">
        <v>0</v>
      </c>
      <c r="JY64">
        <v>0</v>
      </c>
      <c r="JZ64">
        <v>0</v>
      </c>
      <c r="KA64">
        <v>0</v>
      </c>
      <c r="KB64">
        <v>0</v>
      </c>
      <c r="KC64">
        <v>0</v>
      </c>
    </row>
    <row r="65" spans="2:289" x14ac:dyDescent="0.2">
      <c r="C65" s="3" t="s">
        <v>6</v>
      </c>
      <c r="D65" s="26"/>
      <c r="E65" s="27"/>
      <c r="F65" s="27"/>
      <c r="G65" s="27"/>
      <c r="H65" s="27"/>
      <c r="I65" s="28"/>
      <c r="J65" s="27"/>
      <c r="K65" s="27"/>
      <c r="L65" s="27"/>
      <c r="M65" s="27"/>
      <c r="N65" s="27"/>
      <c r="O65" s="27"/>
      <c r="P65" s="27"/>
      <c r="Q65" s="28"/>
      <c r="R65" s="31"/>
      <c r="S65" s="27"/>
      <c r="T65" s="27"/>
      <c r="U65" s="27"/>
      <c r="V65" s="27"/>
      <c r="W65" s="32"/>
      <c r="AC65" t="s">
        <v>326</v>
      </c>
      <c r="AD65" t="s">
        <v>305</v>
      </c>
      <c r="AE65">
        <v>1</v>
      </c>
      <c r="AF65">
        <v>89</v>
      </c>
      <c r="AG65">
        <v>1</v>
      </c>
      <c r="AH65">
        <v>0</v>
      </c>
      <c r="AI65">
        <v>1</v>
      </c>
      <c r="AJ65">
        <v>8</v>
      </c>
      <c r="AK65">
        <v>5</v>
      </c>
      <c r="AL65">
        <v>0</v>
      </c>
      <c r="AM65">
        <v>13</v>
      </c>
      <c r="AN65">
        <v>6</v>
      </c>
      <c r="AO65">
        <v>1</v>
      </c>
      <c r="AP65">
        <v>0</v>
      </c>
      <c r="AQ65">
        <v>1</v>
      </c>
      <c r="AR65">
        <v>0</v>
      </c>
      <c r="AS65">
        <v>0</v>
      </c>
      <c r="AT65">
        <v>0</v>
      </c>
      <c r="AU65">
        <v>2</v>
      </c>
      <c r="AV65">
        <v>0</v>
      </c>
      <c r="AW65">
        <v>0</v>
      </c>
      <c r="AX65">
        <v>0</v>
      </c>
      <c r="AY65">
        <v>1</v>
      </c>
      <c r="AZ65">
        <v>8</v>
      </c>
      <c r="BA65">
        <v>5</v>
      </c>
      <c r="BB65">
        <v>0</v>
      </c>
      <c r="BC65">
        <v>11</v>
      </c>
      <c r="BD65">
        <v>5</v>
      </c>
      <c r="BE65">
        <v>1</v>
      </c>
      <c r="BF65">
        <v>0</v>
      </c>
      <c r="BG65">
        <v>1</v>
      </c>
      <c r="BH65">
        <v>0</v>
      </c>
      <c r="BI65">
        <v>0</v>
      </c>
      <c r="BJ65">
        <v>0</v>
      </c>
      <c r="BK65">
        <v>1</v>
      </c>
      <c r="BL65">
        <v>0</v>
      </c>
      <c r="BM65">
        <v>0</v>
      </c>
      <c r="BN65">
        <v>0</v>
      </c>
      <c r="BO65">
        <v>1</v>
      </c>
      <c r="BP65">
        <v>1</v>
      </c>
      <c r="BQ65">
        <v>1</v>
      </c>
      <c r="BR65">
        <v>0</v>
      </c>
      <c r="BS65">
        <v>0.84615384615384603</v>
      </c>
      <c r="BT65">
        <v>0.83333333333333304</v>
      </c>
      <c r="BU65">
        <v>1</v>
      </c>
      <c r="BV65">
        <v>0</v>
      </c>
      <c r="BW65">
        <v>1</v>
      </c>
      <c r="BX65">
        <v>0</v>
      </c>
      <c r="BY65">
        <v>0</v>
      </c>
      <c r="BZ65">
        <v>0</v>
      </c>
      <c r="CA65">
        <v>0.5</v>
      </c>
      <c r="CB65">
        <v>0</v>
      </c>
      <c r="CC65">
        <v>0</v>
      </c>
      <c r="CD65">
        <v>0</v>
      </c>
      <c r="CE65">
        <v>0</v>
      </c>
      <c r="CF65">
        <v>1</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3</v>
      </c>
      <c r="EB65">
        <v>0</v>
      </c>
      <c r="EC65">
        <v>0</v>
      </c>
      <c r="ED65">
        <v>0</v>
      </c>
      <c r="EE65">
        <v>0</v>
      </c>
      <c r="EF65">
        <v>0</v>
      </c>
      <c r="EG65">
        <v>0</v>
      </c>
      <c r="EH65">
        <v>0</v>
      </c>
      <c r="EI65">
        <v>0</v>
      </c>
      <c r="EJ65">
        <v>0</v>
      </c>
      <c r="EK65">
        <v>0</v>
      </c>
      <c r="EL65">
        <v>0</v>
      </c>
      <c r="EM65">
        <v>0</v>
      </c>
      <c r="EN65">
        <v>1</v>
      </c>
      <c r="EO65">
        <v>0</v>
      </c>
      <c r="EP65">
        <v>0</v>
      </c>
      <c r="EQ65">
        <v>0</v>
      </c>
      <c r="ER65">
        <v>0</v>
      </c>
      <c r="ES65">
        <v>0</v>
      </c>
      <c r="ET65">
        <v>0</v>
      </c>
      <c r="EU65">
        <v>2</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2</v>
      </c>
      <c r="GB65">
        <v>0</v>
      </c>
      <c r="GC65">
        <v>0</v>
      </c>
      <c r="GD65">
        <v>0</v>
      </c>
      <c r="GE65">
        <v>0</v>
      </c>
      <c r="GF65">
        <v>0</v>
      </c>
      <c r="GG65">
        <v>0</v>
      </c>
      <c r="GH65">
        <v>0</v>
      </c>
      <c r="GI65">
        <v>0</v>
      </c>
      <c r="GJ65">
        <v>0</v>
      </c>
      <c r="GK65">
        <v>0</v>
      </c>
      <c r="GL65">
        <v>0</v>
      </c>
      <c r="GM65">
        <v>1</v>
      </c>
      <c r="GN65">
        <v>4</v>
      </c>
      <c r="GO65">
        <v>0</v>
      </c>
      <c r="GP65">
        <v>0</v>
      </c>
      <c r="GQ65">
        <v>2</v>
      </c>
      <c r="GR65">
        <v>1</v>
      </c>
      <c r="GS65">
        <v>0</v>
      </c>
      <c r="GT65">
        <v>0</v>
      </c>
      <c r="GU65">
        <v>0</v>
      </c>
      <c r="GV65">
        <v>1</v>
      </c>
      <c r="GW65">
        <v>0</v>
      </c>
      <c r="GX65">
        <v>0</v>
      </c>
      <c r="GY65">
        <v>0</v>
      </c>
      <c r="GZ65">
        <v>0</v>
      </c>
      <c r="HA65">
        <v>0</v>
      </c>
      <c r="HB65">
        <v>0</v>
      </c>
      <c r="HC65">
        <v>0</v>
      </c>
      <c r="HD65">
        <v>1</v>
      </c>
      <c r="HE65">
        <v>1</v>
      </c>
      <c r="HF65">
        <v>0</v>
      </c>
      <c r="HG65">
        <v>3</v>
      </c>
      <c r="HH65">
        <v>1</v>
      </c>
      <c r="HI65">
        <v>1</v>
      </c>
      <c r="HJ65">
        <v>0</v>
      </c>
      <c r="HK65">
        <v>1</v>
      </c>
      <c r="HL65">
        <v>0</v>
      </c>
      <c r="HM65">
        <v>0</v>
      </c>
      <c r="HN65">
        <v>0</v>
      </c>
      <c r="HO65">
        <v>1</v>
      </c>
      <c r="HP65">
        <v>0</v>
      </c>
      <c r="HQ65">
        <v>0</v>
      </c>
      <c r="HR65">
        <v>0</v>
      </c>
      <c r="HS65">
        <v>0</v>
      </c>
      <c r="HT65">
        <v>1</v>
      </c>
      <c r="HU65">
        <v>0</v>
      </c>
      <c r="HV65">
        <v>0</v>
      </c>
      <c r="HW65">
        <v>1</v>
      </c>
      <c r="HX65">
        <v>0</v>
      </c>
      <c r="HY65">
        <v>0</v>
      </c>
      <c r="HZ65">
        <v>0</v>
      </c>
      <c r="IA65">
        <v>0</v>
      </c>
      <c r="IB65">
        <v>0</v>
      </c>
      <c r="IC65">
        <v>0</v>
      </c>
      <c r="ID65">
        <v>0</v>
      </c>
      <c r="IE65">
        <v>0</v>
      </c>
      <c r="IF65">
        <v>0</v>
      </c>
      <c r="IG65">
        <v>0</v>
      </c>
      <c r="IH65">
        <v>0</v>
      </c>
      <c r="II65">
        <v>1</v>
      </c>
      <c r="IJ65">
        <v>0</v>
      </c>
      <c r="IK65">
        <v>0</v>
      </c>
      <c r="IL65">
        <v>0</v>
      </c>
      <c r="IM65">
        <v>2</v>
      </c>
      <c r="IN65">
        <v>0</v>
      </c>
      <c r="IO65">
        <v>0</v>
      </c>
      <c r="IP65">
        <v>0</v>
      </c>
      <c r="IQ65">
        <v>0</v>
      </c>
      <c r="IR65">
        <v>0</v>
      </c>
      <c r="IS65">
        <v>0</v>
      </c>
      <c r="IT65">
        <v>0</v>
      </c>
      <c r="IU65">
        <v>0</v>
      </c>
      <c r="IV65">
        <v>0</v>
      </c>
      <c r="IW65">
        <v>0</v>
      </c>
      <c r="IX65">
        <v>0</v>
      </c>
      <c r="IY65">
        <v>0</v>
      </c>
      <c r="IZ65">
        <v>1</v>
      </c>
      <c r="JA65">
        <v>2</v>
      </c>
      <c r="JB65">
        <v>0</v>
      </c>
      <c r="JC65">
        <v>0</v>
      </c>
      <c r="JD65">
        <v>0</v>
      </c>
      <c r="JE65">
        <v>0</v>
      </c>
      <c r="JF65">
        <v>0</v>
      </c>
      <c r="JG65">
        <v>0</v>
      </c>
      <c r="JH65">
        <v>0</v>
      </c>
      <c r="JI65">
        <v>0</v>
      </c>
      <c r="JJ65">
        <v>0</v>
      </c>
      <c r="JK65">
        <v>0</v>
      </c>
      <c r="JL65">
        <v>0</v>
      </c>
      <c r="JM65">
        <v>0</v>
      </c>
      <c r="JN65">
        <v>0</v>
      </c>
      <c r="JO65">
        <v>1</v>
      </c>
      <c r="JP65">
        <v>2</v>
      </c>
      <c r="JQ65">
        <v>2</v>
      </c>
      <c r="JR65">
        <v>0</v>
      </c>
      <c r="JS65">
        <v>3</v>
      </c>
      <c r="JT65">
        <v>0</v>
      </c>
      <c r="JU65">
        <v>0</v>
      </c>
      <c r="JV65">
        <v>0</v>
      </c>
      <c r="JW65">
        <v>0</v>
      </c>
      <c r="JX65">
        <v>0</v>
      </c>
      <c r="JY65">
        <v>0</v>
      </c>
      <c r="JZ65">
        <v>0</v>
      </c>
      <c r="KA65">
        <v>0</v>
      </c>
      <c r="KB65">
        <v>0</v>
      </c>
      <c r="KC65">
        <v>0</v>
      </c>
    </row>
    <row r="66" spans="2:289" ht="17" x14ac:dyDescent="0.2">
      <c r="B66" s="9"/>
      <c r="C66" s="3"/>
      <c r="D66" s="26"/>
      <c r="E66" s="27"/>
      <c r="F66" s="27"/>
      <c r="G66" s="27"/>
      <c r="H66" s="27"/>
      <c r="I66" s="28"/>
      <c r="J66" s="27"/>
      <c r="K66" s="27"/>
      <c r="L66" s="27"/>
      <c r="M66" s="27"/>
      <c r="N66" s="27"/>
      <c r="O66" s="27"/>
      <c r="P66" s="27"/>
      <c r="Q66" s="28"/>
      <c r="R66" s="31"/>
      <c r="S66" s="27"/>
      <c r="T66" s="27"/>
      <c r="U66" s="27"/>
      <c r="V66" s="27"/>
      <c r="W66" s="32"/>
      <c r="AC66" t="s">
        <v>350</v>
      </c>
      <c r="AD66" t="s">
        <v>339</v>
      </c>
      <c r="AE66">
        <v>1</v>
      </c>
      <c r="AF66">
        <v>69</v>
      </c>
      <c r="AG66">
        <v>1</v>
      </c>
      <c r="AH66">
        <v>0</v>
      </c>
      <c r="AI66">
        <v>0</v>
      </c>
      <c r="AJ66">
        <v>0</v>
      </c>
      <c r="AK66">
        <v>0</v>
      </c>
      <c r="AL66">
        <v>0</v>
      </c>
      <c r="AM66">
        <v>4</v>
      </c>
      <c r="AN66">
        <v>0</v>
      </c>
      <c r="AO66">
        <v>2</v>
      </c>
      <c r="AP66">
        <v>4</v>
      </c>
      <c r="AQ66">
        <v>2</v>
      </c>
      <c r="AR66">
        <v>4</v>
      </c>
      <c r="AS66">
        <v>3</v>
      </c>
      <c r="AT66">
        <v>6</v>
      </c>
      <c r="AU66">
        <v>4</v>
      </c>
      <c r="AV66">
        <v>0</v>
      </c>
      <c r="AW66">
        <v>0</v>
      </c>
      <c r="AX66">
        <v>0</v>
      </c>
      <c r="AY66">
        <v>0</v>
      </c>
      <c r="AZ66">
        <v>0</v>
      </c>
      <c r="BA66">
        <v>0</v>
      </c>
      <c r="BB66">
        <v>0</v>
      </c>
      <c r="BC66">
        <v>2</v>
      </c>
      <c r="BD66">
        <v>0</v>
      </c>
      <c r="BE66">
        <v>2</v>
      </c>
      <c r="BF66">
        <v>3</v>
      </c>
      <c r="BG66">
        <v>2</v>
      </c>
      <c r="BH66">
        <v>2</v>
      </c>
      <c r="BI66">
        <v>3</v>
      </c>
      <c r="BJ66">
        <v>5</v>
      </c>
      <c r="BK66">
        <v>3</v>
      </c>
      <c r="BL66">
        <v>0</v>
      </c>
      <c r="BM66">
        <v>0</v>
      </c>
      <c r="BN66">
        <v>0</v>
      </c>
      <c r="BO66">
        <v>0</v>
      </c>
      <c r="BP66">
        <v>0</v>
      </c>
      <c r="BQ66">
        <v>0</v>
      </c>
      <c r="BR66">
        <v>0</v>
      </c>
      <c r="BS66">
        <v>0.5</v>
      </c>
      <c r="BT66">
        <v>0</v>
      </c>
      <c r="BU66">
        <v>1</v>
      </c>
      <c r="BV66">
        <v>0.75</v>
      </c>
      <c r="BW66">
        <v>1</v>
      </c>
      <c r="BX66">
        <v>0.5</v>
      </c>
      <c r="BY66">
        <v>1</v>
      </c>
      <c r="BZ66">
        <v>0.83333333333333304</v>
      </c>
      <c r="CA66">
        <v>0.75</v>
      </c>
      <c r="CB66">
        <v>0</v>
      </c>
      <c r="CC66">
        <v>0</v>
      </c>
      <c r="CD66">
        <v>0</v>
      </c>
      <c r="CE66">
        <v>0</v>
      </c>
      <c r="CF66">
        <v>0</v>
      </c>
      <c r="CG66">
        <v>0</v>
      </c>
      <c r="CH66">
        <v>0</v>
      </c>
      <c r="CI66">
        <v>0</v>
      </c>
      <c r="CJ66">
        <v>0</v>
      </c>
      <c r="CK66">
        <v>0</v>
      </c>
      <c r="CL66">
        <v>1</v>
      </c>
      <c r="CM66">
        <v>0</v>
      </c>
      <c r="CN66">
        <v>1</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1</v>
      </c>
      <c r="DS66">
        <v>0</v>
      </c>
      <c r="DT66">
        <v>0</v>
      </c>
      <c r="DU66">
        <v>0</v>
      </c>
      <c r="DV66">
        <v>0</v>
      </c>
      <c r="DW66">
        <v>0</v>
      </c>
      <c r="DX66">
        <v>1</v>
      </c>
      <c r="DY66">
        <v>0</v>
      </c>
      <c r="DZ66">
        <v>0</v>
      </c>
      <c r="EA66">
        <v>0</v>
      </c>
      <c r="EB66">
        <v>0</v>
      </c>
      <c r="EC66">
        <v>0</v>
      </c>
      <c r="ED66">
        <v>0</v>
      </c>
      <c r="EE66">
        <v>0</v>
      </c>
      <c r="EF66">
        <v>0</v>
      </c>
      <c r="EG66">
        <v>0</v>
      </c>
      <c r="EH66">
        <v>0</v>
      </c>
      <c r="EI66">
        <v>0</v>
      </c>
      <c r="EJ66">
        <v>0</v>
      </c>
      <c r="EK66">
        <v>0</v>
      </c>
      <c r="EL66">
        <v>0</v>
      </c>
      <c r="EM66">
        <v>0</v>
      </c>
      <c r="EN66">
        <v>1</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1</v>
      </c>
      <c r="FQ66">
        <v>0</v>
      </c>
      <c r="FR66">
        <v>0</v>
      </c>
      <c r="FS66">
        <v>0</v>
      </c>
      <c r="FT66">
        <v>0</v>
      </c>
      <c r="FU66">
        <v>0</v>
      </c>
      <c r="FV66">
        <v>0</v>
      </c>
      <c r="FW66">
        <v>0</v>
      </c>
      <c r="FX66">
        <v>0</v>
      </c>
      <c r="FY66">
        <v>0</v>
      </c>
      <c r="FZ66">
        <v>0</v>
      </c>
      <c r="GA66">
        <v>0</v>
      </c>
      <c r="GB66">
        <v>0</v>
      </c>
      <c r="GC66">
        <v>0</v>
      </c>
      <c r="GD66">
        <v>0</v>
      </c>
      <c r="GE66">
        <v>0</v>
      </c>
      <c r="GF66">
        <v>1</v>
      </c>
      <c r="GG66">
        <v>0</v>
      </c>
      <c r="GH66">
        <v>0</v>
      </c>
      <c r="GI66">
        <v>0</v>
      </c>
      <c r="GJ66">
        <v>0</v>
      </c>
      <c r="GK66">
        <v>0</v>
      </c>
      <c r="GL66">
        <v>0</v>
      </c>
      <c r="GM66">
        <v>0</v>
      </c>
      <c r="GN66">
        <v>1</v>
      </c>
      <c r="GO66">
        <v>0</v>
      </c>
      <c r="GP66">
        <v>0</v>
      </c>
      <c r="GQ66">
        <v>0</v>
      </c>
      <c r="GR66">
        <v>1</v>
      </c>
      <c r="GS66">
        <v>0</v>
      </c>
      <c r="GT66">
        <v>4</v>
      </c>
      <c r="GU66">
        <v>3</v>
      </c>
      <c r="GV66">
        <v>10</v>
      </c>
      <c r="GW66">
        <v>4</v>
      </c>
      <c r="GX66">
        <v>6</v>
      </c>
      <c r="GY66">
        <v>7</v>
      </c>
      <c r="GZ66">
        <v>1</v>
      </c>
      <c r="HA66">
        <v>1</v>
      </c>
      <c r="HB66">
        <v>0</v>
      </c>
      <c r="HC66">
        <v>0</v>
      </c>
      <c r="HD66">
        <v>0</v>
      </c>
      <c r="HE66">
        <v>0</v>
      </c>
      <c r="HF66">
        <v>0</v>
      </c>
      <c r="HG66">
        <v>0</v>
      </c>
      <c r="HH66">
        <v>0</v>
      </c>
      <c r="HI66">
        <v>1</v>
      </c>
      <c r="HJ66">
        <v>1</v>
      </c>
      <c r="HK66">
        <v>1</v>
      </c>
      <c r="HL66">
        <v>0</v>
      </c>
      <c r="HM66">
        <v>1</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1</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1</v>
      </c>
      <c r="KB66">
        <v>0</v>
      </c>
      <c r="KC66">
        <v>0</v>
      </c>
    </row>
    <row r="67" spans="2:289" x14ac:dyDescent="0.2">
      <c r="C67" s="3"/>
      <c r="D67" s="26">
        <f>B48</f>
        <v>9</v>
      </c>
      <c r="E67" s="27"/>
      <c r="F67" s="27"/>
      <c r="G67" s="33"/>
      <c r="H67" s="37">
        <f>B47</f>
        <v>0</v>
      </c>
      <c r="I67" s="38"/>
      <c r="J67" s="42">
        <f>B47</f>
        <v>0</v>
      </c>
      <c r="K67" s="44">
        <f>B47</f>
        <v>0</v>
      </c>
      <c r="L67" s="44"/>
      <c r="M67" s="44"/>
      <c r="N67" s="44"/>
      <c r="O67" s="44"/>
      <c r="P67" s="44"/>
      <c r="Q67" s="38">
        <f>B47</f>
        <v>0</v>
      </c>
      <c r="R67" s="42">
        <f>B47</f>
        <v>0</v>
      </c>
      <c r="S67" s="46"/>
      <c r="T67" s="39">
        <f>B50</f>
        <v>0</v>
      </c>
      <c r="U67" s="27"/>
      <c r="V67" s="27"/>
      <c r="W67" s="32"/>
      <c r="AC67" t="s">
        <v>351</v>
      </c>
      <c r="AD67" t="s">
        <v>339</v>
      </c>
      <c r="AE67">
        <v>1</v>
      </c>
      <c r="AF67">
        <v>27</v>
      </c>
      <c r="AG67">
        <v>0</v>
      </c>
      <c r="AH67">
        <v>0</v>
      </c>
      <c r="AI67">
        <v>0</v>
      </c>
      <c r="AJ67">
        <v>0</v>
      </c>
      <c r="AK67">
        <v>0</v>
      </c>
      <c r="AL67">
        <v>0</v>
      </c>
      <c r="AM67">
        <v>1</v>
      </c>
      <c r="AN67">
        <v>0</v>
      </c>
      <c r="AO67">
        <v>0</v>
      </c>
      <c r="AP67">
        <v>0</v>
      </c>
      <c r="AQ67">
        <v>0</v>
      </c>
      <c r="AR67">
        <v>1</v>
      </c>
      <c r="AS67">
        <v>2</v>
      </c>
      <c r="AT67">
        <v>0</v>
      </c>
      <c r="AU67">
        <v>0</v>
      </c>
      <c r="AV67">
        <v>2</v>
      </c>
      <c r="AW67">
        <v>0</v>
      </c>
      <c r="AX67">
        <v>0</v>
      </c>
      <c r="AY67">
        <v>0</v>
      </c>
      <c r="AZ67">
        <v>0</v>
      </c>
      <c r="BA67">
        <v>0</v>
      </c>
      <c r="BB67">
        <v>0</v>
      </c>
      <c r="BC67">
        <v>1</v>
      </c>
      <c r="BD67">
        <v>0</v>
      </c>
      <c r="BE67">
        <v>0</v>
      </c>
      <c r="BF67">
        <v>0</v>
      </c>
      <c r="BG67">
        <v>0</v>
      </c>
      <c r="BH67">
        <v>1</v>
      </c>
      <c r="BI67">
        <v>1</v>
      </c>
      <c r="BJ67">
        <v>0</v>
      </c>
      <c r="BK67">
        <v>0</v>
      </c>
      <c r="BL67">
        <v>0</v>
      </c>
      <c r="BM67">
        <v>0</v>
      </c>
      <c r="BN67">
        <v>0</v>
      </c>
      <c r="BO67">
        <v>0</v>
      </c>
      <c r="BP67">
        <v>0</v>
      </c>
      <c r="BQ67">
        <v>0</v>
      </c>
      <c r="BR67">
        <v>0</v>
      </c>
      <c r="BS67">
        <v>1</v>
      </c>
      <c r="BT67">
        <v>0</v>
      </c>
      <c r="BU67">
        <v>0</v>
      </c>
      <c r="BV67">
        <v>0</v>
      </c>
      <c r="BW67">
        <v>0</v>
      </c>
      <c r="BX67">
        <v>1</v>
      </c>
      <c r="BY67">
        <v>0.5</v>
      </c>
      <c r="BZ67">
        <v>0</v>
      </c>
      <c r="CA67">
        <v>0</v>
      </c>
      <c r="CB67">
        <v>0</v>
      </c>
      <c r="CC67">
        <v>0</v>
      </c>
      <c r="CD67">
        <v>0</v>
      </c>
      <c r="CE67">
        <v>0</v>
      </c>
      <c r="CF67">
        <v>0</v>
      </c>
      <c r="CG67">
        <v>0</v>
      </c>
      <c r="CH67">
        <v>0</v>
      </c>
      <c r="CI67">
        <v>0</v>
      </c>
      <c r="CJ67">
        <v>0</v>
      </c>
      <c r="CK67">
        <v>0</v>
      </c>
      <c r="CL67">
        <v>0</v>
      </c>
      <c r="CM67">
        <v>0</v>
      </c>
      <c r="CN67">
        <v>0</v>
      </c>
      <c r="CO67">
        <v>0</v>
      </c>
      <c r="CP67">
        <v>0</v>
      </c>
      <c r="CQ67">
        <v>0</v>
      </c>
      <c r="CR67">
        <v>1</v>
      </c>
      <c r="CS67">
        <v>0</v>
      </c>
      <c r="CT67">
        <v>0</v>
      </c>
      <c r="CU67">
        <v>0</v>
      </c>
      <c r="CV67">
        <v>0</v>
      </c>
      <c r="CW67">
        <v>0</v>
      </c>
      <c r="CX67">
        <v>0</v>
      </c>
      <c r="CY67">
        <v>0</v>
      </c>
      <c r="CZ67">
        <v>0</v>
      </c>
      <c r="DA67">
        <v>0</v>
      </c>
      <c r="DB67">
        <v>0</v>
      </c>
      <c r="DC67">
        <v>0</v>
      </c>
      <c r="DD67">
        <v>1</v>
      </c>
      <c r="DE67">
        <v>0</v>
      </c>
      <c r="DF67">
        <v>0</v>
      </c>
      <c r="DG67">
        <v>0</v>
      </c>
      <c r="DH67">
        <v>1</v>
      </c>
      <c r="DI67">
        <v>0</v>
      </c>
      <c r="DJ67">
        <v>0</v>
      </c>
      <c r="DK67">
        <v>0</v>
      </c>
      <c r="DL67">
        <v>0</v>
      </c>
      <c r="DM67">
        <v>0</v>
      </c>
      <c r="DN67">
        <v>0</v>
      </c>
      <c r="DO67">
        <v>0</v>
      </c>
      <c r="DP67">
        <v>0</v>
      </c>
      <c r="DQ67">
        <v>0</v>
      </c>
      <c r="DR67">
        <v>0</v>
      </c>
      <c r="DS67">
        <v>1</v>
      </c>
      <c r="DT67">
        <v>0</v>
      </c>
      <c r="DU67">
        <v>0</v>
      </c>
      <c r="DV67">
        <v>0</v>
      </c>
      <c r="DW67">
        <v>0</v>
      </c>
      <c r="DX67">
        <v>0</v>
      </c>
      <c r="DY67">
        <v>0</v>
      </c>
      <c r="DZ67">
        <v>0</v>
      </c>
      <c r="EA67">
        <v>0</v>
      </c>
      <c r="EB67">
        <v>0</v>
      </c>
      <c r="EC67">
        <v>0</v>
      </c>
      <c r="ED67">
        <v>0</v>
      </c>
      <c r="EE67">
        <v>0</v>
      </c>
      <c r="EF67">
        <v>0</v>
      </c>
      <c r="EG67">
        <v>0</v>
      </c>
      <c r="EH67">
        <v>1</v>
      </c>
      <c r="EI67">
        <v>0</v>
      </c>
      <c r="EJ67">
        <v>0</v>
      </c>
      <c r="EK67">
        <v>0</v>
      </c>
      <c r="EL67">
        <v>0</v>
      </c>
      <c r="EM67">
        <v>1</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1</v>
      </c>
      <c r="GV67">
        <v>1</v>
      </c>
      <c r="GW67">
        <v>0</v>
      </c>
      <c r="GX67">
        <v>1</v>
      </c>
      <c r="GY67">
        <v>0</v>
      </c>
      <c r="GZ67">
        <v>0</v>
      </c>
      <c r="HA67">
        <v>0</v>
      </c>
      <c r="HB67">
        <v>0</v>
      </c>
      <c r="HC67">
        <v>0</v>
      </c>
      <c r="HD67">
        <v>0</v>
      </c>
      <c r="HE67">
        <v>0</v>
      </c>
      <c r="HF67">
        <v>0</v>
      </c>
      <c r="HG67">
        <v>0</v>
      </c>
      <c r="HH67">
        <v>0</v>
      </c>
      <c r="HI67">
        <v>0</v>
      </c>
      <c r="HJ67">
        <v>0</v>
      </c>
      <c r="HK67">
        <v>0</v>
      </c>
      <c r="HL67">
        <v>0</v>
      </c>
      <c r="HM67">
        <v>0</v>
      </c>
      <c r="HN67">
        <v>0</v>
      </c>
      <c r="HO67">
        <v>0</v>
      </c>
      <c r="HP67">
        <v>1</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row>
    <row r="68" spans="2:289" x14ac:dyDescent="0.2">
      <c r="C68" s="3"/>
      <c r="D68" s="26"/>
      <c r="E68" s="27"/>
      <c r="F68" s="27"/>
      <c r="G68" s="33"/>
      <c r="H68" s="39"/>
      <c r="I68" s="28"/>
      <c r="J68" s="31"/>
      <c r="K68" s="45"/>
      <c r="L68" s="45"/>
      <c r="M68" s="45"/>
      <c r="N68" s="45"/>
      <c r="O68" s="45"/>
      <c r="P68" s="45"/>
      <c r="Q68" s="28"/>
      <c r="R68" s="31"/>
      <c r="S68" s="33"/>
      <c r="T68" s="39"/>
      <c r="U68" s="27"/>
      <c r="V68" s="27"/>
      <c r="W68" s="32"/>
      <c r="AC68" t="s">
        <v>353</v>
      </c>
      <c r="AD68" t="s">
        <v>339</v>
      </c>
      <c r="AE68">
        <v>1</v>
      </c>
      <c r="AF68">
        <v>95</v>
      </c>
      <c r="AG68">
        <v>1</v>
      </c>
      <c r="AH68">
        <v>0</v>
      </c>
      <c r="AI68">
        <v>0</v>
      </c>
      <c r="AJ68">
        <v>12</v>
      </c>
      <c r="AK68">
        <v>7</v>
      </c>
      <c r="AL68">
        <v>0</v>
      </c>
      <c r="AM68">
        <v>14</v>
      </c>
      <c r="AN68">
        <v>9</v>
      </c>
      <c r="AO68">
        <v>0</v>
      </c>
      <c r="AP68">
        <v>1</v>
      </c>
      <c r="AQ68">
        <v>5</v>
      </c>
      <c r="AR68">
        <v>0</v>
      </c>
      <c r="AS68">
        <v>1</v>
      </c>
      <c r="AT68">
        <v>0</v>
      </c>
      <c r="AU68">
        <v>0</v>
      </c>
      <c r="AV68">
        <v>0</v>
      </c>
      <c r="AW68">
        <v>0</v>
      </c>
      <c r="AX68">
        <v>0</v>
      </c>
      <c r="AY68">
        <v>0</v>
      </c>
      <c r="AZ68">
        <v>11</v>
      </c>
      <c r="BA68">
        <v>6</v>
      </c>
      <c r="BB68">
        <v>0</v>
      </c>
      <c r="BC68">
        <v>11</v>
      </c>
      <c r="BD68">
        <v>7</v>
      </c>
      <c r="BE68">
        <v>0</v>
      </c>
      <c r="BF68">
        <v>0</v>
      </c>
      <c r="BG68">
        <v>4</v>
      </c>
      <c r="BH68">
        <v>0</v>
      </c>
      <c r="BI68">
        <v>1</v>
      </c>
      <c r="BJ68">
        <v>0</v>
      </c>
      <c r="BK68">
        <v>0</v>
      </c>
      <c r="BL68">
        <v>0</v>
      </c>
      <c r="BM68">
        <v>0</v>
      </c>
      <c r="BN68">
        <v>0</v>
      </c>
      <c r="BO68">
        <v>0</v>
      </c>
      <c r="BP68">
        <v>0.91666666666666696</v>
      </c>
      <c r="BQ68">
        <v>0.85714285714285698</v>
      </c>
      <c r="BR68">
        <v>0</v>
      </c>
      <c r="BS68">
        <v>0.78571428571428603</v>
      </c>
      <c r="BT68">
        <v>0.77777777777777801</v>
      </c>
      <c r="BU68">
        <v>0</v>
      </c>
      <c r="BV68">
        <v>0</v>
      </c>
      <c r="BW68">
        <v>0.8</v>
      </c>
      <c r="BX68">
        <v>0</v>
      </c>
      <c r="BY68">
        <v>1</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1</v>
      </c>
      <c r="DQ68">
        <v>0</v>
      </c>
      <c r="DR68">
        <v>0</v>
      </c>
      <c r="DS68">
        <v>0</v>
      </c>
      <c r="DT68">
        <v>0</v>
      </c>
      <c r="DU68">
        <v>0</v>
      </c>
      <c r="DV68">
        <v>0</v>
      </c>
      <c r="DW68">
        <v>0</v>
      </c>
      <c r="DX68">
        <v>0</v>
      </c>
      <c r="DY68">
        <v>0</v>
      </c>
      <c r="DZ68">
        <v>0</v>
      </c>
      <c r="EA68">
        <v>0</v>
      </c>
      <c r="EB68">
        <v>0</v>
      </c>
      <c r="EC68">
        <v>0</v>
      </c>
      <c r="ED68">
        <v>0</v>
      </c>
      <c r="EE68">
        <v>1</v>
      </c>
      <c r="EF68">
        <v>1</v>
      </c>
      <c r="EG68">
        <v>0</v>
      </c>
      <c r="EH68">
        <v>0</v>
      </c>
      <c r="EI68">
        <v>1</v>
      </c>
      <c r="EJ68">
        <v>0</v>
      </c>
      <c r="EK68">
        <v>0</v>
      </c>
      <c r="EL68">
        <v>0</v>
      </c>
      <c r="EM68">
        <v>0</v>
      </c>
      <c r="EN68">
        <v>0</v>
      </c>
      <c r="EO68">
        <v>0</v>
      </c>
      <c r="EP68">
        <v>0</v>
      </c>
      <c r="EQ68">
        <v>1</v>
      </c>
      <c r="ER68">
        <v>1</v>
      </c>
      <c r="ES68">
        <v>0</v>
      </c>
      <c r="ET68">
        <v>0</v>
      </c>
      <c r="EU68">
        <v>0</v>
      </c>
      <c r="EV68">
        <v>0</v>
      </c>
      <c r="EW68">
        <v>0</v>
      </c>
      <c r="EX68">
        <v>0</v>
      </c>
      <c r="EY68">
        <v>0</v>
      </c>
      <c r="EZ68">
        <v>0</v>
      </c>
      <c r="FA68">
        <v>0</v>
      </c>
      <c r="FB68">
        <v>0</v>
      </c>
      <c r="FC68">
        <v>0</v>
      </c>
      <c r="FD68">
        <v>0</v>
      </c>
      <c r="FE68">
        <v>0</v>
      </c>
      <c r="FF68">
        <v>0</v>
      </c>
      <c r="FG68">
        <v>1</v>
      </c>
      <c r="FH68">
        <v>0</v>
      </c>
      <c r="FI68">
        <v>0</v>
      </c>
      <c r="FJ68">
        <v>0</v>
      </c>
      <c r="FK68">
        <v>0</v>
      </c>
      <c r="FL68">
        <v>0</v>
      </c>
      <c r="FM68">
        <v>0</v>
      </c>
      <c r="FN68">
        <v>0</v>
      </c>
      <c r="FO68">
        <v>0</v>
      </c>
      <c r="FP68">
        <v>0</v>
      </c>
      <c r="FQ68">
        <v>0</v>
      </c>
      <c r="FR68">
        <v>0</v>
      </c>
      <c r="FS68">
        <v>0</v>
      </c>
      <c r="FT68">
        <v>0</v>
      </c>
      <c r="FU68">
        <v>0</v>
      </c>
      <c r="FV68">
        <v>0</v>
      </c>
      <c r="FW68">
        <v>2</v>
      </c>
      <c r="FX68">
        <v>1</v>
      </c>
      <c r="FY68">
        <v>0</v>
      </c>
      <c r="FZ68">
        <v>0</v>
      </c>
      <c r="GA68">
        <v>0</v>
      </c>
      <c r="GB68">
        <v>0</v>
      </c>
      <c r="GC68">
        <v>0</v>
      </c>
      <c r="GD68">
        <v>0</v>
      </c>
      <c r="GE68">
        <v>0</v>
      </c>
      <c r="GF68">
        <v>0</v>
      </c>
      <c r="GG68">
        <v>0</v>
      </c>
      <c r="GH68">
        <v>0</v>
      </c>
      <c r="GI68">
        <v>0</v>
      </c>
      <c r="GJ68">
        <v>0</v>
      </c>
      <c r="GK68">
        <v>0</v>
      </c>
      <c r="GL68">
        <v>0</v>
      </c>
      <c r="GM68">
        <v>1</v>
      </c>
      <c r="GN68">
        <v>0</v>
      </c>
      <c r="GO68">
        <v>1</v>
      </c>
      <c r="GP68">
        <v>0</v>
      </c>
      <c r="GQ68">
        <v>1</v>
      </c>
      <c r="GR68">
        <v>0</v>
      </c>
      <c r="GS68">
        <v>1</v>
      </c>
      <c r="GT68">
        <v>0</v>
      </c>
      <c r="GU68">
        <v>0</v>
      </c>
      <c r="GV68">
        <v>0</v>
      </c>
      <c r="GW68">
        <v>0</v>
      </c>
      <c r="GX68">
        <v>0</v>
      </c>
      <c r="GY68">
        <v>0</v>
      </c>
      <c r="GZ68">
        <v>0</v>
      </c>
      <c r="HA68">
        <v>0</v>
      </c>
      <c r="HB68">
        <v>0</v>
      </c>
      <c r="HC68">
        <v>0</v>
      </c>
      <c r="HD68">
        <v>1</v>
      </c>
      <c r="HE68">
        <v>1</v>
      </c>
      <c r="HF68">
        <v>0</v>
      </c>
      <c r="HG68">
        <v>2</v>
      </c>
      <c r="HH68">
        <v>1</v>
      </c>
      <c r="HI68">
        <v>0</v>
      </c>
      <c r="HJ68">
        <v>1</v>
      </c>
      <c r="HK68">
        <v>1</v>
      </c>
      <c r="HL68">
        <v>0</v>
      </c>
      <c r="HM68">
        <v>0</v>
      </c>
      <c r="HN68">
        <v>0</v>
      </c>
      <c r="HO68">
        <v>0</v>
      </c>
      <c r="HP68">
        <v>0</v>
      </c>
      <c r="HQ68">
        <v>0</v>
      </c>
      <c r="HR68">
        <v>0</v>
      </c>
      <c r="HS68">
        <v>0</v>
      </c>
      <c r="HT68">
        <v>2</v>
      </c>
      <c r="HU68">
        <v>0</v>
      </c>
      <c r="HV68">
        <v>0</v>
      </c>
      <c r="HW68">
        <v>0</v>
      </c>
      <c r="HX68">
        <v>0</v>
      </c>
      <c r="HY68">
        <v>0</v>
      </c>
      <c r="HZ68">
        <v>0</v>
      </c>
      <c r="IA68">
        <v>0</v>
      </c>
      <c r="IB68">
        <v>0</v>
      </c>
      <c r="IC68">
        <v>0</v>
      </c>
      <c r="ID68">
        <v>0</v>
      </c>
      <c r="IE68">
        <v>0</v>
      </c>
      <c r="IF68">
        <v>0</v>
      </c>
      <c r="IG68">
        <v>0</v>
      </c>
      <c r="IH68">
        <v>0</v>
      </c>
      <c r="II68">
        <v>1</v>
      </c>
      <c r="IJ68">
        <v>1</v>
      </c>
      <c r="IK68">
        <v>0</v>
      </c>
      <c r="IL68">
        <v>0</v>
      </c>
      <c r="IM68">
        <v>1</v>
      </c>
      <c r="IN68">
        <v>2</v>
      </c>
      <c r="IO68">
        <v>0</v>
      </c>
      <c r="IP68">
        <v>0</v>
      </c>
      <c r="IQ68">
        <v>0</v>
      </c>
      <c r="IR68">
        <v>0</v>
      </c>
      <c r="IS68">
        <v>0</v>
      </c>
      <c r="IT68">
        <v>0</v>
      </c>
      <c r="IU68">
        <v>0</v>
      </c>
      <c r="IV68">
        <v>0</v>
      </c>
      <c r="IW68">
        <v>0</v>
      </c>
      <c r="IX68">
        <v>0</v>
      </c>
      <c r="IY68">
        <v>0</v>
      </c>
      <c r="IZ68">
        <v>0</v>
      </c>
      <c r="JA68">
        <v>1</v>
      </c>
      <c r="JB68">
        <v>0</v>
      </c>
      <c r="JC68">
        <v>0</v>
      </c>
      <c r="JD68">
        <v>1</v>
      </c>
      <c r="JE68">
        <v>0</v>
      </c>
      <c r="JF68">
        <v>0</v>
      </c>
      <c r="JG68">
        <v>0</v>
      </c>
      <c r="JH68">
        <v>0</v>
      </c>
      <c r="JI68">
        <v>0</v>
      </c>
      <c r="JJ68">
        <v>0</v>
      </c>
      <c r="JK68">
        <v>0</v>
      </c>
      <c r="JL68">
        <v>0</v>
      </c>
      <c r="JM68">
        <v>0</v>
      </c>
      <c r="JN68">
        <v>0</v>
      </c>
      <c r="JO68">
        <v>1</v>
      </c>
      <c r="JP68">
        <v>3</v>
      </c>
      <c r="JQ68">
        <v>1</v>
      </c>
      <c r="JR68">
        <v>0</v>
      </c>
      <c r="JS68">
        <v>1</v>
      </c>
      <c r="JT68">
        <v>3</v>
      </c>
      <c r="JU68">
        <v>1</v>
      </c>
      <c r="JV68">
        <v>0</v>
      </c>
      <c r="JW68">
        <v>0</v>
      </c>
      <c r="JX68">
        <v>0</v>
      </c>
      <c r="JY68">
        <v>0</v>
      </c>
      <c r="JZ68">
        <v>0</v>
      </c>
      <c r="KA68">
        <v>0</v>
      </c>
      <c r="KB68">
        <v>0</v>
      </c>
      <c r="KC68">
        <v>0</v>
      </c>
    </row>
    <row r="69" spans="2:289" x14ac:dyDescent="0.2">
      <c r="C69" s="3"/>
      <c r="D69" s="26"/>
      <c r="E69" s="27"/>
      <c r="F69" s="27"/>
      <c r="G69" s="33"/>
      <c r="H69" s="39"/>
      <c r="I69" s="28"/>
      <c r="J69" s="31"/>
      <c r="K69" s="50">
        <f>B46</f>
        <v>0</v>
      </c>
      <c r="L69" s="44"/>
      <c r="M69" s="44"/>
      <c r="N69" s="44"/>
      <c r="O69" s="44"/>
      <c r="P69" s="46"/>
      <c r="Q69" s="28"/>
      <c r="R69" s="31"/>
      <c r="S69" s="33"/>
      <c r="T69" s="39"/>
      <c r="U69" s="27"/>
      <c r="V69" s="27"/>
      <c r="W69" s="32"/>
    </row>
    <row r="70" spans="2:289" x14ac:dyDescent="0.2">
      <c r="C70" s="3"/>
      <c r="D70" s="34"/>
      <c r="E70" s="35"/>
      <c r="F70" s="35"/>
      <c r="G70" s="36"/>
      <c r="H70" s="40"/>
      <c r="I70" s="41"/>
      <c r="J70" s="43"/>
      <c r="K70" s="51"/>
      <c r="L70" s="45"/>
      <c r="M70" s="45"/>
      <c r="N70" s="45"/>
      <c r="O70" s="45"/>
      <c r="P70" s="47"/>
      <c r="Q70" s="41"/>
      <c r="R70" s="43"/>
      <c r="S70" s="47"/>
      <c r="T70" s="48"/>
      <c r="U70" s="35"/>
      <c r="V70" s="35"/>
      <c r="W70" s="49"/>
    </row>
    <row r="71" spans="2:289" x14ac:dyDescent="0.2">
      <c r="D71" s="20" t="s">
        <v>12</v>
      </c>
      <c r="E71" s="20"/>
      <c r="F71" s="20"/>
      <c r="G71" s="20"/>
      <c r="H71" s="20"/>
      <c r="I71" s="20"/>
      <c r="J71" s="21" t="s">
        <v>13</v>
      </c>
      <c r="K71" s="21"/>
      <c r="L71" s="21"/>
      <c r="M71" s="21"/>
      <c r="N71" s="21"/>
      <c r="O71" s="21"/>
      <c r="P71" s="21"/>
      <c r="Q71" s="21"/>
      <c r="R71" s="20" t="s">
        <v>14</v>
      </c>
      <c r="S71" s="20"/>
      <c r="T71" s="20"/>
      <c r="U71" s="20"/>
      <c r="V71" s="20"/>
      <c r="W71" s="20"/>
      <c r="AC71" t="s">
        <v>305</v>
      </c>
      <c r="AH71" s="1">
        <f>SUMIFS(AH42:AH69,$AD42:$AD69,$AC71)</f>
        <v>2</v>
      </c>
      <c r="AI71" s="1">
        <f t="shared" ref="AI71:CT71" si="8">SUMIFS(AI42:AI69,$AD42:$AD69,$AC71)</f>
        <v>15</v>
      </c>
      <c r="AJ71" s="1">
        <f t="shared" si="8"/>
        <v>22</v>
      </c>
      <c r="AK71" s="1">
        <f t="shared" si="8"/>
        <v>17</v>
      </c>
      <c r="AL71" s="1">
        <f t="shared" si="8"/>
        <v>20</v>
      </c>
      <c r="AM71" s="1">
        <f t="shared" si="8"/>
        <v>48</v>
      </c>
      <c r="AN71" s="1">
        <f t="shared" si="8"/>
        <v>57</v>
      </c>
      <c r="AO71" s="1">
        <f t="shared" si="8"/>
        <v>42</v>
      </c>
      <c r="AP71" s="1">
        <f t="shared" si="8"/>
        <v>14</v>
      </c>
      <c r="AQ71" s="1">
        <f t="shared" si="8"/>
        <v>34</v>
      </c>
      <c r="AR71" s="1">
        <f t="shared" si="8"/>
        <v>33</v>
      </c>
      <c r="AS71" s="1">
        <f t="shared" si="8"/>
        <v>22</v>
      </c>
      <c r="AT71" s="1">
        <f t="shared" si="8"/>
        <v>11</v>
      </c>
      <c r="AU71" s="1">
        <f t="shared" si="8"/>
        <v>15</v>
      </c>
      <c r="AV71" s="1">
        <f t="shared" si="8"/>
        <v>5</v>
      </c>
      <c r="AW71" s="1">
        <f t="shared" si="8"/>
        <v>0</v>
      </c>
      <c r="AX71" s="1">
        <f t="shared" si="8"/>
        <v>1</v>
      </c>
      <c r="AY71" s="1">
        <f t="shared" si="8"/>
        <v>10</v>
      </c>
      <c r="AZ71" s="1">
        <f t="shared" si="8"/>
        <v>20</v>
      </c>
      <c r="BA71" s="1">
        <f t="shared" si="8"/>
        <v>16</v>
      </c>
      <c r="BB71" s="1">
        <f t="shared" si="8"/>
        <v>13</v>
      </c>
      <c r="BC71" s="1">
        <f t="shared" si="8"/>
        <v>41</v>
      </c>
      <c r="BD71" s="1">
        <f t="shared" si="8"/>
        <v>49</v>
      </c>
      <c r="BE71" s="1">
        <f t="shared" si="8"/>
        <v>33</v>
      </c>
      <c r="BF71" s="1">
        <f t="shared" si="8"/>
        <v>10</v>
      </c>
      <c r="BG71" s="1">
        <f t="shared" si="8"/>
        <v>23</v>
      </c>
      <c r="BH71" s="1">
        <f t="shared" si="8"/>
        <v>22</v>
      </c>
      <c r="BI71" s="1">
        <f t="shared" si="8"/>
        <v>16</v>
      </c>
      <c r="BJ71" s="1">
        <f t="shared" si="8"/>
        <v>9</v>
      </c>
      <c r="BK71" s="1">
        <f t="shared" si="8"/>
        <v>11</v>
      </c>
      <c r="BL71" s="1">
        <f t="shared" si="8"/>
        <v>2</v>
      </c>
      <c r="BM71" s="1">
        <f t="shared" si="8"/>
        <v>0</v>
      </c>
      <c r="BN71" s="1">
        <f t="shared" si="8"/>
        <v>0.5</v>
      </c>
      <c r="BO71" s="1">
        <f t="shared" si="8"/>
        <v>2.666666666666667</v>
      </c>
      <c r="BP71" s="1">
        <f t="shared" si="8"/>
        <v>3.7777777777777781</v>
      </c>
      <c r="BQ71" s="1">
        <f t="shared" si="8"/>
        <v>6.5</v>
      </c>
      <c r="BR71" s="1">
        <f t="shared" si="8"/>
        <v>4.9000000000000004</v>
      </c>
      <c r="BS71" s="1">
        <f t="shared" si="8"/>
        <v>7.2919871794871787</v>
      </c>
      <c r="BT71" s="1">
        <f t="shared" si="8"/>
        <v>8.1904761904761898</v>
      </c>
      <c r="BU71" s="1">
        <f t="shared" si="8"/>
        <v>6.918181818181818</v>
      </c>
      <c r="BV71" s="1">
        <f t="shared" si="8"/>
        <v>4.666666666666667</v>
      </c>
      <c r="BW71" s="1">
        <f t="shared" si="8"/>
        <v>5.147222222222223</v>
      </c>
      <c r="BX71" s="1">
        <f t="shared" si="8"/>
        <v>6.1454545454545446</v>
      </c>
      <c r="BY71" s="1">
        <f t="shared" si="8"/>
        <v>4.9880952380952381</v>
      </c>
      <c r="BZ71" s="1">
        <f t="shared" si="8"/>
        <v>5.5</v>
      </c>
      <c r="CA71" s="1">
        <f t="shared" si="8"/>
        <v>5.5</v>
      </c>
      <c r="CB71" s="1">
        <f t="shared" si="8"/>
        <v>2</v>
      </c>
      <c r="CC71" s="1">
        <f t="shared" si="8"/>
        <v>0</v>
      </c>
      <c r="CD71" s="1">
        <f t="shared" si="8"/>
        <v>0</v>
      </c>
      <c r="CE71" s="1">
        <f t="shared" si="8"/>
        <v>0</v>
      </c>
      <c r="CF71" s="1">
        <f t="shared" si="8"/>
        <v>1</v>
      </c>
      <c r="CG71" s="1">
        <f t="shared" si="8"/>
        <v>0</v>
      </c>
      <c r="CH71" s="1">
        <f t="shared" si="8"/>
        <v>0</v>
      </c>
      <c r="CI71" s="1">
        <f t="shared" si="8"/>
        <v>2</v>
      </c>
      <c r="CJ71" s="1">
        <f t="shared" si="8"/>
        <v>0</v>
      </c>
      <c r="CK71" s="1">
        <f t="shared" si="8"/>
        <v>2</v>
      </c>
      <c r="CL71" s="1">
        <f t="shared" si="8"/>
        <v>1</v>
      </c>
      <c r="CM71" s="1">
        <f t="shared" si="8"/>
        <v>1</v>
      </c>
      <c r="CN71" s="1">
        <f t="shared" si="8"/>
        <v>1</v>
      </c>
      <c r="CO71" s="1">
        <f t="shared" si="8"/>
        <v>1</v>
      </c>
      <c r="CP71" s="1">
        <f t="shared" si="8"/>
        <v>0</v>
      </c>
      <c r="CQ71" s="1">
        <f t="shared" si="8"/>
        <v>1</v>
      </c>
      <c r="CR71" s="1">
        <f t="shared" si="8"/>
        <v>0</v>
      </c>
      <c r="CS71" s="1">
        <f t="shared" si="8"/>
        <v>0</v>
      </c>
      <c r="CT71" s="1">
        <f t="shared" si="8"/>
        <v>0</v>
      </c>
      <c r="CU71" s="1">
        <f t="shared" ref="CU71:FF71" si="9">SUMIFS(CU42:CU69,$AD42:$AD69,$AC71)</f>
        <v>0</v>
      </c>
      <c r="CV71" s="1">
        <f t="shared" si="9"/>
        <v>0</v>
      </c>
      <c r="CW71" s="1">
        <f t="shared" si="9"/>
        <v>0</v>
      </c>
      <c r="CX71" s="1">
        <f t="shared" si="9"/>
        <v>0</v>
      </c>
      <c r="CY71" s="1">
        <f t="shared" si="9"/>
        <v>1</v>
      </c>
      <c r="CZ71" s="1">
        <f t="shared" si="9"/>
        <v>0</v>
      </c>
      <c r="DA71" s="1">
        <f t="shared" si="9"/>
        <v>2</v>
      </c>
      <c r="DB71" s="1">
        <f t="shared" si="9"/>
        <v>1</v>
      </c>
      <c r="DC71" s="1">
        <f t="shared" si="9"/>
        <v>0</v>
      </c>
      <c r="DD71" s="1">
        <f t="shared" si="9"/>
        <v>0</v>
      </c>
      <c r="DE71" s="1">
        <f t="shared" si="9"/>
        <v>3</v>
      </c>
      <c r="DF71" s="1">
        <f t="shared" si="9"/>
        <v>0</v>
      </c>
      <c r="DG71" s="1">
        <f t="shared" si="9"/>
        <v>1</v>
      </c>
      <c r="DH71" s="1">
        <f t="shared" si="9"/>
        <v>2</v>
      </c>
      <c r="DI71" s="1">
        <f t="shared" si="9"/>
        <v>0</v>
      </c>
      <c r="DJ71" s="1">
        <f t="shared" si="9"/>
        <v>0</v>
      </c>
      <c r="DK71" s="1">
        <f t="shared" si="9"/>
        <v>3</v>
      </c>
      <c r="DL71" s="1">
        <f t="shared" si="9"/>
        <v>1</v>
      </c>
      <c r="DM71" s="1">
        <f t="shared" si="9"/>
        <v>1</v>
      </c>
      <c r="DN71" s="1">
        <f t="shared" si="9"/>
        <v>1</v>
      </c>
      <c r="DO71" s="1">
        <f t="shared" si="9"/>
        <v>1</v>
      </c>
      <c r="DP71" s="1">
        <f t="shared" si="9"/>
        <v>5</v>
      </c>
      <c r="DQ71" s="1">
        <f t="shared" si="9"/>
        <v>2</v>
      </c>
      <c r="DR71" s="1">
        <f t="shared" si="9"/>
        <v>2</v>
      </c>
      <c r="DS71" s="1">
        <f t="shared" si="9"/>
        <v>1</v>
      </c>
      <c r="DT71" s="1">
        <f t="shared" si="9"/>
        <v>2</v>
      </c>
      <c r="DU71" s="1">
        <f t="shared" si="9"/>
        <v>0</v>
      </c>
      <c r="DV71" s="1">
        <f t="shared" si="9"/>
        <v>0</v>
      </c>
      <c r="DW71" s="1">
        <f t="shared" si="9"/>
        <v>0</v>
      </c>
      <c r="DX71" s="1">
        <f t="shared" si="9"/>
        <v>3</v>
      </c>
      <c r="DY71" s="1">
        <f t="shared" si="9"/>
        <v>0</v>
      </c>
      <c r="DZ71" s="1">
        <f t="shared" si="9"/>
        <v>0</v>
      </c>
      <c r="EA71" s="1">
        <f t="shared" si="9"/>
        <v>3</v>
      </c>
      <c r="EB71" s="1">
        <f t="shared" si="9"/>
        <v>0</v>
      </c>
      <c r="EC71" s="1">
        <f t="shared" si="9"/>
        <v>0</v>
      </c>
      <c r="ED71" s="1">
        <f t="shared" si="9"/>
        <v>2</v>
      </c>
      <c r="EE71" s="1">
        <f t="shared" si="9"/>
        <v>2</v>
      </c>
      <c r="EF71" s="1">
        <f t="shared" si="9"/>
        <v>6</v>
      </c>
      <c r="EG71" s="1">
        <f t="shared" si="9"/>
        <v>3</v>
      </c>
      <c r="EH71" s="1">
        <f t="shared" si="9"/>
        <v>1</v>
      </c>
      <c r="EI71" s="1">
        <f t="shared" si="9"/>
        <v>3</v>
      </c>
      <c r="EJ71" s="1">
        <f t="shared" si="9"/>
        <v>2</v>
      </c>
      <c r="EK71" s="1">
        <f t="shared" si="9"/>
        <v>2</v>
      </c>
      <c r="EL71" s="1">
        <f t="shared" si="9"/>
        <v>0</v>
      </c>
      <c r="EM71" s="1">
        <f t="shared" si="9"/>
        <v>0</v>
      </c>
      <c r="EN71" s="1">
        <f t="shared" si="9"/>
        <v>4</v>
      </c>
      <c r="EO71" s="1">
        <f t="shared" si="9"/>
        <v>0</v>
      </c>
      <c r="EP71" s="1">
        <f t="shared" si="9"/>
        <v>0</v>
      </c>
      <c r="EQ71" s="1">
        <f t="shared" si="9"/>
        <v>1</v>
      </c>
      <c r="ER71" s="1">
        <f t="shared" si="9"/>
        <v>0</v>
      </c>
      <c r="ES71" s="1">
        <f t="shared" si="9"/>
        <v>2</v>
      </c>
      <c r="ET71" s="1">
        <f t="shared" si="9"/>
        <v>5</v>
      </c>
      <c r="EU71" s="1">
        <f t="shared" si="9"/>
        <v>3</v>
      </c>
      <c r="EV71" s="1">
        <f t="shared" si="9"/>
        <v>1</v>
      </c>
      <c r="EW71" s="1">
        <f t="shared" si="9"/>
        <v>2</v>
      </c>
      <c r="EX71" s="1">
        <f t="shared" si="9"/>
        <v>0</v>
      </c>
      <c r="EY71" s="1">
        <f t="shared" si="9"/>
        <v>0</v>
      </c>
      <c r="EZ71" s="1">
        <f t="shared" si="9"/>
        <v>3</v>
      </c>
      <c r="FA71" s="1">
        <f t="shared" si="9"/>
        <v>0</v>
      </c>
      <c r="FB71" s="1">
        <f t="shared" si="9"/>
        <v>0</v>
      </c>
      <c r="FC71" s="1">
        <f t="shared" si="9"/>
        <v>0</v>
      </c>
      <c r="FD71" s="1">
        <f t="shared" si="9"/>
        <v>0</v>
      </c>
      <c r="FE71" s="1">
        <f t="shared" si="9"/>
        <v>0</v>
      </c>
      <c r="FF71" s="1">
        <f t="shared" si="9"/>
        <v>0</v>
      </c>
      <c r="FG71" s="1">
        <f t="shared" ref="FG71:HR71" si="10">SUMIFS(FG42:FG69,$AD42:$AD69,$AC71)</f>
        <v>1</v>
      </c>
      <c r="FH71" s="1">
        <f t="shared" si="10"/>
        <v>2</v>
      </c>
      <c r="FI71" s="1">
        <f t="shared" si="10"/>
        <v>0</v>
      </c>
      <c r="FJ71" s="1">
        <f t="shared" si="10"/>
        <v>0</v>
      </c>
      <c r="FK71" s="1">
        <f t="shared" si="10"/>
        <v>0</v>
      </c>
      <c r="FL71" s="1">
        <f t="shared" si="10"/>
        <v>0</v>
      </c>
      <c r="FM71" s="1">
        <f t="shared" si="10"/>
        <v>1</v>
      </c>
      <c r="FN71" s="1">
        <f t="shared" si="10"/>
        <v>0</v>
      </c>
      <c r="FO71" s="1">
        <f t="shared" si="10"/>
        <v>1</v>
      </c>
      <c r="FP71" s="1">
        <f t="shared" si="10"/>
        <v>1</v>
      </c>
      <c r="FQ71" s="1">
        <f t="shared" si="10"/>
        <v>0</v>
      </c>
      <c r="FR71" s="1">
        <f t="shared" si="10"/>
        <v>0</v>
      </c>
      <c r="FS71" s="1">
        <f t="shared" si="10"/>
        <v>0</v>
      </c>
      <c r="FT71" s="1">
        <f t="shared" si="10"/>
        <v>0</v>
      </c>
      <c r="FU71" s="1">
        <f t="shared" si="10"/>
        <v>0</v>
      </c>
      <c r="FV71" s="1">
        <f t="shared" si="10"/>
        <v>0</v>
      </c>
      <c r="FW71" s="1">
        <f t="shared" si="10"/>
        <v>2</v>
      </c>
      <c r="FX71" s="1">
        <f t="shared" si="10"/>
        <v>2</v>
      </c>
      <c r="FY71" s="1">
        <f t="shared" si="10"/>
        <v>2</v>
      </c>
      <c r="FZ71" s="1">
        <f t="shared" si="10"/>
        <v>5</v>
      </c>
      <c r="GA71" s="1">
        <f t="shared" si="10"/>
        <v>3</v>
      </c>
      <c r="GB71" s="1">
        <f t="shared" si="10"/>
        <v>1</v>
      </c>
      <c r="GC71" s="1">
        <f t="shared" si="10"/>
        <v>3</v>
      </c>
      <c r="GD71" s="1">
        <f t="shared" si="10"/>
        <v>0</v>
      </c>
      <c r="GE71" s="1">
        <f t="shared" si="10"/>
        <v>1</v>
      </c>
      <c r="GF71" s="1">
        <f t="shared" si="10"/>
        <v>4</v>
      </c>
      <c r="GG71" s="1">
        <f t="shared" si="10"/>
        <v>0</v>
      </c>
      <c r="GH71" s="1">
        <f t="shared" si="10"/>
        <v>0</v>
      </c>
      <c r="GI71" s="1">
        <f t="shared" si="10"/>
        <v>0</v>
      </c>
      <c r="GJ71" s="1">
        <f t="shared" si="10"/>
        <v>0</v>
      </c>
      <c r="GK71" s="1">
        <f t="shared" si="10"/>
        <v>0</v>
      </c>
      <c r="GL71" s="1">
        <f t="shared" si="10"/>
        <v>0</v>
      </c>
      <c r="GM71" s="1">
        <f t="shared" si="10"/>
        <v>3</v>
      </c>
      <c r="GN71" s="1">
        <f t="shared" si="10"/>
        <v>19</v>
      </c>
      <c r="GO71" s="1">
        <f t="shared" si="10"/>
        <v>13</v>
      </c>
      <c r="GP71" s="1">
        <f t="shared" si="10"/>
        <v>41</v>
      </c>
      <c r="GQ71" s="1">
        <f t="shared" si="10"/>
        <v>25</v>
      </c>
      <c r="GR71" s="1">
        <f t="shared" si="10"/>
        <v>16</v>
      </c>
      <c r="GS71" s="1">
        <f t="shared" si="10"/>
        <v>34</v>
      </c>
      <c r="GT71" s="1">
        <f t="shared" si="10"/>
        <v>28</v>
      </c>
      <c r="GU71" s="1">
        <f t="shared" si="10"/>
        <v>22</v>
      </c>
      <c r="GV71" s="1">
        <f t="shared" si="10"/>
        <v>45</v>
      </c>
      <c r="GW71" s="1">
        <f t="shared" si="10"/>
        <v>12</v>
      </c>
      <c r="GX71" s="1">
        <f t="shared" si="10"/>
        <v>3</v>
      </c>
      <c r="GY71" s="1">
        <f t="shared" si="10"/>
        <v>19</v>
      </c>
      <c r="GZ71" s="1">
        <f t="shared" si="10"/>
        <v>7</v>
      </c>
      <c r="HA71" s="1">
        <f t="shared" si="10"/>
        <v>0</v>
      </c>
      <c r="HB71" s="1">
        <f t="shared" si="10"/>
        <v>0</v>
      </c>
      <c r="HC71" s="1">
        <f t="shared" si="10"/>
        <v>3</v>
      </c>
      <c r="HD71" s="1">
        <f t="shared" si="10"/>
        <v>7</v>
      </c>
      <c r="HE71" s="1">
        <f t="shared" si="10"/>
        <v>4</v>
      </c>
      <c r="HF71" s="1">
        <f t="shared" si="10"/>
        <v>10</v>
      </c>
      <c r="HG71" s="1">
        <f t="shared" si="10"/>
        <v>11</v>
      </c>
      <c r="HH71" s="1">
        <f t="shared" si="10"/>
        <v>16</v>
      </c>
      <c r="HI71" s="1">
        <f t="shared" si="10"/>
        <v>7</v>
      </c>
      <c r="HJ71" s="1">
        <f t="shared" si="10"/>
        <v>4</v>
      </c>
      <c r="HK71" s="1">
        <f t="shared" si="10"/>
        <v>10</v>
      </c>
      <c r="HL71" s="1">
        <f t="shared" si="10"/>
        <v>7</v>
      </c>
      <c r="HM71" s="1">
        <f t="shared" si="10"/>
        <v>5</v>
      </c>
      <c r="HN71" s="1">
        <f t="shared" si="10"/>
        <v>0</v>
      </c>
      <c r="HO71" s="1">
        <f t="shared" si="10"/>
        <v>1</v>
      </c>
      <c r="HP71" s="1">
        <f t="shared" si="10"/>
        <v>2</v>
      </c>
      <c r="HQ71" s="1">
        <f t="shared" si="10"/>
        <v>0</v>
      </c>
      <c r="HR71" s="1">
        <f t="shared" si="10"/>
        <v>0</v>
      </c>
      <c r="HS71" s="1">
        <f t="shared" ref="HS71:KC71" si="11">SUMIFS(HS42:HS69,$AD42:$AD69,$AC71)</f>
        <v>0</v>
      </c>
      <c r="HT71" s="1">
        <f t="shared" si="11"/>
        <v>1</v>
      </c>
      <c r="HU71" s="1">
        <f t="shared" si="11"/>
        <v>2</v>
      </c>
      <c r="HV71" s="1">
        <f t="shared" si="11"/>
        <v>2</v>
      </c>
      <c r="HW71" s="1">
        <f t="shared" si="11"/>
        <v>4</v>
      </c>
      <c r="HX71" s="1">
        <f t="shared" si="11"/>
        <v>2</v>
      </c>
      <c r="HY71" s="1">
        <f t="shared" si="11"/>
        <v>0</v>
      </c>
      <c r="HZ71" s="1">
        <f t="shared" si="11"/>
        <v>2</v>
      </c>
      <c r="IA71" s="1">
        <f t="shared" si="11"/>
        <v>0</v>
      </c>
      <c r="IB71" s="1">
        <f t="shared" si="11"/>
        <v>1</v>
      </c>
      <c r="IC71" s="1">
        <f t="shared" si="11"/>
        <v>2</v>
      </c>
      <c r="ID71" s="1">
        <f t="shared" si="11"/>
        <v>1</v>
      </c>
      <c r="IE71" s="1">
        <f t="shared" si="11"/>
        <v>0</v>
      </c>
      <c r="IF71" s="1">
        <f t="shared" si="11"/>
        <v>0</v>
      </c>
      <c r="IG71" s="1">
        <f t="shared" si="11"/>
        <v>0</v>
      </c>
      <c r="IH71" s="1">
        <f t="shared" si="11"/>
        <v>5</v>
      </c>
      <c r="II71" s="1">
        <f t="shared" si="11"/>
        <v>10</v>
      </c>
      <c r="IJ71" s="1">
        <f t="shared" si="11"/>
        <v>1</v>
      </c>
      <c r="IK71" s="1">
        <f t="shared" si="11"/>
        <v>6</v>
      </c>
      <c r="IL71" s="1">
        <f t="shared" si="11"/>
        <v>7</v>
      </c>
      <c r="IM71" s="1">
        <f t="shared" si="11"/>
        <v>3</v>
      </c>
      <c r="IN71" s="1">
        <f t="shared" si="11"/>
        <v>1</v>
      </c>
      <c r="IO71" s="1">
        <f t="shared" si="11"/>
        <v>1</v>
      </c>
      <c r="IP71" s="1">
        <f t="shared" si="11"/>
        <v>3</v>
      </c>
      <c r="IQ71" s="1">
        <f t="shared" si="11"/>
        <v>1</v>
      </c>
      <c r="IR71" s="1">
        <f t="shared" si="11"/>
        <v>3</v>
      </c>
      <c r="IS71" s="1">
        <f t="shared" si="11"/>
        <v>1</v>
      </c>
      <c r="IT71" s="1">
        <f t="shared" si="11"/>
        <v>0</v>
      </c>
      <c r="IU71" s="1">
        <f t="shared" si="11"/>
        <v>0</v>
      </c>
      <c r="IV71" s="1">
        <f t="shared" si="11"/>
        <v>0</v>
      </c>
      <c r="IW71" s="1">
        <f t="shared" si="11"/>
        <v>0</v>
      </c>
      <c r="IX71" s="1">
        <f t="shared" si="11"/>
        <v>1</v>
      </c>
      <c r="IY71" s="1">
        <f t="shared" si="11"/>
        <v>10</v>
      </c>
      <c r="IZ71" s="1">
        <f t="shared" si="11"/>
        <v>1</v>
      </c>
      <c r="JA71" s="1">
        <f t="shared" si="11"/>
        <v>5</v>
      </c>
      <c r="JB71" s="1">
        <f t="shared" si="11"/>
        <v>2</v>
      </c>
      <c r="JC71" s="1">
        <f t="shared" si="11"/>
        <v>0</v>
      </c>
      <c r="JD71" s="1">
        <f t="shared" si="11"/>
        <v>1</v>
      </c>
      <c r="JE71" s="1">
        <f t="shared" si="11"/>
        <v>2</v>
      </c>
      <c r="JF71" s="1">
        <f t="shared" si="11"/>
        <v>0</v>
      </c>
      <c r="JG71" s="1">
        <f t="shared" si="11"/>
        <v>0</v>
      </c>
      <c r="JH71" s="1">
        <f t="shared" si="11"/>
        <v>0</v>
      </c>
      <c r="JI71" s="1">
        <f t="shared" si="11"/>
        <v>0</v>
      </c>
      <c r="JJ71" s="1">
        <f t="shared" si="11"/>
        <v>0</v>
      </c>
      <c r="JK71" s="1">
        <f t="shared" si="11"/>
        <v>0</v>
      </c>
      <c r="JL71" s="1">
        <f t="shared" si="11"/>
        <v>0</v>
      </c>
      <c r="JM71" s="1">
        <f t="shared" si="11"/>
        <v>0</v>
      </c>
      <c r="JN71" s="1">
        <f t="shared" si="11"/>
        <v>8</v>
      </c>
      <c r="JO71" s="1">
        <f t="shared" si="11"/>
        <v>22</v>
      </c>
      <c r="JP71" s="1">
        <f t="shared" si="11"/>
        <v>3</v>
      </c>
      <c r="JQ71" s="1">
        <f t="shared" si="11"/>
        <v>13</v>
      </c>
      <c r="JR71" s="1">
        <f t="shared" si="11"/>
        <v>11</v>
      </c>
      <c r="JS71" s="1">
        <f t="shared" si="11"/>
        <v>7</v>
      </c>
      <c r="JT71" s="1">
        <f t="shared" si="11"/>
        <v>4</v>
      </c>
      <c r="JU71" s="1">
        <f t="shared" si="11"/>
        <v>3</v>
      </c>
      <c r="JV71" s="1">
        <f t="shared" si="11"/>
        <v>5</v>
      </c>
      <c r="JW71" s="1">
        <f t="shared" si="11"/>
        <v>1</v>
      </c>
      <c r="JX71" s="1">
        <f t="shared" si="11"/>
        <v>4</v>
      </c>
      <c r="JY71" s="1">
        <f t="shared" si="11"/>
        <v>3</v>
      </c>
      <c r="JZ71" s="1">
        <f t="shared" si="11"/>
        <v>1</v>
      </c>
      <c r="KA71" s="1">
        <f t="shared" si="11"/>
        <v>0</v>
      </c>
      <c r="KB71" s="1">
        <f t="shared" si="11"/>
        <v>0</v>
      </c>
      <c r="KC71" s="1">
        <f t="shared" si="11"/>
        <v>0</v>
      </c>
    </row>
    <row r="72" spans="2:289" x14ac:dyDescent="0.2">
      <c r="D72" s="20"/>
      <c r="E72" s="20"/>
      <c r="F72" s="20"/>
      <c r="G72" s="20"/>
      <c r="H72" s="20"/>
      <c r="I72" s="20"/>
      <c r="J72" s="22"/>
      <c r="K72" s="22"/>
      <c r="L72" s="22"/>
      <c r="M72" s="22"/>
      <c r="N72" s="22"/>
      <c r="O72" s="22"/>
      <c r="P72" s="22"/>
      <c r="Q72" s="22"/>
      <c r="R72" s="20"/>
      <c r="S72" s="20"/>
      <c r="T72" s="20"/>
      <c r="U72" s="20"/>
      <c r="V72" s="20"/>
      <c r="W72" s="20"/>
      <c r="AC72" t="s">
        <v>339</v>
      </c>
      <c r="AH72" s="1">
        <f>SUMIFS(AH42:AH69,$AD42:$AD69,$AC72)</f>
        <v>1</v>
      </c>
      <c r="AI72" s="1">
        <f t="shared" ref="AI72:CT72" si="12">SUMIFS(AI42:AI69,$AD42:$AD69,$AC72)</f>
        <v>11</v>
      </c>
      <c r="AJ72" s="1">
        <f t="shared" si="12"/>
        <v>26</v>
      </c>
      <c r="AK72" s="1">
        <f t="shared" si="12"/>
        <v>25</v>
      </c>
      <c r="AL72" s="1">
        <f t="shared" si="12"/>
        <v>19</v>
      </c>
      <c r="AM72" s="1">
        <f t="shared" si="12"/>
        <v>59</v>
      </c>
      <c r="AN72" s="1">
        <f t="shared" si="12"/>
        <v>46</v>
      </c>
      <c r="AO72" s="1">
        <f t="shared" si="12"/>
        <v>47</v>
      </c>
      <c r="AP72" s="1">
        <f t="shared" si="12"/>
        <v>36</v>
      </c>
      <c r="AQ72" s="1">
        <f t="shared" si="12"/>
        <v>33</v>
      </c>
      <c r="AR72" s="1">
        <f t="shared" si="12"/>
        <v>32</v>
      </c>
      <c r="AS72" s="1">
        <f t="shared" si="12"/>
        <v>55</v>
      </c>
      <c r="AT72" s="1">
        <f t="shared" si="12"/>
        <v>21</v>
      </c>
      <c r="AU72" s="1">
        <f t="shared" si="12"/>
        <v>19</v>
      </c>
      <c r="AV72" s="1">
        <f t="shared" si="12"/>
        <v>7</v>
      </c>
      <c r="AW72" s="1">
        <f t="shared" si="12"/>
        <v>0</v>
      </c>
      <c r="AX72" s="1">
        <f t="shared" si="12"/>
        <v>1</v>
      </c>
      <c r="AY72" s="1">
        <f t="shared" si="12"/>
        <v>7</v>
      </c>
      <c r="AZ72" s="1">
        <f t="shared" si="12"/>
        <v>25</v>
      </c>
      <c r="BA72" s="1">
        <f t="shared" si="12"/>
        <v>22</v>
      </c>
      <c r="BB72" s="1">
        <f t="shared" si="12"/>
        <v>17</v>
      </c>
      <c r="BC72" s="1">
        <f t="shared" si="12"/>
        <v>52</v>
      </c>
      <c r="BD72" s="1">
        <f t="shared" si="12"/>
        <v>39</v>
      </c>
      <c r="BE72" s="1">
        <f t="shared" si="12"/>
        <v>42</v>
      </c>
      <c r="BF72" s="1">
        <f t="shared" si="12"/>
        <v>31</v>
      </c>
      <c r="BG72" s="1">
        <f t="shared" si="12"/>
        <v>27</v>
      </c>
      <c r="BH72" s="1">
        <f t="shared" si="12"/>
        <v>23</v>
      </c>
      <c r="BI72" s="1">
        <f t="shared" si="12"/>
        <v>40</v>
      </c>
      <c r="BJ72" s="1">
        <f t="shared" si="12"/>
        <v>18</v>
      </c>
      <c r="BK72" s="1">
        <f t="shared" si="12"/>
        <v>11</v>
      </c>
      <c r="BL72" s="1">
        <f t="shared" si="12"/>
        <v>2</v>
      </c>
      <c r="BM72" s="1">
        <f t="shared" si="12"/>
        <v>0</v>
      </c>
      <c r="BN72" s="1">
        <f t="shared" si="12"/>
        <v>1</v>
      </c>
      <c r="BO72" s="1">
        <f t="shared" si="12"/>
        <v>0.77777777777777801</v>
      </c>
      <c r="BP72" s="1">
        <f t="shared" si="12"/>
        <v>3.916666666666667</v>
      </c>
      <c r="BQ72" s="1">
        <f t="shared" si="12"/>
        <v>6.1571428571428566</v>
      </c>
      <c r="BR72" s="1">
        <f t="shared" si="12"/>
        <v>2.375</v>
      </c>
      <c r="BS72" s="1">
        <f t="shared" si="12"/>
        <v>7.6190476190476186</v>
      </c>
      <c r="BT72" s="1">
        <f t="shared" si="12"/>
        <v>6.3777777777777773</v>
      </c>
      <c r="BU72" s="1">
        <f t="shared" si="12"/>
        <v>7.416666666666667</v>
      </c>
      <c r="BV72" s="1">
        <f t="shared" si="12"/>
        <v>6.0757575757575761</v>
      </c>
      <c r="BW72" s="1">
        <f t="shared" si="12"/>
        <v>5.4904761904761896</v>
      </c>
      <c r="BX72" s="1">
        <f t="shared" si="12"/>
        <v>5.6</v>
      </c>
      <c r="BY72" s="1">
        <f t="shared" si="12"/>
        <v>7.7121212121212128</v>
      </c>
      <c r="BZ72" s="1">
        <f t="shared" si="12"/>
        <v>6.333333333333333</v>
      </c>
      <c r="CA72" s="1">
        <f t="shared" si="12"/>
        <v>3.2214285714285711</v>
      </c>
      <c r="CB72" s="1">
        <f t="shared" si="12"/>
        <v>1.333333333333333</v>
      </c>
      <c r="CC72" s="1">
        <f t="shared" si="12"/>
        <v>0</v>
      </c>
      <c r="CD72" s="1">
        <f t="shared" si="12"/>
        <v>0</v>
      </c>
      <c r="CE72" s="1">
        <f t="shared" si="12"/>
        <v>0</v>
      </c>
      <c r="CF72" s="1">
        <f t="shared" si="12"/>
        <v>0</v>
      </c>
      <c r="CG72" s="1">
        <f t="shared" si="12"/>
        <v>0</v>
      </c>
      <c r="CH72" s="1">
        <f t="shared" si="12"/>
        <v>0</v>
      </c>
      <c r="CI72" s="1">
        <f t="shared" si="12"/>
        <v>1</v>
      </c>
      <c r="CJ72" s="1">
        <f t="shared" si="12"/>
        <v>1</v>
      </c>
      <c r="CK72" s="1">
        <f t="shared" si="12"/>
        <v>2</v>
      </c>
      <c r="CL72" s="1">
        <f t="shared" si="12"/>
        <v>3</v>
      </c>
      <c r="CM72" s="1">
        <f t="shared" si="12"/>
        <v>1</v>
      </c>
      <c r="CN72" s="1">
        <f t="shared" si="12"/>
        <v>1</v>
      </c>
      <c r="CO72" s="1">
        <f t="shared" si="12"/>
        <v>4</v>
      </c>
      <c r="CP72" s="1">
        <f t="shared" si="12"/>
        <v>0</v>
      </c>
      <c r="CQ72" s="1">
        <f t="shared" si="12"/>
        <v>0</v>
      </c>
      <c r="CR72" s="1">
        <f t="shared" si="12"/>
        <v>1</v>
      </c>
      <c r="CS72" s="1">
        <f t="shared" si="12"/>
        <v>0</v>
      </c>
      <c r="CT72" s="1">
        <f t="shared" si="12"/>
        <v>0</v>
      </c>
      <c r="CU72" s="1">
        <f t="shared" ref="CU72:FF72" si="13">SUMIFS(CU42:CU69,$AD42:$AD69,$AC72)</f>
        <v>0</v>
      </c>
      <c r="CV72" s="1">
        <f t="shared" si="13"/>
        <v>0</v>
      </c>
      <c r="CW72" s="1">
        <f t="shared" si="13"/>
        <v>0</v>
      </c>
      <c r="CX72" s="1">
        <f t="shared" si="13"/>
        <v>0</v>
      </c>
      <c r="CY72" s="1">
        <f t="shared" si="13"/>
        <v>3</v>
      </c>
      <c r="CZ72" s="1">
        <f t="shared" si="13"/>
        <v>0</v>
      </c>
      <c r="DA72" s="1">
        <f t="shared" si="13"/>
        <v>0</v>
      </c>
      <c r="DB72" s="1">
        <f t="shared" si="13"/>
        <v>2</v>
      </c>
      <c r="DC72" s="1">
        <f t="shared" si="13"/>
        <v>0</v>
      </c>
      <c r="DD72" s="1">
        <f t="shared" si="13"/>
        <v>2</v>
      </c>
      <c r="DE72" s="1">
        <f t="shared" si="13"/>
        <v>3</v>
      </c>
      <c r="DF72" s="1">
        <f t="shared" si="13"/>
        <v>2</v>
      </c>
      <c r="DG72" s="1">
        <f t="shared" si="13"/>
        <v>0</v>
      </c>
      <c r="DH72" s="1">
        <f t="shared" si="13"/>
        <v>1</v>
      </c>
      <c r="DI72" s="1">
        <f t="shared" si="13"/>
        <v>0</v>
      </c>
      <c r="DJ72" s="1">
        <f t="shared" si="13"/>
        <v>0</v>
      </c>
      <c r="DK72" s="1">
        <f t="shared" si="13"/>
        <v>2</v>
      </c>
      <c r="DL72" s="1">
        <f t="shared" si="13"/>
        <v>0</v>
      </c>
      <c r="DM72" s="1">
        <f t="shared" si="13"/>
        <v>0</v>
      </c>
      <c r="DN72" s="1">
        <f t="shared" si="13"/>
        <v>1</v>
      </c>
      <c r="DO72" s="1">
        <f t="shared" si="13"/>
        <v>1</v>
      </c>
      <c r="DP72" s="1">
        <f t="shared" si="13"/>
        <v>1</v>
      </c>
      <c r="DQ72" s="1">
        <f t="shared" si="13"/>
        <v>0</v>
      </c>
      <c r="DR72" s="1">
        <f t="shared" si="13"/>
        <v>2</v>
      </c>
      <c r="DS72" s="1">
        <f t="shared" si="13"/>
        <v>3</v>
      </c>
      <c r="DT72" s="1">
        <f t="shared" si="13"/>
        <v>1</v>
      </c>
      <c r="DU72" s="1">
        <f t="shared" si="13"/>
        <v>0</v>
      </c>
      <c r="DV72" s="1">
        <f t="shared" si="13"/>
        <v>0</v>
      </c>
      <c r="DW72" s="1">
        <f t="shared" si="13"/>
        <v>0</v>
      </c>
      <c r="DX72" s="1">
        <f t="shared" si="13"/>
        <v>2</v>
      </c>
      <c r="DY72" s="1">
        <f t="shared" si="13"/>
        <v>0</v>
      </c>
      <c r="DZ72" s="1">
        <f t="shared" si="13"/>
        <v>0</v>
      </c>
      <c r="EA72" s="1">
        <f t="shared" si="13"/>
        <v>4</v>
      </c>
      <c r="EB72" s="1">
        <f t="shared" si="13"/>
        <v>0</v>
      </c>
      <c r="EC72" s="1">
        <f t="shared" si="13"/>
        <v>0</v>
      </c>
      <c r="ED72" s="1">
        <f t="shared" si="13"/>
        <v>2</v>
      </c>
      <c r="EE72" s="1">
        <f t="shared" si="13"/>
        <v>3</v>
      </c>
      <c r="EF72" s="1">
        <f t="shared" si="13"/>
        <v>3</v>
      </c>
      <c r="EG72" s="1">
        <f t="shared" si="13"/>
        <v>3</v>
      </c>
      <c r="EH72" s="1">
        <f t="shared" si="13"/>
        <v>3</v>
      </c>
      <c r="EI72" s="1">
        <f t="shared" si="13"/>
        <v>7</v>
      </c>
      <c r="EJ72" s="1">
        <f t="shared" si="13"/>
        <v>2</v>
      </c>
      <c r="EK72" s="1">
        <f t="shared" si="13"/>
        <v>3</v>
      </c>
      <c r="EL72" s="1">
        <f t="shared" si="13"/>
        <v>1</v>
      </c>
      <c r="EM72" s="1">
        <f t="shared" si="13"/>
        <v>1</v>
      </c>
      <c r="EN72" s="1">
        <f t="shared" si="13"/>
        <v>4</v>
      </c>
      <c r="EO72" s="1">
        <f t="shared" si="13"/>
        <v>1</v>
      </c>
      <c r="EP72" s="1">
        <f t="shared" si="13"/>
        <v>0</v>
      </c>
      <c r="EQ72" s="1">
        <f t="shared" si="13"/>
        <v>2</v>
      </c>
      <c r="ER72" s="1">
        <f t="shared" si="13"/>
        <v>2</v>
      </c>
      <c r="ES72" s="1">
        <f t="shared" si="13"/>
        <v>0</v>
      </c>
      <c r="ET72" s="1">
        <f t="shared" si="13"/>
        <v>2</v>
      </c>
      <c r="EU72" s="1">
        <f t="shared" si="13"/>
        <v>1</v>
      </c>
      <c r="EV72" s="1">
        <f t="shared" si="13"/>
        <v>2</v>
      </c>
      <c r="EW72" s="1">
        <f t="shared" si="13"/>
        <v>1</v>
      </c>
      <c r="EX72" s="1">
        <f t="shared" si="13"/>
        <v>1</v>
      </c>
      <c r="EY72" s="1">
        <f t="shared" si="13"/>
        <v>0</v>
      </c>
      <c r="EZ72" s="1">
        <f t="shared" si="13"/>
        <v>1</v>
      </c>
      <c r="FA72" s="1">
        <f t="shared" si="13"/>
        <v>0</v>
      </c>
      <c r="FB72" s="1">
        <f t="shared" si="13"/>
        <v>0</v>
      </c>
      <c r="FC72" s="1">
        <f t="shared" si="13"/>
        <v>0</v>
      </c>
      <c r="FD72" s="1">
        <f t="shared" si="13"/>
        <v>0</v>
      </c>
      <c r="FE72" s="1">
        <f t="shared" si="13"/>
        <v>0</v>
      </c>
      <c r="FF72" s="1">
        <f t="shared" si="13"/>
        <v>0</v>
      </c>
      <c r="FG72" s="1">
        <f t="shared" ref="FG72:HR72" si="14">SUMIFS(FG42:FG69,$AD42:$AD69,$AC72)</f>
        <v>1</v>
      </c>
      <c r="FH72" s="1">
        <f t="shared" si="14"/>
        <v>0</v>
      </c>
      <c r="FI72" s="1">
        <f t="shared" si="14"/>
        <v>1</v>
      </c>
      <c r="FJ72" s="1">
        <f t="shared" si="14"/>
        <v>1</v>
      </c>
      <c r="FK72" s="1">
        <f t="shared" si="14"/>
        <v>0</v>
      </c>
      <c r="FL72" s="1">
        <f t="shared" si="14"/>
        <v>0</v>
      </c>
      <c r="FM72" s="1">
        <f t="shared" si="14"/>
        <v>0</v>
      </c>
      <c r="FN72" s="1">
        <f t="shared" si="14"/>
        <v>0</v>
      </c>
      <c r="FO72" s="1">
        <f t="shared" si="14"/>
        <v>1</v>
      </c>
      <c r="FP72" s="1">
        <f t="shared" si="14"/>
        <v>1</v>
      </c>
      <c r="FQ72" s="1">
        <f t="shared" si="14"/>
        <v>1</v>
      </c>
      <c r="FR72" s="1">
        <f t="shared" si="14"/>
        <v>0</v>
      </c>
      <c r="FS72" s="1">
        <f t="shared" si="14"/>
        <v>0</v>
      </c>
      <c r="FT72" s="1">
        <f t="shared" si="14"/>
        <v>0</v>
      </c>
      <c r="FU72" s="1">
        <f t="shared" si="14"/>
        <v>0</v>
      </c>
      <c r="FV72" s="1">
        <f t="shared" si="14"/>
        <v>0</v>
      </c>
      <c r="FW72" s="1">
        <f t="shared" si="14"/>
        <v>3</v>
      </c>
      <c r="FX72" s="1">
        <f t="shared" si="14"/>
        <v>2</v>
      </c>
      <c r="FY72" s="1">
        <f t="shared" si="14"/>
        <v>1</v>
      </c>
      <c r="FZ72" s="1">
        <f t="shared" si="14"/>
        <v>3</v>
      </c>
      <c r="GA72" s="1">
        <f t="shared" si="14"/>
        <v>1</v>
      </c>
      <c r="GB72" s="1">
        <f t="shared" si="14"/>
        <v>2</v>
      </c>
      <c r="GC72" s="1">
        <f t="shared" si="14"/>
        <v>1</v>
      </c>
      <c r="GD72" s="1">
        <f t="shared" si="14"/>
        <v>1</v>
      </c>
      <c r="GE72" s="1">
        <f t="shared" si="14"/>
        <v>1</v>
      </c>
      <c r="GF72" s="1">
        <f t="shared" si="14"/>
        <v>2</v>
      </c>
      <c r="GG72" s="1">
        <f t="shared" si="14"/>
        <v>1</v>
      </c>
      <c r="GH72" s="1">
        <f t="shared" si="14"/>
        <v>0</v>
      </c>
      <c r="GI72" s="1">
        <f t="shared" si="14"/>
        <v>0</v>
      </c>
      <c r="GJ72" s="1">
        <f t="shared" si="14"/>
        <v>0</v>
      </c>
      <c r="GK72" s="1">
        <f t="shared" si="14"/>
        <v>0</v>
      </c>
      <c r="GL72" s="1">
        <f t="shared" si="14"/>
        <v>0</v>
      </c>
      <c r="GM72" s="1">
        <f t="shared" si="14"/>
        <v>5</v>
      </c>
      <c r="GN72" s="1">
        <f t="shared" si="14"/>
        <v>9</v>
      </c>
      <c r="GO72" s="1">
        <f t="shared" si="14"/>
        <v>10</v>
      </c>
      <c r="GP72" s="1">
        <f t="shared" si="14"/>
        <v>21</v>
      </c>
      <c r="GQ72" s="1">
        <f t="shared" si="14"/>
        <v>21</v>
      </c>
      <c r="GR72" s="1">
        <f t="shared" si="14"/>
        <v>22</v>
      </c>
      <c r="GS72" s="1">
        <f t="shared" si="14"/>
        <v>13</v>
      </c>
      <c r="GT72" s="1">
        <f t="shared" si="14"/>
        <v>36</v>
      </c>
      <c r="GU72" s="1">
        <f t="shared" si="14"/>
        <v>34</v>
      </c>
      <c r="GV72" s="1">
        <f t="shared" si="14"/>
        <v>36</v>
      </c>
      <c r="GW72" s="1">
        <f t="shared" si="14"/>
        <v>17</v>
      </c>
      <c r="GX72" s="1">
        <f t="shared" si="14"/>
        <v>15</v>
      </c>
      <c r="GY72" s="1">
        <f t="shared" si="14"/>
        <v>20</v>
      </c>
      <c r="GZ72" s="1">
        <f t="shared" si="14"/>
        <v>6</v>
      </c>
      <c r="HA72" s="1">
        <f t="shared" si="14"/>
        <v>1</v>
      </c>
      <c r="HB72" s="1">
        <f t="shared" si="14"/>
        <v>1</v>
      </c>
      <c r="HC72" s="1">
        <f t="shared" si="14"/>
        <v>3</v>
      </c>
      <c r="HD72" s="1">
        <f t="shared" si="14"/>
        <v>5</v>
      </c>
      <c r="HE72" s="1">
        <f t="shared" si="14"/>
        <v>5</v>
      </c>
      <c r="HF72" s="1">
        <f t="shared" si="14"/>
        <v>8</v>
      </c>
      <c r="HG72" s="1">
        <f t="shared" si="14"/>
        <v>11</v>
      </c>
      <c r="HH72" s="1">
        <f t="shared" si="14"/>
        <v>11</v>
      </c>
      <c r="HI72" s="1">
        <f t="shared" si="14"/>
        <v>6</v>
      </c>
      <c r="HJ72" s="1">
        <f t="shared" si="14"/>
        <v>6</v>
      </c>
      <c r="HK72" s="1">
        <f t="shared" si="14"/>
        <v>13</v>
      </c>
      <c r="HL72" s="1">
        <f t="shared" si="14"/>
        <v>5</v>
      </c>
      <c r="HM72" s="1">
        <f t="shared" si="14"/>
        <v>4</v>
      </c>
      <c r="HN72" s="1">
        <f t="shared" si="14"/>
        <v>7</v>
      </c>
      <c r="HO72" s="1">
        <f t="shared" si="14"/>
        <v>3</v>
      </c>
      <c r="HP72" s="1">
        <f t="shared" si="14"/>
        <v>4</v>
      </c>
      <c r="HQ72" s="1">
        <f t="shared" si="14"/>
        <v>0</v>
      </c>
      <c r="HR72" s="1">
        <f t="shared" si="14"/>
        <v>0</v>
      </c>
      <c r="HS72" s="1">
        <f t="shared" ref="HS72:KC72" si="15">SUMIFS(HS42:HS69,$AD42:$AD69,$AC72)</f>
        <v>1</v>
      </c>
      <c r="HT72" s="1">
        <f t="shared" si="15"/>
        <v>2</v>
      </c>
      <c r="HU72" s="1">
        <f t="shared" si="15"/>
        <v>3</v>
      </c>
      <c r="HV72" s="1">
        <f t="shared" si="15"/>
        <v>0</v>
      </c>
      <c r="HW72" s="1">
        <f t="shared" si="15"/>
        <v>2</v>
      </c>
      <c r="HX72" s="1">
        <f t="shared" si="15"/>
        <v>0</v>
      </c>
      <c r="HY72" s="1">
        <f t="shared" si="15"/>
        <v>3</v>
      </c>
      <c r="HZ72" s="1">
        <f t="shared" si="15"/>
        <v>0</v>
      </c>
      <c r="IA72" s="1">
        <f t="shared" si="15"/>
        <v>4</v>
      </c>
      <c r="IB72" s="1">
        <f t="shared" si="15"/>
        <v>3</v>
      </c>
      <c r="IC72" s="1">
        <f t="shared" si="15"/>
        <v>0</v>
      </c>
      <c r="ID72" s="1">
        <f t="shared" si="15"/>
        <v>0</v>
      </c>
      <c r="IE72" s="1">
        <f t="shared" si="15"/>
        <v>0</v>
      </c>
      <c r="IF72" s="1">
        <f t="shared" si="15"/>
        <v>0</v>
      </c>
      <c r="IG72" s="1">
        <f t="shared" si="15"/>
        <v>0</v>
      </c>
      <c r="IH72" s="1">
        <f t="shared" si="15"/>
        <v>0</v>
      </c>
      <c r="II72" s="1">
        <f t="shared" si="15"/>
        <v>3</v>
      </c>
      <c r="IJ72" s="1">
        <f t="shared" si="15"/>
        <v>2</v>
      </c>
      <c r="IK72" s="1">
        <f t="shared" si="15"/>
        <v>2</v>
      </c>
      <c r="IL72" s="1">
        <f t="shared" si="15"/>
        <v>2</v>
      </c>
      <c r="IM72" s="1">
        <f t="shared" si="15"/>
        <v>1</v>
      </c>
      <c r="IN72" s="1">
        <f t="shared" si="15"/>
        <v>5</v>
      </c>
      <c r="IO72" s="1">
        <f t="shared" si="15"/>
        <v>3</v>
      </c>
      <c r="IP72" s="1">
        <f t="shared" si="15"/>
        <v>3</v>
      </c>
      <c r="IQ72" s="1">
        <f t="shared" si="15"/>
        <v>4</v>
      </c>
      <c r="IR72" s="1">
        <f t="shared" si="15"/>
        <v>0</v>
      </c>
      <c r="IS72" s="1">
        <f t="shared" si="15"/>
        <v>1</v>
      </c>
      <c r="IT72" s="1">
        <f t="shared" si="15"/>
        <v>0</v>
      </c>
      <c r="IU72" s="1">
        <f t="shared" si="15"/>
        <v>3</v>
      </c>
      <c r="IV72" s="1">
        <f t="shared" si="15"/>
        <v>0</v>
      </c>
      <c r="IW72" s="1">
        <f t="shared" si="15"/>
        <v>0</v>
      </c>
      <c r="IX72" s="1">
        <f t="shared" si="15"/>
        <v>0</v>
      </c>
      <c r="IY72" s="1">
        <f t="shared" si="15"/>
        <v>2</v>
      </c>
      <c r="IZ72" s="1">
        <f t="shared" si="15"/>
        <v>1</v>
      </c>
      <c r="JA72" s="1">
        <f t="shared" si="15"/>
        <v>3</v>
      </c>
      <c r="JB72" s="1">
        <f t="shared" si="15"/>
        <v>2</v>
      </c>
      <c r="JC72" s="1">
        <f t="shared" si="15"/>
        <v>0</v>
      </c>
      <c r="JD72" s="1">
        <f t="shared" si="15"/>
        <v>4</v>
      </c>
      <c r="JE72" s="1">
        <f t="shared" si="15"/>
        <v>1</v>
      </c>
      <c r="JF72" s="1">
        <f t="shared" si="15"/>
        <v>2</v>
      </c>
      <c r="JG72" s="1">
        <f t="shared" si="15"/>
        <v>0</v>
      </c>
      <c r="JH72" s="1">
        <f t="shared" si="15"/>
        <v>1</v>
      </c>
      <c r="JI72" s="1">
        <f t="shared" si="15"/>
        <v>0</v>
      </c>
      <c r="JJ72" s="1">
        <f t="shared" si="15"/>
        <v>0</v>
      </c>
      <c r="JK72" s="1">
        <f t="shared" si="15"/>
        <v>0</v>
      </c>
      <c r="JL72" s="1">
        <f t="shared" si="15"/>
        <v>0</v>
      </c>
      <c r="JM72" s="1">
        <f t="shared" si="15"/>
        <v>0</v>
      </c>
      <c r="JN72" s="1">
        <f t="shared" si="15"/>
        <v>0</v>
      </c>
      <c r="JO72" s="1">
        <f t="shared" si="15"/>
        <v>6</v>
      </c>
      <c r="JP72" s="1">
        <f t="shared" si="15"/>
        <v>5</v>
      </c>
      <c r="JQ72" s="1">
        <f t="shared" si="15"/>
        <v>8</v>
      </c>
      <c r="JR72" s="1">
        <f t="shared" si="15"/>
        <v>4</v>
      </c>
      <c r="JS72" s="1">
        <f t="shared" si="15"/>
        <v>3</v>
      </c>
      <c r="JT72" s="1">
        <f t="shared" si="15"/>
        <v>10</v>
      </c>
      <c r="JU72" s="1">
        <f t="shared" si="15"/>
        <v>8</v>
      </c>
      <c r="JV72" s="1">
        <f t="shared" si="15"/>
        <v>5</v>
      </c>
      <c r="JW72" s="1">
        <f t="shared" si="15"/>
        <v>8</v>
      </c>
      <c r="JX72" s="1">
        <f t="shared" si="15"/>
        <v>4</v>
      </c>
      <c r="JY72" s="1">
        <f t="shared" si="15"/>
        <v>1</v>
      </c>
      <c r="JZ72" s="1">
        <f t="shared" si="15"/>
        <v>0</v>
      </c>
      <c r="KA72" s="1">
        <f t="shared" si="15"/>
        <v>3</v>
      </c>
      <c r="KB72" s="1">
        <f t="shared" si="15"/>
        <v>0</v>
      </c>
      <c r="KC72" s="1">
        <f t="shared" si="15"/>
        <v>0</v>
      </c>
    </row>
    <row r="73" spans="2:289" x14ac:dyDescent="0.2">
      <c r="D73" s="20"/>
      <c r="E73" s="20"/>
      <c r="F73" s="20"/>
      <c r="G73" s="20"/>
      <c r="H73" s="20"/>
      <c r="I73" s="20"/>
      <c r="J73" s="22"/>
      <c r="K73" s="22"/>
      <c r="L73" s="22"/>
      <c r="M73" s="22"/>
      <c r="N73" s="22"/>
      <c r="O73" s="22"/>
      <c r="P73" s="22"/>
      <c r="Q73" s="22"/>
      <c r="R73" s="20"/>
      <c r="S73" s="20"/>
      <c r="T73" s="20"/>
      <c r="U73" s="20"/>
      <c r="V73" s="20"/>
      <c r="W73" s="20"/>
    </row>
    <row r="81" spans="1:289" x14ac:dyDescent="0.2">
      <c r="A81" s="2" t="s">
        <v>406</v>
      </c>
      <c r="C81" s="3"/>
      <c r="D81" s="54">
        <f>B97</f>
        <v>8</v>
      </c>
      <c r="E81" s="55"/>
      <c r="F81" s="55"/>
      <c r="G81" s="62"/>
      <c r="H81" s="54">
        <f>B100</f>
        <v>3</v>
      </c>
      <c r="I81" s="56"/>
      <c r="J81" s="60">
        <f>B100</f>
        <v>3</v>
      </c>
      <c r="K81" s="54">
        <f>B101</f>
        <v>0</v>
      </c>
      <c r="L81" s="55"/>
      <c r="M81" s="55"/>
      <c r="N81" s="55"/>
      <c r="O81" s="55"/>
      <c r="P81" s="62"/>
      <c r="Q81" s="64">
        <f>B100</f>
        <v>3</v>
      </c>
      <c r="R81" s="60">
        <f>B100</f>
        <v>3</v>
      </c>
      <c r="S81" s="62"/>
      <c r="T81" s="54">
        <f>B99</f>
        <v>0</v>
      </c>
      <c r="U81" s="55"/>
      <c r="V81" s="55"/>
      <c r="W81" s="62"/>
      <c r="Y81" s="2" t="s">
        <v>198</v>
      </c>
      <c r="Z81" s="2" t="s">
        <v>215</v>
      </c>
      <c r="AA81" s="2" t="s">
        <v>216</v>
      </c>
      <c r="AB81" s="2"/>
      <c r="AC81" t="s">
        <v>0</v>
      </c>
      <c r="AD81" t="s">
        <v>1</v>
      </c>
      <c r="AE81" t="s">
        <v>2</v>
      </c>
      <c r="AF81" t="s">
        <v>3</v>
      </c>
      <c r="AG81" t="s">
        <v>4</v>
      </c>
      <c r="AH81" t="s">
        <v>15</v>
      </c>
      <c r="AI81" t="s">
        <v>16</v>
      </c>
      <c r="AJ81" t="s">
        <v>17</v>
      </c>
      <c r="AK81" t="s">
        <v>18</v>
      </c>
      <c r="AL81" t="s">
        <v>19</v>
      </c>
      <c r="AM81" t="s">
        <v>20</v>
      </c>
      <c r="AN81" t="s">
        <v>21</v>
      </c>
      <c r="AO81" t="s">
        <v>22</v>
      </c>
      <c r="AP81" t="s">
        <v>23</v>
      </c>
      <c r="AQ81" t="s">
        <v>24</v>
      </c>
      <c r="AR81" t="s">
        <v>25</v>
      </c>
      <c r="AS81" t="s">
        <v>26</v>
      </c>
      <c r="AT81" t="s">
        <v>27</v>
      </c>
      <c r="AU81" t="s">
        <v>28</v>
      </c>
      <c r="AV81" t="s">
        <v>29</v>
      </c>
      <c r="AW81" t="s">
        <v>30</v>
      </c>
      <c r="AX81" t="s">
        <v>31</v>
      </c>
      <c r="AY81" t="s">
        <v>32</v>
      </c>
      <c r="AZ81" t="s">
        <v>33</v>
      </c>
      <c r="BA81" t="s">
        <v>34</v>
      </c>
      <c r="BB81" t="s">
        <v>35</v>
      </c>
      <c r="BC81" t="s">
        <v>36</v>
      </c>
      <c r="BD81" t="s">
        <v>37</v>
      </c>
      <c r="BE81" t="s">
        <v>38</v>
      </c>
      <c r="BF81" t="s">
        <v>39</v>
      </c>
      <c r="BG81" t="s">
        <v>40</v>
      </c>
      <c r="BH81" t="s">
        <v>41</v>
      </c>
      <c r="BI81" t="s">
        <v>42</v>
      </c>
      <c r="BJ81" t="s">
        <v>43</v>
      </c>
      <c r="BK81" t="s">
        <v>44</v>
      </c>
      <c r="BL81" t="s">
        <v>45</v>
      </c>
      <c r="BM81" t="s">
        <v>46</v>
      </c>
      <c r="BN81" t="s">
        <v>47</v>
      </c>
      <c r="BO81" t="s">
        <v>48</v>
      </c>
      <c r="BP81" t="s">
        <v>49</v>
      </c>
      <c r="BQ81" t="s">
        <v>50</v>
      </c>
      <c r="BR81" t="s">
        <v>51</v>
      </c>
      <c r="BS81" t="s">
        <v>52</v>
      </c>
      <c r="BT81" t="s">
        <v>53</v>
      </c>
      <c r="BU81" t="s">
        <v>54</v>
      </c>
      <c r="BV81" t="s">
        <v>55</v>
      </c>
      <c r="BW81" t="s">
        <v>56</v>
      </c>
      <c r="BX81" t="s">
        <v>57</v>
      </c>
      <c r="BY81" t="s">
        <v>58</v>
      </c>
      <c r="BZ81" t="s">
        <v>59</v>
      </c>
      <c r="CA81" t="s">
        <v>60</v>
      </c>
      <c r="CB81" t="s">
        <v>61</v>
      </c>
      <c r="CC81" t="s">
        <v>62</v>
      </c>
      <c r="CD81" t="s">
        <v>79</v>
      </c>
      <c r="CE81" t="s">
        <v>80</v>
      </c>
      <c r="CF81" t="s">
        <v>81</v>
      </c>
      <c r="CG81" t="s">
        <v>82</v>
      </c>
      <c r="CH81" t="s">
        <v>83</v>
      </c>
      <c r="CI81" t="s">
        <v>84</v>
      </c>
      <c r="CJ81" t="s">
        <v>85</v>
      </c>
      <c r="CK81" t="s">
        <v>86</v>
      </c>
      <c r="CL81" t="s">
        <v>87</v>
      </c>
      <c r="CM81" t="s">
        <v>88</v>
      </c>
      <c r="CN81" t="s">
        <v>89</v>
      </c>
      <c r="CO81" t="s">
        <v>90</v>
      </c>
      <c r="CP81" t="s">
        <v>91</v>
      </c>
      <c r="CQ81" t="s">
        <v>92</v>
      </c>
      <c r="CR81" t="s">
        <v>93</v>
      </c>
      <c r="CS81" t="s">
        <v>94</v>
      </c>
      <c r="CT81" t="s">
        <v>95</v>
      </c>
      <c r="CU81" t="s">
        <v>96</v>
      </c>
      <c r="CV81" t="s">
        <v>97</v>
      </c>
      <c r="CW81" t="s">
        <v>98</v>
      </c>
      <c r="CX81" t="s">
        <v>99</v>
      </c>
      <c r="CY81" t="s">
        <v>100</v>
      </c>
      <c r="CZ81" t="s">
        <v>101</v>
      </c>
      <c r="DA81" t="s">
        <v>102</v>
      </c>
      <c r="DB81" t="s">
        <v>103</v>
      </c>
      <c r="DC81" t="s">
        <v>104</v>
      </c>
      <c r="DD81" t="s">
        <v>105</v>
      </c>
      <c r="DE81" t="s">
        <v>106</v>
      </c>
      <c r="DF81" t="s">
        <v>107</v>
      </c>
      <c r="DG81" t="s">
        <v>108</v>
      </c>
      <c r="DH81" t="s">
        <v>109</v>
      </c>
      <c r="DI81" t="s">
        <v>110</v>
      </c>
      <c r="DJ81" t="s">
        <v>111</v>
      </c>
      <c r="DK81" t="s">
        <v>112</v>
      </c>
      <c r="DL81" t="s">
        <v>113</v>
      </c>
      <c r="DM81" t="s">
        <v>114</v>
      </c>
      <c r="DN81" t="s">
        <v>115</v>
      </c>
      <c r="DO81" t="s">
        <v>116</v>
      </c>
      <c r="DP81" t="s">
        <v>117</v>
      </c>
      <c r="DQ81" t="s">
        <v>118</v>
      </c>
      <c r="DR81" t="s">
        <v>119</v>
      </c>
      <c r="DS81" t="s">
        <v>120</v>
      </c>
      <c r="DT81" t="s">
        <v>121</v>
      </c>
      <c r="DU81" t="s">
        <v>122</v>
      </c>
      <c r="DV81" t="s">
        <v>123</v>
      </c>
      <c r="DW81" t="s">
        <v>124</v>
      </c>
      <c r="DX81" t="s">
        <v>125</v>
      </c>
      <c r="DY81" t="s">
        <v>126</v>
      </c>
      <c r="DZ81" t="s">
        <v>127</v>
      </c>
      <c r="EA81" t="s">
        <v>128</v>
      </c>
      <c r="EB81" t="s">
        <v>129</v>
      </c>
      <c r="EC81" t="s">
        <v>130</v>
      </c>
      <c r="ED81" t="s">
        <v>131</v>
      </c>
      <c r="EE81" t="s">
        <v>132</v>
      </c>
      <c r="EF81" t="s">
        <v>133</v>
      </c>
      <c r="EG81" t="s">
        <v>134</v>
      </c>
      <c r="EH81" t="s">
        <v>135</v>
      </c>
      <c r="EI81" t="s">
        <v>136</v>
      </c>
      <c r="EJ81" t="s">
        <v>137</v>
      </c>
      <c r="EK81" t="s">
        <v>138</v>
      </c>
      <c r="EL81" t="s">
        <v>139</v>
      </c>
      <c r="EM81" t="s">
        <v>140</v>
      </c>
      <c r="EN81" t="s">
        <v>141</v>
      </c>
      <c r="EO81" t="s">
        <v>142</v>
      </c>
      <c r="EP81" t="s">
        <v>143</v>
      </c>
      <c r="EQ81" t="s">
        <v>144</v>
      </c>
      <c r="ER81" t="s">
        <v>145</v>
      </c>
      <c r="ES81" t="s">
        <v>146</v>
      </c>
      <c r="ET81" t="s">
        <v>147</v>
      </c>
      <c r="EU81" t="s">
        <v>148</v>
      </c>
      <c r="EV81" t="s">
        <v>149</v>
      </c>
      <c r="EW81" t="s">
        <v>150</v>
      </c>
      <c r="EX81" t="s">
        <v>151</v>
      </c>
      <c r="EY81" t="s">
        <v>152</v>
      </c>
      <c r="EZ81" t="s">
        <v>153</v>
      </c>
      <c r="FA81" t="s">
        <v>154</v>
      </c>
      <c r="FB81" t="s">
        <v>155</v>
      </c>
      <c r="FC81" t="s">
        <v>156</v>
      </c>
      <c r="FD81" t="s">
        <v>157</v>
      </c>
      <c r="FE81" t="s">
        <v>158</v>
      </c>
      <c r="FF81" t="s">
        <v>222</v>
      </c>
      <c r="FG81" t="s">
        <v>223</v>
      </c>
      <c r="FH81" t="s">
        <v>224</v>
      </c>
      <c r="FI81" t="s">
        <v>225</v>
      </c>
      <c r="FJ81" t="s">
        <v>226</v>
      </c>
      <c r="FK81" t="s">
        <v>227</v>
      </c>
      <c r="FL81" t="s">
        <v>228</v>
      </c>
      <c r="FM81" t="s">
        <v>229</v>
      </c>
      <c r="FN81" t="s">
        <v>230</v>
      </c>
      <c r="FO81" t="s">
        <v>231</v>
      </c>
      <c r="FP81" t="s">
        <v>232</v>
      </c>
      <c r="FQ81" t="s">
        <v>233</v>
      </c>
      <c r="FR81" t="s">
        <v>234</v>
      </c>
      <c r="FS81" t="s">
        <v>235</v>
      </c>
      <c r="FT81" t="s">
        <v>236</v>
      </c>
      <c r="FU81" t="s">
        <v>237</v>
      </c>
      <c r="FV81" t="s">
        <v>238</v>
      </c>
      <c r="FW81" t="s">
        <v>239</v>
      </c>
      <c r="FX81" t="s">
        <v>240</v>
      </c>
      <c r="FY81" t="s">
        <v>241</v>
      </c>
      <c r="FZ81" t="s">
        <v>242</v>
      </c>
      <c r="GA81" t="s">
        <v>243</v>
      </c>
      <c r="GB81" t="s">
        <v>244</v>
      </c>
      <c r="GC81" t="s">
        <v>245</v>
      </c>
      <c r="GD81" t="s">
        <v>246</v>
      </c>
      <c r="GE81" t="s">
        <v>247</v>
      </c>
      <c r="GF81" t="s">
        <v>248</v>
      </c>
      <c r="GG81" t="s">
        <v>249</v>
      </c>
      <c r="GH81" t="s">
        <v>250</v>
      </c>
      <c r="GI81" t="s">
        <v>251</v>
      </c>
      <c r="GJ81" t="s">
        <v>252</v>
      </c>
      <c r="GK81" t="s">
        <v>253</v>
      </c>
      <c r="GL81" t="s">
        <v>159</v>
      </c>
      <c r="GM81" t="s">
        <v>160</v>
      </c>
      <c r="GN81" t="s">
        <v>161</v>
      </c>
      <c r="GO81" t="s">
        <v>162</v>
      </c>
      <c r="GP81" t="s">
        <v>163</v>
      </c>
      <c r="GQ81" t="s">
        <v>164</v>
      </c>
      <c r="GR81" t="s">
        <v>165</v>
      </c>
      <c r="GS81" t="s">
        <v>166</v>
      </c>
      <c r="GT81" t="s">
        <v>167</v>
      </c>
      <c r="GU81" t="s">
        <v>168</v>
      </c>
      <c r="GV81" t="s">
        <v>169</v>
      </c>
      <c r="GW81" t="s">
        <v>170</v>
      </c>
      <c r="GX81" t="s">
        <v>171</v>
      </c>
      <c r="GY81" t="s">
        <v>172</v>
      </c>
      <c r="GZ81" t="s">
        <v>173</v>
      </c>
      <c r="HA81" t="s">
        <v>174</v>
      </c>
      <c r="HB81" t="s">
        <v>175</v>
      </c>
      <c r="HC81" t="s">
        <v>176</v>
      </c>
      <c r="HD81" t="s">
        <v>177</v>
      </c>
      <c r="HE81" t="s">
        <v>178</v>
      </c>
      <c r="HF81" t="s">
        <v>179</v>
      </c>
      <c r="HG81" t="s">
        <v>180</v>
      </c>
      <c r="HH81" t="s">
        <v>181</v>
      </c>
      <c r="HI81" t="s">
        <v>182</v>
      </c>
      <c r="HJ81" t="s">
        <v>183</v>
      </c>
      <c r="HK81" t="s">
        <v>184</v>
      </c>
      <c r="HL81" t="s">
        <v>185</v>
      </c>
      <c r="HM81" t="s">
        <v>186</v>
      </c>
      <c r="HN81" t="s">
        <v>187</v>
      </c>
      <c r="HO81" t="s">
        <v>188</v>
      </c>
      <c r="HP81" t="s">
        <v>189</v>
      </c>
      <c r="HQ81" t="s">
        <v>190</v>
      </c>
      <c r="HR81" t="s">
        <v>63</v>
      </c>
      <c r="HS81" t="s">
        <v>64</v>
      </c>
      <c r="HT81" t="s">
        <v>65</v>
      </c>
      <c r="HU81" t="s">
        <v>66</v>
      </c>
      <c r="HV81" t="s">
        <v>67</v>
      </c>
      <c r="HW81" t="s">
        <v>68</v>
      </c>
      <c r="HX81" t="s">
        <v>69</v>
      </c>
      <c r="HY81" t="s">
        <v>70</v>
      </c>
      <c r="HZ81" t="s">
        <v>71</v>
      </c>
      <c r="IA81" t="s">
        <v>72</v>
      </c>
      <c r="IB81" t="s">
        <v>73</v>
      </c>
      <c r="IC81" t="s">
        <v>74</v>
      </c>
      <c r="ID81" t="s">
        <v>75</v>
      </c>
      <c r="IE81" t="s">
        <v>76</v>
      </c>
      <c r="IF81" t="s">
        <v>77</v>
      </c>
      <c r="IG81" t="s">
        <v>78</v>
      </c>
      <c r="IH81" t="s">
        <v>254</v>
      </c>
      <c r="II81" t="s">
        <v>255</v>
      </c>
      <c r="IJ81" t="s">
        <v>256</v>
      </c>
      <c r="IK81" t="s">
        <v>257</v>
      </c>
      <c r="IL81" t="s">
        <v>258</v>
      </c>
      <c r="IM81" t="s">
        <v>259</v>
      </c>
      <c r="IN81" t="s">
        <v>260</v>
      </c>
      <c r="IO81" t="s">
        <v>261</v>
      </c>
      <c r="IP81" t="s">
        <v>262</v>
      </c>
      <c r="IQ81" t="s">
        <v>263</v>
      </c>
      <c r="IR81" t="s">
        <v>264</v>
      </c>
      <c r="IS81" t="s">
        <v>265</v>
      </c>
      <c r="IT81" t="s">
        <v>266</v>
      </c>
      <c r="IU81" t="s">
        <v>267</v>
      </c>
      <c r="IV81" t="s">
        <v>268</v>
      </c>
      <c r="IW81" t="s">
        <v>269</v>
      </c>
      <c r="IX81" t="s">
        <v>270</v>
      </c>
      <c r="IY81" t="s">
        <v>271</v>
      </c>
      <c r="IZ81" t="s">
        <v>272</v>
      </c>
      <c r="JA81" t="s">
        <v>273</v>
      </c>
      <c r="JB81" t="s">
        <v>274</v>
      </c>
      <c r="JC81" t="s">
        <v>275</v>
      </c>
      <c r="JD81" t="s">
        <v>276</v>
      </c>
      <c r="JE81" t="s">
        <v>277</v>
      </c>
      <c r="JF81" t="s">
        <v>278</v>
      </c>
      <c r="JG81" t="s">
        <v>279</v>
      </c>
      <c r="JH81" t="s">
        <v>280</v>
      </c>
      <c r="JI81" t="s">
        <v>281</v>
      </c>
      <c r="JJ81" t="s">
        <v>282</v>
      </c>
      <c r="JK81" t="s">
        <v>283</v>
      </c>
      <c r="JL81" t="s">
        <v>284</v>
      </c>
      <c r="JM81" t="s">
        <v>285</v>
      </c>
      <c r="JN81" t="s">
        <v>286</v>
      </c>
      <c r="JO81" t="s">
        <v>287</v>
      </c>
      <c r="JP81" t="s">
        <v>288</v>
      </c>
      <c r="JQ81" t="s">
        <v>289</v>
      </c>
      <c r="JR81" t="s">
        <v>290</v>
      </c>
      <c r="JS81" t="s">
        <v>291</v>
      </c>
      <c r="JT81" t="s">
        <v>292</v>
      </c>
      <c r="JU81" t="s">
        <v>293</v>
      </c>
      <c r="JV81" t="s">
        <v>294</v>
      </c>
      <c r="JW81" t="s">
        <v>295</v>
      </c>
      <c r="JX81" t="s">
        <v>296</v>
      </c>
      <c r="JY81" t="s">
        <v>297</v>
      </c>
      <c r="JZ81" t="s">
        <v>298</v>
      </c>
      <c r="KA81" t="s">
        <v>299</v>
      </c>
      <c r="KB81" t="s">
        <v>300</v>
      </c>
      <c r="KC81" t="s">
        <v>301</v>
      </c>
    </row>
    <row r="82" spans="1:289" x14ac:dyDescent="0.2">
      <c r="B82" s="7" t="s">
        <v>191</v>
      </c>
      <c r="C82" s="3"/>
      <c r="D82" s="26"/>
      <c r="E82" s="27"/>
      <c r="F82" s="27"/>
      <c r="G82" s="32"/>
      <c r="H82" s="26"/>
      <c r="I82" s="28"/>
      <c r="J82" s="31"/>
      <c r="K82" s="34"/>
      <c r="L82" s="35"/>
      <c r="M82" s="35"/>
      <c r="N82" s="35"/>
      <c r="O82" s="35"/>
      <c r="P82" s="49"/>
      <c r="Q82" s="65"/>
      <c r="R82" s="31"/>
      <c r="S82" s="32"/>
      <c r="T82" s="26"/>
      <c r="U82" s="27"/>
      <c r="V82" s="27"/>
      <c r="W82" s="32"/>
      <c r="Y82" t="s">
        <v>192</v>
      </c>
      <c r="Z82" s="12">
        <f>MAX($AH82:$AW109)</f>
        <v>26</v>
      </c>
      <c r="AA82" s="12">
        <f>MAX($AH111:$AW112)</f>
        <v>64</v>
      </c>
      <c r="AC82" t="s">
        <v>354</v>
      </c>
      <c r="AD82" t="s">
        <v>352</v>
      </c>
      <c r="AE82">
        <v>1</v>
      </c>
      <c r="AF82">
        <v>95</v>
      </c>
      <c r="AG82">
        <v>1</v>
      </c>
      <c r="AH82">
        <v>0</v>
      </c>
      <c r="AI82">
        <v>0</v>
      </c>
      <c r="AJ82">
        <v>1</v>
      </c>
      <c r="AK82">
        <v>6</v>
      </c>
      <c r="AL82">
        <v>1</v>
      </c>
      <c r="AM82">
        <v>3</v>
      </c>
      <c r="AN82">
        <v>3</v>
      </c>
      <c r="AO82">
        <v>1</v>
      </c>
      <c r="AP82">
        <v>5</v>
      </c>
      <c r="AQ82">
        <v>9</v>
      </c>
      <c r="AR82">
        <v>7</v>
      </c>
      <c r="AS82">
        <v>3</v>
      </c>
      <c r="AT82">
        <v>4</v>
      </c>
      <c r="AU82">
        <v>9</v>
      </c>
      <c r="AV82">
        <v>0</v>
      </c>
      <c r="AW82">
        <v>0</v>
      </c>
      <c r="AX82">
        <v>0</v>
      </c>
      <c r="AY82">
        <v>0</v>
      </c>
      <c r="AZ82">
        <v>1</v>
      </c>
      <c r="BA82">
        <v>6</v>
      </c>
      <c r="BB82">
        <v>1</v>
      </c>
      <c r="BC82">
        <v>2</v>
      </c>
      <c r="BD82">
        <v>3</v>
      </c>
      <c r="BE82">
        <v>1</v>
      </c>
      <c r="BF82">
        <v>5</v>
      </c>
      <c r="BG82">
        <v>4</v>
      </c>
      <c r="BH82">
        <v>5</v>
      </c>
      <c r="BI82">
        <v>3</v>
      </c>
      <c r="BJ82">
        <v>3</v>
      </c>
      <c r="BK82">
        <v>4</v>
      </c>
      <c r="BL82">
        <v>0</v>
      </c>
      <c r="BM82">
        <v>0</v>
      </c>
      <c r="BN82">
        <v>0</v>
      </c>
      <c r="BO82">
        <v>0</v>
      </c>
      <c r="BP82">
        <v>1</v>
      </c>
      <c r="BQ82">
        <v>1</v>
      </c>
      <c r="BR82">
        <v>1</v>
      </c>
      <c r="BS82">
        <v>0.66666666666666696</v>
      </c>
      <c r="BT82">
        <v>1</v>
      </c>
      <c r="BU82">
        <v>1</v>
      </c>
      <c r="BV82">
        <v>1</v>
      </c>
      <c r="BW82">
        <v>0.44444444444444398</v>
      </c>
      <c r="BX82">
        <v>0.71428571428571397</v>
      </c>
      <c r="BY82">
        <v>1</v>
      </c>
      <c r="BZ82">
        <v>0.75</v>
      </c>
      <c r="CA82">
        <v>0.44444444444444398</v>
      </c>
      <c r="CB82">
        <v>0</v>
      </c>
      <c r="CC82">
        <v>0</v>
      </c>
      <c r="CD82">
        <v>0</v>
      </c>
      <c r="CE82">
        <v>0</v>
      </c>
      <c r="CF82">
        <v>0</v>
      </c>
      <c r="CG82">
        <v>0</v>
      </c>
      <c r="CH82">
        <v>0</v>
      </c>
      <c r="CI82">
        <v>0</v>
      </c>
      <c r="CJ82">
        <v>0</v>
      </c>
      <c r="CK82">
        <v>0</v>
      </c>
      <c r="CL82">
        <v>1</v>
      </c>
      <c r="CM82">
        <v>0</v>
      </c>
      <c r="CN82">
        <v>0</v>
      </c>
      <c r="CO82">
        <v>0</v>
      </c>
      <c r="CP82">
        <v>1</v>
      </c>
      <c r="CQ82">
        <v>5</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1</v>
      </c>
      <c r="DT82">
        <v>0</v>
      </c>
      <c r="DU82">
        <v>0</v>
      </c>
      <c r="DV82">
        <v>0</v>
      </c>
      <c r="DW82">
        <v>0</v>
      </c>
      <c r="DX82">
        <v>0</v>
      </c>
      <c r="DY82">
        <v>0</v>
      </c>
      <c r="DZ82">
        <v>0</v>
      </c>
      <c r="EA82">
        <v>1</v>
      </c>
      <c r="EB82">
        <v>0</v>
      </c>
      <c r="EC82">
        <v>0</v>
      </c>
      <c r="ED82">
        <v>0</v>
      </c>
      <c r="EE82">
        <v>0</v>
      </c>
      <c r="EF82">
        <v>1</v>
      </c>
      <c r="EG82">
        <v>0</v>
      </c>
      <c r="EH82">
        <v>0</v>
      </c>
      <c r="EI82">
        <v>0</v>
      </c>
      <c r="EJ82">
        <v>0</v>
      </c>
      <c r="EK82">
        <v>0</v>
      </c>
      <c r="EL82">
        <v>1</v>
      </c>
      <c r="EM82">
        <v>0</v>
      </c>
      <c r="EN82">
        <v>1</v>
      </c>
      <c r="EO82">
        <v>0</v>
      </c>
      <c r="EP82">
        <v>0</v>
      </c>
      <c r="EQ82">
        <v>0</v>
      </c>
      <c r="ER82">
        <v>0</v>
      </c>
      <c r="ES82">
        <v>1</v>
      </c>
      <c r="ET82">
        <v>0</v>
      </c>
      <c r="EU82">
        <v>0</v>
      </c>
      <c r="EV82">
        <v>1</v>
      </c>
      <c r="EW82">
        <v>0</v>
      </c>
      <c r="EX82">
        <v>0</v>
      </c>
      <c r="EY82">
        <v>0</v>
      </c>
      <c r="EZ82">
        <v>1</v>
      </c>
      <c r="FA82">
        <v>0</v>
      </c>
      <c r="FB82">
        <v>0</v>
      </c>
      <c r="FC82">
        <v>0</v>
      </c>
      <c r="FD82">
        <v>0</v>
      </c>
      <c r="FE82">
        <v>0</v>
      </c>
      <c r="FF82">
        <v>0</v>
      </c>
      <c r="FG82">
        <v>0</v>
      </c>
      <c r="FH82">
        <v>0</v>
      </c>
      <c r="FI82">
        <v>0</v>
      </c>
      <c r="FJ82">
        <v>0</v>
      </c>
      <c r="FK82">
        <v>0</v>
      </c>
      <c r="FL82">
        <v>0</v>
      </c>
      <c r="FM82">
        <v>0</v>
      </c>
      <c r="FN82">
        <v>0</v>
      </c>
      <c r="FO82">
        <v>0</v>
      </c>
      <c r="FP82">
        <v>0</v>
      </c>
      <c r="FQ82">
        <v>0</v>
      </c>
      <c r="FR82">
        <v>0</v>
      </c>
      <c r="FS82">
        <v>1</v>
      </c>
      <c r="FT82">
        <v>0</v>
      </c>
      <c r="FU82">
        <v>0</v>
      </c>
      <c r="FV82">
        <v>0</v>
      </c>
      <c r="FW82">
        <v>0</v>
      </c>
      <c r="FX82">
        <v>0</v>
      </c>
      <c r="FY82">
        <v>1</v>
      </c>
      <c r="FZ82">
        <v>0</v>
      </c>
      <c r="GA82">
        <v>0</v>
      </c>
      <c r="GB82">
        <v>1</v>
      </c>
      <c r="GC82">
        <v>0</v>
      </c>
      <c r="GD82">
        <v>0</v>
      </c>
      <c r="GE82">
        <v>0</v>
      </c>
      <c r="GF82">
        <v>1</v>
      </c>
      <c r="GG82">
        <v>0</v>
      </c>
      <c r="GH82">
        <v>0</v>
      </c>
      <c r="GI82">
        <v>1</v>
      </c>
      <c r="GJ82">
        <v>0</v>
      </c>
      <c r="GK82">
        <v>0</v>
      </c>
      <c r="GL82">
        <v>0</v>
      </c>
      <c r="GM82">
        <v>0</v>
      </c>
      <c r="GN82">
        <v>0</v>
      </c>
      <c r="GO82">
        <v>0</v>
      </c>
      <c r="GP82">
        <v>0</v>
      </c>
      <c r="GQ82">
        <v>0</v>
      </c>
      <c r="GR82">
        <v>3</v>
      </c>
      <c r="GS82">
        <v>3</v>
      </c>
      <c r="GT82">
        <v>1</v>
      </c>
      <c r="GU82">
        <v>1</v>
      </c>
      <c r="GV82">
        <v>7</v>
      </c>
      <c r="GW82">
        <v>0</v>
      </c>
      <c r="GX82">
        <v>3</v>
      </c>
      <c r="GY82">
        <v>4</v>
      </c>
      <c r="GZ82">
        <v>0</v>
      </c>
      <c r="HA82">
        <v>0</v>
      </c>
      <c r="HB82">
        <v>0</v>
      </c>
      <c r="HC82">
        <v>0</v>
      </c>
      <c r="HD82">
        <v>2</v>
      </c>
      <c r="HE82">
        <v>1</v>
      </c>
      <c r="HF82">
        <v>1</v>
      </c>
      <c r="HG82">
        <v>2</v>
      </c>
      <c r="HH82">
        <v>0</v>
      </c>
      <c r="HI82">
        <v>1</v>
      </c>
      <c r="HJ82">
        <v>2</v>
      </c>
      <c r="HK82">
        <v>2</v>
      </c>
      <c r="HL82">
        <v>1</v>
      </c>
      <c r="HM82">
        <v>1</v>
      </c>
      <c r="HN82">
        <v>2</v>
      </c>
      <c r="HO82">
        <v>0</v>
      </c>
      <c r="HP82">
        <v>0</v>
      </c>
      <c r="HQ82">
        <v>0</v>
      </c>
      <c r="HR82">
        <v>0</v>
      </c>
      <c r="HS82">
        <v>0</v>
      </c>
      <c r="HT82">
        <v>0</v>
      </c>
      <c r="HU82">
        <v>0</v>
      </c>
      <c r="HV82">
        <v>0</v>
      </c>
      <c r="HW82">
        <v>0</v>
      </c>
      <c r="HX82">
        <v>0</v>
      </c>
      <c r="HY82">
        <v>0</v>
      </c>
      <c r="HZ82">
        <v>0</v>
      </c>
      <c r="IA82">
        <v>0</v>
      </c>
      <c r="IB82">
        <v>1</v>
      </c>
      <c r="IC82">
        <v>0</v>
      </c>
      <c r="ID82">
        <v>0</v>
      </c>
      <c r="IE82">
        <v>0</v>
      </c>
      <c r="IF82">
        <v>0</v>
      </c>
      <c r="IG82">
        <v>0</v>
      </c>
      <c r="IH82">
        <v>0</v>
      </c>
      <c r="II82">
        <v>0</v>
      </c>
      <c r="IJ82">
        <v>0</v>
      </c>
      <c r="IK82">
        <v>0</v>
      </c>
      <c r="IL82">
        <v>0</v>
      </c>
      <c r="IM82">
        <v>1</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1</v>
      </c>
      <c r="JT82">
        <v>0</v>
      </c>
      <c r="JU82">
        <v>0</v>
      </c>
      <c r="JV82">
        <v>0</v>
      </c>
      <c r="JW82">
        <v>0</v>
      </c>
      <c r="JX82">
        <v>1</v>
      </c>
      <c r="JY82">
        <v>0</v>
      </c>
      <c r="JZ82">
        <v>0</v>
      </c>
      <c r="KA82">
        <v>0</v>
      </c>
      <c r="KB82">
        <v>0</v>
      </c>
      <c r="KC82">
        <v>0</v>
      </c>
    </row>
    <row r="83" spans="1:289" x14ac:dyDescent="0.2">
      <c r="B83" s="8" t="s">
        <v>192</v>
      </c>
      <c r="C83" s="3"/>
      <c r="D83" s="26"/>
      <c r="E83" s="27"/>
      <c r="F83" s="27"/>
      <c r="G83" s="32"/>
      <c r="H83" s="26"/>
      <c r="I83" s="28"/>
      <c r="J83" s="31"/>
      <c r="K83" s="27">
        <f>B100</f>
        <v>3</v>
      </c>
      <c r="L83" s="27"/>
      <c r="M83" s="27"/>
      <c r="N83" s="27"/>
      <c r="O83" s="27"/>
      <c r="P83" s="27"/>
      <c r="Q83" s="28"/>
      <c r="R83" s="31"/>
      <c r="S83" s="32"/>
      <c r="T83" s="26"/>
      <c r="U83" s="27"/>
      <c r="V83" s="27"/>
      <c r="W83" s="32"/>
      <c r="Y83" t="s">
        <v>194</v>
      </c>
      <c r="Z83" s="12">
        <f>MAX($AX82:$BM109)</f>
        <v>21</v>
      </c>
      <c r="AA83" s="12">
        <f>MAX($AX111:$BM112)</f>
        <v>51</v>
      </c>
      <c r="AC83" t="s">
        <v>355</v>
      </c>
      <c r="AD83" t="s">
        <v>352</v>
      </c>
      <c r="AE83">
        <v>1</v>
      </c>
      <c r="AF83">
        <v>31</v>
      </c>
      <c r="AG83">
        <v>0</v>
      </c>
      <c r="AH83">
        <v>0</v>
      </c>
      <c r="AI83">
        <v>0</v>
      </c>
      <c r="AJ83">
        <v>1</v>
      </c>
      <c r="AK83">
        <v>0</v>
      </c>
      <c r="AL83">
        <v>1</v>
      </c>
      <c r="AM83">
        <v>1</v>
      </c>
      <c r="AN83">
        <v>0</v>
      </c>
      <c r="AO83">
        <v>1</v>
      </c>
      <c r="AP83">
        <v>3</v>
      </c>
      <c r="AQ83">
        <v>0</v>
      </c>
      <c r="AR83">
        <v>1</v>
      </c>
      <c r="AS83">
        <v>0</v>
      </c>
      <c r="AT83">
        <v>2</v>
      </c>
      <c r="AU83">
        <v>3</v>
      </c>
      <c r="AV83">
        <v>0</v>
      </c>
      <c r="AW83">
        <v>0</v>
      </c>
      <c r="AX83">
        <v>0</v>
      </c>
      <c r="AY83">
        <v>0</v>
      </c>
      <c r="AZ83">
        <v>1</v>
      </c>
      <c r="BA83">
        <v>0</v>
      </c>
      <c r="BB83">
        <v>1</v>
      </c>
      <c r="BC83">
        <v>1</v>
      </c>
      <c r="BD83">
        <v>0</v>
      </c>
      <c r="BE83">
        <v>0</v>
      </c>
      <c r="BF83">
        <v>3</v>
      </c>
      <c r="BG83">
        <v>0</v>
      </c>
      <c r="BH83">
        <v>1</v>
      </c>
      <c r="BI83">
        <v>0</v>
      </c>
      <c r="BJ83">
        <v>0</v>
      </c>
      <c r="BK83">
        <v>0</v>
      </c>
      <c r="BL83">
        <v>0</v>
      </c>
      <c r="BM83">
        <v>0</v>
      </c>
      <c r="BN83">
        <v>0</v>
      </c>
      <c r="BO83">
        <v>0</v>
      </c>
      <c r="BP83">
        <v>1</v>
      </c>
      <c r="BQ83">
        <v>0</v>
      </c>
      <c r="BR83">
        <v>1</v>
      </c>
      <c r="BS83">
        <v>1</v>
      </c>
      <c r="BT83">
        <v>0</v>
      </c>
      <c r="BU83">
        <v>0</v>
      </c>
      <c r="BV83">
        <v>1</v>
      </c>
      <c r="BW83">
        <v>0</v>
      </c>
      <c r="BX83">
        <v>1</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1</v>
      </c>
      <c r="DW83">
        <v>0</v>
      </c>
      <c r="DX83">
        <v>0</v>
      </c>
      <c r="DY83">
        <v>0</v>
      </c>
      <c r="DZ83">
        <v>0</v>
      </c>
      <c r="EA83">
        <v>0</v>
      </c>
      <c r="EB83">
        <v>0</v>
      </c>
      <c r="EC83">
        <v>0</v>
      </c>
      <c r="ED83">
        <v>0</v>
      </c>
      <c r="EE83">
        <v>0</v>
      </c>
      <c r="EF83">
        <v>0</v>
      </c>
      <c r="EG83">
        <v>0</v>
      </c>
      <c r="EH83">
        <v>0</v>
      </c>
      <c r="EI83">
        <v>0</v>
      </c>
      <c r="EJ83">
        <v>0</v>
      </c>
      <c r="EK83">
        <v>1</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1</v>
      </c>
      <c r="GO83">
        <v>0</v>
      </c>
      <c r="GP83">
        <v>1</v>
      </c>
      <c r="GQ83">
        <v>0</v>
      </c>
      <c r="GR83">
        <v>0</v>
      </c>
      <c r="GS83">
        <v>1</v>
      </c>
      <c r="GT83">
        <v>0</v>
      </c>
      <c r="GU83">
        <v>0</v>
      </c>
      <c r="GV83">
        <v>1</v>
      </c>
      <c r="GW83">
        <v>1</v>
      </c>
      <c r="GX83">
        <v>1</v>
      </c>
      <c r="GY83">
        <v>2</v>
      </c>
      <c r="GZ83">
        <v>0</v>
      </c>
      <c r="HA83">
        <v>0</v>
      </c>
      <c r="HB83">
        <v>0</v>
      </c>
      <c r="HC83">
        <v>0</v>
      </c>
      <c r="HD83">
        <v>1</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1</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1</v>
      </c>
      <c r="JY83">
        <v>0</v>
      </c>
      <c r="JZ83">
        <v>0</v>
      </c>
      <c r="KA83">
        <v>0</v>
      </c>
      <c r="KB83">
        <v>0</v>
      </c>
      <c r="KC83">
        <v>0</v>
      </c>
    </row>
    <row r="84" spans="1:289" x14ac:dyDescent="0.2">
      <c r="B84" s="7" t="s">
        <v>11</v>
      </c>
      <c r="C84" s="3"/>
      <c r="D84" s="26"/>
      <c r="E84" s="27"/>
      <c r="F84" s="27"/>
      <c r="G84" s="32"/>
      <c r="H84" s="34"/>
      <c r="I84" s="52"/>
      <c r="J84" s="53"/>
      <c r="K84" s="35"/>
      <c r="L84" s="35"/>
      <c r="M84" s="35"/>
      <c r="N84" s="35"/>
      <c r="O84" s="35"/>
      <c r="P84" s="35"/>
      <c r="Q84" s="52"/>
      <c r="R84" s="53"/>
      <c r="S84" s="49"/>
      <c r="T84" s="26"/>
      <c r="U84" s="27"/>
      <c r="V84" s="27"/>
      <c r="W84" s="32"/>
      <c r="Y84" t="s">
        <v>199</v>
      </c>
      <c r="Z84" s="12">
        <f>MAX($BN82:$CC109)</f>
        <v>1</v>
      </c>
      <c r="AA84" s="12">
        <f>MAX($BN111:$CC112)</f>
        <v>8.587301587301587</v>
      </c>
      <c r="AC84" t="s">
        <v>356</v>
      </c>
      <c r="AD84" t="s">
        <v>352</v>
      </c>
      <c r="AE84">
        <v>1</v>
      </c>
      <c r="AF84">
        <v>95</v>
      </c>
      <c r="AG84">
        <v>1</v>
      </c>
      <c r="AH84">
        <v>0</v>
      </c>
      <c r="AI84">
        <v>0</v>
      </c>
      <c r="AJ84">
        <v>0</v>
      </c>
      <c r="AK84">
        <v>4</v>
      </c>
      <c r="AL84">
        <v>15</v>
      </c>
      <c r="AM84">
        <v>1</v>
      </c>
      <c r="AN84">
        <v>6</v>
      </c>
      <c r="AO84">
        <v>26</v>
      </c>
      <c r="AP84">
        <v>0</v>
      </c>
      <c r="AQ84">
        <v>2</v>
      </c>
      <c r="AR84">
        <v>7</v>
      </c>
      <c r="AS84">
        <v>0</v>
      </c>
      <c r="AT84">
        <v>0</v>
      </c>
      <c r="AU84">
        <v>0</v>
      </c>
      <c r="AV84">
        <v>0</v>
      </c>
      <c r="AW84">
        <v>0</v>
      </c>
      <c r="AX84">
        <v>0</v>
      </c>
      <c r="AY84">
        <v>0</v>
      </c>
      <c r="AZ84">
        <v>0</v>
      </c>
      <c r="BA84">
        <v>4</v>
      </c>
      <c r="BB84">
        <v>15</v>
      </c>
      <c r="BC84">
        <v>1</v>
      </c>
      <c r="BD84">
        <v>6</v>
      </c>
      <c r="BE84">
        <v>20</v>
      </c>
      <c r="BF84">
        <v>0</v>
      </c>
      <c r="BG84">
        <v>1</v>
      </c>
      <c r="BH84">
        <v>6</v>
      </c>
      <c r="BI84">
        <v>0</v>
      </c>
      <c r="BJ84">
        <v>0</v>
      </c>
      <c r="BK84">
        <v>0</v>
      </c>
      <c r="BL84">
        <v>0</v>
      </c>
      <c r="BM84">
        <v>0</v>
      </c>
      <c r="BN84">
        <v>0</v>
      </c>
      <c r="BO84">
        <v>0</v>
      </c>
      <c r="BP84">
        <v>0</v>
      </c>
      <c r="BQ84">
        <v>1</v>
      </c>
      <c r="BR84">
        <v>1</v>
      </c>
      <c r="BS84">
        <v>1</v>
      </c>
      <c r="BT84">
        <v>1</v>
      </c>
      <c r="BU84">
        <v>0.76923076923076905</v>
      </c>
      <c r="BV84">
        <v>0</v>
      </c>
      <c r="BW84">
        <v>0.5</v>
      </c>
      <c r="BX84">
        <v>0.85714285714285698</v>
      </c>
      <c r="BY84">
        <v>0</v>
      </c>
      <c r="BZ84">
        <v>0</v>
      </c>
      <c r="CA84">
        <v>0</v>
      </c>
      <c r="CB84">
        <v>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1</v>
      </c>
      <c r="DL84">
        <v>0</v>
      </c>
      <c r="DM84">
        <v>0</v>
      </c>
      <c r="DN84">
        <v>0</v>
      </c>
      <c r="DO84">
        <v>1</v>
      </c>
      <c r="DP84">
        <v>1</v>
      </c>
      <c r="DQ84">
        <v>0</v>
      </c>
      <c r="DR84">
        <v>0</v>
      </c>
      <c r="DS84">
        <v>0</v>
      </c>
      <c r="DT84">
        <v>0</v>
      </c>
      <c r="DU84">
        <v>0</v>
      </c>
      <c r="DV84">
        <v>0</v>
      </c>
      <c r="DW84">
        <v>0</v>
      </c>
      <c r="DX84">
        <v>0</v>
      </c>
      <c r="DY84">
        <v>0</v>
      </c>
      <c r="DZ84">
        <v>0</v>
      </c>
      <c r="EA84">
        <v>1</v>
      </c>
      <c r="EB84">
        <v>0</v>
      </c>
      <c r="EC84">
        <v>0</v>
      </c>
      <c r="ED84">
        <v>0</v>
      </c>
      <c r="EE84">
        <v>0</v>
      </c>
      <c r="EF84">
        <v>1</v>
      </c>
      <c r="EG84">
        <v>0</v>
      </c>
      <c r="EH84">
        <v>0</v>
      </c>
      <c r="EI84">
        <v>1</v>
      </c>
      <c r="EJ84">
        <v>0</v>
      </c>
      <c r="EK84">
        <v>0</v>
      </c>
      <c r="EL84">
        <v>0</v>
      </c>
      <c r="EM84">
        <v>0</v>
      </c>
      <c r="EN84">
        <v>1</v>
      </c>
      <c r="EO84">
        <v>0</v>
      </c>
      <c r="EP84">
        <v>0</v>
      </c>
      <c r="EQ84">
        <v>0</v>
      </c>
      <c r="ER84">
        <v>0</v>
      </c>
      <c r="ES84">
        <v>1</v>
      </c>
      <c r="ET84">
        <v>1</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1</v>
      </c>
      <c r="FQ84">
        <v>0</v>
      </c>
      <c r="FR84">
        <v>0</v>
      </c>
      <c r="FS84">
        <v>0</v>
      </c>
      <c r="FT84">
        <v>0</v>
      </c>
      <c r="FU84">
        <v>0</v>
      </c>
      <c r="FV84">
        <v>0</v>
      </c>
      <c r="FW84">
        <v>0</v>
      </c>
      <c r="FX84">
        <v>0</v>
      </c>
      <c r="FY84">
        <v>1</v>
      </c>
      <c r="FZ84">
        <v>1</v>
      </c>
      <c r="GA84">
        <v>0</v>
      </c>
      <c r="GB84">
        <v>0</v>
      </c>
      <c r="GC84">
        <v>0</v>
      </c>
      <c r="GD84">
        <v>0</v>
      </c>
      <c r="GE84">
        <v>0</v>
      </c>
      <c r="GF84">
        <v>1</v>
      </c>
      <c r="GG84">
        <v>0</v>
      </c>
      <c r="GH84">
        <v>0</v>
      </c>
      <c r="GI84">
        <v>0</v>
      </c>
      <c r="GJ84">
        <v>0</v>
      </c>
      <c r="GK84">
        <v>0</v>
      </c>
      <c r="GL84">
        <v>0</v>
      </c>
      <c r="GM84">
        <v>3</v>
      </c>
      <c r="GN84">
        <v>0</v>
      </c>
      <c r="GO84">
        <v>1</v>
      </c>
      <c r="GP84">
        <v>8</v>
      </c>
      <c r="GQ84">
        <v>0</v>
      </c>
      <c r="GR84">
        <v>1</v>
      </c>
      <c r="GS84">
        <v>0</v>
      </c>
      <c r="GT84">
        <v>0</v>
      </c>
      <c r="GU84">
        <v>1</v>
      </c>
      <c r="GV84">
        <v>0</v>
      </c>
      <c r="GW84">
        <v>0</v>
      </c>
      <c r="GX84">
        <v>0</v>
      </c>
      <c r="GY84">
        <v>0</v>
      </c>
      <c r="GZ84">
        <v>0</v>
      </c>
      <c r="HA84">
        <v>0</v>
      </c>
      <c r="HB84">
        <v>0</v>
      </c>
      <c r="HC84">
        <v>0</v>
      </c>
      <c r="HD84">
        <v>0</v>
      </c>
      <c r="HE84">
        <v>1</v>
      </c>
      <c r="HF84">
        <v>0</v>
      </c>
      <c r="HG84">
        <v>0</v>
      </c>
      <c r="HH84">
        <v>4</v>
      </c>
      <c r="HI84">
        <v>2</v>
      </c>
      <c r="HJ84">
        <v>0</v>
      </c>
      <c r="HK84">
        <v>0</v>
      </c>
      <c r="HL84">
        <v>2</v>
      </c>
      <c r="HM84">
        <v>0</v>
      </c>
      <c r="HN84">
        <v>0</v>
      </c>
      <c r="HO84">
        <v>0</v>
      </c>
      <c r="HP84">
        <v>0</v>
      </c>
      <c r="HQ84">
        <v>0</v>
      </c>
      <c r="HR84">
        <v>0</v>
      </c>
      <c r="HS84">
        <v>0</v>
      </c>
      <c r="HT84">
        <v>0</v>
      </c>
      <c r="HU84">
        <v>0</v>
      </c>
      <c r="HV84">
        <v>1</v>
      </c>
      <c r="HW84">
        <v>0</v>
      </c>
      <c r="HX84">
        <v>0</v>
      </c>
      <c r="HY84">
        <v>1</v>
      </c>
      <c r="HZ84">
        <v>0</v>
      </c>
      <c r="IA84">
        <v>1</v>
      </c>
      <c r="IB84">
        <v>0</v>
      </c>
      <c r="IC84">
        <v>0</v>
      </c>
      <c r="ID84">
        <v>0</v>
      </c>
      <c r="IE84">
        <v>0</v>
      </c>
      <c r="IF84">
        <v>0</v>
      </c>
      <c r="IG84">
        <v>0</v>
      </c>
      <c r="IH84">
        <v>0</v>
      </c>
      <c r="II84">
        <v>1</v>
      </c>
      <c r="IJ84">
        <v>0</v>
      </c>
      <c r="IK84">
        <v>0</v>
      </c>
      <c r="IL84">
        <v>1</v>
      </c>
      <c r="IM84">
        <v>0</v>
      </c>
      <c r="IN84">
        <v>0</v>
      </c>
      <c r="IO84">
        <v>0</v>
      </c>
      <c r="IP84">
        <v>0</v>
      </c>
      <c r="IQ84">
        <v>0</v>
      </c>
      <c r="IR84">
        <v>0</v>
      </c>
      <c r="IS84">
        <v>0</v>
      </c>
      <c r="IT84">
        <v>0</v>
      </c>
      <c r="IU84">
        <v>0</v>
      </c>
      <c r="IV84">
        <v>0</v>
      </c>
      <c r="IW84">
        <v>0</v>
      </c>
      <c r="IX84">
        <v>0</v>
      </c>
      <c r="IY84">
        <v>2</v>
      </c>
      <c r="IZ84">
        <v>0</v>
      </c>
      <c r="JA84">
        <v>0</v>
      </c>
      <c r="JB84">
        <v>1</v>
      </c>
      <c r="JC84">
        <v>0</v>
      </c>
      <c r="JD84">
        <v>0</v>
      </c>
      <c r="JE84">
        <v>2</v>
      </c>
      <c r="JF84">
        <v>0</v>
      </c>
      <c r="JG84">
        <v>0</v>
      </c>
      <c r="JH84">
        <v>0</v>
      </c>
      <c r="JI84">
        <v>0</v>
      </c>
      <c r="JJ84">
        <v>0</v>
      </c>
      <c r="JK84">
        <v>0</v>
      </c>
      <c r="JL84">
        <v>0</v>
      </c>
      <c r="JM84">
        <v>0</v>
      </c>
      <c r="JN84">
        <v>0</v>
      </c>
      <c r="JO84">
        <v>3</v>
      </c>
      <c r="JP84">
        <v>0</v>
      </c>
      <c r="JQ84">
        <v>0</v>
      </c>
      <c r="JR84">
        <v>3</v>
      </c>
      <c r="JS84">
        <v>0</v>
      </c>
      <c r="JT84">
        <v>0</v>
      </c>
      <c r="JU84">
        <v>3</v>
      </c>
      <c r="JV84">
        <v>0</v>
      </c>
      <c r="JW84">
        <v>1</v>
      </c>
      <c r="JX84">
        <v>0</v>
      </c>
      <c r="JY84">
        <v>0</v>
      </c>
      <c r="JZ84">
        <v>0</v>
      </c>
      <c r="KA84">
        <v>0</v>
      </c>
      <c r="KB84">
        <v>0</v>
      </c>
      <c r="KC84">
        <v>0</v>
      </c>
    </row>
    <row r="85" spans="1:289" x14ac:dyDescent="0.2">
      <c r="A85" s="2" t="s">
        <v>196</v>
      </c>
      <c r="B85" s="8" t="s">
        <v>321</v>
      </c>
      <c r="C85" s="3" t="s">
        <v>8</v>
      </c>
      <c r="D85" s="26">
        <f>B97</f>
        <v>8</v>
      </c>
      <c r="E85" s="27"/>
      <c r="F85" s="27"/>
      <c r="G85" s="27"/>
      <c r="H85" s="27"/>
      <c r="I85" s="28"/>
      <c r="J85" s="60">
        <f>B98</f>
        <v>0</v>
      </c>
      <c r="K85" s="55"/>
      <c r="L85" s="55"/>
      <c r="M85" s="55"/>
      <c r="N85" s="55"/>
      <c r="O85" s="55"/>
      <c r="P85" s="55"/>
      <c r="Q85" s="56"/>
      <c r="R85" s="31">
        <f>B99</f>
        <v>0</v>
      </c>
      <c r="S85" s="27"/>
      <c r="T85" s="27"/>
      <c r="U85" s="27"/>
      <c r="V85" s="27"/>
      <c r="W85" s="32"/>
      <c r="Y85" t="s">
        <v>195</v>
      </c>
      <c r="Z85" s="12">
        <f>MAX($CD82:$CS109)</f>
        <v>5</v>
      </c>
      <c r="AA85" s="12">
        <f>MAX($CD111:$CS112)</f>
        <v>8</v>
      </c>
      <c r="AC85" t="s">
        <v>357</v>
      </c>
      <c r="AD85" t="s">
        <v>352</v>
      </c>
      <c r="AE85">
        <v>1</v>
      </c>
      <c r="AF85">
        <v>95</v>
      </c>
      <c r="AG85">
        <v>1</v>
      </c>
      <c r="AH85">
        <v>0</v>
      </c>
      <c r="AI85">
        <v>1</v>
      </c>
      <c r="AJ85">
        <v>7</v>
      </c>
      <c r="AK85">
        <v>1</v>
      </c>
      <c r="AL85">
        <v>0</v>
      </c>
      <c r="AM85">
        <v>17</v>
      </c>
      <c r="AN85">
        <v>1</v>
      </c>
      <c r="AO85">
        <v>0</v>
      </c>
      <c r="AP85">
        <v>8</v>
      </c>
      <c r="AQ85">
        <v>0</v>
      </c>
      <c r="AR85">
        <v>0</v>
      </c>
      <c r="AS85">
        <v>8</v>
      </c>
      <c r="AT85">
        <v>1</v>
      </c>
      <c r="AU85">
        <v>0</v>
      </c>
      <c r="AV85">
        <v>0</v>
      </c>
      <c r="AW85">
        <v>0</v>
      </c>
      <c r="AX85">
        <v>0</v>
      </c>
      <c r="AY85">
        <v>1</v>
      </c>
      <c r="AZ85">
        <v>7</v>
      </c>
      <c r="BA85">
        <v>1</v>
      </c>
      <c r="BB85">
        <v>0</v>
      </c>
      <c r="BC85">
        <v>15</v>
      </c>
      <c r="BD85">
        <v>0</v>
      </c>
      <c r="BE85">
        <v>0</v>
      </c>
      <c r="BF85">
        <v>7</v>
      </c>
      <c r="BG85">
        <v>0</v>
      </c>
      <c r="BH85">
        <v>0</v>
      </c>
      <c r="BI85">
        <v>4</v>
      </c>
      <c r="BJ85">
        <v>0</v>
      </c>
      <c r="BK85">
        <v>0</v>
      </c>
      <c r="BL85">
        <v>0</v>
      </c>
      <c r="BM85">
        <v>0</v>
      </c>
      <c r="BN85">
        <v>0</v>
      </c>
      <c r="BO85">
        <v>1</v>
      </c>
      <c r="BP85">
        <v>1</v>
      </c>
      <c r="BQ85">
        <v>1</v>
      </c>
      <c r="BR85">
        <v>0</v>
      </c>
      <c r="BS85">
        <v>0.88235294117647101</v>
      </c>
      <c r="BT85">
        <v>0</v>
      </c>
      <c r="BU85">
        <v>0</v>
      </c>
      <c r="BV85">
        <v>0.875</v>
      </c>
      <c r="BW85">
        <v>0</v>
      </c>
      <c r="BX85">
        <v>0</v>
      </c>
      <c r="BY85">
        <v>0.5</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1</v>
      </c>
      <c r="EI85">
        <v>0</v>
      </c>
      <c r="EJ85">
        <v>0</v>
      </c>
      <c r="EK85">
        <v>0</v>
      </c>
      <c r="EL85">
        <v>1</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1</v>
      </c>
      <c r="FL85">
        <v>0</v>
      </c>
      <c r="FM85">
        <v>0</v>
      </c>
      <c r="FN85">
        <v>0</v>
      </c>
      <c r="FO85">
        <v>0</v>
      </c>
      <c r="FP85">
        <v>0</v>
      </c>
      <c r="FQ85">
        <v>0</v>
      </c>
      <c r="FR85">
        <v>0</v>
      </c>
      <c r="FS85">
        <v>0</v>
      </c>
      <c r="FT85">
        <v>0</v>
      </c>
      <c r="FU85">
        <v>0</v>
      </c>
      <c r="FV85">
        <v>0</v>
      </c>
      <c r="FW85">
        <v>0</v>
      </c>
      <c r="FX85">
        <v>0</v>
      </c>
      <c r="FY85">
        <v>0</v>
      </c>
      <c r="FZ85">
        <v>0</v>
      </c>
      <c r="GA85">
        <v>1</v>
      </c>
      <c r="GB85">
        <v>0</v>
      </c>
      <c r="GC85">
        <v>0</v>
      </c>
      <c r="GD85">
        <v>0</v>
      </c>
      <c r="GE85">
        <v>0</v>
      </c>
      <c r="GF85">
        <v>0</v>
      </c>
      <c r="GG85">
        <v>0</v>
      </c>
      <c r="GH85">
        <v>0</v>
      </c>
      <c r="GI85">
        <v>0</v>
      </c>
      <c r="GJ85">
        <v>0</v>
      </c>
      <c r="GK85">
        <v>0</v>
      </c>
      <c r="GL85">
        <v>0</v>
      </c>
      <c r="GM85">
        <v>1</v>
      </c>
      <c r="GN85">
        <v>2</v>
      </c>
      <c r="GO85">
        <v>0</v>
      </c>
      <c r="GP85">
        <v>0</v>
      </c>
      <c r="GQ85">
        <v>3</v>
      </c>
      <c r="GR85">
        <v>0</v>
      </c>
      <c r="GS85">
        <v>0</v>
      </c>
      <c r="GT85">
        <v>4</v>
      </c>
      <c r="GU85">
        <v>0</v>
      </c>
      <c r="GV85">
        <v>1</v>
      </c>
      <c r="GW85">
        <v>2</v>
      </c>
      <c r="GX85">
        <v>0</v>
      </c>
      <c r="GY85">
        <v>0</v>
      </c>
      <c r="GZ85">
        <v>0</v>
      </c>
      <c r="HA85">
        <v>0</v>
      </c>
      <c r="HB85">
        <v>0</v>
      </c>
      <c r="HC85">
        <v>1</v>
      </c>
      <c r="HD85">
        <v>1</v>
      </c>
      <c r="HE85">
        <v>0</v>
      </c>
      <c r="HF85">
        <v>0</v>
      </c>
      <c r="HG85">
        <v>0</v>
      </c>
      <c r="HH85">
        <v>1</v>
      </c>
      <c r="HI85">
        <v>0</v>
      </c>
      <c r="HJ85">
        <v>0</v>
      </c>
      <c r="HK85">
        <v>0</v>
      </c>
      <c r="HL85">
        <v>0</v>
      </c>
      <c r="HM85">
        <v>2</v>
      </c>
      <c r="HN85">
        <v>1</v>
      </c>
      <c r="HO85">
        <v>0</v>
      </c>
      <c r="HP85">
        <v>0</v>
      </c>
      <c r="HQ85">
        <v>0</v>
      </c>
      <c r="HR85">
        <v>0</v>
      </c>
      <c r="HS85">
        <v>0</v>
      </c>
      <c r="HT85">
        <v>2</v>
      </c>
      <c r="HU85">
        <v>0</v>
      </c>
      <c r="HV85">
        <v>0</v>
      </c>
      <c r="HW85">
        <v>0</v>
      </c>
      <c r="HX85">
        <v>0</v>
      </c>
      <c r="HY85">
        <v>0</v>
      </c>
      <c r="HZ85">
        <v>0</v>
      </c>
      <c r="IA85">
        <v>0</v>
      </c>
      <c r="IB85">
        <v>0</v>
      </c>
      <c r="IC85">
        <v>0</v>
      </c>
      <c r="ID85">
        <v>0</v>
      </c>
      <c r="IE85">
        <v>0</v>
      </c>
      <c r="IF85">
        <v>0</v>
      </c>
      <c r="IG85">
        <v>0</v>
      </c>
      <c r="IH85">
        <v>0</v>
      </c>
      <c r="II85">
        <v>0</v>
      </c>
      <c r="IJ85">
        <v>1</v>
      </c>
      <c r="IK85">
        <v>0</v>
      </c>
      <c r="IL85">
        <v>0</v>
      </c>
      <c r="IM85">
        <v>1</v>
      </c>
      <c r="IN85">
        <v>0</v>
      </c>
      <c r="IO85">
        <v>0</v>
      </c>
      <c r="IP85">
        <v>0</v>
      </c>
      <c r="IQ85">
        <v>0</v>
      </c>
      <c r="IR85">
        <v>0</v>
      </c>
      <c r="IS85">
        <v>1</v>
      </c>
      <c r="IT85">
        <v>0</v>
      </c>
      <c r="IU85">
        <v>0</v>
      </c>
      <c r="IV85">
        <v>0</v>
      </c>
      <c r="IW85">
        <v>0</v>
      </c>
      <c r="IX85">
        <v>0</v>
      </c>
      <c r="IY85">
        <v>1</v>
      </c>
      <c r="IZ85">
        <v>0</v>
      </c>
      <c r="JA85">
        <v>0</v>
      </c>
      <c r="JB85">
        <v>0</v>
      </c>
      <c r="JC85">
        <v>0</v>
      </c>
      <c r="JD85">
        <v>0</v>
      </c>
      <c r="JE85">
        <v>0</v>
      </c>
      <c r="JF85">
        <v>1</v>
      </c>
      <c r="JG85">
        <v>0</v>
      </c>
      <c r="JH85">
        <v>0</v>
      </c>
      <c r="JI85">
        <v>0</v>
      </c>
      <c r="JJ85">
        <v>0</v>
      </c>
      <c r="JK85">
        <v>0</v>
      </c>
      <c r="JL85">
        <v>0</v>
      </c>
      <c r="JM85">
        <v>0</v>
      </c>
      <c r="JN85">
        <v>0</v>
      </c>
      <c r="JO85">
        <v>1</v>
      </c>
      <c r="JP85">
        <v>3</v>
      </c>
      <c r="JQ85">
        <v>1</v>
      </c>
      <c r="JR85">
        <v>0</v>
      </c>
      <c r="JS85">
        <v>1</v>
      </c>
      <c r="JT85">
        <v>0</v>
      </c>
      <c r="JU85">
        <v>0</v>
      </c>
      <c r="JV85">
        <v>1</v>
      </c>
      <c r="JW85">
        <v>0</v>
      </c>
      <c r="JX85">
        <v>0</v>
      </c>
      <c r="JY85">
        <v>1</v>
      </c>
      <c r="JZ85">
        <v>0</v>
      </c>
      <c r="KA85">
        <v>0</v>
      </c>
      <c r="KB85">
        <v>0</v>
      </c>
      <c r="KC85">
        <v>0</v>
      </c>
    </row>
    <row r="86" spans="1:289" x14ac:dyDescent="0.2">
      <c r="A86" s="11" t="str">
        <f>CONCATENATE("D6.",$B83)</f>
        <v>D6.opPass.Att</v>
      </c>
      <c r="B86" s="14">
        <f>VLOOKUP($B85,$AC82:$KC112,MATCH(A86,$AC81:$KC81,0),FALSE)</f>
        <v>0</v>
      </c>
      <c r="C86" s="3"/>
      <c r="D86" s="26"/>
      <c r="E86" s="27"/>
      <c r="F86" s="27"/>
      <c r="G86" s="27"/>
      <c r="H86" s="27"/>
      <c r="I86" s="28"/>
      <c r="J86" s="31"/>
      <c r="K86" s="27"/>
      <c r="L86" s="27"/>
      <c r="M86" s="27"/>
      <c r="N86" s="27"/>
      <c r="O86" s="27"/>
      <c r="P86" s="27"/>
      <c r="Q86" s="28"/>
      <c r="R86" s="31"/>
      <c r="S86" s="27"/>
      <c r="T86" s="27"/>
      <c r="U86" s="27"/>
      <c r="V86" s="27"/>
      <c r="W86" s="32"/>
      <c r="Y86" t="s">
        <v>200</v>
      </c>
      <c r="Z86" s="12">
        <f>MAX($CT82:$DI109)</f>
        <v>2</v>
      </c>
      <c r="AA86" s="12">
        <f>MAX($CT111:$DI112)</f>
        <v>3</v>
      </c>
      <c r="AC86" t="s">
        <v>306</v>
      </c>
      <c r="AD86" t="s">
        <v>305</v>
      </c>
      <c r="AE86">
        <v>1</v>
      </c>
      <c r="AF86">
        <v>38</v>
      </c>
      <c r="AG86">
        <v>0</v>
      </c>
      <c r="AH86">
        <v>0</v>
      </c>
      <c r="AI86">
        <v>0</v>
      </c>
      <c r="AJ86">
        <v>0</v>
      </c>
      <c r="AK86">
        <v>0</v>
      </c>
      <c r="AL86">
        <v>1</v>
      </c>
      <c r="AM86">
        <v>4</v>
      </c>
      <c r="AN86">
        <v>6</v>
      </c>
      <c r="AO86">
        <v>3</v>
      </c>
      <c r="AP86">
        <v>0</v>
      </c>
      <c r="AQ86">
        <v>1</v>
      </c>
      <c r="AR86">
        <v>2</v>
      </c>
      <c r="AS86">
        <v>0</v>
      </c>
      <c r="AT86">
        <v>0</v>
      </c>
      <c r="AU86">
        <v>1</v>
      </c>
      <c r="AV86">
        <v>0</v>
      </c>
      <c r="AW86">
        <v>0</v>
      </c>
      <c r="AX86">
        <v>0</v>
      </c>
      <c r="AY86">
        <v>0</v>
      </c>
      <c r="AZ86">
        <v>0</v>
      </c>
      <c r="BA86">
        <v>0</v>
      </c>
      <c r="BB86">
        <v>1</v>
      </c>
      <c r="BC86">
        <v>4</v>
      </c>
      <c r="BD86">
        <v>3</v>
      </c>
      <c r="BE86">
        <v>2</v>
      </c>
      <c r="BF86">
        <v>0</v>
      </c>
      <c r="BG86">
        <v>0</v>
      </c>
      <c r="BH86">
        <v>2</v>
      </c>
      <c r="BI86">
        <v>0</v>
      </c>
      <c r="BJ86">
        <v>0</v>
      </c>
      <c r="BK86">
        <v>0</v>
      </c>
      <c r="BL86">
        <v>0</v>
      </c>
      <c r="BM86">
        <v>0</v>
      </c>
      <c r="BN86">
        <v>0</v>
      </c>
      <c r="BO86">
        <v>0</v>
      </c>
      <c r="BP86">
        <v>0</v>
      </c>
      <c r="BQ86">
        <v>0</v>
      </c>
      <c r="BR86">
        <v>1</v>
      </c>
      <c r="BS86">
        <v>1</v>
      </c>
      <c r="BT86">
        <v>0.5</v>
      </c>
      <c r="BU86">
        <v>0.66666666666666696</v>
      </c>
      <c r="BV86">
        <v>0</v>
      </c>
      <c r="BW86">
        <v>0</v>
      </c>
      <c r="BX86">
        <v>1</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1</v>
      </c>
      <c r="DF86">
        <v>0</v>
      </c>
      <c r="DG86">
        <v>0</v>
      </c>
      <c r="DH86">
        <v>0</v>
      </c>
      <c r="DI86">
        <v>0</v>
      </c>
      <c r="DJ86">
        <v>0</v>
      </c>
      <c r="DK86">
        <v>0</v>
      </c>
      <c r="DL86">
        <v>0</v>
      </c>
      <c r="DM86">
        <v>1</v>
      </c>
      <c r="DN86">
        <v>1</v>
      </c>
      <c r="DO86">
        <v>0</v>
      </c>
      <c r="DP86">
        <v>0</v>
      </c>
      <c r="DQ86">
        <v>0</v>
      </c>
      <c r="DR86">
        <v>0</v>
      </c>
      <c r="DS86">
        <v>0</v>
      </c>
      <c r="DT86">
        <v>0</v>
      </c>
      <c r="DU86">
        <v>0</v>
      </c>
      <c r="DV86">
        <v>0</v>
      </c>
      <c r="DW86">
        <v>0</v>
      </c>
      <c r="DX86">
        <v>0</v>
      </c>
      <c r="DY86">
        <v>0</v>
      </c>
      <c r="DZ86">
        <v>0</v>
      </c>
      <c r="EA86">
        <v>0</v>
      </c>
      <c r="EB86">
        <v>0</v>
      </c>
      <c r="EC86">
        <v>0</v>
      </c>
      <c r="ED86">
        <v>0</v>
      </c>
      <c r="EE86">
        <v>1</v>
      </c>
      <c r="EF86">
        <v>0</v>
      </c>
      <c r="EG86">
        <v>0</v>
      </c>
      <c r="EH86">
        <v>1</v>
      </c>
      <c r="EI86">
        <v>0</v>
      </c>
      <c r="EJ86">
        <v>1</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1</v>
      </c>
      <c r="FQ86">
        <v>0</v>
      </c>
      <c r="FR86">
        <v>0</v>
      </c>
      <c r="FS86">
        <v>0</v>
      </c>
      <c r="FT86">
        <v>0</v>
      </c>
      <c r="FU86">
        <v>0</v>
      </c>
      <c r="FV86">
        <v>0</v>
      </c>
      <c r="FW86">
        <v>0</v>
      </c>
      <c r="FX86">
        <v>0</v>
      </c>
      <c r="FY86">
        <v>0</v>
      </c>
      <c r="FZ86">
        <v>0</v>
      </c>
      <c r="GA86">
        <v>0</v>
      </c>
      <c r="GB86">
        <v>0</v>
      </c>
      <c r="GC86">
        <v>0</v>
      </c>
      <c r="GD86">
        <v>0</v>
      </c>
      <c r="GE86">
        <v>0</v>
      </c>
      <c r="GF86">
        <v>1</v>
      </c>
      <c r="GG86">
        <v>0</v>
      </c>
      <c r="GH86">
        <v>0</v>
      </c>
      <c r="GI86">
        <v>0</v>
      </c>
      <c r="GJ86">
        <v>0</v>
      </c>
      <c r="GK86">
        <v>0</v>
      </c>
      <c r="GL86">
        <v>0</v>
      </c>
      <c r="GM86">
        <v>0</v>
      </c>
      <c r="GN86">
        <v>1</v>
      </c>
      <c r="GO86">
        <v>0</v>
      </c>
      <c r="GP86">
        <v>1</v>
      </c>
      <c r="GQ86">
        <v>0</v>
      </c>
      <c r="GR86">
        <v>2</v>
      </c>
      <c r="GS86">
        <v>2</v>
      </c>
      <c r="GT86">
        <v>1</v>
      </c>
      <c r="GU86">
        <v>1</v>
      </c>
      <c r="GV86">
        <v>1</v>
      </c>
      <c r="GW86">
        <v>0</v>
      </c>
      <c r="GX86">
        <v>2</v>
      </c>
      <c r="GY86">
        <v>1</v>
      </c>
      <c r="GZ86">
        <v>0</v>
      </c>
      <c r="HA86">
        <v>0</v>
      </c>
      <c r="HB86">
        <v>0</v>
      </c>
      <c r="HC86">
        <v>0</v>
      </c>
      <c r="HD86">
        <v>0</v>
      </c>
      <c r="HE86">
        <v>0</v>
      </c>
      <c r="HF86">
        <v>0</v>
      </c>
      <c r="HG86">
        <v>1</v>
      </c>
      <c r="HH86">
        <v>1</v>
      </c>
      <c r="HI86">
        <v>1</v>
      </c>
      <c r="HJ86">
        <v>2</v>
      </c>
      <c r="HK86">
        <v>1</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row>
    <row r="87" spans="1:289" x14ac:dyDescent="0.2">
      <c r="A87" s="11" t="str">
        <f>CONCATENATE("D18.",$B83)</f>
        <v>D18.opPass.Att</v>
      </c>
      <c r="B87" s="14">
        <f>VLOOKUP($B85,$AC82:$KC112,MATCH(A87,$AC81:$KC81,0),FALSE)</f>
        <v>0</v>
      </c>
      <c r="C87" s="3"/>
      <c r="D87" s="26"/>
      <c r="E87" s="27"/>
      <c r="F87" s="27"/>
      <c r="G87" s="27"/>
      <c r="H87" s="27"/>
      <c r="I87" s="28"/>
      <c r="J87" s="31"/>
      <c r="K87" s="27"/>
      <c r="L87" s="27"/>
      <c r="M87" s="27"/>
      <c r="N87" s="27"/>
      <c r="O87" s="27"/>
      <c r="P87" s="27"/>
      <c r="Q87" s="28"/>
      <c r="R87" s="31"/>
      <c r="S87" s="27"/>
      <c r="T87" s="27"/>
      <c r="U87" s="27"/>
      <c r="V87" s="27"/>
      <c r="W87" s="32"/>
      <c r="Y87" t="s">
        <v>201</v>
      </c>
      <c r="Z87" s="12">
        <f>MAX($DJ82:$DY109)</f>
        <v>4</v>
      </c>
      <c r="AA87" s="12">
        <f>MAX($DJ111:$DY112)</f>
        <v>4</v>
      </c>
      <c r="AC87" t="s">
        <v>358</v>
      </c>
      <c r="AD87" t="s">
        <v>352</v>
      </c>
      <c r="AE87">
        <v>1</v>
      </c>
      <c r="AF87">
        <v>95</v>
      </c>
      <c r="AG87">
        <v>1</v>
      </c>
      <c r="AH87">
        <v>0</v>
      </c>
      <c r="AI87">
        <v>0</v>
      </c>
      <c r="AJ87">
        <v>0</v>
      </c>
      <c r="AK87">
        <v>0</v>
      </c>
      <c r="AL87">
        <v>0</v>
      </c>
      <c r="AM87">
        <v>5</v>
      </c>
      <c r="AN87">
        <v>1</v>
      </c>
      <c r="AO87">
        <v>1</v>
      </c>
      <c r="AP87">
        <v>5</v>
      </c>
      <c r="AQ87">
        <v>2</v>
      </c>
      <c r="AR87">
        <v>9</v>
      </c>
      <c r="AS87">
        <v>2</v>
      </c>
      <c r="AT87">
        <v>4</v>
      </c>
      <c r="AU87">
        <v>5</v>
      </c>
      <c r="AV87">
        <v>1</v>
      </c>
      <c r="AW87">
        <v>0</v>
      </c>
      <c r="AX87">
        <v>0</v>
      </c>
      <c r="AY87">
        <v>0</v>
      </c>
      <c r="AZ87">
        <v>0</v>
      </c>
      <c r="BA87">
        <v>0</v>
      </c>
      <c r="BB87">
        <v>0</v>
      </c>
      <c r="BC87">
        <v>4</v>
      </c>
      <c r="BD87">
        <v>1</v>
      </c>
      <c r="BE87">
        <v>0</v>
      </c>
      <c r="BF87">
        <v>4</v>
      </c>
      <c r="BG87">
        <v>1</v>
      </c>
      <c r="BH87">
        <v>7</v>
      </c>
      <c r="BI87">
        <v>1</v>
      </c>
      <c r="BJ87">
        <v>1</v>
      </c>
      <c r="BK87">
        <v>4</v>
      </c>
      <c r="BL87">
        <v>1</v>
      </c>
      <c r="BM87">
        <v>0</v>
      </c>
      <c r="BN87">
        <v>0</v>
      </c>
      <c r="BO87">
        <v>0</v>
      </c>
      <c r="BP87">
        <v>0</v>
      </c>
      <c r="BQ87">
        <v>0</v>
      </c>
      <c r="BR87">
        <v>0</v>
      </c>
      <c r="BS87">
        <v>0.8</v>
      </c>
      <c r="BT87">
        <v>1</v>
      </c>
      <c r="BU87">
        <v>0</v>
      </c>
      <c r="BV87">
        <v>0.8</v>
      </c>
      <c r="BW87">
        <v>0.5</v>
      </c>
      <c r="BX87">
        <v>0.77777777777777801</v>
      </c>
      <c r="BY87">
        <v>0.5</v>
      </c>
      <c r="BZ87">
        <v>0.25</v>
      </c>
      <c r="CA87">
        <v>0.8</v>
      </c>
      <c r="CB87">
        <v>1</v>
      </c>
      <c r="CC87">
        <v>0</v>
      </c>
      <c r="CD87">
        <v>0</v>
      </c>
      <c r="CE87">
        <v>0</v>
      </c>
      <c r="CF87">
        <v>0</v>
      </c>
      <c r="CG87">
        <v>0</v>
      </c>
      <c r="CH87">
        <v>0</v>
      </c>
      <c r="CI87">
        <v>0</v>
      </c>
      <c r="CJ87">
        <v>0</v>
      </c>
      <c r="CK87">
        <v>0</v>
      </c>
      <c r="CL87">
        <v>0</v>
      </c>
      <c r="CM87">
        <v>0</v>
      </c>
      <c r="CN87">
        <v>1</v>
      </c>
      <c r="CO87">
        <v>0</v>
      </c>
      <c r="CP87">
        <v>1</v>
      </c>
      <c r="CQ87">
        <v>0</v>
      </c>
      <c r="CR87">
        <v>0</v>
      </c>
      <c r="CS87">
        <v>0</v>
      </c>
      <c r="CT87">
        <v>0</v>
      </c>
      <c r="CU87">
        <v>0</v>
      </c>
      <c r="CV87">
        <v>0</v>
      </c>
      <c r="CW87">
        <v>0</v>
      </c>
      <c r="CX87">
        <v>0</v>
      </c>
      <c r="CY87">
        <v>0</v>
      </c>
      <c r="CZ87">
        <v>0</v>
      </c>
      <c r="DA87">
        <v>0</v>
      </c>
      <c r="DB87">
        <v>1</v>
      </c>
      <c r="DC87">
        <v>0</v>
      </c>
      <c r="DD87">
        <v>0</v>
      </c>
      <c r="DE87">
        <v>0</v>
      </c>
      <c r="DF87">
        <v>2</v>
      </c>
      <c r="DG87">
        <v>2</v>
      </c>
      <c r="DH87">
        <v>0</v>
      </c>
      <c r="DI87">
        <v>0</v>
      </c>
      <c r="DJ87">
        <v>0</v>
      </c>
      <c r="DK87">
        <v>0</v>
      </c>
      <c r="DL87">
        <v>0</v>
      </c>
      <c r="DM87">
        <v>0</v>
      </c>
      <c r="DN87">
        <v>0</v>
      </c>
      <c r="DO87">
        <v>0</v>
      </c>
      <c r="DP87">
        <v>0</v>
      </c>
      <c r="DQ87">
        <v>1</v>
      </c>
      <c r="DR87">
        <v>0</v>
      </c>
      <c r="DS87">
        <v>2</v>
      </c>
      <c r="DT87">
        <v>1</v>
      </c>
      <c r="DU87">
        <v>0</v>
      </c>
      <c r="DV87">
        <v>0</v>
      </c>
      <c r="DW87">
        <v>0</v>
      </c>
      <c r="DX87">
        <v>1</v>
      </c>
      <c r="DY87">
        <v>0</v>
      </c>
      <c r="DZ87">
        <v>0</v>
      </c>
      <c r="EA87">
        <v>1</v>
      </c>
      <c r="EB87">
        <v>0</v>
      </c>
      <c r="EC87">
        <v>0</v>
      </c>
      <c r="ED87">
        <v>0</v>
      </c>
      <c r="EE87">
        <v>0</v>
      </c>
      <c r="EF87">
        <v>0</v>
      </c>
      <c r="EG87">
        <v>0</v>
      </c>
      <c r="EH87">
        <v>0</v>
      </c>
      <c r="EI87">
        <v>0</v>
      </c>
      <c r="EJ87">
        <v>0</v>
      </c>
      <c r="EK87">
        <v>0</v>
      </c>
      <c r="EL87">
        <v>1</v>
      </c>
      <c r="EM87">
        <v>0</v>
      </c>
      <c r="EN87">
        <v>2</v>
      </c>
      <c r="EO87">
        <v>0</v>
      </c>
      <c r="EP87">
        <v>0</v>
      </c>
      <c r="EQ87">
        <v>0</v>
      </c>
      <c r="ER87">
        <v>0</v>
      </c>
      <c r="ES87">
        <v>0</v>
      </c>
      <c r="ET87">
        <v>0</v>
      </c>
      <c r="EU87">
        <v>1</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1</v>
      </c>
      <c r="FS87">
        <v>0</v>
      </c>
      <c r="FT87">
        <v>0</v>
      </c>
      <c r="FU87">
        <v>0</v>
      </c>
      <c r="FV87">
        <v>0</v>
      </c>
      <c r="FW87">
        <v>0</v>
      </c>
      <c r="FX87">
        <v>0</v>
      </c>
      <c r="FY87">
        <v>0</v>
      </c>
      <c r="FZ87">
        <v>0</v>
      </c>
      <c r="GA87">
        <v>1</v>
      </c>
      <c r="GB87">
        <v>0</v>
      </c>
      <c r="GC87">
        <v>0</v>
      </c>
      <c r="GD87">
        <v>0</v>
      </c>
      <c r="GE87">
        <v>0</v>
      </c>
      <c r="GF87">
        <v>0</v>
      </c>
      <c r="GG87">
        <v>0</v>
      </c>
      <c r="GH87">
        <v>1</v>
      </c>
      <c r="GI87">
        <v>0</v>
      </c>
      <c r="GJ87">
        <v>0</v>
      </c>
      <c r="GK87">
        <v>0</v>
      </c>
      <c r="GL87">
        <v>0</v>
      </c>
      <c r="GM87">
        <v>0</v>
      </c>
      <c r="GN87">
        <v>2</v>
      </c>
      <c r="GO87">
        <v>0</v>
      </c>
      <c r="GP87">
        <v>1</v>
      </c>
      <c r="GQ87">
        <v>0</v>
      </c>
      <c r="GR87">
        <v>0</v>
      </c>
      <c r="GS87">
        <v>1</v>
      </c>
      <c r="GT87">
        <v>5</v>
      </c>
      <c r="GU87">
        <v>1</v>
      </c>
      <c r="GV87">
        <v>6</v>
      </c>
      <c r="GW87">
        <v>1</v>
      </c>
      <c r="GX87">
        <v>1</v>
      </c>
      <c r="GY87">
        <v>3</v>
      </c>
      <c r="GZ87">
        <v>0</v>
      </c>
      <c r="HA87">
        <v>0</v>
      </c>
      <c r="HB87">
        <v>0</v>
      </c>
      <c r="HC87">
        <v>0</v>
      </c>
      <c r="HD87">
        <v>0</v>
      </c>
      <c r="HE87">
        <v>0</v>
      </c>
      <c r="HF87">
        <v>0</v>
      </c>
      <c r="HG87">
        <v>0</v>
      </c>
      <c r="HH87">
        <v>0</v>
      </c>
      <c r="HI87">
        <v>0</v>
      </c>
      <c r="HJ87">
        <v>2</v>
      </c>
      <c r="HK87">
        <v>0</v>
      </c>
      <c r="HL87">
        <v>1</v>
      </c>
      <c r="HM87">
        <v>0</v>
      </c>
      <c r="HN87">
        <v>1</v>
      </c>
      <c r="HO87">
        <v>0</v>
      </c>
      <c r="HP87">
        <v>0</v>
      </c>
      <c r="HQ87">
        <v>0</v>
      </c>
      <c r="HR87">
        <v>0</v>
      </c>
      <c r="HS87">
        <v>0</v>
      </c>
      <c r="HT87">
        <v>0</v>
      </c>
      <c r="HU87">
        <v>0</v>
      </c>
      <c r="HV87">
        <v>0</v>
      </c>
      <c r="HW87">
        <v>0</v>
      </c>
      <c r="HX87">
        <v>0</v>
      </c>
      <c r="HY87">
        <v>0</v>
      </c>
      <c r="HZ87">
        <v>0</v>
      </c>
      <c r="IA87">
        <v>1</v>
      </c>
      <c r="IB87">
        <v>1</v>
      </c>
      <c r="IC87">
        <v>0</v>
      </c>
      <c r="ID87">
        <v>0</v>
      </c>
      <c r="IE87">
        <v>1</v>
      </c>
      <c r="IF87">
        <v>0</v>
      </c>
      <c r="IG87">
        <v>0</v>
      </c>
      <c r="IH87">
        <v>0</v>
      </c>
      <c r="II87">
        <v>0</v>
      </c>
      <c r="IJ87">
        <v>0</v>
      </c>
      <c r="IK87">
        <v>0</v>
      </c>
      <c r="IL87">
        <v>0</v>
      </c>
      <c r="IM87">
        <v>0</v>
      </c>
      <c r="IN87">
        <v>0</v>
      </c>
      <c r="IO87">
        <v>0</v>
      </c>
      <c r="IP87">
        <v>1</v>
      </c>
      <c r="IQ87">
        <v>0</v>
      </c>
      <c r="IR87">
        <v>0</v>
      </c>
      <c r="IS87">
        <v>0</v>
      </c>
      <c r="IT87">
        <v>0</v>
      </c>
      <c r="IU87">
        <v>1</v>
      </c>
      <c r="IV87">
        <v>0</v>
      </c>
      <c r="IW87">
        <v>0</v>
      </c>
      <c r="IX87">
        <v>0</v>
      </c>
      <c r="IY87">
        <v>0</v>
      </c>
      <c r="IZ87">
        <v>0</v>
      </c>
      <c r="JA87">
        <v>0</v>
      </c>
      <c r="JB87">
        <v>0</v>
      </c>
      <c r="JC87">
        <v>0</v>
      </c>
      <c r="JD87">
        <v>0</v>
      </c>
      <c r="JE87">
        <v>0</v>
      </c>
      <c r="JF87">
        <v>0</v>
      </c>
      <c r="JG87">
        <v>0</v>
      </c>
      <c r="JH87">
        <v>0</v>
      </c>
      <c r="JI87">
        <v>0</v>
      </c>
      <c r="JJ87">
        <v>0</v>
      </c>
      <c r="JK87">
        <v>1</v>
      </c>
      <c r="JL87">
        <v>0</v>
      </c>
      <c r="JM87">
        <v>0</v>
      </c>
      <c r="JN87">
        <v>0</v>
      </c>
      <c r="JO87">
        <v>0</v>
      </c>
      <c r="JP87">
        <v>0</v>
      </c>
      <c r="JQ87">
        <v>0</v>
      </c>
      <c r="JR87">
        <v>0</v>
      </c>
      <c r="JS87">
        <v>0</v>
      </c>
      <c r="JT87">
        <v>0</v>
      </c>
      <c r="JU87">
        <v>0</v>
      </c>
      <c r="JV87">
        <v>1</v>
      </c>
      <c r="JW87">
        <v>1</v>
      </c>
      <c r="JX87">
        <v>1</v>
      </c>
      <c r="JY87">
        <v>0</v>
      </c>
      <c r="JZ87">
        <v>0</v>
      </c>
      <c r="KA87">
        <v>3</v>
      </c>
      <c r="KB87">
        <v>0</v>
      </c>
      <c r="KC87">
        <v>0</v>
      </c>
    </row>
    <row r="88" spans="1:289" x14ac:dyDescent="0.2">
      <c r="A88" s="11" t="str">
        <f>CONCATENATE("DL.",$B83)</f>
        <v>DL.opPass.Att</v>
      </c>
      <c r="B88" s="14">
        <f>VLOOKUP($B85,$AC82:$KC112,MATCH(A88,$AC81:$KC81,0),FALSE)</f>
        <v>17</v>
      </c>
      <c r="C88" s="3"/>
      <c r="D88" s="26"/>
      <c r="E88" s="27"/>
      <c r="F88" s="27"/>
      <c r="G88" s="27"/>
      <c r="H88" s="27"/>
      <c r="I88" s="28"/>
      <c r="J88" s="31"/>
      <c r="K88" s="27"/>
      <c r="L88" s="27"/>
      <c r="M88" s="27"/>
      <c r="N88" s="27"/>
      <c r="O88" s="27"/>
      <c r="P88" s="27"/>
      <c r="Q88" s="28"/>
      <c r="R88" s="31"/>
      <c r="S88" s="27"/>
      <c r="T88" s="27"/>
      <c r="U88" s="27"/>
      <c r="V88" s="27"/>
      <c r="W88" s="32"/>
      <c r="Y88" t="s">
        <v>202</v>
      </c>
      <c r="Z88" s="12">
        <f>MAX($DZ82:$EO109)</f>
        <v>3</v>
      </c>
      <c r="AA88" s="12">
        <f>MAX($DZ111:$EO112)</f>
        <v>6</v>
      </c>
      <c r="AC88" t="s">
        <v>313</v>
      </c>
      <c r="AD88" t="s">
        <v>305</v>
      </c>
      <c r="AE88">
        <v>1</v>
      </c>
      <c r="AF88">
        <v>76</v>
      </c>
      <c r="AG88">
        <v>1</v>
      </c>
      <c r="AH88">
        <v>0</v>
      </c>
      <c r="AI88">
        <v>0</v>
      </c>
      <c r="AJ88">
        <v>0</v>
      </c>
      <c r="AK88">
        <v>1</v>
      </c>
      <c r="AL88">
        <v>2</v>
      </c>
      <c r="AM88">
        <v>0</v>
      </c>
      <c r="AN88">
        <v>0</v>
      </c>
      <c r="AO88">
        <v>10</v>
      </c>
      <c r="AP88">
        <v>0</v>
      </c>
      <c r="AQ88">
        <v>1</v>
      </c>
      <c r="AR88">
        <v>3</v>
      </c>
      <c r="AS88">
        <v>1</v>
      </c>
      <c r="AT88">
        <v>2</v>
      </c>
      <c r="AU88">
        <v>3</v>
      </c>
      <c r="AV88">
        <v>0</v>
      </c>
      <c r="AW88">
        <v>0</v>
      </c>
      <c r="AX88">
        <v>0</v>
      </c>
      <c r="AY88">
        <v>0</v>
      </c>
      <c r="AZ88">
        <v>0</v>
      </c>
      <c r="BA88">
        <v>1</v>
      </c>
      <c r="BB88">
        <v>1</v>
      </c>
      <c r="BC88">
        <v>0</v>
      </c>
      <c r="BD88">
        <v>0</v>
      </c>
      <c r="BE88">
        <v>9</v>
      </c>
      <c r="BF88">
        <v>0</v>
      </c>
      <c r="BG88">
        <v>1</v>
      </c>
      <c r="BH88">
        <v>2</v>
      </c>
      <c r="BI88">
        <v>1</v>
      </c>
      <c r="BJ88">
        <v>2</v>
      </c>
      <c r="BK88">
        <v>2</v>
      </c>
      <c r="BL88">
        <v>0</v>
      </c>
      <c r="BM88">
        <v>0</v>
      </c>
      <c r="BN88">
        <v>0</v>
      </c>
      <c r="BO88">
        <v>0</v>
      </c>
      <c r="BP88">
        <v>0</v>
      </c>
      <c r="BQ88">
        <v>1</v>
      </c>
      <c r="BR88">
        <v>0.5</v>
      </c>
      <c r="BS88">
        <v>0</v>
      </c>
      <c r="BT88">
        <v>0</v>
      </c>
      <c r="BU88">
        <v>0.9</v>
      </c>
      <c r="BV88">
        <v>0</v>
      </c>
      <c r="BW88">
        <v>1</v>
      </c>
      <c r="BX88">
        <v>0.66666666666666696</v>
      </c>
      <c r="BY88">
        <v>1</v>
      </c>
      <c r="BZ88">
        <v>1</v>
      </c>
      <c r="CA88">
        <v>0.66666666666666696</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1</v>
      </c>
      <c r="DN88">
        <v>0</v>
      </c>
      <c r="DO88">
        <v>0</v>
      </c>
      <c r="DP88">
        <v>0</v>
      </c>
      <c r="DQ88">
        <v>1</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1</v>
      </c>
      <c r="EX88">
        <v>0</v>
      </c>
      <c r="EY88">
        <v>0</v>
      </c>
      <c r="EZ88">
        <v>0</v>
      </c>
      <c r="FA88">
        <v>0</v>
      </c>
      <c r="FB88">
        <v>0</v>
      </c>
      <c r="FC88">
        <v>0</v>
      </c>
      <c r="FD88">
        <v>0</v>
      </c>
      <c r="FE88">
        <v>0</v>
      </c>
      <c r="FF88">
        <v>0</v>
      </c>
      <c r="FG88">
        <v>0</v>
      </c>
      <c r="FH88">
        <v>0</v>
      </c>
      <c r="FI88">
        <v>0</v>
      </c>
      <c r="FJ88">
        <v>0</v>
      </c>
      <c r="FK88">
        <v>0</v>
      </c>
      <c r="FL88">
        <v>0</v>
      </c>
      <c r="FM88">
        <v>1</v>
      </c>
      <c r="FN88">
        <v>0</v>
      </c>
      <c r="FO88">
        <v>0</v>
      </c>
      <c r="FP88">
        <v>0</v>
      </c>
      <c r="FQ88">
        <v>0</v>
      </c>
      <c r="FR88">
        <v>0</v>
      </c>
      <c r="FS88">
        <v>0</v>
      </c>
      <c r="FT88">
        <v>0</v>
      </c>
      <c r="FU88">
        <v>0</v>
      </c>
      <c r="FV88">
        <v>0</v>
      </c>
      <c r="FW88">
        <v>0</v>
      </c>
      <c r="FX88">
        <v>0</v>
      </c>
      <c r="FY88">
        <v>0</v>
      </c>
      <c r="FZ88">
        <v>0</v>
      </c>
      <c r="GA88">
        <v>0</v>
      </c>
      <c r="GB88">
        <v>0</v>
      </c>
      <c r="GC88">
        <v>2</v>
      </c>
      <c r="GD88">
        <v>0</v>
      </c>
      <c r="GE88">
        <v>0</v>
      </c>
      <c r="GF88">
        <v>0</v>
      </c>
      <c r="GG88">
        <v>0</v>
      </c>
      <c r="GH88">
        <v>0</v>
      </c>
      <c r="GI88">
        <v>0</v>
      </c>
      <c r="GJ88">
        <v>0</v>
      </c>
      <c r="GK88">
        <v>0</v>
      </c>
      <c r="GL88">
        <v>0</v>
      </c>
      <c r="GM88">
        <v>1</v>
      </c>
      <c r="GN88">
        <v>0</v>
      </c>
      <c r="GO88">
        <v>1</v>
      </c>
      <c r="GP88">
        <v>4</v>
      </c>
      <c r="GQ88">
        <v>0</v>
      </c>
      <c r="GR88">
        <v>1</v>
      </c>
      <c r="GS88">
        <v>6</v>
      </c>
      <c r="GT88">
        <v>0</v>
      </c>
      <c r="GU88">
        <v>1</v>
      </c>
      <c r="GV88">
        <v>6</v>
      </c>
      <c r="GW88">
        <v>0</v>
      </c>
      <c r="GX88">
        <v>0</v>
      </c>
      <c r="GY88">
        <v>2</v>
      </c>
      <c r="GZ88">
        <v>0</v>
      </c>
      <c r="HA88">
        <v>0</v>
      </c>
      <c r="HB88">
        <v>0</v>
      </c>
      <c r="HC88">
        <v>0</v>
      </c>
      <c r="HD88">
        <v>0</v>
      </c>
      <c r="HE88">
        <v>0</v>
      </c>
      <c r="HF88">
        <v>1</v>
      </c>
      <c r="HG88">
        <v>0</v>
      </c>
      <c r="HH88">
        <v>0</v>
      </c>
      <c r="HI88">
        <v>2</v>
      </c>
      <c r="HJ88">
        <v>0</v>
      </c>
      <c r="HK88">
        <v>1</v>
      </c>
      <c r="HL88">
        <v>1</v>
      </c>
      <c r="HM88">
        <v>0</v>
      </c>
      <c r="HN88">
        <v>0</v>
      </c>
      <c r="HO88">
        <v>1</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1</v>
      </c>
      <c r="IS88">
        <v>0</v>
      </c>
      <c r="IT88">
        <v>0</v>
      </c>
      <c r="IU88">
        <v>0</v>
      </c>
      <c r="IV88">
        <v>0</v>
      </c>
      <c r="IW88">
        <v>0</v>
      </c>
      <c r="IX88">
        <v>0</v>
      </c>
      <c r="IY88">
        <v>0</v>
      </c>
      <c r="IZ88">
        <v>0</v>
      </c>
      <c r="JA88">
        <v>1</v>
      </c>
      <c r="JB88">
        <v>0</v>
      </c>
      <c r="JC88">
        <v>0</v>
      </c>
      <c r="JD88">
        <v>0</v>
      </c>
      <c r="JE88">
        <v>0</v>
      </c>
      <c r="JF88">
        <v>0</v>
      </c>
      <c r="JG88">
        <v>0</v>
      </c>
      <c r="JH88">
        <v>0</v>
      </c>
      <c r="JI88">
        <v>0</v>
      </c>
      <c r="JJ88">
        <v>0</v>
      </c>
      <c r="JK88">
        <v>0</v>
      </c>
      <c r="JL88">
        <v>0</v>
      </c>
      <c r="JM88">
        <v>0</v>
      </c>
      <c r="JN88">
        <v>0</v>
      </c>
      <c r="JO88">
        <v>0</v>
      </c>
      <c r="JP88">
        <v>0</v>
      </c>
      <c r="JQ88">
        <v>1</v>
      </c>
      <c r="JR88">
        <v>0</v>
      </c>
      <c r="JS88">
        <v>0</v>
      </c>
      <c r="JT88">
        <v>0</v>
      </c>
      <c r="JU88">
        <v>0</v>
      </c>
      <c r="JV88">
        <v>0</v>
      </c>
      <c r="JW88">
        <v>0</v>
      </c>
      <c r="JX88">
        <v>1</v>
      </c>
      <c r="JY88">
        <v>0</v>
      </c>
      <c r="JZ88">
        <v>0</v>
      </c>
      <c r="KA88">
        <v>0</v>
      </c>
      <c r="KB88">
        <v>0</v>
      </c>
      <c r="KC88">
        <v>0</v>
      </c>
    </row>
    <row r="89" spans="1:289" x14ac:dyDescent="0.2">
      <c r="A89" s="11" t="str">
        <f>CONCATENATE("DC.",$B83)</f>
        <v>DC.opPass.Att</v>
      </c>
      <c r="B89" s="14">
        <f>VLOOKUP($B85,$AC82:$KC112,MATCH(A89,$AC81:$KC81,0),FALSE)</f>
        <v>0</v>
      </c>
      <c r="C89" s="3"/>
      <c r="D89" s="26"/>
      <c r="E89" s="27"/>
      <c r="F89" s="27"/>
      <c r="G89" s="27"/>
      <c r="H89" s="27"/>
      <c r="I89" s="28"/>
      <c r="J89" s="31"/>
      <c r="K89" s="27"/>
      <c r="L89" s="27"/>
      <c r="M89" s="27"/>
      <c r="N89" s="27"/>
      <c r="O89" s="27"/>
      <c r="P89" s="27"/>
      <c r="Q89" s="28"/>
      <c r="R89" s="31"/>
      <c r="S89" s="27"/>
      <c r="T89" s="27"/>
      <c r="U89" s="27"/>
      <c r="V89" s="27"/>
      <c r="W89" s="32"/>
      <c r="Y89" t="s">
        <v>203</v>
      </c>
      <c r="Z89" s="12">
        <f>MAX($EP82:$FE109)</f>
        <v>2</v>
      </c>
      <c r="AA89" s="12">
        <f>MAX($EP111:$FE112)</f>
        <v>3</v>
      </c>
      <c r="AC89" t="s">
        <v>359</v>
      </c>
      <c r="AD89" t="s">
        <v>352</v>
      </c>
      <c r="AE89">
        <v>1</v>
      </c>
      <c r="AF89">
        <v>46</v>
      </c>
      <c r="AG89">
        <v>1</v>
      </c>
      <c r="AH89">
        <v>0</v>
      </c>
      <c r="AI89">
        <v>0</v>
      </c>
      <c r="AJ89">
        <v>0</v>
      </c>
      <c r="AK89">
        <v>0</v>
      </c>
      <c r="AL89">
        <v>0</v>
      </c>
      <c r="AM89">
        <v>1</v>
      </c>
      <c r="AN89">
        <v>4</v>
      </c>
      <c r="AO89">
        <v>1</v>
      </c>
      <c r="AP89">
        <v>1</v>
      </c>
      <c r="AQ89">
        <v>4</v>
      </c>
      <c r="AR89">
        <v>3</v>
      </c>
      <c r="AS89">
        <v>0</v>
      </c>
      <c r="AT89">
        <v>1</v>
      </c>
      <c r="AU89">
        <v>3</v>
      </c>
      <c r="AV89">
        <v>0</v>
      </c>
      <c r="AW89">
        <v>0</v>
      </c>
      <c r="AX89">
        <v>0</v>
      </c>
      <c r="AY89">
        <v>0</v>
      </c>
      <c r="AZ89">
        <v>0</v>
      </c>
      <c r="BA89">
        <v>0</v>
      </c>
      <c r="BB89">
        <v>0</v>
      </c>
      <c r="BC89">
        <v>0</v>
      </c>
      <c r="BD89">
        <v>3</v>
      </c>
      <c r="BE89">
        <v>1</v>
      </c>
      <c r="BF89">
        <v>0</v>
      </c>
      <c r="BG89">
        <v>2</v>
      </c>
      <c r="BH89">
        <v>2</v>
      </c>
      <c r="BI89">
        <v>0</v>
      </c>
      <c r="BJ89">
        <v>1</v>
      </c>
      <c r="BK89">
        <v>1</v>
      </c>
      <c r="BL89">
        <v>0</v>
      </c>
      <c r="BM89">
        <v>0</v>
      </c>
      <c r="BN89">
        <v>0</v>
      </c>
      <c r="BO89">
        <v>0</v>
      </c>
      <c r="BP89">
        <v>0</v>
      </c>
      <c r="BQ89">
        <v>0</v>
      </c>
      <c r="BR89">
        <v>0</v>
      </c>
      <c r="BS89">
        <v>0</v>
      </c>
      <c r="BT89">
        <v>0.75</v>
      </c>
      <c r="BU89">
        <v>1</v>
      </c>
      <c r="BV89">
        <v>0</v>
      </c>
      <c r="BW89">
        <v>0.5</v>
      </c>
      <c r="BX89">
        <v>0.66666666666666696</v>
      </c>
      <c r="BY89">
        <v>0</v>
      </c>
      <c r="BZ89">
        <v>1</v>
      </c>
      <c r="CA89">
        <v>0.33333333333333298</v>
      </c>
      <c r="CB89">
        <v>0</v>
      </c>
      <c r="CC89">
        <v>0</v>
      </c>
      <c r="CD89">
        <v>0</v>
      </c>
      <c r="CE89">
        <v>0</v>
      </c>
      <c r="CF89">
        <v>0</v>
      </c>
      <c r="CG89">
        <v>0</v>
      </c>
      <c r="CH89">
        <v>0</v>
      </c>
      <c r="CI89">
        <v>0</v>
      </c>
      <c r="CJ89">
        <v>1</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1</v>
      </c>
      <c r="DT89">
        <v>0</v>
      </c>
      <c r="DU89">
        <v>0</v>
      </c>
      <c r="DV89">
        <v>0</v>
      </c>
      <c r="DW89">
        <v>0</v>
      </c>
      <c r="DX89">
        <v>0</v>
      </c>
      <c r="DY89">
        <v>0</v>
      </c>
      <c r="DZ89">
        <v>0</v>
      </c>
      <c r="EA89">
        <v>0</v>
      </c>
      <c r="EB89">
        <v>0</v>
      </c>
      <c r="EC89">
        <v>0</v>
      </c>
      <c r="ED89">
        <v>0</v>
      </c>
      <c r="EE89">
        <v>0</v>
      </c>
      <c r="EF89">
        <v>0</v>
      </c>
      <c r="EG89">
        <v>0</v>
      </c>
      <c r="EH89">
        <v>0</v>
      </c>
      <c r="EI89">
        <v>1</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1</v>
      </c>
      <c r="GP89">
        <v>1</v>
      </c>
      <c r="GQ89">
        <v>1</v>
      </c>
      <c r="GR89">
        <v>3</v>
      </c>
      <c r="GS89">
        <v>0</v>
      </c>
      <c r="GT89">
        <v>3</v>
      </c>
      <c r="GU89">
        <v>0</v>
      </c>
      <c r="GV89">
        <v>8</v>
      </c>
      <c r="GW89">
        <v>0</v>
      </c>
      <c r="GX89">
        <v>0</v>
      </c>
      <c r="GY89">
        <v>2</v>
      </c>
      <c r="GZ89">
        <v>0</v>
      </c>
      <c r="HA89">
        <v>0</v>
      </c>
      <c r="HB89">
        <v>0</v>
      </c>
      <c r="HC89">
        <v>0</v>
      </c>
      <c r="HD89">
        <v>0</v>
      </c>
      <c r="HE89">
        <v>0</v>
      </c>
      <c r="HF89">
        <v>0</v>
      </c>
      <c r="HG89">
        <v>0</v>
      </c>
      <c r="HH89">
        <v>1</v>
      </c>
      <c r="HI89">
        <v>0</v>
      </c>
      <c r="HJ89">
        <v>1</v>
      </c>
      <c r="HK89">
        <v>2</v>
      </c>
      <c r="HL89">
        <v>1</v>
      </c>
      <c r="HM89">
        <v>0</v>
      </c>
      <c r="HN89">
        <v>1</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1</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1</v>
      </c>
      <c r="JR89">
        <v>0</v>
      </c>
      <c r="JS89">
        <v>0</v>
      </c>
      <c r="JT89">
        <v>0</v>
      </c>
      <c r="JU89">
        <v>0</v>
      </c>
      <c r="JV89">
        <v>0</v>
      </c>
      <c r="JW89">
        <v>0</v>
      </c>
      <c r="JX89">
        <v>0</v>
      </c>
      <c r="JY89">
        <v>0</v>
      </c>
      <c r="JZ89">
        <v>0</v>
      </c>
      <c r="KA89">
        <v>0</v>
      </c>
      <c r="KB89">
        <v>0</v>
      </c>
      <c r="KC89">
        <v>0</v>
      </c>
    </row>
    <row r="90" spans="1:289" x14ac:dyDescent="0.2">
      <c r="A90" s="11" t="str">
        <f>CONCATENATE("DR.",$B83)</f>
        <v>DR.opPass.Att</v>
      </c>
      <c r="B90" s="14">
        <f>VLOOKUP($B85,$AC82:$KC112,MATCH(A90,$AC81:$KC81,0),FALSE)</f>
        <v>0</v>
      </c>
      <c r="C90" s="3"/>
      <c r="D90" s="57"/>
      <c r="E90" s="58"/>
      <c r="F90" s="58"/>
      <c r="G90" s="58"/>
      <c r="H90" s="58"/>
      <c r="I90" s="59"/>
      <c r="J90" s="61"/>
      <c r="K90" s="58"/>
      <c r="L90" s="58"/>
      <c r="M90" s="58"/>
      <c r="N90" s="58"/>
      <c r="O90" s="58"/>
      <c r="P90" s="58"/>
      <c r="Q90" s="59"/>
      <c r="R90" s="61"/>
      <c r="S90" s="58"/>
      <c r="T90" s="58"/>
      <c r="U90" s="58"/>
      <c r="V90" s="58"/>
      <c r="W90" s="63"/>
      <c r="Y90" t="s">
        <v>331</v>
      </c>
      <c r="Z90" s="12">
        <f>MAX($FF82:$FU109)</f>
        <v>1</v>
      </c>
      <c r="AA90" s="12">
        <f>MAX($FF111:$FU112)</f>
        <v>2</v>
      </c>
      <c r="AC90" t="s">
        <v>314</v>
      </c>
      <c r="AD90" t="s">
        <v>305</v>
      </c>
      <c r="AE90">
        <v>1</v>
      </c>
      <c r="AF90">
        <v>95</v>
      </c>
      <c r="AG90">
        <v>1</v>
      </c>
      <c r="AH90">
        <v>0</v>
      </c>
      <c r="AI90">
        <v>0</v>
      </c>
      <c r="AJ90">
        <v>0</v>
      </c>
      <c r="AK90">
        <v>0</v>
      </c>
      <c r="AL90">
        <v>1</v>
      </c>
      <c r="AM90">
        <v>2</v>
      </c>
      <c r="AN90">
        <v>3</v>
      </c>
      <c r="AO90">
        <v>1</v>
      </c>
      <c r="AP90">
        <v>0</v>
      </c>
      <c r="AQ90">
        <v>1</v>
      </c>
      <c r="AR90">
        <v>2</v>
      </c>
      <c r="AS90">
        <v>4</v>
      </c>
      <c r="AT90">
        <v>0</v>
      </c>
      <c r="AU90">
        <v>0</v>
      </c>
      <c r="AV90">
        <v>1</v>
      </c>
      <c r="AW90">
        <v>0</v>
      </c>
      <c r="AX90">
        <v>0</v>
      </c>
      <c r="AY90">
        <v>0</v>
      </c>
      <c r="AZ90">
        <v>0</v>
      </c>
      <c r="BA90">
        <v>0</v>
      </c>
      <c r="BB90">
        <v>1</v>
      </c>
      <c r="BC90">
        <v>2</v>
      </c>
      <c r="BD90">
        <v>3</v>
      </c>
      <c r="BE90">
        <v>1</v>
      </c>
      <c r="BF90">
        <v>0</v>
      </c>
      <c r="BG90">
        <v>1</v>
      </c>
      <c r="BH90">
        <v>2</v>
      </c>
      <c r="BI90">
        <v>3</v>
      </c>
      <c r="BJ90">
        <v>0</v>
      </c>
      <c r="BK90">
        <v>0</v>
      </c>
      <c r="BL90">
        <v>0</v>
      </c>
      <c r="BM90">
        <v>0</v>
      </c>
      <c r="BN90">
        <v>0</v>
      </c>
      <c r="BO90">
        <v>0</v>
      </c>
      <c r="BP90">
        <v>0</v>
      </c>
      <c r="BQ90">
        <v>0</v>
      </c>
      <c r="BR90">
        <v>1</v>
      </c>
      <c r="BS90">
        <v>1</v>
      </c>
      <c r="BT90">
        <v>1</v>
      </c>
      <c r="BU90">
        <v>1</v>
      </c>
      <c r="BV90">
        <v>0</v>
      </c>
      <c r="BW90">
        <v>1</v>
      </c>
      <c r="BX90">
        <v>1</v>
      </c>
      <c r="BY90">
        <v>0.75</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2</v>
      </c>
      <c r="DL90">
        <v>0</v>
      </c>
      <c r="DM90">
        <v>0</v>
      </c>
      <c r="DN90">
        <v>0</v>
      </c>
      <c r="DO90">
        <v>1</v>
      </c>
      <c r="DP90">
        <v>0</v>
      </c>
      <c r="DQ90">
        <v>0</v>
      </c>
      <c r="DR90">
        <v>0</v>
      </c>
      <c r="DS90">
        <v>4</v>
      </c>
      <c r="DT90">
        <v>0</v>
      </c>
      <c r="DU90">
        <v>0</v>
      </c>
      <c r="DV90">
        <v>0</v>
      </c>
      <c r="DW90">
        <v>0</v>
      </c>
      <c r="DX90">
        <v>2</v>
      </c>
      <c r="DY90">
        <v>0</v>
      </c>
      <c r="DZ90">
        <v>0</v>
      </c>
      <c r="EA90">
        <v>1</v>
      </c>
      <c r="EB90">
        <v>0</v>
      </c>
      <c r="EC90">
        <v>0</v>
      </c>
      <c r="ED90">
        <v>0</v>
      </c>
      <c r="EE90">
        <v>0</v>
      </c>
      <c r="EF90">
        <v>1</v>
      </c>
      <c r="EG90">
        <v>0</v>
      </c>
      <c r="EH90">
        <v>1</v>
      </c>
      <c r="EI90">
        <v>2</v>
      </c>
      <c r="EJ90">
        <v>1</v>
      </c>
      <c r="EK90">
        <v>1</v>
      </c>
      <c r="EL90">
        <v>0</v>
      </c>
      <c r="EM90">
        <v>0</v>
      </c>
      <c r="EN90">
        <v>2</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1</v>
      </c>
      <c r="GO90">
        <v>0</v>
      </c>
      <c r="GP90">
        <v>1</v>
      </c>
      <c r="GQ90">
        <v>4</v>
      </c>
      <c r="GR90">
        <v>3</v>
      </c>
      <c r="GS90">
        <v>3</v>
      </c>
      <c r="GT90">
        <v>6</v>
      </c>
      <c r="GU90">
        <v>3</v>
      </c>
      <c r="GV90">
        <v>3</v>
      </c>
      <c r="GW90">
        <v>1</v>
      </c>
      <c r="GX90">
        <v>2</v>
      </c>
      <c r="GY90">
        <v>0</v>
      </c>
      <c r="GZ90">
        <v>1</v>
      </c>
      <c r="HA90">
        <v>1</v>
      </c>
      <c r="HB90">
        <v>0</v>
      </c>
      <c r="HC90">
        <v>0</v>
      </c>
      <c r="HD90">
        <v>0</v>
      </c>
      <c r="HE90">
        <v>0</v>
      </c>
      <c r="HF90">
        <v>1</v>
      </c>
      <c r="HG90">
        <v>1</v>
      </c>
      <c r="HH90">
        <v>1</v>
      </c>
      <c r="HI90">
        <v>0</v>
      </c>
      <c r="HJ90">
        <v>0</v>
      </c>
      <c r="HK90">
        <v>0</v>
      </c>
      <c r="HL90">
        <v>1</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row>
    <row r="91" spans="1:289" x14ac:dyDescent="0.2">
      <c r="A91" s="11" t="str">
        <f>CONCATENATE("DML.",$B83)</f>
        <v>DML.opPass.Att</v>
      </c>
      <c r="B91" s="14">
        <f>VLOOKUP($B85,$AC82:$KC112,MATCH(A91,$AC81:$KC81,0),FALSE)</f>
        <v>18</v>
      </c>
      <c r="C91" s="4"/>
      <c r="D91" s="23">
        <f>B94</f>
        <v>7</v>
      </c>
      <c r="E91" s="24"/>
      <c r="F91" s="24"/>
      <c r="G91" s="24"/>
      <c r="H91" s="24"/>
      <c r="I91" s="25"/>
      <c r="J91" s="29">
        <f>B95</f>
        <v>1</v>
      </c>
      <c r="K91" s="24"/>
      <c r="L91" s="24"/>
      <c r="M91" s="24"/>
      <c r="N91" s="24"/>
      <c r="O91" s="24"/>
      <c r="P91" s="24"/>
      <c r="Q91" s="25"/>
      <c r="R91" s="29">
        <f>B96</f>
        <v>0</v>
      </c>
      <c r="S91" s="24"/>
      <c r="T91" s="24"/>
      <c r="U91" s="24"/>
      <c r="V91" s="24"/>
      <c r="W91" s="30"/>
      <c r="Y91" t="s">
        <v>332</v>
      </c>
      <c r="Z91" s="12">
        <f>MAX($FV82:$GK109)</f>
        <v>2</v>
      </c>
      <c r="AA91" s="12">
        <f>MAX($FV111:$GK112)</f>
        <v>4</v>
      </c>
      <c r="AC91" t="s">
        <v>315</v>
      </c>
      <c r="AD91" t="s">
        <v>305</v>
      </c>
      <c r="AE91">
        <v>1</v>
      </c>
      <c r="AF91">
        <v>95</v>
      </c>
      <c r="AG91">
        <v>1</v>
      </c>
      <c r="AH91">
        <v>0</v>
      </c>
      <c r="AI91">
        <v>0</v>
      </c>
      <c r="AJ91">
        <v>6</v>
      </c>
      <c r="AK91">
        <v>3</v>
      </c>
      <c r="AL91">
        <v>1</v>
      </c>
      <c r="AM91">
        <v>10</v>
      </c>
      <c r="AN91">
        <v>8</v>
      </c>
      <c r="AO91">
        <v>3</v>
      </c>
      <c r="AP91">
        <v>4</v>
      </c>
      <c r="AQ91">
        <v>2</v>
      </c>
      <c r="AR91">
        <v>2</v>
      </c>
      <c r="AS91">
        <v>5</v>
      </c>
      <c r="AT91">
        <v>1</v>
      </c>
      <c r="AU91">
        <v>0</v>
      </c>
      <c r="AV91">
        <v>0</v>
      </c>
      <c r="AW91">
        <v>0</v>
      </c>
      <c r="AX91">
        <v>0</v>
      </c>
      <c r="AY91">
        <v>0</v>
      </c>
      <c r="AZ91">
        <v>6</v>
      </c>
      <c r="BA91">
        <v>3</v>
      </c>
      <c r="BB91">
        <v>1</v>
      </c>
      <c r="BC91">
        <v>8</v>
      </c>
      <c r="BD91">
        <v>8</v>
      </c>
      <c r="BE91">
        <v>3</v>
      </c>
      <c r="BF91">
        <v>3</v>
      </c>
      <c r="BG91">
        <v>2</v>
      </c>
      <c r="BH91">
        <v>2</v>
      </c>
      <c r="BI91">
        <v>4</v>
      </c>
      <c r="BJ91">
        <v>1</v>
      </c>
      <c r="BK91">
        <v>0</v>
      </c>
      <c r="BL91">
        <v>0</v>
      </c>
      <c r="BM91">
        <v>0</v>
      </c>
      <c r="BN91">
        <v>0</v>
      </c>
      <c r="BO91">
        <v>0</v>
      </c>
      <c r="BP91">
        <v>1</v>
      </c>
      <c r="BQ91">
        <v>1</v>
      </c>
      <c r="BR91">
        <v>1</v>
      </c>
      <c r="BS91">
        <v>0.8</v>
      </c>
      <c r="BT91">
        <v>1</v>
      </c>
      <c r="BU91">
        <v>1</v>
      </c>
      <c r="BV91">
        <v>0.75</v>
      </c>
      <c r="BW91">
        <v>1</v>
      </c>
      <c r="BX91">
        <v>1</v>
      </c>
      <c r="BY91">
        <v>0.8</v>
      </c>
      <c r="BZ91">
        <v>1</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1</v>
      </c>
      <c r="EA91">
        <v>1</v>
      </c>
      <c r="EB91">
        <v>0</v>
      </c>
      <c r="EC91">
        <v>0</v>
      </c>
      <c r="ED91">
        <v>0</v>
      </c>
      <c r="EE91">
        <v>0</v>
      </c>
      <c r="EF91">
        <v>2</v>
      </c>
      <c r="EG91">
        <v>0</v>
      </c>
      <c r="EH91">
        <v>0</v>
      </c>
      <c r="EI91">
        <v>0</v>
      </c>
      <c r="EJ91">
        <v>0</v>
      </c>
      <c r="EK91">
        <v>0</v>
      </c>
      <c r="EL91">
        <v>0</v>
      </c>
      <c r="EM91">
        <v>0</v>
      </c>
      <c r="EN91">
        <v>0</v>
      </c>
      <c r="EO91">
        <v>0</v>
      </c>
      <c r="EP91">
        <v>0</v>
      </c>
      <c r="EQ91">
        <v>0</v>
      </c>
      <c r="ER91">
        <v>1</v>
      </c>
      <c r="ES91">
        <v>1</v>
      </c>
      <c r="ET91">
        <v>1</v>
      </c>
      <c r="EU91">
        <v>1</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1</v>
      </c>
      <c r="FY91">
        <v>1</v>
      </c>
      <c r="FZ91">
        <v>1</v>
      </c>
      <c r="GA91">
        <v>1</v>
      </c>
      <c r="GB91">
        <v>0</v>
      </c>
      <c r="GC91">
        <v>0</v>
      </c>
      <c r="GD91">
        <v>0</v>
      </c>
      <c r="GE91">
        <v>0</v>
      </c>
      <c r="GF91">
        <v>0</v>
      </c>
      <c r="GG91">
        <v>0</v>
      </c>
      <c r="GH91">
        <v>0</v>
      </c>
      <c r="GI91">
        <v>0</v>
      </c>
      <c r="GJ91">
        <v>0</v>
      </c>
      <c r="GK91">
        <v>0</v>
      </c>
      <c r="GL91">
        <v>0</v>
      </c>
      <c r="GM91">
        <v>0</v>
      </c>
      <c r="GN91">
        <v>4</v>
      </c>
      <c r="GO91">
        <v>3</v>
      </c>
      <c r="GP91">
        <v>2</v>
      </c>
      <c r="GQ91">
        <v>4</v>
      </c>
      <c r="GR91">
        <v>5</v>
      </c>
      <c r="GS91">
        <v>1</v>
      </c>
      <c r="GT91">
        <v>2</v>
      </c>
      <c r="GU91">
        <v>1</v>
      </c>
      <c r="GV91">
        <v>1</v>
      </c>
      <c r="GW91">
        <v>2</v>
      </c>
      <c r="GX91">
        <v>0</v>
      </c>
      <c r="GY91">
        <v>0</v>
      </c>
      <c r="GZ91">
        <v>0</v>
      </c>
      <c r="HA91">
        <v>0</v>
      </c>
      <c r="HB91">
        <v>0</v>
      </c>
      <c r="HC91">
        <v>0</v>
      </c>
      <c r="HD91">
        <v>2</v>
      </c>
      <c r="HE91">
        <v>1</v>
      </c>
      <c r="HF91">
        <v>1</v>
      </c>
      <c r="HG91">
        <v>3</v>
      </c>
      <c r="HH91">
        <v>2</v>
      </c>
      <c r="HI91">
        <v>1</v>
      </c>
      <c r="HJ91">
        <v>2</v>
      </c>
      <c r="HK91">
        <v>0</v>
      </c>
      <c r="HL91">
        <v>0</v>
      </c>
      <c r="HM91">
        <v>0</v>
      </c>
      <c r="HN91">
        <v>0</v>
      </c>
      <c r="HO91">
        <v>0</v>
      </c>
      <c r="HP91">
        <v>0</v>
      </c>
      <c r="HQ91">
        <v>0</v>
      </c>
      <c r="HR91">
        <v>0</v>
      </c>
      <c r="HS91">
        <v>0</v>
      </c>
      <c r="HT91">
        <v>0</v>
      </c>
      <c r="HU91">
        <v>0</v>
      </c>
      <c r="HV91">
        <v>0</v>
      </c>
      <c r="HW91">
        <v>1</v>
      </c>
      <c r="HX91">
        <v>2</v>
      </c>
      <c r="HY91">
        <v>0</v>
      </c>
      <c r="HZ91">
        <v>1</v>
      </c>
      <c r="IA91">
        <v>0</v>
      </c>
      <c r="IB91">
        <v>0</v>
      </c>
      <c r="IC91">
        <v>0</v>
      </c>
      <c r="ID91">
        <v>0</v>
      </c>
      <c r="IE91">
        <v>0</v>
      </c>
      <c r="IF91">
        <v>0</v>
      </c>
      <c r="IG91">
        <v>0</v>
      </c>
      <c r="IH91">
        <v>0</v>
      </c>
      <c r="II91">
        <v>1</v>
      </c>
      <c r="IJ91">
        <v>1</v>
      </c>
      <c r="IK91">
        <v>1</v>
      </c>
      <c r="IL91">
        <v>0</v>
      </c>
      <c r="IM91">
        <v>1</v>
      </c>
      <c r="IN91">
        <v>2</v>
      </c>
      <c r="IO91">
        <v>0</v>
      </c>
      <c r="IP91">
        <v>0</v>
      </c>
      <c r="IQ91">
        <v>0</v>
      </c>
      <c r="IR91">
        <v>0</v>
      </c>
      <c r="IS91">
        <v>0</v>
      </c>
      <c r="IT91">
        <v>0</v>
      </c>
      <c r="IU91">
        <v>0</v>
      </c>
      <c r="IV91">
        <v>0</v>
      </c>
      <c r="IW91">
        <v>0</v>
      </c>
      <c r="IX91">
        <v>0</v>
      </c>
      <c r="IY91">
        <v>1</v>
      </c>
      <c r="IZ91">
        <v>0</v>
      </c>
      <c r="JA91">
        <v>0</v>
      </c>
      <c r="JB91">
        <v>0</v>
      </c>
      <c r="JC91">
        <v>0</v>
      </c>
      <c r="JD91">
        <v>0</v>
      </c>
      <c r="JE91">
        <v>0</v>
      </c>
      <c r="JF91">
        <v>0</v>
      </c>
      <c r="JG91">
        <v>0</v>
      </c>
      <c r="JH91">
        <v>0</v>
      </c>
      <c r="JI91">
        <v>0</v>
      </c>
      <c r="JJ91">
        <v>0</v>
      </c>
      <c r="JK91">
        <v>0</v>
      </c>
      <c r="JL91">
        <v>0</v>
      </c>
      <c r="JM91">
        <v>0</v>
      </c>
      <c r="JN91">
        <v>0</v>
      </c>
      <c r="JO91">
        <v>2</v>
      </c>
      <c r="JP91">
        <v>1</v>
      </c>
      <c r="JQ91">
        <v>1</v>
      </c>
      <c r="JR91">
        <v>0</v>
      </c>
      <c r="JS91">
        <v>2</v>
      </c>
      <c r="JT91">
        <v>4</v>
      </c>
      <c r="JU91">
        <v>0</v>
      </c>
      <c r="JV91">
        <v>1</v>
      </c>
      <c r="JW91">
        <v>0</v>
      </c>
      <c r="JX91">
        <v>0</v>
      </c>
      <c r="JY91">
        <v>0</v>
      </c>
      <c r="JZ91">
        <v>0</v>
      </c>
      <c r="KA91">
        <v>0</v>
      </c>
      <c r="KB91">
        <v>0</v>
      </c>
      <c r="KC91">
        <v>0</v>
      </c>
    </row>
    <row r="92" spans="1:289" x14ac:dyDescent="0.2">
      <c r="A92" s="11" t="str">
        <f>CONCATENATE("DMC.",$B83)</f>
        <v>DMC.opPass.Att</v>
      </c>
      <c r="B92" s="14">
        <f>VLOOKUP($B85,$AC82:$KC112,MATCH(A92,$AC81:$KC81,0),FALSE)</f>
        <v>0</v>
      </c>
      <c r="C92" s="4"/>
      <c r="D92" s="26"/>
      <c r="E92" s="27"/>
      <c r="F92" s="27"/>
      <c r="G92" s="27"/>
      <c r="H92" s="27"/>
      <c r="I92" s="28"/>
      <c r="J92" s="31"/>
      <c r="K92" s="27"/>
      <c r="L92" s="27"/>
      <c r="M92" s="27"/>
      <c r="N92" s="27"/>
      <c r="O92" s="27"/>
      <c r="P92" s="27"/>
      <c r="Q92" s="28"/>
      <c r="R92" s="31"/>
      <c r="S92" s="27"/>
      <c r="T92" s="27"/>
      <c r="U92" s="27"/>
      <c r="V92" s="27"/>
      <c r="W92" s="32"/>
      <c r="Y92" t="s">
        <v>204</v>
      </c>
      <c r="Z92" s="12">
        <f>MAX($GL82:$HA109)</f>
        <v>9</v>
      </c>
      <c r="AA92" s="12">
        <f>MAX($GL111:$HA112)</f>
        <v>38</v>
      </c>
      <c r="AC92" t="s">
        <v>317</v>
      </c>
      <c r="AD92" t="s">
        <v>305</v>
      </c>
      <c r="AE92">
        <v>1</v>
      </c>
      <c r="AF92">
        <v>95</v>
      </c>
      <c r="AG92">
        <v>1</v>
      </c>
      <c r="AH92">
        <v>0</v>
      </c>
      <c r="AI92">
        <v>0</v>
      </c>
      <c r="AJ92">
        <v>0</v>
      </c>
      <c r="AK92">
        <v>1</v>
      </c>
      <c r="AL92">
        <v>0</v>
      </c>
      <c r="AM92">
        <v>17</v>
      </c>
      <c r="AN92">
        <v>3</v>
      </c>
      <c r="AO92">
        <v>0</v>
      </c>
      <c r="AP92">
        <v>5</v>
      </c>
      <c r="AQ92">
        <v>1</v>
      </c>
      <c r="AR92">
        <v>1</v>
      </c>
      <c r="AS92">
        <v>10</v>
      </c>
      <c r="AT92">
        <v>1</v>
      </c>
      <c r="AU92">
        <v>1</v>
      </c>
      <c r="AV92">
        <v>0</v>
      </c>
      <c r="AW92">
        <v>0</v>
      </c>
      <c r="AX92">
        <v>0</v>
      </c>
      <c r="AY92">
        <v>0</v>
      </c>
      <c r="AZ92">
        <v>0</v>
      </c>
      <c r="BA92">
        <v>1</v>
      </c>
      <c r="BB92">
        <v>0</v>
      </c>
      <c r="BC92">
        <v>11</v>
      </c>
      <c r="BD92">
        <v>2</v>
      </c>
      <c r="BE92">
        <v>0</v>
      </c>
      <c r="BF92">
        <v>3</v>
      </c>
      <c r="BG92">
        <v>1</v>
      </c>
      <c r="BH92">
        <v>0</v>
      </c>
      <c r="BI92">
        <v>9</v>
      </c>
      <c r="BJ92">
        <v>0</v>
      </c>
      <c r="BK92">
        <v>1</v>
      </c>
      <c r="BL92">
        <v>0</v>
      </c>
      <c r="BM92">
        <v>0</v>
      </c>
      <c r="BN92">
        <v>0</v>
      </c>
      <c r="BO92">
        <v>0</v>
      </c>
      <c r="BP92">
        <v>0</v>
      </c>
      <c r="BQ92">
        <v>1</v>
      </c>
      <c r="BR92">
        <v>0</v>
      </c>
      <c r="BS92">
        <v>0.64705882352941202</v>
      </c>
      <c r="BT92">
        <v>0.66666666666666696</v>
      </c>
      <c r="BU92">
        <v>0</v>
      </c>
      <c r="BV92">
        <v>0.6</v>
      </c>
      <c r="BW92">
        <v>1</v>
      </c>
      <c r="BX92">
        <v>0</v>
      </c>
      <c r="BY92">
        <v>0.9</v>
      </c>
      <c r="BZ92">
        <v>0</v>
      </c>
      <c r="CA92">
        <v>1</v>
      </c>
      <c r="CB92">
        <v>0</v>
      </c>
      <c r="CC92">
        <v>0</v>
      </c>
      <c r="CD92">
        <v>0</v>
      </c>
      <c r="CE92">
        <v>0</v>
      </c>
      <c r="CF92">
        <v>0</v>
      </c>
      <c r="CG92">
        <v>0</v>
      </c>
      <c r="CH92">
        <v>0</v>
      </c>
      <c r="CI92">
        <v>1</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1</v>
      </c>
      <c r="DS92">
        <v>0</v>
      </c>
      <c r="DT92">
        <v>0</v>
      </c>
      <c r="DU92">
        <v>0</v>
      </c>
      <c r="DV92">
        <v>0</v>
      </c>
      <c r="DW92">
        <v>0</v>
      </c>
      <c r="DX92">
        <v>0</v>
      </c>
      <c r="DY92">
        <v>0</v>
      </c>
      <c r="DZ92">
        <v>0</v>
      </c>
      <c r="EA92">
        <v>0</v>
      </c>
      <c r="EB92">
        <v>0</v>
      </c>
      <c r="EC92">
        <v>0</v>
      </c>
      <c r="ED92">
        <v>0</v>
      </c>
      <c r="EE92">
        <v>0</v>
      </c>
      <c r="EF92">
        <v>0</v>
      </c>
      <c r="EG92">
        <v>0</v>
      </c>
      <c r="EH92">
        <v>0</v>
      </c>
      <c r="EI92">
        <v>1</v>
      </c>
      <c r="EJ92">
        <v>0</v>
      </c>
      <c r="EK92">
        <v>0</v>
      </c>
      <c r="EL92">
        <v>0</v>
      </c>
      <c r="EM92">
        <v>0</v>
      </c>
      <c r="EN92">
        <v>0</v>
      </c>
      <c r="EO92">
        <v>0</v>
      </c>
      <c r="EP92">
        <v>0</v>
      </c>
      <c r="EQ92">
        <v>0</v>
      </c>
      <c r="ER92">
        <v>0</v>
      </c>
      <c r="ES92">
        <v>1</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1</v>
      </c>
      <c r="FZ92">
        <v>0</v>
      </c>
      <c r="GA92">
        <v>0</v>
      </c>
      <c r="GB92">
        <v>0</v>
      </c>
      <c r="GC92">
        <v>0</v>
      </c>
      <c r="GD92">
        <v>0</v>
      </c>
      <c r="GE92">
        <v>0</v>
      </c>
      <c r="GF92">
        <v>0</v>
      </c>
      <c r="GG92">
        <v>0</v>
      </c>
      <c r="GH92">
        <v>0</v>
      </c>
      <c r="GI92">
        <v>0</v>
      </c>
      <c r="GJ92">
        <v>0</v>
      </c>
      <c r="GK92">
        <v>0</v>
      </c>
      <c r="GL92">
        <v>0</v>
      </c>
      <c r="GM92">
        <v>0</v>
      </c>
      <c r="GN92">
        <v>5</v>
      </c>
      <c r="GO92">
        <v>1</v>
      </c>
      <c r="GP92">
        <v>0</v>
      </c>
      <c r="GQ92">
        <v>9</v>
      </c>
      <c r="GR92">
        <v>2</v>
      </c>
      <c r="GS92">
        <v>0</v>
      </c>
      <c r="GT92">
        <v>4</v>
      </c>
      <c r="GU92">
        <v>2</v>
      </c>
      <c r="GV92">
        <v>0</v>
      </c>
      <c r="GW92">
        <v>2</v>
      </c>
      <c r="GX92">
        <v>0</v>
      </c>
      <c r="GY92">
        <v>0</v>
      </c>
      <c r="GZ92">
        <v>0</v>
      </c>
      <c r="HA92">
        <v>0</v>
      </c>
      <c r="HB92">
        <v>1</v>
      </c>
      <c r="HC92">
        <v>0</v>
      </c>
      <c r="HD92">
        <v>1</v>
      </c>
      <c r="HE92">
        <v>0</v>
      </c>
      <c r="HF92">
        <v>0</v>
      </c>
      <c r="HG92">
        <v>1</v>
      </c>
      <c r="HH92">
        <v>1</v>
      </c>
      <c r="HI92">
        <v>0</v>
      </c>
      <c r="HJ92">
        <v>0</v>
      </c>
      <c r="HK92">
        <v>1</v>
      </c>
      <c r="HL92">
        <v>0</v>
      </c>
      <c r="HM92">
        <v>3</v>
      </c>
      <c r="HN92">
        <v>0</v>
      </c>
      <c r="HO92">
        <v>1</v>
      </c>
      <c r="HP92">
        <v>0</v>
      </c>
      <c r="HQ92">
        <v>0</v>
      </c>
      <c r="HR92">
        <v>0</v>
      </c>
      <c r="HS92">
        <v>0</v>
      </c>
      <c r="HT92">
        <v>0</v>
      </c>
      <c r="HU92">
        <v>0</v>
      </c>
      <c r="HV92">
        <v>0</v>
      </c>
      <c r="HW92">
        <v>1</v>
      </c>
      <c r="HX92">
        <v>0</v>
      </c>
      <c r="HY92">
        <v>0</v>
      </c>
      <c r="HZ92">
        <v>1</v>
      </c>
      <c r="IA92">
        <v>0</v>
      </c>
      <c r="IB92">
        <v>0</v>
      </c>
      <c r="IC92">
        <v>0</v>
      </c>
      <c r="ID92">
        <v>0</v>
      </c>
      <c r="IE92">
        <v>0</v>
      </c>
      <c r="IF92">
        <v>0</v>
      </c>
      <c r="IG92">
        <v>0</v>
      </c>
      <c r="IH92">
        <v>1</v>
      </c>
      <c r="II92">
        <v>0</v>
      </c>
      <c r="IJ92">
        <v>0</v>
      </c>
      <c r="IK92">
        <v>1</v>
      </c>
      <c r="IL92">
        <v>0</v>
      </c>
      <c r="IM92">
        <v>0</v>
      </c>
      <c r="IN92">
        <v>1</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1</v>
      </c>
      <c r="JO92">
        <v>0</v>
      </c>
      <c r="JP92">
        <v>0</v>
      </c>
      <c r="JQ92">
        <v>1</v>
      </c>
      <c r="JR92">
        <v>0</v>
      </c>
      <c r="JS92">
        <v>1</v>
      </c>
      <c r="JT92">
        <v>1</v>
      </c>
      <c r="JU92">
        <v>0</v>
      </c>
      <c r="JV92">
        <v>1</v>
      </c>
      <c r="JW92">
        <v>0</v>
      </c>
      <c r="JX92">
        <v>0</v>
      </c>
      <c r="JY92">
        <v>0</v>
      </c>
      <c r="JZ92">
        <v>0</v>
      </c>
      <c r="KA92">
        <v>0</v>
      </c>
      <c r="KB92">
        <v>0</v>
      </c>
      <c r="KC92">
        <v>0</v>
      </c>
    </row>
    <row r="93" spans="1:289" x14ac:dyDescent="0.2">
      <c r="A93" s="11" t="str">
        <f>CONCATENATE("DMR.",$B83)</f>
        <v>DMR.opPass.Att</v>
      </c>
      <c r="B93" s="14">
        <f>VLOOKUP($B85,$AC82:$KC112,MATCH(A93,$AC81:$KC81,0),FALSE)</f>
        <v>0</v>
      </c>
      <c r="C93" s="4"/>
      <c r="D93" s="26"/>
      <c r="E93" s="27"/>
      <c r="F93" s="27"/>
      <c r="G93" s="27"/>
      <c r="H93" s="27"/>
      <c r="I93" s="28"/>
      <c r="J93" s="31"/>
      <c r="K93" s="27"/>
      <c r="L93" s="27"/>
      <c r="M93" s="27"/>
      <c r="N93" s="27"/>
      <c r="O93" s="27"/>
      <c r="P93" s="27"/>
      <c r="Q93" s="28"/>
      <c r="R93" s="31"/>
      <c r="S93" s="27"/>
      <c r="T93" s="27"/>
      <c r="U93" s="27"/>
      <c r="V93" s="27"/>
      <c r="W93" s="32"/>
      <c r="Y93" t="s">
        <v>197</v>
      </c>
      <c r="Z93" s="12">
        <f>MAX($HB82:$HQ109)</f>
        <v>5</v>
      </c>
      <c r="AA93" s="12">
        <f>MAX($HB111:$HQ112)</f>
        <v>14</v>
      </c>
      <c r="AC93" t="s">
        <v>360</v>
      </c>
      <c r="AD93" t="s">
        <v>352</v>
      </c>
      <c r="AE93">
        <v>1</v>
      </c>
      <c r="AF93">
        <v>95</v>
      </c>
      <c r="AG93">
        <v>1</v>
      </c>
      <c r="AH93">
        <v>0</v>
      </c>
      <c r="AI93">
        <v>3</v>
      </c>
      <c r="AJ93">
        <v>22</v>
      </c>
      <c r="AK93">
        <v>7</v>
      </c>
      <c r="AL93">
        <v>0</v>
      </c>
      <c r="AM93">
        <v>14</v>
      </c>
      <c r="AN93">
        <v>10</v>
      </c>
      <c r="AO93">
        <v>0</v>
      </c>
      <c r="AP93">
        <v>4</v>
      </c>
      <c r="AQ93">
        <v>2</v>
      </c>
      <c r="AR93">
        <v>1</v>
      </c>
      <c r="AS93">
        <v>1</v>
      </c>
      <c r="AT93">
        <v>0</v>
      </c>
      <c r="AU93">
        <v>1</v>
      </c>
      <c r="AV93">
        <v>0</v>
      </c>
      <c r="AW93">
        <v>0</v>
      </c>
      <c r="AX93">
        <v>0</v>
      </c>
      <c r="AY93">
        <v>3</v>
      </c>
      <c r="AZ93">
        <v>21</v>
      </c>
      <c r="BA93">
        <v>7</v>
      </c>
      <c r="BB93">
        <v>0</v>
      </c>
      <c r="BC93">
        <v>13</v>
      </c>
      <c r="BD93">
        <v>9</v>
      </c>
      <c r="BE93">
        <v>0</v>
      </c>
      <c r="BF93">
        <v>4</v>
      </c>
      <c r="BG93">
        <v>1</v>
      </c>
      <c r="BH93">
        <v>1</v>
      </c>
      <c r="BI93">
        <v>1</v>
      </c>
      <c r="BJ93">
        <v>0</v>
      </c>
      <c r="BK93">
        <v>1</v>
      </c>
      <c r="BL93">
        <v>0</v>
      </c>
      <c r="BM93">
        <v>0</v>
      </c>
      <c r="BN93">
        <v>0</v>
      </c>
      <c r="BO93">
        <v>1</v>
      </c>
      <c r="BP93">
        <v>0.95454545454545503</v>
      </c>
      <c r="BQ93">
        <v>1</v>
      </c>
      <c r="BR93">
        <v>0</v>
      </c>
      <c r="BS93">
        <v>0.92857142857142905</v>
      </c>
      <c r="BT93">
        <v>0.9</v>
      </c>
      <c r="BU93">
        <v>0</v>
      </c>
      <c r="BV93">
        <v>1</v>
      </c>
      <c r="BW93">
        <v>0.5</v>
      </c>
      <c r="BX93">
        <v>1</v>
      </c>
      <c r="BY93">
        <v>1</v>
      </c>
      <c r="BZ93">
        <v>0</v>
      </c>
      <c r="CA93">
        <v>1</v>
      </c>
      <c r="CB93">
        <v>0</v>
      </c>
      <c r="CC93">
        <v>0</v>
      </c>
      <c r="CD93">
        <v>0</v>
      </c>
      <c r="CE93">
        <v>0</v>
      </c>
      <c r="CF93">
        <v>0</v>
      </c>
      <c r="CG93">
        <v>0</v>
      </c>
      <c r="CH93">
        <v>0</v>
      </c>
      <c r="CI93">
        <v>1</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1</v>
      </c>
      <c r="EB93">
        <v>0</v>
      </c>
      <c r="EC93">
        <v>0</v>
      </c>
      <c r="ED93">
        <v>0</v>
      </c>
      <c r="EE93">
        <v>1</v>
      </c>
      <c r="EF93">
        <v>0</v>
      </c>
      <c r="EG93">
        <v>0</v>
      </c>
      <c r="EH93">
        <v>0</v>
      </c>
      <c r="EI93">
        <v>0</v>
      </c>
      <c r="EJ93">
        <v>1</v>
      </c>
      <c r="EK93">
        <v>0</v>
      </c>
      <c r="EL93">
        <v>0</v>
      </c>
      <c r="EM93">
        <v>0</v>
      </c>
      <c r="EN93">
        <v>0</v>
      </c>
      <c r="EO93">
        <v>0</v>
      </c>
      <c r="EP93">
        <v>0</v>
      </c>
      <c r="EQ93">
        <v>1</v>
      </c>
      <c r="ER93">
        <v>0</v>
      </c>
      <c r="ES93">
        <v>0</v>
      </c>
      <c r="ET93">
        <v>0</v>
      </c>
      <c r="EU93">
        <v>0</v>
      </c>
      <c r="EV93">
        <v>0</v>
      </c>
      <c r="EW93">
        <v>0</v>
      </c>
      <c r="EX93">
        <v>0</v>
      </c>
      <c r="EY93">
        <v>0</v>
      </c>
      <c r="EZ93">
        <v>0</v>
      </c>
      <c r="FA93">
        <v>0</v>
      </c>
      <c r="FB93">
        <v>0</v>
      </c>
      <c r="FC93">
        <v>0</v>
      </c>
      <c r="FD93">
        <v>0</v>
      </c>
      <c r="FE93">
        <v>0</v>
      </c>
      <c r="FF93">
        <v>0</v>
      </c>
      <c r="FG93">
        <v>0</v>
      </c>
      <c r="FH93">
        <v>0</v>
      </c>
      <c r="FI93">
        <v>0</v>
      </c>
      <c r="FJ93">
        <v>0</v>
      </c>
      <c r="FK93">
        <v>1</v>
      </c>
      <c r="FL93">
        <v>0</v>
      </c>
      <c r="FM93">
        <v>0</v>
      </c>
      <c r="FN93">
        <v>0</v>
      </c>
      <c r="FO93">
        <v>0</v>
      </c>
      <c r="FP93">
        <v>0</v>
      </c>
      <c r="FQ93">
        <v>0</v>
      </c>
      <c r="FR93">
        <v>0</v>
      </c>
      <c r="FS93">
        <v>0</v>
      </c>
      <c r="FT93">
        <v>0</v>
      </c>
      <c r="FU93">
        <v>0</v>
      </c>
      <c r="FV93">
        <v>0</v>
      </c>
      <c r="FW93">
        <v>1</v>
      </c>
      <c r="FX93">
        <v>0</v>
      </c>
      <c r="FY93">
        <v>0</v>
      </c>
      <c r="FZ93">
        <v>0</v>
      </c>
      <c r="GA93">
        <v>1</v>
      </c>
      <c r="GB93">
        <v>0</v>
      </c>
      <c r="GC93">
        <v>0</v>
      </c>
      <c r="GD93">
        <v>0</v>
      </c>
      <c r="GE93">
        <v>0</v>
      </c>
      <c r="GF93">
        <v>0</v>
      </c>
      <c r="GG93">
        <v>0</v>
      </c>
      <c r="GH93">
        <v>0</v>
      </c>
      <c r="GI93">
        <v>0</v>
      </c>
      <c r="GJ93">
        <v>0</v>
      </c>
      <c r="GK93">
        <v>0</v>
      </c>
      <c r="GL93">
        <v>0</v>
      </c>
      <c r="GM93">
        <v>0</v>
      </c>
      <c r="GN93">
        <v>1</v>
      </c>
      <c r="GO93">
        <v>0</v>
      </c>
      <c r="GP93">
        <v>0</v>
      </c>
      <c r="GQ93">
        <v>3</v>
      </c>
      <c r="GR93">
        <v>1</v>
      </c>
      <c r="GS93">
        <v>0</v>
      </c>
      <c r="GT93">
        <v>0</v>
      </c>
      <c r="GU93">
        <v>1</v>
      </c>
      <c r="GV93">
        <v>0</v>
      </c>
      <c r="GW93">
        <v>0</v>
      </c>
      <c r="GX93">
        <v>0</v>
      </c>
      <c r="GY93">
        <v>0</v>
      </c>
      <c r="GZ93">
        <v>0</v>
      </c>
      <c r="HA93">
        <v>0</v>
      </c>
      <c r="HB93">
        <v>0</v>
      </c>
      <c r="HC93">
        <v>2</v>
      </c>
      <c r="HD93">
        <v>3</v>
      </c>
      <c r="HE93">
        <v>0</v>
      </c>
      <c r="HF93">
        <v>0</v>
      </c>
      <c r="HG93">
        <v>1</v>
      </c>
      <c r="HH93">
        <v>0</v>
      </c>
      <c r="HI93">
        <v>0</v>
      </c>
      <c r="HJ93">
        <v>1</v>
      </c>
      <c r="HK93">
        <v>2</v>
      </c>
      <c r="HL93">
        <v>1</v>
      </c>
      <c r="HM93">
        <v>0</v>
      </c>
      <c r="HN93">
        <v>0</v>
      </c>
      <c r="HO93">
        <v>1</v>
      </c>
      <c r="HP93">
        <v>0</v>
      </c>
      <c r="HQ93">
        <v>0</v>
      </c>
      <c r="HR93">
        <v>0</v>
      </c>
      <c r="HS93">
        <v>0</v>
      </c>
      <c r="HT93">
        <v>0</v>
      </c>
      <c r="HU93">
        <v>0</v>
      </c>
      <c r="HV93">
        <v>0</v>
      </c>
      <c r="HW93">
        <v>0</v>
      </c>
      <c r="HX93">
        <v>1</v>
      </c>
      <c r="HY93">
        <v>0</v>
      </c>
      <c r="HZ93">
        <v>0</v>
      </c>
      <c r="IA93">
        <v>0</v>
      </c>
      <c r="IB93">
        <v>0</v>
      </c>
      <c r="IC93">
        <v>0</v>
      </c>
      <c r="ID93">
        <v>0</v>
      </c>
      <c r="IE93">
        <v>0</v>
      </c>
      <c r="IF93">
        <v>0</v>
      </c>
      <c r="IG93">
        <v>0</v>
      </c>
      <c r="IH93">
        <v>0</v>
      </c>
      <c r="II93">
        <v>1</v>
      </c>
      <c r="IJ93">
        <v>0</v>
      </c>
      <c r="IK93">
        <v>1</v>
      </c>
      <c r="IL93">
        <v>0</v>
      </c>
      <c r="IM93">
        <v>0</v>
      </c>
      <c r="IN93">
        <v>0</v>
      </c>
      <c r="IO93">
        <v>0</v>
      </c>
      <c r="IP93">
        <v>0</v>
      </c>
      <c r="IQ93">
        <v>0</v>
      </c>
      <c r="IR93">
        <v>0</v>
      </c>
      <c r="IS93">
        <v>0</v>
      </c>
      <c r="IT93">
        <v>0</v>
      </c>
      <c r="IU93">
        <v>0</v>
      </c>
      <c r="IV93">
        <v>0</v>
      </c>
      <c r="IW93">
        <v>0</v>
      </c>
      <c r="IX93">
        <v>0</v>
      </c>
      <c r="IY93">
        <v>1</v>
      </c>
      <c r="IZ93">
        <v>0</v>
      </c>
      <c r="JA93">
        <v>0</v>
      </c>
      <c r="JB93">
        <v>0</v>
      </c>
      <c r="JC93">
        <v>0</v>
      </c>
      <c r="JD93">
        <v>1</v>
      </c>
      <c r="JE93">
        <v>0</v>
      </c>
      <c r="JF93">
        <v>0</v>
      </c>
      <c r="JG93">
        <v>1</v>
      </c>
      <c r="JH93">
        <v>0</v>
      </c>
      <c r="JI93">
        <v>0</v>
      </c>
      <c r="JJ93">
        <v>0</v>
      </c>
      <c r="JK93">
        <v>0</v>
      </c>
      <c r="JL93">
        <v>0</v>
      </c>
      <c r="JM93">
        <v>0</v>
      </c>
      <c r="JN93">
        <v>0</v>
      </c>
      <c r="JO93">
        <v>2</v>
      </c>
      <c r="JP93">
        <v>0</v>
      </c>
      <c r="JQ93">
        <v>1</v>
      </c>
      <c r="JR93">
        <v>0</v>
      </c>
      <c r="JS93">
        <v>0</v>
      </c>
      <c r="JT93">
        <v>2</v>
      </c>
      <c r="JU93">
        <v>0</v>
      </c>
      <c r="JV93">
        <v>0</v>
      </c>
      <c r="JW93">
        <v>1</v>
      </c>
      <c r="JX93">
        <v>0</v>
      </c>
      <c r="JY93">
        <v>0</v>
      </c>
      <c r="JZ93">
        <v>0</v>
      </c>
      <c r="KA93">
        <v>0</v>
      </c>
      <c r="KB93">
        <v>0</v>
      </c>
      <c r="KC93">
        <v>0</v>
      </c>
    </row>
    <row r="94" spans="1:289" x14ac:dyDescent="0.2">
      <c r="A94" s="11" t="str">
        <f>CONCATENATE("AML.",$B83)</f>
        <v>AML.opPass.Att</v>
      </c>
      <c r="B94" s="14">
        <f>VLOOKUP($B85,$AC82:$KC112,MATCH(A94,$AC81:$KC81,0),FALSE)</f>
        <v>7</v>
      </c>
      <c r="C94" s="4"/>
      <c r="D94" s="26"/>
      <c r="E94" s="27"/>
      <c r="F94" s="27"/>
      <c r="G94" s="27"/>
      <c r="H94" s="27"/>
      <c r="I94" s="28"/>
      <c r="J94" s="31"/>
      <c r="K94" s="27"/>
      <c r="L94" s="27"/>
      <c r="M94" s="27"/>
      <c r="N94" s="27"/>
      <c r="O94" s="27"/>
      <c r="P94" s="27"/>
      <c r="Q94" s="28"/>
      <c r="R94" s="31"/>
      <c r="S94" s="27"/>
      <c r="T94" s="27"/>
      <c r="U94" s="27"/>
      <c r="V94" s="27"/>
      <c r="W94" s="32"/>
      <c r="Y94" t="s">
        <v>193</v>
      </c>
      <c r="Z94" s="12">
        <f>MAX($HR82:$IG109)</f>
        <v>2</v>
      </c>
      <c r="AA94" s="12">
        <f>MAX($HR111:$IG112)</f>
        <v>4</v>
      </c>
      <c r="AC94" t="s">
        <v>320</v>
      </c>
      <c r="AD94" t="s">
        <v>305</v>
      </c>
      <c r="AE94">
        <v>1</v>
      </c>
      <c r="AF94">
        <v>58</v>
      </c>
      <c r="AG94">
        <v>1</v>
      </c>
      <c r="AH94">
        <v>0</v>
      </c>
      <c r="AI94">
        <v>0</v>
      </c>
      <c r="AJ94">
        <v>0</v>
      </c>
      <c r="AK94">
        <v>4</v>
      </c>
      <c r="AL94">
        <v>1</v>
      </c>
      <c r="AM94">
        <v>5</v>
      </c>
      <c r="AN94">
        <v>4</v>
      </c>
      <c r="AO94">
        <v>4</v>
      </c>
      <c r="AP94">
        <v>1</v>
      </c>
      <c r="AQ94">
        <v>1</v>
      </c>
      <c r="AR94">
        <v>0</v>
      </c>
      <c r="AS94">
        <v>0</v>
      </c>
      <c r="AT94">
        <v>1</v>
      </c>
      <c r="AU94">
        <v>0</v>
      </c>
      <c r="AV94">
        <v>0</v>
      </c>
      <c r="AW94">
        <v>0</v>
      </c>
      <c r="AX94">
        <v>0</v>
      </c>
      <c r="AY94">
        <v>0</v>
      </c>
      <c r="AZ94">
        <v>0</v>
      </c>
      <c r="BA94">
        <v>4</v>
      </c>
      <c r="BB94">
        <v>1</v>
      </c>
      <c r="BC94">
        <v>5</v>
      </c>
      <c r="BD94">
        <v>2</v>
      </c>
      <c r="BE94">
        <v>3</v>
      </c>
      <c r="BF94">
        <v>1</v>
      </c>
      <c r="BG94">
        <v>1</v>
      </c>
      <c r="BH94">
        <v>0</v>
      </c>
      <c r="BI94">
        <v>0</v>
      </c>
      <c r="BJ94">
        <v>0</v>
      </c>
      <c r="BK94">
        <v>0</v>
      </c>
      <c r="BL94">
        <v>0</v>
      </c>
      <c r="BM94">
        <v>0</v>
      </c>
      <c r="BN94">
        <v>0</v>
      </c>
      <c r="BO94">
        <v>0</v>
      </c>
      <c r="BP94">
        <v>0</v>
      </c>
      <c r="BQ94">
        <v>1</v>
      </c>
      <c r="BR94">
        <v>1</v>
      </c>
      <c r="BS94">
        <v>1</v>
      </c>
      <c r="BT94">
        <v>0.5</v>
      </c>
      <c r="BU94">
        <v>0.75</v>
      </c>
      <c r="BV94">
        <v>1</v>
      </c>
      <c r="BW94">
        <v>1</v>
      </c>
      <c r="BX94">
        <v>0</v>
      </c>
      <c r="BY94">
        <v>0</v>
      </c>
      <c r="BZ94">
        <v>0</v>
      </c>
      <c r="CA94">
        <v>0</v>
      </c>
      <c r="CB94">
        <v>0</v>
      </c>
      <c r="CC94">
        <v>0</v>
      </c>
      <c r="CD94">
        <v>0</v>
      </c>
      <c r="CE94">
        <v>0</v>
      </c>
      <c r="CF94">
        <v>0</v>
      </c>
      <c r="CG94">
        <v>0</v>
      </c>
      <c r="CH94">
        <v>0</v>
      </c>
      <c r="CI94">
        <v>1</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1</v>
      </c>
      <c r="DQ94">
        <v>0</v>
      </c>
      <c r="DR94">
        <v>0</v>
      </c>
      <c r="DS94">
        <v>0</v>
      </c>
      <c r="DT94">
        <v>0</v>
      </c>
      <c r="DU94">
        <v>0</v>
      </c>
      <c r="DV94">
        <v>0</v>
      </c>
      <c r="DW94">
        <v>0</v>
      </c>
      <c r="DX94">
        <v>0</v>
      </c>
      <c r="DY94">
        <v>0</v>
      </c>
      <c r="DZ94">
        <v>0</v>
      </c>
      <c r="EA94">
        <v>0</v>
      </c>
      <c r="EB94">
        <v>0</v>
      </c>
      <c r="EC94">
        <v>0</v>
      </c>
      <c r="ED94">
        <v>0</v>
      </c>
      <c r="EE94">
        <v>0</v>
      </c>
      <c r="EF94">
        <v>1</v>
      </c>
      <c r="EG94">
        <v>0</v>
      </c>
      <c r="EH94">
        <v>0</v>
      </c>
      <c r="EI94">
        <v>0</v>
      </c>
      <c r="EJ94">
        <v>0</v>
      </c>
      <c r="EK94">
        <v>0</v>
      </c>
      <c r="EL94">
        <v>0</v>
      </c>
      <c r="EM94">
        <v>0</v>
      </c>
      <c r="EN94">
        <v>0</v>
      </c>
      <c r="EO94">
        <v>0</v>
      </c>
      <c r="EP94">
        <v>0</v>
      </c>
      <c r="EQ94">
        <v>0</v>
      </c>
      <c r="ER94">
        <v>0</v>
      </c>
      <c r="ES94">
        <v>1</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1</v>
      </c>
      <c r="FZ94">
        <v>0</v>
      </c>
      <c r="GA94">
        <v>0</v>
      </c>
      <c r="GB94">
        <v>0</v>
      </c>
      <c r="GC94">
        <v>0</v>
      </c>
      <c r="GD94">
        <v>0</v>
      </c>
      <c r="GE94">
        <v>0</v>
      </c>
      <c r="GF94">
        <v>0</v>
      </c>
      <c r="GG94">
        <v>0</v>
      </c>
      <c r="GH94">
        <v>0</v>
      </c>
      <c r="GI94">
        <v>0</v>
      </c>
      <c r="GJ94">
        <v>0</v>
      </c>
      <c r="GK94">
        <v>0</v>
      </c>
      <c r="GL94">
        <v>0</v>
      </c>
      <c r="GM94">
        <v>0</v>
      </c>
      <c r="GN94">
        <v>5</v>
      </c>
      <c r="GO94">
        <v>4</v>
      </c>
      <c r="GP94">
        <v>1</v>
      </c>
      <c r="GQ94">
        <v>2</v>
      </c>
      <c r="GR94">
        <v>1</v>
      </c>
      <c r="GS94">
        <v>4</v>
      </c>
      <c r="GT94">
        <v>0</v>
      </c>
      <c r="GU94">
        <v>0</v>
      </c>
      <c r="GV94">
        <v>0</v>
      </c>
      <c r="GW94">
        <v>0</v>
      </c>
      <c r="GX94">
        <v>0</v>
      </c>
      <c r="GY94">
        <v>0</v>
      </c>
      <c r="GZ94">
        <v>0</v>
      </c>
      <c r="HA94">
        <v>0</v>
      </c>
      <c r="HB94">
        <v>0</v>
      </c>
      <c r="HC94">
        <v>0</v>
      </c>
      <c r="HD94">
        <v>0</v>
      </c>
      <c r="HE94">
        <v>2</v>
      </c>
      <c r="HF94">
        <v>1</v>
      </c>
      <c r="HG94">
        <v>1</v>
      </c>
      <c r="HH94">
        <v>0</v>
      </c>
      <c r="HI94">
        <v>0</v>
      </c>
      <c r="HJ94">
        <v>1</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2</v>
      </c>
      <c r="IK94">
        <v>1</v>
      </c>
      <c r="IL94">
        <v>0</v>
      </c>
      <c r="IM94">
        <v>0</v>
      </c>
      <c r="IN94">
        <v>1</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2</v>
      </c>
      <c r="JQ94">
        <v>1</v>
      </c>
      <c r="JR94">
        <v>0</v>
      </c>
      <c r="JS94">
        <v>0</v>
      </c>
      <c r="JT94">
        <v>1</v>
      </c>
      <c r="JU94">
        <v>0</v>
      </c>
      <c r="JV94">
        <v>0</v>
      </c>
      <c r="JW94">
        <v>0</v>
      </c>
      <c r="JX94">
        <v>0</v>
      </c>
      <c r="JY94">
        <v>0</v>
      </c>
      <c r="JZ94">
        <v>0</v>
      </c>
      <c r="KA94">
        <v>0</v>
      </c>
      <c r="KB94">
        <v>0</v>
      </c>
      <c r="KC94">
        <v>0</v>
      </c>
    </row>
    <row r="95" spans="1:289" x14ac:dyDescent="0.2">
      <c r="A95" s="11" t="str">
        <f>CONCATENATE("AMC.",$B83)</f>
        <v>AMC.opPass.Att</v>
      </c>
      <c r="B95" s="14">
        <f>VLOOKUP($B85,$AC82:$KC112,MATCH(A95,$AC81:$KC81,0),FALSE)</f>
        <v>1</v>
      </c>
      <c r="C95" s="4" t="s">
        <v>7</v>
      </c>
      <c r="D95" s="34"/>
      <c r="E95" s="35"/>
      <c r="F95" s="35"/>
      <c r="G95" s="35"/>
      <c r="H95" s="35"/>
      <c r="I95" s="52"/>
      <c r="J95" s="53"/>
      <c r="K95" s="35"/>
      <c r="L95" s="35"/>
      <c r="M95" s="35"/>
      <c r="N95" s="35"/>
      <c r="O95" s="35"/>
      <c r="P95" s="35"/>
      <c r="Q95" s="52"/>
      <c r="R95" s="53"/>
      <c r="S95" s="35"/>
      <c r="T95" s="35"/>
      <c r="U95" s="35"/>
      <c r="V95" s="35"/>
      <c r="W95" s="49"/>
      <c r="Y95" t="s">
        <v>333</v>
      </c>
      <c r="Z95" s="12">
        <f>MAX($IH82:$IW109)</f>
        <v>3</v>
      </c>
      <c r="AA95" s="12">
        <f>MAX($IH111:$IW112)</f>
        <v>8</v>
      </c>
      <c r="AC95" t="s">
        <v>321</v>
      </c>
      <c r="AD95" t="s">
        <v>305</v>
      </c>
      <c r="AE95">
        <v>1</v>
      </c>
      <c r="AF95">
        <v>95</v>
      </c>
      <c r="AG95">
        <v>1</v>
      </c>
      <c r="AH95">
        <v>0</v>
      </c>
      <c r="AI95">
        <v>0</v>
      </c>
      <c r="AJ95">
        <v>17</v>
      </c>
      <c r="AK95">
        <v>0</v>
      </c>
      <c r="AL95">
        <v>0</v>
      </c>
      <c r="AM95">
        <v>18</v>
      </c>
      <c r="AN95">
        <v>0</v>
      </c>
      <c r="AO95">
        <v>0</v>
      </c>
      <c r="AP95">
        <v>7</v>
      </c>
      <c r="AQ95">
        <v>1</v>
      </c>
      <c r="AR95">
        <v>0</v>
      </c>
      <c r="AS95">
        <v>8</v>
      </c>
      <c r="AT95">
        <v>0</v>
      </c>
      <c r="AU95">
        <v>0</v>
      </c>
      <c r="AV95">
        <v>3</v>
      </c>
      <c r="AW95">
        <v>0</v>
      </c>
      <c r="AX95">
        <v>0</v>
      </c>
      <c r="AY95">
        <v>0</v>
      </c>
      <c r="AZ95">
        <v>15</v>
      </c>
      <c r="BA95">
        <v>0</v>
      </c>
      <c r="BB95">
        <v>0</v>
      </c>
      <c r="BC95">
        <v>14</v>
      </c>
      <c r="BD95">
        <v>0</v>
      </c>
      <c r="BE95">
        <v>0</v>
      </c>
      <c r="BF95">
        <v>4</v>
      </c>
      <c r="BG95">
        <v>1</v>
      </c>
      <c r="BH95">
        <v>0</v>
      </c>
      <c r="BI95">
        <v>5</v>
      </c>
      <c r="BJ95">
        <v>0</v>
      </c>
      <c r="BK95">
        <v>0</v>
      </c>
      <c r="BL95">
        <v>1</v>
      </c>
      <c r="BM95">
        <v>0</v>
      </c>
      <c r="BN95">
        <v>0</v>
      </c>
      <c r="BO95">
        <v>0</v>
      </c>
      <c r="BP95">
        <v>0.88235294117647101</v>
      </c>
      <c r="BQ95">
        <v>0</v>
      </c>
      <c r="BR95">
        <v>0</v>
      </c>
      <c r="BS95">
        <v>0.77777777777777801</v>
      </c>
      <c r="BT95">
        <v>0</v>
      </c>
      <c r="BU95">
        <v>0</v>
      </c>
      <c r="BV95">
        <v>0.57142857142857095</v>
      </c>
      <c r="BW95">
        <v>1</v>
      </c>
      <c r="BX95">
        <v>0</v>
      </c>
      <c r="BY95">
        <v>0.625</v>
      </c>
      <c r="BZ95">
        <v>0</v>
      </c>
      <c r="CA95">
        <v>0</v>
      </c>
      <c r="CB95">
        <v>0.33333333333333298</v>
      </c>
      <c r="CC95">
        <v>0</v>
      </c>
      <c r="CD95">
        <v>0</v>
      </c>
      <c r="CE95">
        <v>0</v>
      </c>
      <c r="CF95">
        <v>1</v>
      </c>
      <c r="CG95">
        <v>0</v>
      </c>
      <c r="CH95">
        <v>0</v>
      </c>
      <c r="CI95">
        <v>0</v>
      </c>
      <c r="CJ95">
        <v>0</v>
      </c>
      <c r="CK95">
        <v>0</v>
      </c>
      <c r="CL95">
        <v>1</v>
      </c>
      <c r="CM95">
        <v>0</v>
      </c>
      <c r="CN95">
        <v>0</v>
      </c>
      <c r="CO95">
        <v>1</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1</v>
      </c>
      <c r="EV95">
        <v>0</v>
      </c>
      <c r="EW95">
        <v>0</v>
      </c>
      <c r="EX95">
        <v>0</v>
      </c>
      <c r="EY95">
        <v>0</v>
      </c>
      <c r="EZ95">
        <v>0</v>
      </c>
      <c r="FA95">
        <v>0</v>
      </c>
      <c r="FB95">
        <v>0</v>
      </c>
      <c r="FC95">
        <v>0</v>
      </c>
      <c r="FD95">
        <v>0</v>
      </c>
      <c r="FE95">
        <v>0</v>
      </c>
      <c r="FF95">
        <v>0</v>
      </c>
      <c r="FG95">
        <v>0</v>
      </c>
      <c r="FH95">
        <v>1</v>
      </c>
      <c r="FI95">
        <v>0</v>
      </c>
      <c r="FJ95">
        <v>0</v>
      </c>
      <c r="FK95">
        <v>0</v>
      </c>
      <c r="FL95">
        <v>0</v>
      </c>
      <c r="FM95">
        <v>0</v>
      </c>
      <c r="FN95">
        <v>0</v>
      </c>
      <c r="FO95">
        <v>0</v>
      </c>
      <c r="FP95">
        <v>0</v>
      </c>
      <c r="FQ95">
        <v>0</v>
      </c>
      <c r="FR95">
        <v>0</v>
      </c>
      <c r="FS95">
        <v>0</v>
      </c>
      <c r="FT95">
        <v>0</v>
      </c>
      <c r="FU95">
        <v>0</v>
      </c>
      <c r="FV95">
        <v>0</v>
      </c>
      <c r="FW95">
        <v>0</v>
      </c>
      <c r="FX95">
        <v>1</v>
      </c>
      <c r="FY95">
        <v>0</v>
      </c>
      <c r="FZ95">
        <v>0</v>
      </c>
      <c r="GA95">
        <v>1</v>
      </c>
      <c r="GB95">
        <v>0</v>
      </c>
      <c r="GC95">
        <v>0</v>
      </c>
      <c r="GD95">
        <v>0</v>
      </c>
      <c r="GE95">
        <v>0</v>
      </c>
      <c r="GF95">
        <v>0</v>
      </c>
      <c r="GG95">
        <v>0</v>
      </c>
      <c r="GH95">
        <v>0</v>
      </c>
      <c r="GI95">
        <v>0</v>
      </c>
      <c r="GJ95">
        <v>0</v>
      </c>
      <c r="GK95">
        <v>0</v>
      </c>
      <c r="GL95">
        <v>0</v>
      </c>
      <c r="GM95">
        <v>1</v>
      </c>
      <c r="GN95">
        <v>7</v>
      </c>
      <c r="GO95">
        <v>0</v>
      </c>
      <c r="GP95">
        <v>0</v>
      </c>
      <c r="GQ95">
        <v>3</v>
      </c>
      <c r="GR95">
        <v>0</v>
      </c>
      <c r="GS95">
        <v>0</v>
      </c>
      <c r="GT95">
        <v>1</v>
      </c>
      <c r="GU95">
        <v>0</v>
      </c>
      <c r="GV95">
        <v>0</v>
      </c>
      <c r="GW95">
        <v>1</v>
      </c>
      <c r="GX95">
        <v>0</v>
      </c>
      <c r="GY95">
        <v>0</v>
      </c>
      <c r="GZ95">
        <v>0</v>
      </c>
      <c r="HA95">
        <v>0</v>
      </c>
      <c r="HB95">
        <v>0</v>
      </c>
      <c r="HC95">
        <v>0</v>
      </c>
      <c r="HD95">
        <v>2</v>
      </c>
      <c r="HE95">
        <v>0</v>
      </c>
      <c r="HF95">
        <v>0</v>
      </c>
      <c r="HG95">
        <v>3</v>
      </c>
      <c r="HH95">
        <v>0</v>
      </c>
      <c r="HI95">
        <v>0</v>
      </c>
      <c r="HJ95">
        <v>1</v>
      </c>
      <c r="HK95">
        <v>0</v>
      </c>
      <c r="HL95">
        <v>0</v>
      </c>
      <c r="HM95">
        <v>1</v>
      </c>
      <c r="HN95">
        <v>0</v>
      </c>
      <c r="HO95">
        <v>0</v>
      </c>
      <c r="HP95">
        <v>0</v>
      </c>
      <c r="HQ95">
        <v>0</v>
      </c>
      <c r="HR95">
        <v>0</v>
      </c>
      <c r="HS95">
        <v>0</v>
      </c>
      <c r="HT95">
        <v>2</v>
      </c>
      <c r="HU95">
        <v>0</v>
      </c>
      <c r="HV95">
        <v>0</v>
      </c>
      <c r="HW95">
        <v>0</v>
      </c>
      <c r="HX95">
        <v>0</v>
      </c>
      <c r="HY95">
        <v>0</v>
      </c>
      <c r="HZ95">
        <v>0</v>
      </c>
      <c r="IA95">
        <v>0</v>
      </c>
      <c r="IB95">
        <v>0</v>
      </c>
      <c r="IC95">
        <v>0</v>
      </c>
      <c r="ID95">
        <v>0</v>
      </c>
      <c r="IE95">
        <v>0</v>
      </c>
      <c r="IF95">
        <v>0</v>
      </c>
      <c r="IG95">
        <v>0</v>
      </c>
      <c r="IH95">
        <v>0</v>
      </c>
      <c r="II95">
        <v>0</v>
      </c>
      <c r="IJ95">
        <v>3</v>
      </c>
      <c r="IK95">
        <v>0</v>
      </c>
      <c r="IL95">
        <v>0</v>
      </c>
      <c r="IM95">
        <v>3</v>
      </c>
      <c r="IN95">
        <v>0</v>
      </c>
      <c r="IO95">
        <v>0</v>
      </c>
      <c r="IP95">
        <v>0</v>
      </c>
      <c r="IQ95">
        <v>0</v>
      </c>
      <c r="IR95">
        <v>0</v>
      </c>
      <c r="IS95">
        <v>0</v>
      </c>
      <c r="IT95">
        <v>0</v>
      </c>
      <c r="IU95">
        <v>0</v>
      </c>
      <c r="IV95">
        <v>0</v>
      </c>
      <c r="IW95">
        <v>0</v>
      </c>
      <c r="IX95">
        <v>0</v>
      </c>
      <c r="IY95">
        <v>1</v>
      </c>
      <c r="IZ95">
        <v>1</v>
      </c>
      <c r="JA95">
        <v>0</v>
      </c>
      <c r="JB95">
        <v>0</v>
      </c>
      <c r="JC95">
        <v>0</v>
      </c>
      <c r="JD95">
        <v>0</v>
      </c>
      <c r="JE95">
        <v>0</v>
      </c>
      <c r="JF95">
        <v>0</v>
      </c>
      <c r="JG95">
        <v>0</v>
      </c>
      <c r="JH95">
        <v>0</v>
      </c>
      <c r="JI95">
        <v>0</v>
      </c>
      <c r="JJ95">
        <v>0</v>
      </c>
      <c r="JK95">
        <v>0</v>
      </c>
      <c r="JL95">
        <v>0</v>
      </c>
      <c r="JM95">
        <v>0</v>
      </c>
      <c r="JN95">
        <v>0</v>
      </c>
      <c r="JO95">
        <v>1</v>
      </c>
      <c r="JP95">
        <v>6</v>
      </c>
      <c r="JQ95">
        <v>0</v>
      </c>
      <c r="JR95">
        <v>0</v>
      </c>
      <c r="JS95">
        <v>3</v>
      </c>
      <c r="JT95">
        <v>0</v>
      </c>
      <c r="JU95">
        <v>0</v>
      </c>
      <c r="JV95">
        <v>0</v>
      </c>
      <c r="JW95">
        <v>0</v>
      </c>
      <c r="JX95">
        <v>0</v>
      </c>
      <c r="JY95">
        <v>0</v>
      </c>
      <c r="JZ95">
        <v>0</v>
      </c>
      <c r="KA95">
        <v>0</v>
      </c>
      <c r="KB95">
        <v>0</v>
      </c>
      <c r="KC95">
        <v>0</v>
      </c>
    </row>
    <row r="96" spans="1:289" x14ac:dyDescent="0.2">
      <c r="A96" s="11" t="str">
        <f>CONCATENATE("AMR.",$B83)</f>
        <v>AMR.opPass.Att</v>
      </c>
      <c r="B96" s="14">
        <f>VLOOKUP($B85,$AC82:$KC112,MATCH(A96,$AC81:$KC81,0),FALSE)</f>
        <v>0</v>
      </c>
      <c r="C96" s="4"/>
      <c r="D96" s="54">
        <f>B91</f>
        <v>18</v>
      </c>
      <c r="E96" s="55"/>
      <c r="F96" s="55"/>
      <c r="G96" s="55"/>
      <c r="H96" s="55"/>
      <c r="I96" s="56"/>
      <c r="J96" s="60">
        <f>B92</f>
        <v>0</v>
      </c>
      <c r="K96" s="55"/>
      <c r="L96" s="55"/>
      <c r="M96" s="55"/>
      <c r="N96" s="55"/>
      <c r="O96" s="55"/>
      <c r="P96" s="55"/>
      <c r="Q96" s="56"/>
      <c r="R96" s="60">
        <f>B93</f>
        <v>0</v>
      </c>
      <c r="S96" s="55"/>
      <c r="T96" s="55"/>
      <c r="U96" s="55"/>
      <c r="V96" s="55"/>
      <c r="W96" s="62"/>
      <c r="Y96" t="s">
        <v>334</v>
      </c>
      <c r="Z96" s="12">
        <f>MAX($IX82:$JM109)</f>
        <v>7</v>
      </c>
      <c r="AA96" s="12">
        <f>MAX($IX111:$JM112)</f>
        <v>14</v>
      </c>
      <c r="AC96" t="s">
        <v>361</v>
      </c>
      <c r="AD96" t="s">
        <v>352</v>
      </c>
      <c r="AE96">
        <v>1</v>
      </c>
      <c r="AF96">
        <v>49</v>
      </c>
      <c r="AG96">
        <v>0</v>
      </c>
      <c r="AH96">
        <v>0</v>
      </c>
      <c r="AI96">
        <v>0</v>
      </c>
      <c r="AJ96">
        <v>0</v>
      </c>
      <c r="AK96">
        <v>2</v>
      </c>
      <c r="AL96">
        <v>0</v>
      </c>
      <c r="AM96">
        <v>1</v>
      </c>
      <c r="AN96">
        <v>0</v>
      </c>
      <c r="AO96">
        <v>2</v>
      </c>
      <c r="AP96">
        <v>2</v>
      </c>
      <c r="AQ96">
        <v>5</v>
      </c>
      <c r="AR96">
        <v>0</v>
      </c>
      <c r="AS96">
        <v>3</v>
      </c>
      <c r="AT96">
        <v>2</v>
      </c>
      <c r="AU96">
        <v>2</v>
      </c>
      <c r="AV96">
        <v>0</v>
      </c>
      <c r="AW96">
        <v>0</v>
      </c>
      <c r="AX96">
        <v>0</v>
      </c>
      <c r="AY96">
        <v>0</v>
      </c>
      <c r="AZ96">
        <v>0</v>
      </c>
      <c r="BA96">
        <v>2</v>
      </c>
      <c r="BB96">
        <v>0</v>
      </c>
      <c r="BC96">
        <v>1</v>
      </c>
      <c r="BD96">
        <v>0</v>
      </c>
      <c r="BE96">
        <v>1</v>
      </c>
      <c r="BF96">
        <v>1</v>
      </c>
      <c r="BG96">
        <v>2</v>
      </c>
      <c r="BH96">
        <v>0</v>
      </c>
      <c r="BI96">
        <v>3</v>
      </c>
      <c r="BJ96">
        <v>2</v>
      </c>
      <c r="BK96">
        <v>2</v>
      </c>
      <c r="BL96">
        <v>0</v>
      </c>
      <c r="BM96">
        <v>0</v>
      </c>
      <c r="BN96">
        <v>0</v>
      </c>
      <c r="BO96">
        <v>0</v>
      </c>
      <c r="BP96">
        <v>0</v>
      </c>
      <c r="BQ96">
        <v>1</v>
      </c>
      <c r="BR96">
        <v>0</v>
      </c>
      <c r="BS96">
        <v>1</v>
      </c>
      <c r="BT96">
        <v>0</v>
      </c>
      <c r="BU96">
        <v>0.5</v>
      </c>
      <c r="BV96">
        <v>0.5</v>
      </c>
      <c r="BW96">
        <v>0.4</v>
      </c>
      <c r="BX96">
        <v>0</v>
      </c>
      <c r="BY96">
        <v>1</v>
      </c>
      <c r="BZ96">
        <v>1</v>
      </c>
      <c r="CA96">
        <v>1</v>
      </c>
      <c r="CB96">
        <v>0</v>
      </c>
      <c r="CC96">
        <v>0</v>
      </c>
      <c r="CD96">
        <v>0</v>
      </c>
      <c r="CE96">
        <v>0</v>
      </c>
      <c r="CF96">
        <v>0</v>
      </c>
      <c r="CG96">
        <v>0</v>
      </c>
      <c r="CH96">
        <v>0</v>
      </c>
      <c r="CI96">
        <v>0</v>
      </c>
      <c r="CJ96">
        <v>0</v>
      </c>
      <c r="CK96">
        <v>0</v>
      </c>
      <c r="CL96">
        <v>0</v>
      </c>
      <c r="CM96">
        <v>1</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1</v>
      </c>
      <c r="EB96">
        <v>0</v>
      </c>
      <c r="EC96">
        <v>0</v>
      </c>
      <c r="ED96">
        <v>0</v>
      </c>
      <c r="EE96">
        <v>0</v>
      </c>
      <c r="EF96">
        <v>0</v>
      </c>
      <c r="EG96">
        <v>0</v>
      </c>
      <c r="EH96">
        <v>0</v>
      </c>
      <c r="EI96">
        <v>1</v>
      </c>
      <c r="EJ96">
        <v>0</v>
      </c>
      <c r="EK96">
        <v>0</v>
      </c>
      <c r="EL96">
        <v>0</v>
      </c>
      <c r="EM96">
        <v>0</v>
      </c>
      <c r="EN96">
        <v>1</v>
      </c>
      <c r="EO96">
        <v>0</v>
      </c>
      <c r="EP96">
        <v>0</v>
      </c>
      <c r="EQ96">
        <v>0</v>
      </c>
      <c r="ER96">
        <v>0</v>
      </c>
      <c r="ES96">
        <v>1</v>
      </c>
      <c r="ET96">
        <v>0</v>
      </c>
      <c r="EU96">
        <v>0</v>
      </c>
      <c r="EV96">
        <v>0</v>
      </c>
      <c r="EW96">
        <v>0</v>
      </c>
      <c r="EX96">
        <v>0</v>
      </c>
      <c r="EY96">
        <v>0</v>
      </c>
      <c r="EZ96">
        <v>1</v>
      </c>
      <c r="FA96">
        <v>0</v>
      </c>
      <c r="FB96">
        <v>1</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1</v>
      </c>
      <c r="FZ96">
        <v>0</v>
      </c>
      <c r="GA96">
        <v>0</v>
      </c>
      <c r="GB96">
        <v>0</v>
      </c>
      <c r="GC96">
        <v>0</v>
      </c>
      <c r="GD96">
        <v>0</v>
      </c>
      <c r="GE96">
        <v>0</v>
      </c>
      <c r="GF96">
        <v>1</v>
      </c>
      <c r="GG96">
        <v>0</v>
      </c>
      <c r="GH96">
        <v>1</v>
      </c>
      <c r="GI96">
        <v>0</v>
      </c>
      <c r="GJ96">
        <v>0</v>
      </c>
      <c r="GK96">
        <v>0</v>
      </c>
      <c r="GL96">
        <v>0</v>
      </c>
      <c r="GM96">
        <v>0</v>
      </c>
      <c r="GN96">
        <v>1</v>
      </c>
      <c r="GO96">
        <v>0</v>
      </c>
      <c r="GP96">
        <v>1</v>
      </c>
      <c r="GQ96">
        <v>2</v>
      </c>
      <c r="GR96">
        <v>1</v>
      </c>
      <c r="GS96">
        <v>2</v>
      </c>
      <c r="GT96">
        <v>6</v>
      </c>
      <c r="GU96">
        <v>4</v>
      </c>
      <c r="GV96">
        <v>5</v>
      </c>
      <c r="GW96">
        <v>1</v>
      </c>
      <c r="GX96">
        <v>3</v>
      </c>
      <c r="GY96">
        <v>3</v>
      </c>
      <c r="GZ96">
        <v>0</v>
      </c>
      <c r="HA96">
        <v>0</v>
      </c>
      <c r="HB96">
        <v>0</v>
      </c>
      <c r="HC96">
        <v>0</v>
      </c>
      <c r="HD96">
        <v>0</v>
      </c>
      <c r="HE96">
        <v>1</v>
      </c>
      <c r="HF96">
        <v>0</v>
      </c>
      <c r="HG96">
        <v>0</v>
      </c>
      <c r="HH96">
        <v>0</v>
      </c>
      <c r="HI96">
        <v>1</v>
      </c>
      <c r="HJ96">
        <v>0</v>
      </c>
      <c r="HK96">
        <v>3</v>
      </c>
      <c r="HL96">
        <v>1</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1</v>
      </c>
      <c r="IT96">
        <v>0</v>
      </c>
      <c r="IU96">
        <v>0</v>
      </c>
      <c r="IV96">
        <v>0</v>
      </c>
      <c r="IW96">
        <v>0</v>
      </c>
      <c r="IX96">
        <v>0</v>
      </c>
      <c r="IY96">
        <v>1</v>
      </c>
      <c r="IZ96">
        <v>0</v>
      </c>
      <c r="JA96">
        <v>0</v>
      </c>
      <c r="JB96">
        <v>0</v>
      </c>
      <c r="JC96">
        <v>0</v>
      </c>
      <c r="JD96">
        <v>0</v>
      </c>
      <c r="JE96">
        <v>0</v>
      </c>
      <c r="JF96">
        <v>0</v>
      </c>
      <c r="JG96">
        <v>0</v>
      </c>
      <c r="JH96">
        <v>0</v>
      </c>
      <c r="JI96">
        <v>0</v>
      </c>
      <c r="JJ96">
        <v>0</v>
      </c>
      <c r="JK96">
        <v>0</v>
      </c>
      <c r="JL96">
        <v>0</v>
      </c>
      <c r="JM96">
        <v>0</v>
      </c>
      <c r="JN96">
        <v>0</v>
      </c>
      <c r="JO96">
        <v>1</v>
      </c>
      <c r="JP96">
        <v>0</v>
      </c>
      <c r="JQ96">
        <v>0</v>
      </c>
      <c r="JR96">
        <v>0</v>
      </c>
      <c r="JS96">
        <v>0</v>
      </c>
      <c r="JT96">
        <v>0</v>
      </c>
      <c r="JU96">
        <v>0</v>
      </c>
      <c r="JV96">
        <v>0</v>
      </c>
      <c r="JW96">
        <v>0</v>
      </c>
      <c r="JX96">
        <v>0</v>
      </c>
      <c r="JY96">
        <v>1</v>
      </c>
      <c r="JZ96">
        <v>0</v>
      </c>
      <c r="KA96">
        <v>0</v>
      </c>
      <c r="KB96">
        <v>0</v>
      </c>
      <c r="KC96">
        <v>0</v>
      </c>
    </row>
    <row r="97" spans="1:289" x14ac:dyDescent="0.2">
      <c r="A97" s="11" t="str">
        <f>CONCATENATE("AL.",$B83)</f>
        <v>AL.opPass.Att</v>
      </c>
      <c r="B97" s="14">
        <f>VLOOKUP($B85,$AC82:$KC112,MATCH(A97,$AC81:$KC81,0),FALSE)</f>
        <v>8</v>
      </c>
      <c r="C97" s="4"/>
      <c r="D97" s="26"/>
      <c r="E97" s="27"/>
      <c r="F97" s="27"/>
      <c r="G97" s="27"/>
      <c r="H97" s="27"/>
      <c r="I97" s="28"/>
      <c r="J97" s="31"/>
      <c r="K97" s="27"/>
      <c r="L97" s="27"/>
      <c r="M97" s="27"/>
      <c r="N97" s="27"/>
      <c r="O97" s="27"/>
      <c r="P97" s="27"/>
      <c r="Q97" s="28"/>
      <c r="R97" s="31"/>
      <c r="S97" s="27"/>
      <c r="T97" s="27"/>
      <c r="U97" s="27"/>
      <c r="V97" s="27"/>
      <c r="W97" s="32"/>
      <c r="Y97" t="s">
        <v>335</v>
      </c>
      <c r="Z97" s="12">
        <f>MAX($JN82:$KC109)</f>
        <v>7</v>
      </c>
      <c r="AA97" s="12">
        <f>MAX($JN111:$KC112)</f>
        <v>21</v>
      </c>
      <c r="AC97" t="s">
        <v>362</v>
      </c>
      <c r="AD97" t="s">
        <v>352</v>
      </c>
      <c r="AE97">
        <v>1</v>
      </c>
      <c r="AF97">
        <v>15</v>
      </c>
      <c r="AG97">
        <v>0</v>
      </c>
      <c r="AH97">
        <v>0</v>
      </c>
      <c r="AI97">
        <v>0</v>
      </c>
      <c r="AJ97">
        <v>0</v>
      </c>
      <c r="AK97">
        <v>0</v>
      </c>
      <c r="AL97">
        <v>0</v>
      </c>
      <c r="AM97">
        <v>0</v>
      </c>
      <c r="AN97">
        <v>0</v>
      </c>
      <c r="AO97">
        <v>0</v>
      </c>
      <c r="AP97">
        <v>2</v>
      </c>
      <c r="AQ97">
        <v>2</v>
      </c>
      <c r="AR97">
        <v>0</v>
      </c>
      <c r="AS97">
        <v>2</v>
      </c>
      <c r="AT97">
        <v>0</v>
      </c>
      <c r="AU97">
        <v>2</v>
      </c>
      <c r="AV97">
        <v>0</v>
      </c>
      <c r="AW97">
        <v>0</v>
      </c>
      <c r="AX97">
        <v>0</v>
      </c>
      <c r="AY97">
        <v>0</v>
      </c>
      <c r="AZ97">
        <v>0</v>
      </c>
      <c r="BA97">
        <v>0</v>
      </c>
      <c r="BB97">
        <v>0</v>
      </c>
      <c r="BC97">
        <v>0</v>
      </c>
      <c r="BD97">
        <v>0</v>
      </c>
      <c r="BE97">
        <v>0</v>
      </c>
      <c r="BF97">
        <v>2</v>
      </c>
      <c r="BG97">
        <v>1</v>
      </c>
      <c r="BH97">
        <v>0</v>
      </c>
      <c r="BI97">
        <v>2</v>
      </c>
      <c r="BJ97">
        <v>0</v>
      </c>
      <c r="BK97">
        <v>1</v>
      </c>
      <c r="BL97">
        <v>0</v>
      </c>
      <c r="BM97">
        <v>0</v>
      </c>
      <c r="BN97">
        <v>0</v>
      </c>
      <c r="BO97">
        <v>0</v>
      </c>
      <c r="BP97">
        <v>0</v>
      </c>
      <c r="BQ97">
        <v>0</v>
      </c>
      <c r="BR97">
        <v>0</v>
      </c>
      <c r="BS97">
        <v>0</v>
      </c>
      <c r="BT97">
        <v>0</v>
      </c>
      <c r="BU97">
        <v>0</v>
      </c>
      <c r="BV97">
        <v>1</v>
      </c>
      <c r="BW97">
        <v>0.5</v>
      </c>
      <c r="BX97">
        <v>0</v>
      </c>
      <c r="BY97">
        <v>1</v>
      </c>
      <c r="BZ97">
        <v>0</v>
      </c>
      <c r="CA97">
        <v>0.5</v>
      </c>
      <c r="CB97">
        <v>0</v>
      </c>
      <c r="CC97">
        <v>0</v>
      </c>
      <c r="CD97">
        <v>0</v>
      </c>
      <c r="CE97">
        <v>0</v>
      </c>
      <c r="CF97">
        <v>0</v>
      </c>
      <c r="CG97">
        <v>0</v>
      </c>
      <c r="CH97">
        <v>0</v>
      </c>
      <c r="CI97">
        <v>0</v>
      </c>
      <c r="CJ97">
        <v>0</v>
      </c>
      <c r="CK97">
        <v>0</v>
      </c>
      <c r="CL97">
        <v>1</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1</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1</v>
      </c>
      <c r="GR97">
        <v>0</v>
      </c>
      <c r="GS97">
        <v>0</v>
      </c>
      <c r="GT97">
        <v>1</v>
      </c>
      <c r="GU97">
        <v>0</v>
      </c>
      <c r="GV97">
        <v>0</v>
      </c>
      <c r="GW97">
        <v>2</v>
      </c>
      <c r="GX97">
        <v>0</v>
      </c>
      <c r="GY97">
        <v>0</v>
      </c>
      <c r="GZ97">
        <v>0</v>
      </c>
      <c r="HA97">
        <v>0</v>
      </c>
      <c r="HB97">
        <v>0</v>
      </c>
      <c r="HC97">
        <v>0</v>
      </c>
      <c r="HD97">
        <v>0</v>
      </c>
      <c r="HE97">
        <v>0</v>
      </c>
      <c r="HF97">
        <v>0</v>
      </c>
      <c r="HG97">
        <v>0</v>
      </c>
      <c r="HH97">
        <v>0</v>
      </c>
      <c r="HI97">
        <v>0</v>
      </c>
      <c r="HJ97">
        <v>1</v>
      </c>
      <c r="HK97">
        <v>1</v>
      </c>
      <c r="HL97">
        <v>0</v>
      </c>
      <c r="HM97">
        <v>0</v>
      </c>
      <c r="HN97">
        <v>1</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1:289" x14ac:dyDescent="0.2">
      <c r="A98" s="11" t="str">
        <f>CONCATENATE("AC.",$B83)</f>
        <v>AC.opPass.Att</v>
      </c>
      <c r="B98" s="14">
        <f>VLOOKUP($B85,$AC82:$KC112,MATCH(A98,$AC81:$KC81,0),FALSE)</f>
        <v>0</v>
      </c>
      <c r="C98" s="4"/>
      <c r="D98" s="26"/>
      <c r="E98" s="27"/>
      <c r="F98" s="27"/>
      <c r="G98" s="27"/>
      <c r="H98" s="27"/>
      <c r="I98" s="28"/>
      <c r="J98" s="31"/>
      <c r="K98" s="27"/>
      <c r="L98" s="27"/>
      <c r="M98" s="27"/>
      <c r="N98" s="27"/>
      <c r="O98" s="27"/>
      <c r="P98" s="27"/>
      <c r="Q98" s="28"/>
      <c r="R98" s="31"/>
      <c r="S98" s="27"/>
      <c r="T98" s="27"/>
      <c r="U98" s="27"/>
      <c r="V98" s="27"/>
      <c r="W98" s="32"/>
      <c r="Y98" s="2"/>
      <c r="Z98" s="2"/>
      <c r="AC98" t="s">
        <v>363</v>
      </c>
      <c r="AD98" t="s">
        <v>352</v>
      </c>
      <c r="AE98">
        <v>1</v>
      </c>
      <c r="AF98">
        <v>65</v>
      </c>
      <c r="AG98">
        <v>1</v>
      </c>
      <c r="AH98">
        <v>0</v>
      </c>
      <c r="AI98">
        <v>0</v>
      </c>
      <c r="AJ98">
        <v>0</v>
      </c>
      <c r="AK98">
        <v>0</v>
      </c>
      <c r="AL98">
        <v>1</v>
      </c>
      <c r="AM98">
        <v>1</v>
      </c>
      <c r="AN98">
        <v>0</v>
      </c>
      <c r="AO98">
        <v>0</v>
      </c>
      <c r="AP98">
        <v>0</v>
      </c>
      <c r="AQ98">
        <v>0</v>
      </c>
      <c r="AR98">
        <v>3</v>
      </c>
      <c r="AS98">
        <v>1</v>
      </c>
      <c r="AT98">
        <v>1</v>
      </c>
      <c r="AU98">
        <v>3</v>
      </c>
      <c r="AV98">
        <v>2</v>
      </c>
      <c r="AW98">
        <v>0</v>
      </c>
      <c r="AX98">
        <v>0</v>
      </c>
      <c r="AY98">
        <v>0</v>
      </c>
      <c r="AZ98">
        <v>0</v>
      </c>
      <c r="BA98">
        <v>0</v>
      </c>
      <c r="BB98">
        <v>1</v>
      </c>
      <c r="BC98">
        <v>1</v>
      </c>
      <c r="BD98">
        <v>0</v>
      </c>
      <c r="BE98">
        <v>0</v>
      </c>
      <c r="BF98">
        <v>0</v>
      </c>
      <c r="BG98">
        <v>0</v>
      </c>
      <c r="BH98">
        <v>3</v>
      </c>
      <c r="BI98">
        <v>1</v>
      </c>
      <c r="BJ98">
        <v>1</v>
      </c>
      <c r="BK98">
        <v>3</v>
      </c>
      <c r="BL98">
        <v>1</v>
      </c>
      <c r="BM98">
        <v>0</v>
      </c>
      <c r="BN98">
        <v>0</v>
      </c>
      <c r="BO98">
        <v>0</v>
      </c>
      <c r="BP98">
        <v>0</v>
      </c>
      <c r="BQ98">
        <v>0</v>
      </c>
      <c r="BR98">
        <v>1</v>
      </c>
      <c r="BS98">
        <v>1</v>
      </c>
      <c r="BT98">
        <v>0</v>
      </c>
      <c r="BU98">
        <v>0</v>
      </c>
      <c r="BV98">
        <v>0</v>
      </c>
      <c r="BW98">
        <v>0</v>
      </c>
      <c r="BX98">
        <v>1</v>
      </c>
      <c r="BY98">
        <v>1</v>
      </c>
      <c r="BZ98">
        <v>1</v>
      </c>
      <c r="CA98">
        <v>1</v>
      </c>
      <c r="CB98">
        <v>0.5</v>
      </c>
      <c r="CC98">
        <v>0</v>
      </c>
      <c r="CD98">
        <v>0</v>
      </c>
      <c r="CE98">
        <v>0</v>
      </c>
      <c r="CF98">
        <v>0</v>
      </c>
      <c r="CG98">
        <v>0</v>
      </c>
      <c r="CH98">
        <v>0</v>
      </c>
      <c r="CI98">
        <v>0</v>
      </c>
      <c r="CJ98">
        <v>0</v>
      </c>
      <c r="CK98">
        <v>0</v>
      </c>
      <c r="CL98">
        <v>0</v>
      </c>
      <c r="CM98">
        <v>0</v>
      </c>
      <c r="CN98">
        <v>0</v>
      </c>
      <c r="CO98">
        <v>0</v>
      </c>
      <c r="CP98">
        <v>0</v>
      </c>
      <c r="CQ98">
        <v>1</v>
      </c>
      <c r="CR98">
        <v>0</v>
      </c>
      <c r="CS98">
        <v>0</v>
      </c>
      <c r="CT98">
        <v>0</v>
      </c>
      <c r="CU98">
        <v>0</v>
      </c>
      <c r="CV98">
        <v>0</v>
      </c>
      <c r="CW98">
        <v>0</v>
      </c>
      <c r="CX98">
        <v>0</v>
      </c>
      <c r="CY98">
        <v>1</v>
      </c>
      <c r="CZ98">
        <v>0</v>
      </c>
      <c r="DA98">
        <v>0</v>
      </c>
      <c r="DB98">
        <v>0</v>
      </c>
      <c r="DC98">
        <v>0</v>
      </c>
      <c r="DD98">
        <v>0</v>
      </c>
      <c r="DE98">
        <v>1</v>
      </c>
      <c r="DF98">
        <v>0</v>
      </c>
      <c r="DG98">
        <v>0</v>
      </c>
      <c r="DH98">
        <v>1</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1</v>
      </c>
      <c r="EH98">
        <v>0</v>
      </c>
      <c r="EI98">
        <v>0</v>
      </c>
      <c r="EJ98">
        <v>0</v>
      </c>
      <c r="EK98">
        <v>0</v>
      </c>
      <c r="EL98">
        <v>0</v>
      </c>
      <c r="EM98">
        <v>0</v>
      </c>
      <c r="EN98">
        <v>0</v>
      </c>
      <c r="EO98">
        <v>0</v>
      </c>
      <c r="EP98">
        <v>0</v>
      </c>
      <c r="EQ98">
        <v>0</v>
      </c>
      <c r="ER98">
        <v>0</v>
      </c>
      <c r="ES98">
        <v>0</v>
      </c>
      <c r="ET98">
        <v>1</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1</v>
      </c>
      <c r="FR98">
        <v>0</v>
      </c>
      <c r="FS98">
        <v>0</v>
      </c>
      <c r="FT98">
        <v>0</v>
      </c>
      <c r="FU98">
        <v>0</v>
      </c>
      <c r="FV98">
        <v>0</v>
      </c>
      <c r="FW98">
        <v>0</v>
      </c>
      <c r="FX98">
        <v>0</v>
      </c>
      <c r="FY98">
        <v>0</v>
      </c>
      <c r="FZ98">
        <v>1</v>
      </c>
      <c r="GA98">
        <v>0</v>
      </c>
      <c r="GB98">
        <v>0</v>
      </c>
      <c r="GC98">
        <v>0</v>
      </c>
      <c r="GD98">
        <v>0</v>
      </c>
      <c r="GE98">
        <v>0</v>
      </c>
      <c r="GF98">
        <v>0</v>
      </c>
      <c r="GG98">
        <v>1</v>
      </c>
      <c r="GH98">
        <v>0</v>
      </c>
      <c r="GI98">
        <v>0</v>
      </c>
      <c r="GJ98">
        <v>0</v>
      </c>
      <c r="GK98">
        <v>0</v>
      </c>
      <c r="GL98">
        <v>0</v>
      </c>
      <c r="GM98">
        <v>0</v>
      </c>
      <c r="GN98">
        <v>0</v>
      </c>
      <c r="GO98">
        <v>0</v>
      </c>
      <c r="GP98">
        <v>1</v>
      </c>
      <c r="GQ98">
        <v>0</v>
      </c>
      <c r="GR98">
        <v>1</v>
      </c>
      <c r="GS98">
        <v>1</v>
      </c>
      <c r="GT98">
        <v>3</v>
      </c>
      <c r="GU98">
        <v>1</v>
      </c>
      <c r="GV98">
        <v>1</v>
      </c>
      <c r="GW98">
        <v>0</v>
      </c>
      <c r="GX98">
        <v>1</v>
      </c>
      <c r="GY98">
        <v>2</v>
      </c>
      <c r="GZ98">
        <v>0</v>
      </c>
      <c r="HA98">
        <v>0</v>
      </c>
      <c r="HB98">
        <v>0</v>
      </c>
      <c r="HC98">
        <v>0</v>
      </c>
      <c r="HD98">
        <v>0</v>
      </c>
      <c r="HE98">
        <v>0</v>
      </c>
      <c r="HF98">
        <v>0</v>
      </c>
      <c r="HG98">
        <v>0</v>
      </c>
      <c r="HH98">
        <v>0</v>
      </c>
      <c r="HI98">
        <v>0</v>
      </c>
      <c r="HJ98">
        <v>0</v>
      </c>
      <c r="HK98">
        <v>0</v>
      </c>
      <c r="HL98">
        <v>2</v>
      </c>
      <c r="HM98">
        <v>2</v>
      </c>
      <c r="HN98">
        <v>0</v>
      </c>
      <c r="HO98">
        <v>0</v>
      </c>
      <c r="HP98">
        <v>3</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1</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1</v>
      </c>
      <c r="KC98">
        <v>0</v>
      </c>
    </row>
    <row r="99" spans="1:289" x14ac:dyDescent="0.2">
      <c r="A99" s="11" t="str">
        <f>CONCATENATE("AR.",$B83)</f>
        <v>AR.opPass.Att</v>
      </c>
      <c r="B99" s="14">
        <f>VLOOKUP($B85,$AC82:$KC112,MATCH(A99,$AC81:$KC81,0),FALSE)</f>
        <v>0</v>
      </c>
      <c r="C99" s="4"/>
      <c r="D99" s="26"/>
      <c r="E99" s="27"/>
      <c r="F99" s="27"/>
      <c r="G99" s="27"/>
      <c r="H99" s="27"/>
      <c r="I99" s="28"/>
      <c r="J99" s="31"/>
      <c r="K99" s="27"/>
      <c r="L99" s="27"/>
      <c r="M99" s="27"/>
      <c r="N99" s="27"/>
      <c r="O99" s="27"/>
      <c r="P99" s="27"/>
      <c r="Q99" s="28"/>
      <c r="R99" s="31"/>
      <c r="S99" s="27"/>
      <c r="T99" s="27"/>
      <c r="U99" s="27"/>
      <c r="V99" s="27"/>
      <c r="W99" s="32"/>
      <c r="Y99" s="2" t="s">
        <v>205</v>
      </c>
      <c r="AC99" t="s">
        <v>364</v>
      </c>
      <c r="AD99" t="s">
        <v>352</v>
      </c>
      <c r="AE99">
        <v>1</v>
      </c>
      <c r="AF99">
        <v>95</v>
      </c>
      <c r="AG99">
        <v>1</v>
      </c>
      <c r="AH99">
        <v>0</v>
      </c>
      <c r="AI99">
        <v>0</v>
      </c>
      <c r="AJ99">
        <v>0</v>
      </c>
      <c r="AK99">
        <v>0</v>
      </c>
      <c r="AL99">
        <v>6</v>
      </c>
      <c r="AM99">
        <v>0</v>
      </c>
      <c r="AN99">
        <v>0</v>
      </c>
      <c r="AO99">
        <v>11</v>
      </c>
      <c r="AP99">
        <v>0</v>
      </c>
      <c r="AQ99">
        <v>0</v>
      </c>
      <c r="AR99">
        <v>14</v>
      </c>
      <c r="AS99">
        <v>0</v>
      </c>
      <c r="AT99">
        <v>0</v>
      </c>
      <c r="AU99">
        <v>11</v>
      </c>
      <c r="AV99">
        <v>1</v>
      </c>
      <c r="AW99">
        <v>0</v>
      </c>
      <c r="AX99">
        <v>0</v>
      </c>
      <c r="AY99">
        <v>0</v>
      </c>
      <c r="AZ99">
        <v>0</v>
      </c>
      <c r="BA99">
        <v>0</v>
      </c>
      <c r="BB99">
        <v>5</v>
      </c>
      <c r="BC99">
        <v>0</v>
      </c>
      <c r="BD99">
        <v>0</v>
      </c>
      <c r="BE99">
        <v>8</v>
      </c>
      <c r="BF99">
        <v>0</v>
      </c>
      <c r="BG99">
        <v>0</v>
      </c>
      <c r="BH99">
        <v>8</v>
      </c>
      <c r="BI99">
        <v>0</v>
      </c>
      <c r="BJ99">
        <v>0</v>
      </c>
      <c r="BK99">
        <v>6</v>
      </c>
      <c r="BL99">
        <v>0</v>
      </c>
      <c r="BM99">
        <v>0</v>
      </c>
      <c r="BN99">
        <v>0</v>
      </c>
      <c r="BO99">
        <v>0</v>
      </c>
      <c r="BP99">
        <v>0</v>
      </c>
      <c r="BQ99">
        <v>0</v>
      </c>
      <c r="BR99">
        <v>0.83333333333333304</v>
      </c>
      <c r="BS99">
        <v>0</v>
      </c>
      <c r="BT99">
        <v>0</v>
      </c>
      <c r="BU99">
        <v>0.72727272727272696</v>
      </c>
      <c r="BV99">
        <v>0</v>
      </c>
      <c r="BW99">
        <v>0</v>
      </c>
      <c r="BX99">
        <v>0.57142857142857095</v>
      </c>
      <c r="BY99">
        <v>0</v>
      </c>
      <c r="BZ99">
        <v>0</v>
      </c>
      <c r="CA99">
        <v>0.54545454545454497</v>
      </c>
      <c r="CB99">
        <v>0</v>
      </c>
      <c r="CC99">
        <v>0</v>
      </c>
      <c r="CD99">
        <v>0</v>
      </c>
      <c r="CE99">
        <v>0</v>
      </c>
      <c r="CF99">
        <v>0</v>
      </c>
      <c r="CG99">
        <v>0</v>
      </c>
      <c r="CH99">
        <v>0</v>
      </c>
      <c r="CI99">
        <v>0</v>
      </c>
      <c r="CJ99">
        <v>0</v>
      </c>
      <c r="CK99">
        <v>1</v>
      </c>
      <c r="CL99">
        <v>0</v>
      </c>
      <c r="CM99">
        <v>0</v>
      </c>
      <c r="CN99">
        <v>1</v>
      </c>
      <c r="CO99">
        <v>0</v>
      </c>
      <c r="CP99">
        <v>0</v>
      </c>
      <c r="CQ99">
        <v>2</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1</v>
      </c>
      <c r="DO99">
        <v>0</v>
      </c>
      <c r="DP99">
        <v>0</v>
      </c>
      <c r="DQ99">
        <v>1</v>
      </c>
      <c r="DR99">
        <v>0</v>
      </c>
      <c r="DS99">
        <v>0</v>
      </c>
      <c r="DT99">
        <v>1</v>
      </c>
      <c r="DU99">
        <v>0</v>
      </c>
      <c r="DV99">
        <v>0</v>
      </c>
      <c r="DW99">
        <v>0</v>
      </c>
      <c r="DX99">
        <v>0</v>
      </c>
      <c r="DY99">
        <v>0</v>
      </c>
      <c r="DZ99">
        <v>0</v>
      </c>
      <c r="EA99">
        <v>0</v>
      </c>
      <c r="EB99">
        <v>0</v>
      </c>
      <c r="EC99">
        <v>0</v>
      </c>
      <c r="ED99">
        <v>0</v>
      </c>
      <c r="EE99">
        <v>0</v>
      </c>
      <c r="EF99">
        <v>0</v>
      </c>
      <c r="EG99">
        <v>1</v>
      </c>
      <c r="EH99">
        <v>0</v>
      </c>
      <c r="EI99">
        <v>0</v>
      </c>
      <c r="EJ99">
        <v>0</v>
      </c>
      <c r="EK99">
        <v>0</v>
      </c>
      <c r="EL99">
        <v>0</v>
      </c>
      <c r="EM99">
        <v>0</v>
      </c>
      <c r="EN99">
        <v>1</v>
      </c>
      <c r="EO99">
        <v>0</v>
      </c>
      <c r="EP99">
        <v>0</v>
      </c>
      <c r="EQ99">
        <v>0</v>
      </c>
      <c r="ER99">
        <v>0</v>
      </c>
      <c r="ES99">
        <v>0</v>
      </c>
      <c r="ET99">
        <v>1</v>
      </c>
      <c r="EU99">
        <v>0</v>
      </c>
      <c r="EV99">
        <v>0</v>
      </c>
      <c r="EW99">
        <v>0</v>
      </c>
      <c r="EX99">
        <v>0</v>
      </c>
      <c r="EY99">
        <v>0</v>
      </c>
      <c r="EZ99">
        <v>1</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1</v>
      </c>
      <c r="GA99">
        <v>0</v>
      </c>
      <c r="GB99">
        <v>0</v>
      </c>
      <c r="GC99">
        <v>0</v>
      </c>
      <c r="GD99">
        <v>0</v>
      </c>
      <c r="GE99">
        <v>0</v>
      </c>
      <c r="GF99">
        <v>1</v>
      </c>
      <c r="GG99">
        <v>0</v>
      </c>
      <c r="GH99">
        <v>0</v>
      </c>
      <c r="GI99">
        <v>0</v>
      </c>
      <c r="GJ99">
        <v>0</v>
      </c>
      <c r="GK99">
        <v>0</v>
      </c>
      <c r="GL99">
        <v>0</v>
      </c>
      <c r="GM99">
        <v>0</v>
      </c>
      <c r="GN99">
        <v>0</v>
      </c>
      <c r="GO99">
        <v>0</v>
      </c>
      <c r="GP99">
        <v>7</v>
      </c>
      <c r="GQ99">
        <v>1</v>
      </c>
      <c r="GR99">
        <v>1</v>
      </c>
      <c r="GS99">
        <v>3</v>
      </c>
      <c r="GT99">
        <v>0</v>
      </c>
      <c r="GU99">
        <v>1</v>
      </c>
      <c r="GV99">
        <v>7</v>
      </c>
      <c r="GW99">
        <v>0</v>
      </c>
      <c r="GX99">
        <v>0</v>
      </c>
      <c r="GY99">
        <v>1</v>
      </c>
      <c r="GZ99">
        <v>0</v>
      </c>
      <c r="HA99">
        <v>0</v>
      </c>
      <c r="HB99">
        <v>0</v>
      </c>
      <c r="HC99">
        <v>0</v>
      </c>
      <c r="HD99">
        <v>0</v>
      </c>
      <c r="HE99">
        <v>0</v>
      </c>
      <c r="HF99">
        <v>1</v>
      </c>
      <c r="HG99">
        <v>0</v>
      </c>
      <c r="HH99">
        <v>0</v>
      </c>
      <c r="HI99">
        <v>3</v>
      </c>
      <c r="HJ99">
        <v>0</v>
      </c>
      <c r="HK99">
        <v>0</v>
      </c>
      <c r="HL99">
        <v>4</v>
      </c>
      <c r="HM99">
        <v>0</v>
      </c>
      <c r="HN99">
        <v>0</v>
      </c>
      <c r="HO99">
        <v>2</v>
      </c>
      <c r="HP99">
        <v>1</v>
      </c>
      <c r="HQ99">
        <v>0</v>
      </c>
      <c r="HR99">
        <v>0</v>
      </c>
      <c r="HS99">
        <v>0</v>
      </c>
      <c r="HT99">
        <v>0</v>
      </c>
      <c r="HU99">
        <v>0</v>
      </c>
      <c r="HV99">
        <v>1</v>
      </c>
      <c r="HW99">
        <v>0</v>
      </c>
      <c r="HX99">
        <v>0</v>
      </c>
      <c r="HY99">
        <v>1</v>
      </c>
      <c r="HZ99">
        <v>0</v>
      </c>
      <c r="IA99">
        <v>0</v>
      </c>
      <c r="IB99">
        <v>1</v>
      </c>
      <c r="IC99">
        <v>0</v>
      </c>
      <c r="ID99">
        <v>0</v>
      </c>
      <c r="IE99">
        <v>0</v>
      </c>
      <c r="IF99">
        <v>0</v>
      </c>
      <c r="IG99">
        <v>0</v>
      </c>
      <c r="IH99">
        <v>0</v>
      </c>
      <c r="II99">
        <v>0</v>
      </c>
      <c r="IJ99">
        <v>0</v>
      </c>
      <c r="IK99">
        <v>0</v>
      </c>
      <c r="IL99">
        <v>2</v>
      </c>
      <c r="IM99">
        <v>0</v>
      </c>
      <c r="IN99">
        <v>0</v>
      </c>
      <c r="IO99">
        <v>3</v>
      </c>
      <c r="IP99">
        <v>0</v>
      </c>
      <c r="IQ99">
        <v>0</v>
      </c>
      <c r="IR99">
        <v>3</v>
      </c>
      <c r="IS99">
        <v>0</v>
      </c>
      <c r="IT99">
        <v>0</v>
      </c>
      <c r="IU99">
        <v>0</v>
      </c>
      <c r="IV99">
        <v>0</v>
      </c>
      <c r="IW99">
        <v>0</v>
      </c>
      <c r="IX99">
        <v>0</v>
      </c>
      <c r="IY99">
        <v>1</v>
      </c>
      <c r="IZ99">
        <v>0</v>
      </c>
      <c r="JA99">
        <v>0</v>
      </c>
      <c r="JB99">
        <v>1</v>
      </c>
      <c r="JC99">
        <v>0</v>
      </c>
      <c r="JD99">
        <v>0</v>
      </c>
      <c r="JE99">
        <v>2</v>
      </c>
      <c r="JF99">
        <v>0</v>
      </c>
      <c r="JG99">
        <v>0</v>
      </c>
      <c r="JH99">
        <v>2</v>
      </c>
      <c r="JI99">
        <v>0</v>
      </c>
      <c r="JJ99">
        <v>0</v>
      </c>
      <c r="JK99">
        <v>1</v>
      </c>
      <c r="JL99">
        <v>0</v>
      </c>
      <c r="JM99">
        <v>0</v>
      </c>
      <c r="JN99">
        <v>0</v>
      </c>
      <c r="JO99">
        <v>1</v>
      </c>
      <c r="JP99">
        <v>0</v>
      </c>
      <c r="JQ99">
        <v>0</v>
      </c>
      <c r="JR99">
        <v>4</v>
      </c>
      <c r="JS99">
        <v>0</v>
      </c>
      <c r="JT99">
        <v>0</v>
      </c>
      <c r="JU99">
        <v>6</v>
      </c>
      <c r="JV99">
        <v>0</v>
      </c>
      <c r="JW99">
        <v>0</v>
      </c>
      <c r="JX99">
        <v>6</v>
      </c>
      <c r="JY99">
        <v>0</v>
      </c>
      <c r="JZ99">
        <v>0</v>
      </c>
      <c r="KA99">
        <v>1</v>
      </c>
      <c r="KB99">
        <v>0</v>
      </c>
      <c r="KC99">
        <v>0</v>
      </c>
    </row>
    <row r="100" spans="1:289" x14ac:dyDescent="0.2">
      <c r="A100" s="11" t="str">
        <f>CONCATENATE("A18.",$B83)</f>
        <v>A18.opPass.Att</v>
      </c>
      <c r="B100" s="14">
        <f>VLOOKUP($B85,$AC82:$KC112,MATCH(A100,$AC81:$KC81,0),FALSE)</f>
        <v>3</v>
      </c>
      <c r="C100" s="4"/>
      <c r="D100" s="57"/>
      <c r="E100" s="58"/>
      <c r="F100" s="58"/>
      <c r="G100" s="58"/>
      <c r="H100" s="58"/>
      <c r="I100" s="59"/>
      <c r="J100" s="61"/>
      <c r="K100" s="58"/>
      <c r="L100" s="58"/>
      <c r="M100" s="58"/>
      <c r="N100" s="58"/>
      <c r="O100" s="58"/>
      <c r="P100" s="58"/>
      <c r="Q100" s="59"/>
      <c r="R100" s="61"/>
      <c r="S100" s="58"/>
      <c r="T100" s="58"/>
      <c r="U100" s="58"/>
      <c r="V100" s="58"/>
      <c r="W100" s="63"/>
      <c r="Y100" s="13" t="str">
        <f>VLOOKUP(B83,Y82:Z97,1,FALSE)</f>
        <v>opPass.Att</v>
      </c>
      <c r="Z100" s="16">
        <f>IF(Y102=TRUE,VLOOKUP(B83,Y82:AA97,3,FALSE),VLOOKUP(B83,Y82:AA97,2,FALSE))</f>
        <v>26</v>
      </c>
      <c r="AC100" t="s">
        <v>365</v>
      </c>
      <c r="AD100" t="s">
        <v>352</v>
      </c>
      <c r="AE100">
        <v>1</v>
      </c>
      <c r="AF100">
        <v>95</v>
      </c>
      <c r="AG100">
        <v>1</v>
      </c>
      <c r="AH100">
        <v>0</v>
      </c>
      <c r="AI100">
        <v>0</v>
      </c>
      <c r="AJ100">
        <v>1</v>
      </c>
      <c r="AK100">
        <v>6</v>
      </c>
      <c r="AL100">
        <v>1</v>
      </c>
      <c r="AM100">
        <v>2</v>
      </c>
      <c r="AN100">
        <v>17</v>
      </c>
      <c r="AO100">
        <v>3</v>
      </c>
      <c r="AP100">
        <v>2</v>
      </c>
      <c r="AQ100">
        <v>2</v>
      </c>
      <c r="AR100">
        <v>1</v>
      </c>
      <c r="AS100">
        <v>0</v>
      </c>
      <c r="AT100">
        <v>0</v>
      </c>
      <c r="AU100">
        <v>0</v>
      </c>
      <c r="AV100">
        <v>1</v>
      </c>
      <c r="AW100">
        <v>0</v>
      </c>
      <c r="AX100">
        <v>0</v>
      </c>
      <c r="AY100">
        <v>0</v>
      </c>
      <c r="AZ100">
        <v>1</v>
      </c>
      <c r="BA100">
        <v>6</v>
      </c>
      <c r="BB100">
        <v>1</v>
      </c>
      <c r="BC100">
        <v>2</v>
      </c>
      <c r="BD100">
        <v>13</v>
      </c>
      <c r="BE100">
        <v>3</v>
      </c>
      <c r="BF100">
        <v>1</v>
      </c>
      <c r="BG100">
        <v>0</v>
      </c>
      <c r="BH100">
        <v>1</v>
      </c>
      <c r="BI100">
        <v>0</v>
      </c>
      <c r="BJ100">
        <v>0</v>
      </c>
      <c r="BK100">
        <v>0</v>
      </c>
      <c r="BL100">
        <v>1</v>
      </c>
      <c r="BM100">
        <v>0</v>
      </c>
      <c r="BN100">
        <v>0</v>
      </c>
      <c r="BO100">
        <v>0</v>
      </c>
      <c r="BP100">
        <v>1</v>
      </c>
      <c r="BQ100">
        <v>1</v>
      </c>
      <c r="BR100">
        <v>1</v>
      </c>
      <c r="BS100">
        <v>1</v>
      </c>
      <c r="BT100">
        <v>0.76470588235294101</v>
      </c>
      <c r="BU100">
        <v>1</v>
      </c>
      <c r="BV100">
        <v>0.5</v>
      </c>
      <c r="BW100">
        <v>0</v>
      </c>
      <c r="BX100">
        <v>1</v>
      </c>
      <c r="BY100">
        <v>0</v>
      </c>
      <c r="BZ100">
        <v>0</v>
      </c>
      <c r="CA100">
        <v>0</v>
      </c>
      <c r="CB100">
        <v>1</v>
      </c>
      <c r="CC100">
        <v>0</v>
      </c>
      <c r="CD100">
        <v>0</v>
      </c>
      <c r="CE100">
        <v>0</v>
      </c>
      <c r="CF100">
        <v>0</v>
      </c>
      <c r="CG100">
        <v>0</v>
      </c>
      <c r="CH100">
        <v>0</v>
      </c>
      <c r="CI100">
        <v>0</v>
      </c>
      <c r="CJ100">
        <v>2</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1</v>
      </c>
      <c r="DQ100">
        <v>0</v>
      </c>
      <c r="DR100">
        <v>0</v>
      </c>
      <c r="DS100">
        <v>0</v>
      </c>
      <c r="DT100">
        <v>0</v>
      </c>
      <c r="DU100">
        <v>0</v>
      </c>
      <c r="DV100">
        <v>0</v>
      </c>
      <c r="DW100">
        <v>0</v>
      </c>
      <c r="DX100">
        <v>0</v>
      </c>
      <c r="DY100">
        <v>1</v>
      </c>
      <c r="DZ100">
        <v>0</v>
      </c>
      <c r="EA100">
        <v>0</v>
      </c>
      <c r="EB100">
        <v>0</v>
      </c>
      <c r="EC100">
        <v>0</v>
      </c>
      <c r="ED100">
        <v>0</v>
      </c>
      <c r="EE100">
        <v>0</v>
      </c>
      <c r="EF100">
        <v>3</v>
      </c>
      <c r="EG100">
        <v>0</v>
      </c>
      <c r="EH100">
        <v>0</v>
      </c>
      <c r="EI100">
        <v>0</v>
      </c>
      <c r="EJ100">
        <v>1</v>
      </c>
      <c r="EK100">
        <v>0</v>
      </c>
      <c r="EL100">
        <v>0</v>
      </c>
      <c r="EM100">
        <v>0</v>
      </c>
      <c r="EN100">
        <v>0</v>
      </c>
      <c r="EO100">
        <v>0</v>
      </c>
      <c r="EP100">
        <v>0</v>
      </c>
      <c r="EQ100">
        <v>0</v>
      </c>
      <c r="ER100">
        <v>0</v>
      </c>
      <c r="ES100">
        <v>0</v>
      </c>
      <c r="ET100">
        <v>0</v>
      </c>
      <c r="EU100">
        <v>0</v>
      </c>
      <c r="EV100">
        <v>1</v>
      </c>
      <c r="EW100">
        <v>2</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1</v>
      </c>
      <c r="GC100">
        <v>2</v>
      </c>
      <c r="GD100">
        <v>0</v>
      </c>
      <c r="GE100">
        <v>0</v>
      </c>
      <c r="GF100">
        <v>0</v>
      </c>
      <c r="GG100">
        <v>0</v>
      </c>
      <c r="GH100">
        <v>0</v>
      </c>
      <c r="GI100">
        <v>0</v>
      </c>
      <c r="GJ100">
        <v>0</v>
      </c>
      <c r="GK100">
        <v>0</v>
      </c>
      <c r="GL100">
        <v>0</v>
      </c>
      <c r="GM100">
        <v>1</v>
      </c>
      <c r="GN100">
        <v>1</v>
      </c>
      <c r="GO100">
        <v>2</v>
      </c>
      <c r="GP100">
        <v>1</v>
      </c>
      <c r="GQ100">
        <v>3</v>
      </c>
      <c r="GR100">
        <v>4</v>
      </c>
      <c r="GS100">
        <v>2</v>
      </c>
      <c r="GT100">
        <v>0</v>
      </c>
      <c r="GU100">
        <v>7</v>
      </c>
      <c r="GV100">
        <v>2</v>
      </c>
      <c r="GW100">
        <v>0</v>
      </c>
      <c r="GX100">
        <v>0</v>
      </c>
      <c r="GY100">
        <v>0</v>
      </c>
      <c r="GZ100">
        <v>0</v>
      </c>
      <c r="HA100">
        <v>0</v>
      </c>
      <c r="HB100">
        <v>0</v>
      </c>
      <c r="HC100">
        <v>0</v>
      </c>
      <c r="HD100">
        <v>0</v>
      </c>
      <c r="HE100">
        <v>1</v>
      </c>
      <c r="HF100">
        <v>0</v>
      </c>
      <c r="HG100">
        <v>1</v>
      </c>
      <c r="HH100">
        <v>4</v>
      </c>
      <c r="HI100">
        <v>2</v>
      </c>
      <c r="HJ100">
        <v>1</v>
      </c>
      <c r="HK100">
        <v>0</v>
      </c>
      <c r="HL100">
        <v>1</v>
      </c>
      <c r="HM100">
        <v>0</v>
      </c>
      <c r="HN100">
        <v>0</v>
      </c>
      <c r="HO100">
        <v>0</v>
      </c>
      <c r="HP100">
        <v>0</v>
      </c>
      <c r="HQ100">
        <v>0</v>
      </c>
      <c r="HR100">
        <v>0</v>
      </c>
      <c r="HS100">
        <v>1</v>
      </c>
      <c r="HT100">
        <v>0</v>
      </c>
      <c r="HU100">
        <v>0</v>
      </c>
      <c r="HV100">
        <v>0</v>
      </c>
      <c r="HW100">
        <v>0</v>
      </c>
      <c r="HX100">
        <v>1</v>
      </c>
      <c r="HY100">
        <v>0</v>
      </c>
      <c r="HZ100">
        <v>0</v>
      </c>
      <c r="IA100">
        <v>0</v>
      </c>
      <c r="IB100">
        <v>0</v>
      </c>
      <c r="IC100">
        <v>0</v>
      </c>
      <c r="ID100">
        <v>0</v>
      </c>
      <c r="IE100">
        <v>0</v>
      </c>
      <c r="IF100">
        <v>0</v>
      </c>
      <c r="IG100">
        <v>0</v>
      </c>
      <c r="IH100">
        <v>0</v>
      </c>
      <c r="II100">
        <v>1</v>
      </c>
      <c r="IJ100">
        <v>0</v>
      </c>
      <c r="IK100">
        <v>1</v>
      </c>
      <c r="IL100">
        <v>0</v>
      </c>
      <c r="IM100">
        <v>0</v>
      </c>
      <c r="IN100">
        <v>1</v>
      </c>
      <c r="IO100">
        <v>1</v>
      </c>
      <c r="IP100">
        <v>1</v>
      </c>
      <c r="IQ100">
        <v>1</v>
      </c>
      <c r="IR100">
        <v>0</v>
      </c>
      <c r="IS100">
        <v>0</v>
      </c>
      <c r="IT100">
        <v>0</v>
      </c>
      <c r="IU100">
        <v>0</v>
      </c>
      <c r="IV100">
        <v>0</v>
      </c>
      <c r="IW100">
        <v>0</v>
      </c>
      <c r="IX100">
        <v>0</v>
      </c>
      <c r="IY100">
        <v>4</v>
      </c>
      <c r="IZ100">
        <v>0</v>
      </c>
      <c r="JA100">
        <v>0</v>
      </c>
      <c r="JB100">
        <v>1</v>
      </c>
      <c r="JC100">
        <v>0</v>
      </c>
      <c r="JD100">
        <v>1</v>
      </c>
      <c r="JE100">
        <v>0</v>
      </c>
      <c r="JF100">
        <v>2</v>
      </c>
      <c r="JG100">
        <v>0</v>
      </c>
      <c r="JH100">
        <v>0</v>
      </c>
      <c r="JI100">
        <v>0</v>
      </c>
      <c r="JJ100">
        <v>0</v>
      </c>
      <c r="JK100">
        <v>0</v>
      </c>
      <c r="JL100">
        <v>0</v>
      </c>
      <c r="JM100">
        <v>0</v>
      </c>
      <c r="JN100">
        <v>0</v>
      </c>
      <c r="JO100">
        <v>7</v>
      </c>
      <c r="JP100">
        <v>0</v>
      </c>
      <c r="JQ100">
        <v>1</v>
      </c>
      <c r="JR100">
        <v>1</v>
      </c>
      <c r="JS100">
        <v>0</v>
      </c>
      <c r="JT100">
        <v>3</v>
      </c>
      <c r="JU100">
        <v>1</v>
      </c>
      <c r="JV100">
        <v>3</v>
      </c>
      <c r="JW100">
        <v>1</v>
      </c>
      <c r="JX100">
        <v>0</v>
      </c>
      <c r="JY100">
        <v>0</v>
      </c>
      <c r="JZ100">
        <v>0</v>
      </c>
      <c r="KA100">
        <v>0</v>
      </c>
      <c r="KB100">
        <v>0</v>
      </c>
      <c r="KC100">
        <v>0</v>
      </c>
    </row>
    <row r="101" spans="1:289" x14ac:dyDescent="0.2">
      <c r="A101" s="11" t="str">
        <f>CONCATENATE("A6.",$B83)</f>
        <v>A6.opPass.Att</v>
      </c>
      <c r="B101" s="14">
        <f>VLOOKUP($B85,$AC82:$KC112,MATCH(A101,$AC81:$KC81,0),FALSE)</f>
        <v>0</v>
      </c>
      <c r="C101" s="3"/>
      <c r="D101" s="23">
        <f>B88</f>
        <v>17</v>
      </c>
      <c r="E101" s="24"/>
      <c r="F101" s="24"/>
      <c r="G101" s="24"/>
      <c r="H101" s="24"/>
      <c r="I101" s="25"/>
      <c r="J101" s="24">
        <f>B89</f>
        <v>0</v>
      </c>
      <c r="K101" s="24"/>
      <c r="L101" s="24"/>
      <c r="M101" s="24"/>
      <c r="N101" s="24"/>
      <c r="O101" s="24"/>
      <c r="P101" s="24"/>
      <c r="Q101" s="25"/>
      <c r="R101" s="29">
        <f>B90</f>
        <v>0</v>
      </c>
      <c r="S101" s="24"/>
      <c r="T101" s="24"/>
      <c r="U101" s="24"/>
      <c r="V101" s="24"/>
      <c r="W101" s="30"/>
      <c r="Y101" s="2" t="s">
        <v>217</v>
      </c>
      <c r="Z101" s="12"/>
      <c r="AC101" t="s">
        <v>323</v>
      </c>
      <c r="AD101" t="s">
        <v>305</v>
      </c>
      <c r="AE101">
        <v>1</v>
      </c>
      <c r="AF101">
        <v>95</v>
      </c>
      <c r="AG101">
        <v>1</v>
      </c>
      <c r="AH101">
        <v>0</v>
      </c>
      <c r="AI101">
        <v>0</v>
      </c>
      <c r="AJ101">
        <v>1</v>
      </c>
      <c r="AK101">
        <v>7</v>
      </c>
      <c r="AL101">
        <v>2</v>
      </c>
      <c r="AM101">
        <v>0</v>
      </c>
      <c r="AN101">
        <v>2</v>
      </c>
      <c r="AO101">
        <v>4</v>
      </c>
      <c r="AP101">
        <v>0</v>
      </c>
      <c r="AQ101">
        <v>2</v>
      </c>
      <c r="AR101">
        <v>1</v>
      </c>
      <c r="AS101">
        <v>0</v>
      </c>
      <c r="AT101">
        <v>0</v>
      </c>
      <c r="AU101">
        <v>2</v>
      </c>
      <c r="AV101">
        <v>0</v>
      </c>
      <c r="AW101">
        <v>0</v>
      </c>
      <c r="AX101">
        <v>0</v>
      </c>
      <c r="AY101">
        <v>0</v>
      </c>
      <c r="AZ101">
        <v>1</v>
      </c>
      <c r="BA101">
        <v>6</v>
      </c>
      <c r="BB101">
        <v>2</v>
      </c>
      <c r="BC101">
        <v>0</v>
      </c>
      <c r="BD101">
        <v>1</v>
      </c>
      <c r="BE101">
        <v>3</v>
      </c>
      <c r="BF101">
        <v>0</v>
      </c>
      <c r="BG101">
        <v>2</v>
      </c>
      <c r="BH101">
        <v>1</v>
      </c>
      <c r="BI101">
        <v>0</v>
      </c>
      <c r="BJ101">
        <v>0</v>
      </c>
      <c r="BK101">
        <v>0</v>
      </c>
      <c r="BL101">
        <v>0</v>
      </c>
      <c r="BM101">
        <v>0</v>
      </c>
      <c r="BN101">
        <v>0</v>
      </c>
      <c r="BO101">
        <v>0</v>
      </c>
      <c r="BP101">
        <v>1</v>
      </c>
      <c r="BQ101">
        <v>0.85714285714285698</v>
      </c>
      <c r="BR101">
        <v>1</v>
      </c>
      <c r="BS101">
        <v>0</v>
      </c>
      <c r="BT101">
        <v>0.5</v>
      </c>
      <c r="BU101">
        <v>0.75</v>
      </c>
      <c r="BV101">
        <v>0</v>
      </c>
      <c r="BW101">
        <v>1</v>
      </c>
      <c r="BX101">
        <v>1</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1</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1</v>
      </c>
      <c r="DL101">
        <v>0</v>
      </c>
      <c r="DM101">
        <v>1</v>
      </c>
      <c r="DN101">
        <v>0</v>
      </c>
      <c r="DO101">
        <v>0</v>
      </c>
      <c r="DP101">
        <v>0</v>
      </c>
      <c r="DQ101">
        <v>0</v>
      </c>
      <c r="DR101">
        <v>0</v>
      </c>
      <c r="DS101">
        <v>0</v>
      </c>
      <c r="DT101">
        <v>0</v>
      </c>
      <c r="DU101">
        <v>0</v>
      </c>
      <c r="DV101">
        <v>0</v>
      </c>
      <c r="DW101">
        <v>0</v>
      </c>
      <c r="DX101">
        <v>0</v>
      </c>
      <c r="DY101">
        <v>0</v>
      </c>
      <c r="DZ101">
        <v>0</v>
      </c>
      <c r="EA101">
        <v>1</v>
      </c>
      <c r="EB101">
        <v>0</v>
      </c>
      <c r="EC101">
        <v>0</v>
      </c>
      <c r="ED101">
        <v>0</v>
      </c>
      <c r="EE101">
        <v>0</v>
      </c>
      <c r="EF101">
        <v>0</v>
      </c>
      <c r="EG101">
        <v>0</v>
      </c>
      <c r="EH101">
        <v>0</v>
      </c>
      <c r="EI101">
        <v>0</v>
      </c>
      <c r="EJ101">
        <v>0</v>
      </c>
      <c r="EK101">
        <v>0</v>
      </c>
      <c r="EL101">
        <v>0</v>
      </c>
      <c r="EM101">
        <v>0</v>
      </c>
      <c r="EN101">
        <v>1</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2</v>
      </c>
      <c r="GN101">
        <v>0</v>
      </c>
      <c r="GO101">
        <v>3</v>
      </c>
      <c r="GP101">
        <v>0</v>
      </c>
      <c r="GQ101">
        <v>0</v>
      </c>
      <c r="GR101">
        <v>0</v>
      </c>
      <c r="GS101">
        <v>1</v>
      </c>
      <c r="GT101">
        <v>0</v>
      </c>
      <c r="GU101">
        <v>0</v>
      </c>
      <c r="GV101">
        <v>0</v>
      </c>
      <c r="GW101">
        <v>1</v>
      </c>
      <c r="GX101">
        <v>0</v>
      </c>
      <c r="GY101">
        <v>0</v>
      </c>
      <c r="GZ101">
        <v>0</v>
      </c>
      <c r="HA101">
        <v>0</v>
      </c>
      <c r="HB101">
        <v>0</v>
      </c>
      <c r="HC101">
        <v>2</v>
      </c>
      <c r="HD101">
        <v>0</v>
      </c>
      <c r="HE101">
        <v>2</v>
      </c>
      <c r="HF101">
        <v>1</v>
      </c>
      <c r="HG101">
        <v>0</v>
      </c>
      <c r="HH101">
        <v>0</v>
      </c>
      <c r="HI101">
        <v>0</v>
      </c>
      <c r="HJ101">
        <v>0</v>
      </c>
      <c r="HK101">
        <v>0</v>
      </c>
      <c r="HL101">
        <v>0</v>
      </c>
      <c r="HM101">
        <v>0</v>
      </c>
      <c r="HN101">
        <v>0</v>
      </c>
      <c r="HO101">
        <v>1</v>
      </c>
      <c r="HP101">
        <v>0</v>
      </c>
      <c r="HQ101">
        <v>0</v>
      </c>
      <c r="HR101">
        <v>0</v>
      </c>
      <c r="HS101">
        <v>0</v>
      </c>
      <c r="HT101">
        <v>1</v>
      </c>
      <c r="HU101">
        <v>0</v>
      </c>
      <c r="HV101">
        <v>1</v>
      </c>
      <c r="HW101">
        <v>0</v>
      </c>
      <c r="HX101">
        <v>0</v>
      </c>
      <c r="HY101">
        <v>0</v>
      </c>
      <c r="HZ101">
        <v>0</v>
      </c>
      <c r="IA101">
        <v>0</v>
      </c>
      <c r="IB101">
        <v>0</v>
      </c>
      <c r="IC101">
        <v>0</v>
      </c>
      <c r="ID101">
        <v>0</v>
      </c>
      <c r="IE101">
        <v>0</v>
      </c>
      <c r="IF101">
        <v>0</v>
      </c>
      <c r="IG101">
        <v>0</v>
      </c>
      <c r="IH101">
        <v>0</v>
      </c>
      <c r="II101">
        <v>0</v>
      </c>
      <c r="IJ101">
        <v>1</v>
      </c>
      <c r="IK101">
        <v>0</v>
      </c>
      <c r="IL101">
        <v>1</v>
      </c>
      <c r="IM101">
        <v>0</v>
      </c>
      <c r="IN101">
        <v>0</v>
      </c>
      <c r="IO101">
        <v>0</v>
      </c>
      <c r="IP101">
        <v>0</v>
      </c>
      <c r="IQ101">
        <v>0</v>
      </c>
      <c r="IR101">
        <v>0</v>
      </c>
      <c r="IS101">
        <v>0</v>
      </c>
      <c r="IT101">
        <v>0</v>
      </c>
      <c r="IU101">
        <v>0</v>
      </c>
      <c r="IV101">
        <v>0</v>
      </c>
      <c r="IW101">
        <v>0</v>
      </c>
      <c r="IX101">
        <v>1</v>
      </c>
      <c r="IY101">
        <v>7</v>
      </c>
      <c r="IZ101">
        <v>0</v>
      </c>
      <c r="JA101">
        <v>1</v>
      </c>
      <c r="JB101">
        <v>1</v>
      </c>
      <c r="JC101">
        <v>0</v>
      </c>
      <c r="JD101">
        <v>1</v>
      </c>
      <c r="JE101">
        <v>0</v>
      </c>
      <c r="JF101">
        <v>0</v>
      </c>
      <c r="JG101">
        <v>0</v>
      </c>
      <c r="JH101">
        <v>0</v>
      </c>
      <c r="JI101">
        <v>0</v>
      </c>
      <c r="JJ101">
        <v>0</v>
      </c>
      <c r="JK101">
        <v>0</v>
      </c>
      <c r="JL101">
        <v>0</v>
      </c>
      <c r="JM101">
        <v>0</v>
      </c>
      <c r="JN101">
        <v>1</v>
      </c>
      <c r="JO101">
        <v>7</v>
      </c>
      <c r="JP101">
        <v>2</v>
      </c>
      <c r="JQ101">
        <v>1</v>
      </c>
      <c r="JR101">
        <v>3</v>
      </c>
      <c r="JS101">
        <v>0</v>
      </c>
      <c r="JT101">
        <v>1</v>
      </c>
      <c r="JU101">
        <v>0</v>
      </c>
      <c r="JV101">
        <v>0</v>
      </c>
      <c r="JW101">
        <v>0</v>
      </c>
      <c r="JX101">
        <v>0</v>
      </c>
      <c r="JY101">
        <v>0</v>
      </c>
      <c r="JZ101">
        <v>0</v>
      </c>
      <c r="KA101">
        <v>0</v>
      </c>
      <c r="KB101">
        <v>0</v>
      </c>
      <c r="KC101">
        <v>0</v>
      </c>
    </row>
    <row r="102" spans="1:289" x14ac:dyDescent="0.2">
      <c r="C102" s="3"/>
      <c r="D102" s="26"/>
      <c r="E102" s="27"/>
      <c r="F102" s="27"/>
      <c r="G102" s="27"/>
      <c r="H102" s="27"/>
      <c r="I102" s="28"/>
      <c r="J102" s="27"/>
      <c r="K102" s="27"/>
      <c r="L102" s="27"/>
      <c r="M102" s="27"/>
      <c r="N102" s="27"/>
      <c r="O102" s="27"/>
      <c r="P102" s="27"/>
      <c r="Q102" s="28"/>
      <c r="R102" s="31"/>
      <c r="S102" s="27"/>
      <c r="T102" s="27"/>
      <c r="U102" s="27"/>
      <c r="V102" s="27"/>
      <c r="W102" s="32"/>
      <c r="Y102" s="13" t="b">
        <f>OR(B85=AC111,B85=AC112)</f>
        <v>0</v>
      </c>
      <c r="Z102" s="15"/>
      <c r="AC102" t="s">
        <v>325</v>
      </c>
      <c r="AD102" t="s">
        <v>305</v>
      </c>
      <c r="AE102">
        <v>1</v>
      </c>
      <c r="AF102">
        <v>77</v>
      </c>
      <c r="AG102">
        <v>1</v>
      </c>
      <c r="AH102">
        <v>0</v>
      </c>
      <c r="AI102">
        <v>0</v>
      </c>
      <c r="AJ102">
        <v>2</v>
      </c>
      <c r="AK102">
        <v>0</v>
      </c>
      <c r="AL102">
        <v>0</v>
      </c>
      <c r="AM102">
        <v>4</v>
      </c>
      <c r="AN102">
        <v>9</v>
      </c>
      <c r="AO102">
        <v>2</v>
      </c>
      <c r="AP102">
        <v>2</v>
      </c>
      <c r="AQ102">
        <v>10</v>
      </c>
      <c r="AR102">
        <v>2</v>
      </c>
      <c r="AS102">
        <v>1</v>
      </c>
      <c r="AT102">
        <v>3</v>
      </c>
      <c r="AU102">
        <v>2</v>
      </c>
      <c r="AV102">
        <v>2</v>
      </c>
      <c r="AW102">
        <v>0</v>
      </c>
      <c r="AX102">
        <v>0</v>
      </c>
      <c r="AY102">
        <v>0</v>
      </c>
      <c r="AZ102">
        <v>1</v>
      </c>
      <c r="BA102">
        <v>0</v>
      </c>
      <c r="BB102">
        <v>0</v>
      </c>
      <c r="BC102">
        <v>3</v>
      </c>
      <c r="BD102">
        <v>7</v>
      </c>
      <c r="BE102">
        <v>1</v>
      </c>
      <c r="BF102">
        <v>1</v>
      </c>
      <c r="BG102">
        <v>10</v>
      </c>
      <c r="BH102">
        <v>0</v>
      </c>
      <c r="BI102">
        <v>1</v>
      </c>
      <c r="BJ102">
        <v>0</v>
      </c>
      <c r="BK102">
        <v>1</v>
      </c>
      <c r="BL102">
        <v>1</v>
      </c>
      <c r="BM102">
        <v>0</v>
      </c>
      <c r="BN102">
        <v>0</v>
      </c>
      <c r="BO102">
        <v>0</v>
      </c>
      <c r="BP102">
        <v>0.5</v>
      </c>
      <c r="BQ102">
        <v>0</v>
      </c>
      <c r="BR102">
        <v>0</v>
      </c>
      <c r="BS102">
        <v>0.75</v>
      </c>
      <c r="BT102">
        <v>0.77777777777777801</v>
      </c>
      <c r="BU102">
        <v>0.5</v>
      </c>
      <c r="BV102">
        <v>0.5</v>
      </c>
      <c r="BW102">
        <v>1</v>
      </c>
      <c r="BX102">
        <v>0</v>
      </c>
      <c r="BY102">
        <v>1</v>
      </c>
      <c r="BZ102">
        <v>0</v>
      </c>
      <c r="CA102">
        <v>0.5</v>
      </c>
      <c r="CB102">
        <v>0.5</v>
      </c>
      <c r="CC102">
        <v>0</v>
      </c>
      <c r="CD102">
        <v>0</v>
      </c>
      <c r="CE102">
        <v>0</v>
      </c>
      <c r="CF102">
        <v>0</v>
      </c>
      <c r="CG102">
        <v>0</v>
      </c>
      <c r="CH102">
        <v>0</v>
      </c>
      <c r="CI102">
        <v>0</v>
      </c>
      <c r="CJ102">
        <v>0</v>
      </c>
      <c r="CK102">
        <v>0</v>
      </c>
      <c r="CL102">
        <v>0</v>
      </c>
      <c r="CM102">
        <v>2</v>
      </c>
      <c r="CN102">
        <v>0</v>
      </c>
      <c r="CO102">
        <v>1</v>
      </c>
      <c r="CP102">
        <v>2</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1</v>
      </c>
      <c r="DS102">
        <v>0</v>
      </c>
      <c r="DT102">
        <v>0</v>
      </c>
      <c r="DU102">
        <v>0</v>
      </c>
      <c r="DV102">
        <v>0</v>
      </c>
      <c r="DW102">
        <v>0</v>
      </c>
      <c r="DX102">
        <v>0</v>
      </c>
      <c r="DY102">
        <v>0</v>
      </c>
      <c r="DZ102">
        <v>0</v>
      </c>
      <c r="EA102">
        <v>0</v>
      </c>
      <c r="EB102">
        <v>0</v>
      </c>
      <c r="EC102">
        <v>0</v>
      </c>
      <c r="ED102">
        <v>0</v>
      </c>
      <c r="EE102">
        <v>2</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1</v>
      </c>
      <c r="GP102">
        <v>2</v>
      </c>
      <c r="GQ102">
        <v>1</v>
      </c>
      <c r="GR102">
        <v>1</v>
      </c>
      <c r="GS102">
        <v>0</v>
      </c>
      <c r="GT102">
        <v>4</v>
      </c>
      <c r="GU102">
        <v>2</v>
      </c>
      <c r="GV102">
        <v>4</v>
      </c>
      <c r="GW102">
        <v>0</v>
      </c>
      <c r="GX102">
        <v>4</v>
      </c>
      <c r="GY102">
        <v>2</v>
      </c>
      <c r="GZ102">
        <v>0</v>
      </c>
      <c r="HA102">
        <v>0</v>
      </c>
      <c r="HB102">
        <v>0</v>
      </c>
      <c r="HC102">
        <v>0</v>
      </c>
      <c r="HD102">
        <v>1</v>
      </c>
      <c r="HE102">
        <v>0</v>
      </c>
      <c r="HF102">
        <v>0</v>
      </c>
      <c r="HG102">
        <v>2</v>
      </c>
      <c r="HH102">
        <v>3</v>
      </c>
      <c r="HI102">
        <v>2</v>
      </c>
      <c r="HJ102">
        <v>1</v>
      </c>
      <c r="HK102">
        <v>2</v>
      </c>
      <c r="HL102">
        <v>2</v>
      </c>
      <c r="HM102">
        <v>1</v>
      </c>
      <c r="HN102">
        <v>2</v>
      </c>
      <c r="HO102">
        <v>1</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1</v>
      </c>
      <c r="IR102">
        <v>0</v>
      </c>
      <c r="IS102">
        <v>0</v>
      </c>
      <c r="IT102">
        <v>0</v>
      </c>
      <c r="IU102">
        <v>0</v>
      </c>
      <c r="IV102">
        <v>0</v>
      </c>
      <c r="IW102">
        <v>0</v>
      </c>
      <c r="IX102">
        <v>1</v>
      </c>
      <c r="IY102">
        <v>0</v>
      </c>
      <c r="IZ102">
        <v>0</v>
      </c>
      <c r="JA102">
        <v>0</v>
      </c>
      <c r="JB102">
        <v>0</v>
      </c>
      <c r="JC102">
        <v>0</v>
      </c>
      <c r="JD102">
        <v>0</v>
      </c>
      <c r="JE102">
        <v>0</v>
      </c>
      <c r="JF102">
        <v>0</v>
      </c>
      <c r="JG102">
        <v>0</v>
      </c>
      <c r="JH102">
        <v>0</v>
      </c>
      <c r="JI102">
        <v>0</v>
      </c>
      <c r="JJ102">
        <v>0</v>
      </c>
      <c r="JK102">
        <v>0</v>
      </c>
      <c r="JL102">
        <v>0</v>
      </c>
      <c r="JM102">
        <v>0</v>
      </c>
      <c r="JN102">
        <v>1</v>
      </c>
      <c r="JO102">
        <v>0</v>
      </c>
      <c r="JP102">
        <v>0</v>
      </c>
      <c r="JQ102">
        <v>0</v>
      </c>
      <c r="JR102">
        <v>0</v>
      </c>
      <c r="JS102">
        <v>0</v>
      </c>
      <c r="JT102">
        <v>0</v>
      </c>
      <c r="JU102">
        <v>0</v>
      </c>
      <c r="JV102">
        <v>0</v>
      </c>
      <c r="JW102">
        <v>1</v>
      </c>
      <c r="JX102">
        <v>0</v>
      </c>
      <c r="JY102">
        <v>0</v>
      </c>
      <c r="JZ102">
        <v>0</v>
      </c>
      <c r="KA102">
        <v>0</v>
      </c>
      <c r="KB102">
        <v>0</v>
      </c>
      <c r="KC102">
        <v>0</v>
      </c>
    </row>
    <row r="103" spans="1:289" ht="17" x14ac:dyDescent="0.2">
      <c r="B103" s="9"/>
      <c r="C103" s="3"/>
      <c r="D103" s="26"/>
      <c r="E103" s="27"/>
      <c r="F103" s="27"/>
      <c r="G103" s="27"/>
      <c r="H103" s="27"/>
      <c r="I103" s="28"/>
      <c r="J103" s="27"/>
      <c r="K103" s="27"/>
      <c r="L103" s="27"/>
      <c r="M103" s="27"/>
      <c r="N103" s="27"/>
      <c r="O103" s="27"/>
      <c r="P103" s="27"/>
      <c r="Q103" s="28"/>
      <c r="R103" s="31"/>
      <c r="S103" s="27"/>
      <c r="T103" s="27"/>
      <c r="U103" s="27"/>
      <c r="V103" s="27"/>
      <c r="W103" s="32"/>
      <c r="AC103" t="s">
        <v>349</v>
      </c>
      <c r="AD103" t="s">
        <v>305</v>
      </c>
      <c r="AE103">
        <v>1</v>
      </c>
      <c r="AF103">
        <v>20</v>
      </c>
      <c r="AG103">
        <v>0</v>
      </c>
      <c r="AH103">
        <v>0</v>
      </c>
      <c r="AI103">
        <v>0</v>
      </c>
      <c r="AJ103">
        <v>0</v>
      </c>
      <c r="AK103">
        <v>0</v>
      </c>
      <c r="AL103">
        <v>3</v>
      </c>
      <c r="AM103">
        <v>0</v>
      </c>
      <c r="AN103">
        <v>0</v>
      </c>
      <c r="AO103">
        <v>1</v>
      </c>
      <c r="AP103">
        <v>0</v>
      </c>
      <c r="AQ103">
        <v>0</v>
      </c>
      <c r="AR103">
        <v>1</v>
      </c>
      <c r="AS103">
        <v>0</v>
      </c>
      <c r="AT103">
        <v>0</v>
      </c>
      <c r="AU103">
        <v>0</v>
      </c>
      <c r="AV103">
        <v>0</v>
      </c>
      <c r="AW103">
        <v>0</v>
      </c>
      <c r="AX103">
        <v>0</v>
      </c>
      <c r="AY103">
        <v>0</v>
      </c>
      <c r="AZ103">
        <v>0</v>
      </c>
      <c r="BA103">
        <v>0</v>
      </c>
      <c r="BB103">
        <v>2</v>
      </c>
      <c r="BC103">
        <v>0</v>
      </c>
      <c r="BD103">
        <v>0</v>
      </c>
      <c r="BE103">
        <v>1</v>
      </c>
      <c r="BF103">
        <v>0</v>
      </c>
      <c r="BG103">
        <v>0</v>
      </c>
      <c r="BH103">
        <v>0</v>
      </c>
      <c r="BI103">
        <v>0</v>
      </c>
      <c r="BJ103">
        <v>0</v>
      </c>
      <c r="BK103">
        <v>0</v>
      </c>
      <c r="BL103">
        <v>0</v>
      </c>
      <c r="BM103">
        <v>0</v>
      </c>
      <c r="BN103">
        <v>0</v>
      </c>
      <c r="BO103">
        <v>0</v>
      </c>
      <c r="BP103">
        <v>0</v>
      </c>
      <c r="BQ103">
        <v>0</v>
      </c>
      <c r="BR103">
        <v>0.66666666666666696</v>
      </c>
      <c r="BS103">
        <v>0</v>
      </c>
      <c r="BT103">
        <v>0</v>
      </c>
      <c r="BU103">
        <v>1</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1</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1</v>
      </c>
      <c r="EB103">
        <v>0</v>
      </c>
      <c r="EC103">
        <v>0</v>
      </c>
      <c r="ED103">
        <v>0</v>
      </c>
      <c r="EE103">
        <v>0</v>
      </c>
      <c r="EF103">
        <v>0</v>
      </c>
      <c r="EG103">
        <v>0</v>
      </c>
      <c r="EH103">
        <v>0</v>
      </c>
      <c r="EI103">
        <v>0</v>
      </c>
      <c r="EJ103">
        <v>0</v>
      </c>
      <c r="EK103">
        <v>0</v>
      </c>
      <c r="EL103">
        <v>0</v>
      </c>
      <c r="EM103">
        <v>0</v>
      </c>
      <c r="EN103">
        <v>1</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1</v>
      </c>
      <c r="FK103">
        <v>0</v>
      </c>
      <c r="FL103">
        <v>0</v>
      </c>
      <c r="FM103">
        <v>0</v>
      </c>
      <c r="FN103">
        <v>0</v>
      </c>
      <c r="FO103">
        <v>0</v>
      </c>
      <c r="FP103">
        <v>0</v>
      </c>
      <c r="FQ103">
        <v>0</v>
      </c>
      <c r="FR103">
        <v>0</v>
      </c>
      <c r="FS103">
        <v>0</v>
      </c>
      <c r="FT103">
        <v>0</v>
      </c>
      <c r="FU103">
        <v>0</v>
      </c>
      <c r="FV103">
        <v>0</v>
      </c>
      <c r="FW103">
        <v>0</v>
      </c>
      <c r="FX103">
        <v>0</v>
      </c>
      <c r="FY103">
        <v>0</v>
      </c>
      <c r="FZ103">
        <v>1</v>
      </c>
      <c r="GA103">
        <v>0</v>
      </c>
      <c r="GB103">
        <v>0</v>
      </c>
      <c r="GC103">
        <v>0</v>
      </c>
      <c r="GD103">
        <v>0</v>
      </c>
      <c r="GE103">
        <v>0</v>
      </c>
      <c r="GF103">
        <v>0</v>
      </c>
      <c r="GG103">
        <v>0</v>
      </c>
      <c r="GH103">
        <v>0</v>
      </c>
      <c r="GI103">
        <v>0</v>
      </c>
      <c r="GJ103">
        <v>0</v>
      </c>
      <c r="GK103">
        <v>0</v>
      </c>
      <c r="GL103">
        <v>0</v>
      </c>
      <c r="GM103">
        <v>0</v>
      </c>
      <c r="GN103">
        <v>0</v>
      </c>
      <c r="GO103">
        <v>0</v>
      </c>
      <c r="GP103">
        <v>1</v>
      </c>
      <c r="GQ103">
        <v>0</v>
      </c>
      <c r="GR103">
        <v>0</v>
      </c>
      <c r="GS103">
        <v>0</v>
      </c>
      <c r="GT103">
        <v>0</v>
      </c>
      <c r="GU103">
        <v>0</v>
      </c>
      <c r="GV103">
        <v>0</v>
      </c>
      <c r="GW103">
        <v>0</v>
      </c>
      <c r="GX103">
        <v>1</v>
      </c>
      <c r="GY103">
        <v>2</v>
      </c>
      <c r="GZ103">
        <v>0</v>
      </c>
      <c r="HA103">
        <v>0</v>
      </c>
      <c r="HB103">
        <v>0</v>
      </c>
      <c r="HC103">
        <v>0</v>
      </c>
      <c r="HD103">
        <v>0</v>
      </c>
      <c r="HE103">
        <v>0</v>
      </c>
      <c r="HF103">
        <v>1</v>
      </c>
      <c r="HG103">
        <v>0</v>
      </c>
      <c r="HH103">
        <v>0</v>
      </c>
      <c r="HI103">
        <v>0</v>
      </c>
      <c r="HJ103">
        <v>0</v>
      </c>
      <c r="HK103">
        <v>0</v>
      </c>
      <c r="HL103">
        <v>0</v>
      </c>
      <c r="HM103">
        <v>0</v>
      </c>
      <c r="HN103">
        <v>1</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1</v>
      </c>
      <c r="IJ103">
        <v>0</v>
      </c>
      <c r="IK103">
        <v>0</v>
      </c>
      <c r="IL103">
        <v>0</v>
      </c>
      <c r="IM103">
        <v>0</v>
      </c>
      <c r="IN103">
        <v>0</v>
      </c>
      <c r="IO103">
        <v>1</v>
      </c>
      <c r="IP103">
        <v>0</v>
      </c>
      <c r="IQ103">
        <v>0</v>
      </c>
      <c r="IR103">
        <v>0</v>
      </c>
      <c r="IS103">
        <v>0</v>
      </c>
      <c r="IT103">
        <v>0</v>
      </c>
      <c r="IU103">
        <v>0</v>
      </c>
      <c r="IV103">
        <v>0</v>
      </c>
      <c r="IW103">
        <v>0</v>
      </c>
      <c r="IX103">
        <v>0</v>
      </c>
      <c r="IY103">
        <v>1</v>
      </c>
      <c r="IZ103">
        <v>0</v>
      </c>
      <c r="JA103">
        <v>0</v>
      </c>
      <c r="JB103">
        <v>0</v>
      </c>
      <c r="JC103">
        <v>0</v>
      </c>
      <c r="JD103">
        <v>0</v>
      </c>
      <c r="JE103">
        <v>0</v>
      </c>
      <c r="JF103">
        <v>0</v>
      </c>
      <c r="JG103">
        <v>0</v>
      </c>
      <c r="JH103">
        <v>0</v>
      </c>
      <c r="JI103">
        <v>0</v>
      </c>
      <c r="JJ103">
        <v>0</v>
      </c>
      <c r="JK103">
        <v>0</v>
      </c>
      <c r="JL103">
        <v>0</v>
      </c>
      <c r="JM103">
        <v>0</v>
      </c>
      <c r="JN103">
        <v>0</v>
      </c>
      <c r="JO103">
        <v>2</v>
      </c>
      <c r="JP103">
        <v>0</v>
      </c>
      <c r="JQ103">
        <v>0</v>
      </c>
      <c r="JR103">
        <v>0</v>
      </c>
      <c r="JS103">
        <v>0</v>
      </c>
      <c r="JT103">
        <v>0</v>
      </c>
      <c r="JU103">
        <v>1</v>
      </c>
      <c r="JV103">
        <v>0</v>
      </c>
      <c r="JW103">
        <v>0</v>
      </c>
      <c r="JX103">
        <v>0</v>
      </c>
      <c r="JY103">
        <v>0</v>
      </c>
      <c r="JZ103">
        <v>0</v>
      </c>
      <c r="KA103">
        <v>0</v>
      </c>
      <c r="KB103">
        <v>0</v>
      </c>
      <c r="KC103">
        <v>0</v>
      </c>
    </row>
    <row r="104" spans="1:289" x14ac:dyDescent="0.2">
      <c r="B104" s="10"/>
      <c r="C104" s="3"/>
      <c r="D104" s="26"/>
      <c r="E104" s="27"/>
      <c r="F104" s="27"/>
      <c r="G104" s="27"/>
      <c r="H104" s="27"/>
      <c r="I104" s="28"/>
      <c r="J104" s="27"/>
      <c r="K104" s="27"/>
      <c r="L104" s="27"/>
      <c r="M104" s="27"/>
      <c r="N104" s="27"/>
      <c r="O104" s="27"/>
      <c r="P104" s="27"/>
      <c r="Q104" s="28"/>
      <c r="R104" s="31"/>
      <c r="S104" s="27"/>
      <c r="T104" s="27"/>
      <c r="U104" s="27"/>
      <c r="V104" s="27"/>
      <c r="W104" s="32"/>
      <c r="AC104" t="s">
        <v>212</v>
      </c>
      <c r="AD104" t="s">
        <v>305</v>
      </c>
      <c r="AE104">
        <v>1</v>
      </c>
      <c r="AF104">
        <v>95</v>
      </c>
      <c r="AG104">
        <v>1</v>
      </c>
      <c r="AH104">
        <v>0</v>
      </c>
      <c r="AI104">
        <v>0</v>
      </c>
      <c r="AJ104">
        <v>0</v>
      </c>
      <c r="AK104">
        <v>1</v>
      </c>
      <c r="AL104">
        <v>2</v>
      </c>
      <c r="AM104">
        <v>0</v>
      </c>
      <c r="AN104">
        <v>3</v>
      </c>
      <c r="AO104">
        <v>8</v>
      </c>
      <c r="AP104">
        <v>0</v>
      </c>
      <c r="AQ104">
        <v>2</v>
      </c>
      <c r="AR104">
        <v>5</v>
      </c>
      <c r="AS104">
        <v>0</v>
      </c>
      <c r="AT104">
        <v>0</v>
      </c>
      <c r="AU104">
        <v>3</v>
      </c>
      <c r="AV104">
        <v>0</v>
      </c>
      <c r="AW104">
        <v>0</v>
      </c>
      <c r="AX104">
        <v>0</v>
      </c>
      <c r="AY104">
        <v>0</v>
      </c>
      <c r="AZ104">
        <v>0</v>
      </c>
      <c r="BA104">
        <v>1</v>
      </c>
      <c r="BB104">
        <v>1</v>
      </c>
      <c r="BC104">
        <v>0</v>
      </c>
      <c r="BD104">
        <v>3</v>
      </c>
      <c r="BE104">
        <v>7</v>
      </c>
      <c r="BF104">
        <v>0</v>
      </c>
      <c r="BG104">
        <v>0</v>
      </c>
      <c r="BH104">
        <v>4</v>
      </c>
      <c r="BI104">
        <v>0</v>
      </c>
      <c r="BJ104">
        <v>0</v>
      </c>
      <c r="BK104">
        <v>2</v>
      </c>
      <c r="BL104">
        <v>0</v>
      </c>
      <c r="BM104">
        <v>0</v>
      </c>
      <c r="BN104">
        <v>0</v>
      </c>
      <c r="BO104">
        <v>0</v>
      </c>
      <c r="BP104">
        <v>0</v>
      </c>
      <c r="BQ104">
        <v>1</v>
      </c>
      <c r="BR104">
        <v>0.5</v>
      </c>
      <c r="BS104">
        <v>0</v>
      </c>
      <c r="BT104">
        <v>1</v>
      </c>
      <c r="BU104">
        <v>0.875</v>
      </c>
      <c r="BV104">
        <v>0</v>
      </c>
      <c r="BW104">
        <v>0</v>
      </c>
      <c r="BX104">
        <v>0.8</v>
      </c>
      <c r="BY104">
        <v>0</v>
      </c>
      <c r="BZ104">
        <v>0</v>
      </c>
      <c r="CA104">
        <v>0.66666666666666696</v>
      </c>
      <c r="CB104">
        <v>0</v>
      </c>
      <c r="CC104">
        <v>0</v>
      </c>
      <c r="CD104">
        <v>0</v>
      </c>
      <c r="CE104">
        <v>0</v>
      </c>
      <c r="CF104">
        <v>0</v>
      </c>
      <c r="CG104">
        <v>1</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1</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1</v>
      </c>
      <c r="ED104">
        <v>0</v>
      </c>
      <c r="EE104">
        <v>0</v>
      </c>
      <c r="EF104">
        <v>0</v>
      </c>
      <c r="EG104">
        <v>0</v>
      </c>
      <c r="EH104">
        <v>0</v>
      </c>
      <c r="EI104">
        <v>0</v>
      </c>
      <c r="EJ104">
        <v>0</v>
      </c>
      <c r="EK104">
        <v>0</v>
      </c>
      <c r="EL104">
        <v>0</v>
      </c>
      <c r="EM104">
        <v>0</v>
      </c>
      <c r="EN104">
        <v>0</v>
      </c>
      <c r="EO104">
        <v>0</v>
      </c>
      <c r="EP104">
        <v>0</v>
      </c>
      <c r="EQ104">
        <v>0</v>
      </c>
      <c r="ER104">
        <v>0</v>
      </c>
      <c r="ES104">
        <v>0</v>
      </c>
      <c r="ET104">
        <v>1</v>
      </c>
      <c r="EU104">
        <v>0</v>
      </c>
      <c r="EV104">
        <v>0</v>
      </c>
      <c r="EW104">
        <v>1</v>
      </c>
      <c r="EX104">
        <v>0</v>
      </c>
      <c r="EY104">
        <v>0</v>
      </c>
      <c r="EZ104">
        <v>1</v>
      </c>
      <c r="FA104">
        <v>0</v>
      </c>
      <c r="FB104">
        <v>0</v>
      </c>
      <c r="FC104">
        <v>0</v>
      </c>
      <c r="FD104">
        <v>0</v>
      </c>
      <c r="FE104">
        <v>0</v>
      </c>
      <c r="FF104">
        <v>0</v>
      </c>
      <c r="FG104">
        <v>0</v>
      </c>
      <c r="FH104">
        <v>0</v>
      </c>
      <c r="FI104">
        <v>0</v>
      </c>
      <c r="FJ104">
        <v>0</v>
      </c>
      <c r="FK104">
        <v>0</v>
      </c>
      <c r="FL104">
        <v>0</v>
      </c>
      <c r="FM104">
        <v>1</v>
      </c>
      <c r="FN104">
        <v>0</v>
      </c>
      <c r="FO104">
        <v>0</v>
      </c>
      <c r="FP104">
        <v>1</v>
      </c>
      <c r="FQ104">
        <v>0</v>
      </c>
      <c r="FR104">
        <v>0</v>
      </c>
      <c r="FS104">
        <v>0</v>
      </c>
      <c r="FT104">
        <v>0</v>
      </c>
      <c r="FU104">
        <v>0</v>
      </c>
      <c r="FV104">
        <v>0</v>
      </c>
      <c r="FW104">
        <v>0</v>
      </c>
      <c r="FX104">
        <v>0</v>
      </c>
      <c r="FY104">
        <v>0</v>
      </c>
      <c r="FZ104">
        <v>1</v>
      </c>
      <c r="GA104">
        <v>0</v>
      </c>
      <c r="GB104">
        <v>0</v>
      </c>
      <c r="GC104">
        <v>2</v>
      </c>
      <c r="GD104">
        <v>0</v>
      </c>
      <c r="GE104">
        <v>0</v>
      </c>
      <c r="GF104">
        <v>2</v>
      </c>
      <c r="GG104">
        <v>0</v>
      </c>
      <c r="GH104">
        <v>0</v>
      </c>
      <c r="GI104">
        <v>0</v>
      </c>
      <c r="GJ104">
        <v>0</v>
      </c>
      <c r="GK104">
        <v>0</v>
      </c>
      <c r="GL104">
        <v>1</v>
      </c>
      <c r="GM104">
        <v>0</v>
      </c>
      <c r="GN104">
        <v>0</v>
      </c>
      <c r="GO104">
        <v>1</v>
      </c>
      <c r="GP104">
        <v>3</v>
      </c>
      <c r="GQ104">
        <v>0</v>
      </c>
      <c r="GR104">
        <v>0</v>
      </c>
      <c r="GS104">
        <v>9</v>
      </c>
      <c r="GT104">
        <v>0</v>
      </c>
      <c r="GU104">
        <v>0</v>
      </c>
      <c r="GV104">
        <v>3</v>
      </c>
      <c r="GW104">
        <v>0</v>
      </c>
      <c r="GX104">
        <v>0</v>
      </c>
      <c r="GY104">
        <v>0</v>
      </c>
      <c r="GZ104">
        <v>0</v>
      </c>
      <c r="HA104">
        <v>0</v>
      </c>
      <c r="HB104">
        <v>0</v>
      </c>
      <c r="HC104">
        <v>2</v>
      </c>
      <c r="HD104">
        <v>0</v>
      </c>
      <c r="HE104">
        <v>1</v>
      </c>
      <c r="HF104">
        <v>0</v>
      </c>
      <c r="HG104">
        <v>0</v>
      </c>
      <c r="HH104">
        <v>2</v>
      </c>
      <c r="HI104">
        <v>3</v>
      </c>
      <c r="HJ104">
        <v>0</v>
      </c>
      <c r="HK104">
        <v>1</v>
      </c>
      <c r="HL104">
        <v>0</v>
      </c>
      <c r="HM104">
        <v>0</v>
      </c>
      <c r="HN104">
        <v>0</v>
      </c>
      <c r="HO104">
        <v>0</v>
      </c>
      <c r="HP104">
        <v>0</v>
      </c>
      <c r="HQ104">
        <v>0</v>
      </c>
      <c r="HR104">
        <v>0</v>
      </c>
      <c r="HS104">
        <v>0</v>
      </c>
      <c r="HT104">
        <v>0</v>
      </c>
      <c r="HU104">
        <v>0</v>
      </c>
      <c r="HV104">
        <v>0</v>
      </c>
      <c r="HW104">
        <v>0</v>
      </c>
      <c r="HX104">
        <v>1</v>
      </c>
      <c r="HY104">
        <v>1</v>
      </c>
      <c r="HZ104">
        <v>0</v>
      </c>
      <c r="IA104">
        <v>0</v>
      </c>
      <c r="IB104">
        <v>0</v>
      </c>
      <c r="IC104">
        <v>0</v>
      </c>
      <c r="ID104">
        <v>0</v>
      </c>
      <c r="IE104">
        <v>0</v>
      </c>
      <c r="IF104">
        <v>0</v>
      </c>
      <c r="IG104">
        <v>0</v>
      </c>
      <c r="IH104">
        <v>1</v>
      </c>
      <c r="II104">
        <v>1</v>
      </c>
      <c r="IJ104">
        <v>0</v>
      </c>
      <c r="IK104">
        <v>0</v>
      </c>
      <c r="IL104">
        <v>0</v>
      </c>
      <c r="IM104">
        <v>0</v>
      </c>
      <c r="IN104">
        <v>1</v>
      </c>
      <c r="IO104">
        <v>0</v>
      </c>
      <c r="IP104">
        <v>0</v>
      </c>
      <c r="IQ104">
        <v>0</v>
      </c>
      <c r="IR104">
        <v>0</v>
      </c>
      <c r="IS104">
        <v>0</v>
      </c>
      <c r="IT104">
        <v>0</v>
      </c>
      <c r="IU104">
        <v>0</v>
      </c>
      <c r="IV104">
        <v>0</v>
      </c>
      <c r="IW104">
        <v>0</v>
      </c>
      <c r="IX104">
        <v>0</v>
      </c>
      <c r="IY104">
        <v>1</v>
      </c>
      <c r="IZ104">
        <v>0</v>
      </c>
      <c r="JA104">
        <v>2</v>
      </c>
      <c r="JB104">
        <v>1</v>
      </c>
      <c r="JC104">
        <v>0</v>
      </c>
      <c r="JD104">
        <v>0</v>
      </c>
      <c r="JE104">
        <v>0</v>
      </c>
      <c r="JF104">
        <v>0</v>
      </c>
      <c r="JG104">
        <v>0</v>
      </c>
      <c r="JH104">
        <v>0</v>
      </c>
      <c r="JI104">
        <v>0</v>
      </c>
      <c r="JJ104">
        <v>0</v>
      </c>
      <c r="JK104">
        <v>0</v>
      </c>
      <c r="JL104">
        <v>0</v>
      </c>
      <c r="JM104">
        <v>0</v>
      </c>
      <c r="JN104">
        <v>1</v>
      </c>
      <c r="JO104">
        <v>2</v>
      </c>
      <c r="JP104">
        <v>0</v>
      </c>
      <c r="JQ104">
        <v>2</v>
      </c>
      <c r="JR104">
        <v>1</v>
      </c>
      <c r="JS104">
        <v>0</v>
      </c>
      <c r="JT104">
        <v>2</v>
      </c>
      <c r="JU104">
        <v>1</v>
      </c>
      <c r="JV104">
        <v>0</v>
      </c>
      <c r="JW104">
        <v>0</v>
      </c>
      <c r="JX104">
        <v>0</v>
      </c>
      <c r="JY104">
        <v>0</v>
      </c>
      <c r="JZ104">
        <v>0</v>
      </c>
      <c r="KA104">
        <v>0</v>
      </c>
      <c r="KB104">
        <v>0</v>
      </c>
      <c r="KC104">
        <v>0</v>
      </c>
    </row>
    <row r="105" spans="1:289" x14ac:dyDescent="0.2">
      <c r="C105" s="3" t="s">
        <v>6</v>
      </c>
      <c r="D105" s="26"/>
      <c r="E105" s="27"/>
      <c r="F105" s="27"/>
      <c r="G105" s="27"/>
      <c r="H105" s="27"/>
      <c r="I105" s="28"/>
      <c r="J105" s="27"/>
      <c r="K105" s="27"/>
      <c r="L105" s="27"/>
      <c r="M105" s="27"/>
      <c r="N105" s="27"/>
      <c r="O105" s="27"/>
      <c r="P105" s="27"/>
      <c r="Q105" s="28"/>
      <c r="R105" s="31"/>
      <c r="S105" s="27"/>
      <c r="T105" s="27"/>
      <c r="U105" s="27"/>
      <c r="V105" s="27"/>
      <c r="W105" s="32"/>
      <c r="AC105" t="s">
        <v>326</v>
      </c>
      <c r="AD105" t="s">
        <v>305</v>
      </c>
      <c r="AE105">
        <v>1</v>
      </c>
      <c r="AF105">
        <v>95</v>
      </c>
      <c r="AG105">
        <v>1</v>
      </c>
      <c r="AH105">
        <v>0</v>
      </c>
      <c r="AI105">
        <v>1</v>
      </c>
      <c r="AJ105">
        <v>13</v>
      </c>
      <c r="AK105">
        <v>3</v>
      </c>
      <c r="AL105">
        <v>0</v>
      </c>
      <c r="AM105">
        <v>3</v>
      </c>
      <c r="AN105">
        <v>3</v>
      </c>
      <c r="AO105">
        <v>0</v>
      </c>
      <c r="AP105">
        <v>2</v>
      </c>
      <c r="AQ105">
        <v>0</v>
      </c>
      <c r="AR105">
        <v>0</v>
      </c>
      <c r="AS105">
        <v>0</v>
      </c>
      <c r="AT105">
        <v>0</v>
      </c>
      <c r="AU105">
        <v>0</v>
      </c>
      <c r="AV105">
        <v>0</v>
      </c>
      <c r="AW105">
        <v>0</v>
      </c>
      <c r="AX105">
        <v>0</v>
      </c>
      <c r="AY105">
        <v>1</v>
      </c>
      <c r="AZ105">
        <v>12</v>
      </c>
      <c r="BA105">
        <v>2</v>
      </c>
      <c r="BB105">
        <v>0</v>
      </c>
      <c r="BC105">
        <v>3</v>
      </c>
      <c r="BD105">
        <v>2</v>
      </c>
      <c r="BE105">
        <v>0</v>
      </c>
      <c r="BF105">
        <v>2</v>
      </c>
      <c r="BG105">
        <v>0</v>
      </c>
      <c r="BH105">
        <v>0</v>
      </c>
      <c r="BI105">
        <v>0</v>
      </c>
      <c r="BJ105">
        <v>0</v>
      </c>
      <c r="BK105">
        <v>0</v>
      </c>
      <c r="BL105">
        <v>0</v>
      </c>
      <c r="BM105">
        <v>0</v>
      </c>
      <c r="BN105">
        <v>0</v>
      </c>
      <c r="BO105">
        <v>1</v>
      </c>
      <c r="BP105">
        <v>0.92307692307692302</v>
      </c>
      <c r="BQ105">
        <v>0.66666666666666696</v>
      </c>
      <c r="BR105">
        <v>0</v>
      </c>
      <c r="BS105">
        <v>1</v>
      </c>
      <c r="BT105">
        <v>0.66666666666666696</v>
      </c>
      <c r="BU105">
        <v>0</v>
      </c>
      <c r="BV105">
        <v>1</v>
      </c>
      <c r="BW105">
        <v>0</v>
      </c>
      <c r="BX105">
        <v>0</v>
      </c>
      <c r="BY105">
        <v>0</v>
      </c>
      <c r="BZ105">
        <v>0</v>
      </c>
      <c r="CA105">
        <v>0</v>
      </c>
      <c r="CB105">
        <v>0</v>
      </c>
      <c r="CC105">
        <v>0</v>
      </c>
      <c r="CD105">
        <v>0</v>
      </c>
      <c r="CE105">
        <v>0</v>
      </c>
      <c r="CF105">
        <v>0</v>
      </c>
      <c r="CG105">
        <v>0</v>
      </c>
      <c r="CH105">
        <v>0</v>
      </c>
      <c r="CI105">
        <v>1</v>
      </c>
      <c r="CJ105">
        <v>0</v>
      </c>
      <c r="CK105">
        <v>0</v>
      </c>
      <c r="CL105">
        <v>0</v>
      </c>
      <c r="CM105">
        <v>0</v>
      </c>
      <c r="CN105">
        <v>0</v>
      </c>
      <c r="CO105">
        <v>0</v>
      </c>
      <c r="CP105">
        <v>0</v>
      </c>
      <c r="CQ105">
        <v>0</v>
      </c>
      <c r="CR105">
        <v>0</v>
      </c>
      <c r="CS105">
        <v>0</v>
      </c>
      <c r="CT105">
        <v>0</v>
      </c>
      <c r="CU105">
        <v>0</v>
      </c>
      <c r="CV105">
        <v>1</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1</v>
      </c>
      <c r="ER105">
        <v>1</v>
      </c>
      <c r="ES105">
        <v>0</v>
      </c>
      <c r="ET105">
        <v>0</v>
      </c>
      <c r="EU105">
        <v>0</v>
      </c>
      <c r="EV105">
        <v>1</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1</v>
      </c>
      <c r="FX105">
        <v>1</v>
      </c>
      <c r="FY105">
        <v>0</v>
      </c>
      <c r="FZ105">
        <v>0</v>
      </c>
      <c r="GA105">
        <v>0</v>
      </c>
      <c r="GB105">
        <v>1</v>
      </c>
      <c r="GC105">
        <v>0</v>
      </c>
      <c r="GD105">
        <v>0</v>
      </c>
      <c r="GE105">
        <v>0</v>
      </c>
      <c r="GF105">
        <v>0</v>
      </c>
      <c r="GG105">
        <v>0</v>
      </c>
      <c r="GH105">
        <v>0</v>
      </c>
      <c r="GI105">
        <v>0</v>
      </c>
      <c r="GJ105">
        <v>0</v>
      </c>
      <c r="GK105">
        <v>0</v>
      </c>
      <c r="GL105">
        <v>0</v>
      </c>
      <c r="GM105">
        <v>2</v>
      </c>
      <c r="GN105">
        <v>2</v>
      </c>
      <c r="GO105">
        <v>2</v>
      </c>
      <c r="GP105">
        <v>0</v>
      </c>
      <c r="GQ105">
        <v>2</v>
      </c>
      <c r="GR105">
        <v>1</v>
      </c>
      <c r="GS105">
        <v>0</v>
      </c>
      <c r="GT105">
        <v>0</v>
      </c>
      <c r="GU105">
        <v>0</v>
      </c>
      <c r="GV105">
        <v>0</v>
      </c>
      <c r="GW105">
        <v>0</v>
      </c>
      <c r="GX105">
        <v>0</v>
      </c>
      <c r="GY105">
        <v>0</v>
      </c>
      <c r="GZ105">
        <v>0</v>
      </c>
      <c r="HA105">
        <v>0</v>
      </c>
      <c r="HB105">
        <v>0</v>
      </c>
      <c r="HC105">
        <v>1</v>
      </c>
      <c r="HD105">
        <v>5</v>
      </c>
      <c r="HE105">
        <v>0</v>
      </c>
      <c r="HF105">
        <v>0</v>
      </c>
      <c r="HG105">
        <v>0</v>
      </c>
      <c r="HH105">
        <v>1</v>
      </c>
      <c r="HI105">
        <v>0</v>
      </c>
      <c r="HJ105">
        <v>1</v>
      </c>
      <c r="HK105">
        <v>0</v>
      </c>
      <c r="HL105">
        <v>0</v>
      </c>
      <c r="HM105">
        <v>0</v>
      </c>
      <c r="HN105">
        <v>0</v>
      </c>
      <c r="HO105">
        <v>0</v>
      </c>
      <c r="HP105">
        <v>0</v>
      </c>
      <c r="HQ105">
        <v>0</v>
      </c>
      <c r="HR105">
        <v>0</v>
      </c>
      <c r="HS105">
        <v>1</v>
      </c>
      <c r="HT105">
        <v>1</v>
      </c>
      <c r="HU105">
        <v>0</v>
      </c>
      <c r="HV105">
        <v>0</v>
      </c>
      <c r="HW105">
        <v>0</v>
      </c>
      <c r="HX105">
        <v>0</v>
      </c>
      <c r="HY105">
        <v>0</v>
      </c>
      <c r="HZ105">
        <v>0</v>
      </c>
      <c r="IA105">
        <v>0</v>
      </c>
      <c r="IB105">
        <v>0</v>
      </c>
      <c r="IC105">
        <v>0</v>
      </c>
      <c r="ID105">
        <v>0</v>
      </c>
      <c r="IE105">
        <v>0</v>
      </c>
      <c r="IF105">
        <v>0</v>
      </c>
      <c r="IG105">
        <v>0</v>
      </c>
      <c r="IH105">
        <v>0</v>
      </c>
      <c r="II105">
        <v>3</v>
      </c>
      <c r="IJ105">
        <v>1</v>
      </c>
      <c r="IK105">
        <v>1</v>
      </c>
      <c r="IL105">
        <v>0</v>
      </c>
      <c r="IM105">
        <v>0</v>
      </c>
      <c r="IN105">
        <v>0</v>
      </c>
      <c r="IO105">
        <v>0</v>
      </c>
      <c r="IP105">
        <v>0</v>
      </c>
      <c r="IQ105">
        <v>0</v>
      </c>
      <c r="IR105">
        <v>0</v>
      </c>
      <c r="IS105">
        <v>0</v>
      </c>
      <c r="IT105">
        <v>0</v>
      </c>
      <c r="IU105">
        <v>0</v>
      </c>
      <c r="IV105">
        <v>0</v>
      </c>
      <c r="IW105">
        <v>0</v>
      </c>
      <c r="IX105">
        <v>0</v>
      </c>
      <c r="IY105">
        <v>3</v>
      </c>
      <c r="IZ105">
        <v>1</v>
      </c>
      <c r="JA105">
        <v>0</v>
      </c>
      <c r="JB105">
        <v>0</v>
      </c>
      <c r="JC105">
        <v>0</v>
      </c>
      <c r="JD105">
        <v>0</v>
      </c>
      <c r="JE105">
        <v>0</v>
      </c>
      <c r="JF105">
        <v>1</v>
      </c>
      <c r="JG105">
        <v>0</v>
      </c>
      <c r="JH105">
        <v>0</v>
      </c>
      <c r="JI105">
        <v>0</v>
      </c>
      <c r="JJ105">
        <v>0</v>
      </c>
      <c r="JK105">
        <v>0</v>
      </c>
      <c r="JL105">
        <v>0</v>
      </c>
      <c r="JM105">
        <v>0</v>
      </c>
      <c r="JN105">
        <v>0</v>
      </c>
      <c r="JO105">
        <v>7</v>
      </c>
      <c r="JP105">
        <v>3</v>
      </c>
      <c r="JQ105">
        <v>1</v>
      </c>
      <c r="JR105">
        <v>0</v>
      </c>
      <c r="JS105">
        <v>0</v>
      </c>
      <c r="JT105">
        <v>0</v>
      </c>
      <c r="JU105">
        <v>0</v>
      </c>
      <c r="JV105">
        <v>1</v>
      </c>
      <c r="JW105">
        <v>0</v>
      </c>
      <c r="JX105">
        <v>0</v>
      </c>
      <c r="JY105">
        <v>0</v>
      </c>
      <c r="JZ105">
        <v>0</v>
      </c>
      <c r="KA105">
        <v>0</v>
      </c>
      <c r="KB105">
        <v>0</v>
      </c>
      <c r="KC105">
        <v>0</v>
      </c>
    </row>
    <row r="106" spans="1:289" ht="17" x14ac:dyDescent="0.2">
      <c r="B106" s="9"/>
      <c r="C106" s="3"/>
      <c r="D106" s="26"/>
      <c r="E106" s="27"/>
      <c r="F106" s="27"/>
      <c r="G106" s="27"/>
      <c r="H106" s="27"/>
      <c r="I106" s="28"/>
      <c r="J106" s="27"/>
      <c r="K106" s="27"/>
      <c r="L106" s="27"/>
      <c r="M106" s="27"/>
      <c r="N106" s="27"/>
      <c r="O106" s="27"/>
      <c r="P106" s="27"/>
      <c r="Q106" s="28"/>
      <c r="R106" s="31"/>
      <c r="S106" s="27"/>
      <c r="T106" s="27"/>
      <c r="U106" s="27"/>
      <c r="V106" s="27"/>
      <c r="W106" s="32"/>
      <c r="AC106" t="s">
        <v>366</v>
      </c>
      <c r="AD106" t="s">
        <v>305</v>
      </c>
      <c r="AE106">
        <v>1</v>
      </c>
      <c r="AF106">
        <v>95</v>
      </c>
      <c r="AG106">
        <v>1</v>
      </c>
      <c r="AH106">
        <v>1</v>
      </c>
      <c r="AI106">
        <v>8</v>
      </c>
      <c r="AJ106">
        <v>0</v>
      </c>
      <c r="AK106">
        <v>4</v>
      </c>
      <c r="AL106">
        <v>1</v>
      </c>
      <c r="AM106">
        <v>0</v>
      </c>
      <c r="AN106">
        <v>0</v>
      </c>
      <c r="AO106">
        <v>0</v>
      </c>
      <c r="AP106">
        <v>0</v>
      </c>
      <c r="AQ106">
        <v>0</v>
      </c>
      <c r="AR106">
        <v>0</v>
      </c>
      <c r="AS106">
        <v>0</v>
      </c>
      <c r="AT106">
        <v>0</v>
      </c>
      <c r="AU106">
        <v>0</v>
      </c>
      <c r="AV106">
        <v>0</v>
      </c>
      <c r="AW106">
        <v>0</v>
      </c>
      <c r="AX106">
        <v>1</v>
      </c>
      <c r="AY106">
        <v>3</v>
      </c>
      <c r="AZ106">
        <v>0</v>
      </c>
      <c r="BA106">
        <v>3</v>
      </c>
      <c r="BB106">
        <v>0</v>
      </c>
      <c r="BC106">
        <v>0</v>
      </c>
      <c r="BD106">
        <v>0</v>
      </c>
      <c r="BE106">
        <v>0</v>
      </c>
      <c r="BF106">
        <v>0</v>
      </c>
      <c r="BG106">
        <v>0</v>
      </c>
      <c r="BH106">
        <v>0</v>
      </c>
      <c r="BI106">
        <v>0</v>
      </c>
      <c r="BJ106">
        <v>0</v>
      </c>
      <c r="BK106">
        <v>0</v>
      </c>
      <c r="BL106">
        <v>0</v>
      </c>
      <c r="BM106">
        <v>0</v>
      </c>
      <c r="BN106">
        <v>1</v>
      </c>
      <c r="BO106">
        <v>0.375</v>
      </c>
      <c r="BP106">
        <v>0</v>
      </c>
      <c r="BQ106">
        <v>0.75</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row>
    <row r="107" spans="1:289" x14ac:dyDescent="0.2">
      <c r="C107" s="3"/>
      <c r="D107" s="26">
        <f>B88</f>
        <v>17</v>
      </c>
      <c r="E107" s="27"/>
      <c r="F107" s="27"/>
      <c r="G107" s="33"/>
      <c r="H107" s="37">
        <f>B87</f>
        <v>0</v>
      </c>
      <c r="I107" s="38"/>
      <c r="J107" s="42">
        <f>B87</f>
        <v>0</v>
      </c>
      <c r="K107" s="44">
        <f>B87</f>
        <v>0</v>
      </c>
      <c r="L107" s="44"/>
      <c r="M107" s="44"/>
      <c r="N107" s="44"/>
      <c r="O107" s="44"/>
      <c r="P107" s="44"/>
      <c r="Q107" s="38">
        <f>B87</f>
        <v>0</v>
      </c>
      <c r="R107" s="42">
        <f>B87</f>
        <v>0</v>
      </c>
      <c r="S107" s="46"/>
      <c r="T107" s="39">
        <f>B90</f>
        <v>0</v>
      </c>
      <c r="U107" s="27"/>
      <c r="V107" s="27"/>
      <c r="W107" s="32"/>
      <c r="AC107" t="s">
        <v>367</v>
      </c>
      <c r="AD107" t="s">
        <v>305</v>
      </c>
      <c r="AE107">
        <v>1</v>
      </c>
      <c r="AF107">
        <v>19</v>
      </c>
      <c r="AG107">
        <v>0</v>
      </c>
      <c r="AH107">
        <v>0</v>
      </c>
      <c r="AI107">
        <v>0</v>
      </c>
      <c r="AJ107">
        <v>0</v>
      </c>
      <c r="AK107">
        <v>1</v>
      </c>
      <c r="AL107">
        <v>1</v>
      </c>
      <c r="AM107">
        <v>1</v>
      </c>
      <c r="AN107">
        <v>1</v>
      </c>
      <c r="AO107">
        <v>1</v>
      </c>
      <c r="AP107">
        <v>0</v>
      </c>
      <c r="AQ107">
        <v>0</v>
      </c>
      <c r="AR107">
        <v>0</v>
      </c>
      <c r="AS107">
        <v>0</v>
      </c>
      <c r="AT107">
        <v>0</v>
      </c>
      <c r="AU107">
        <v>0</v>
      </c>
      <c r="AV107">
        <v>0</v>
      </c>
      <c r="AW107">
        <v>0</v>
      </c>
      <c r="AX107">
        <v>0</v>
      </c>
      <c r="AY107">
        <v>0</v>
      </c>
      <c r="AZ107">
        <v>0</v>
      </c>
      <c r="BA107">
        <v>1</v>
      </c>
      <c r="BB107">
        <v>1</v>
      </c>
      <c r="BC107">
        <v>1</v>
      </c>
      <c r="BD107">
        <v>1</v>
      </c>
      <c r="BE107">
        <v>1</v>
      </c>
      <c r="BF107">
        <v>0</v>
      </c>
      <c r="BG107">
        <v>0</v>
      </c>
      <c r="BH107">
        <v>0</v>
      </c>
      <c r="BI107">
        <v>0</v>
      </c>
      <c r="BJ107">
        <v>0</v>
      </c>
      <c r="BK107">
        <v>0</v>
      </c>
      <c r="BL107">
        <v>0</v>
      </c>
      <c r="BM107">
        <v>0</v>
      </c>
      <c r="BN107">
        <v>0</v>
      </c>
      <c r="BO107">
        <v>0</v>
      </c>
      <c r="BP107">
        <v>0</v>
      </c>
      <c r="BQ107">
        <v>1</v>
      </c>
      <c r="BR107">
        <v>1</v>
      </c>
      <c r="BS107">
        <v>1</v>
      </c>
      <c r="BT107">
        <v>1</v>
      </c>
      <c r="BU107">
        <v>1</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1</v>
      </c>
      <c r="DQ107">
        <v>0</v>
      </c>
      <c r="DR107">
        <v>0</v>
      </c>
      <c r="DS107">
        <v>0</v>
      </c>
      <c r="DT107">
        <v>0</v>
      </c>
      <c r="DU107">
        <v>0</v>
      </c>
      <c r="DV107">
        <v>0</v>
      </c>
      <c r="DW107">
        <v>0</v>
      </c>
      <c r="DX107">
        <v>0</v>
      </c>
      <c r="DY107">
        <v>0</v>
      </c>
      <c r="DZ107">
        <v>0</v>
      </c>
      <c r="EA107">
        <v>0</v>
      </c>
      <c r="EB107">
        <v>0</v>
      </c>
      <c r="EC107">
        <v>0</v>
      </c>
      <c r="ED107">
        <v>0</v>
      </c>
      <c r="EE107">
        <v>0</v>
      </c>
      <c r="EF107">
        <v>1</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1</v>
      </c>
      <c r="GO107">
        <v>0</v>
      </c>
      <c r="GP107">
        <v>0</v>
      </c>
      <c r="GQ107">
        <v>0</v>
      </c>
      <c r="GR107">
        <v>0</v>
      </c>
      <c r="GS107">
        <v>0</v>
      </c>
      <c r="GT107">
        <v>0</v>
      </c>
      <c r="GU107">
        <v>0</v>
      </c>
      <c r="GV107">
        <v>0</v>
      </c>
      <c r="GW107">
        <v>0</v>
      </c>
      <c r="GX107">
        <v>0</v>
      </c>
      <c r="GY107">
        <v>0</v>
      </c>
      <c r="GZ107">
        <v>0</v>
      </c>
      <c r="HA107">
        <v>0</v>
      </c>
      <c r="HB107">
        <v>0</v>
      </c>
      <c r="HC107">
        <v>1</v>
      </c>
      <c r="HD107">
        <v>0</v>
      </c>
      <c r="HE107">
        <v>1</v>
      </c>
      <c r="HF107">
        <v>0</v>
      </c>
      <c r="HG107">
        <v>1</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1</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1</v>
      </c>
      <c r="JR107">
        <v>0</v>
      </c>
      <c r="JS107">
        <v>0</v>
      </c>
      <c r="JT107">
        <v>0</v>
      </c>
      <c r="JU107">
        <v>0</v>
      </c>
      <c r="JV107">
        <v>0</v>
      </c>
      <c r="JW107">
        <v>0</v>
      </c>
      <c r="JX107">
        <v>0</v>
      </c>
      <c r="JY107">
        <v>0</v>
      </c>
      <c r="JZ107">
        <v>0</v>
      </c>
      <c r="KA107">
        <v>0</v>
      </c>
      <c r="KB107">
        <v>0</v>
      </c>
      <c r="KC107">
        <v>0</v>
      </c>
    </row>
    <row r="108" spans="1:289" x14ac:dyDescent="0.2">
      <c r="C108" s="3"/>
      <c r="D108" s="26"/>
      <c r="E108" s="27"/>
      <c r="F108" s="27"/>
      <c r="G108" s="33"/>
      <c r="H108" s="39"/>
      <c r="I108" s="28"/>
      <c r="J108" s="31"/>
      <c r="K108" s="45"/>
      <c r="L108" s="45"/>
      <c r="M108" s="45"/>
      <c r="N108" s="45"/>
      <c r="O108" s="45"/>
      <c r="P108" s="45"/>
      <c r="Q108" s="28"/>
      <c r="R108" s="31"/>
      <c r="S108" s="33"/>
      <c r="T108" s="39"/>
      <c r="U108" s="27"/>
      <c r="V108" s="27"/>
      <c r="W108" s="32"/>
      <c r="AC108" t="s">
        <v>368</v>
      </c>
      <c r="AD108" t="s">
        <v>352</v>
      </c>
      <c r="AE108">
        <v>1</v>
      </c>
      <c r="AF108">
        <v>81</v>
      </c>
      <c r="AG108">
        <v>1</v>
      </c>
      <c r="AH108">
        <v>0</v>
      </c>
      <c r="AI108">
        <v>0</v>
      </c>
      <c r="AJ108">
        <v>0</v>
      </c>
      <c r="AK108">
        <v>0</v>
      </c>
      <c r="AL108">
        <v>0</v>
      </c>
      <c r="AM108">
        <v>0</v>
      </c>
      <c r="AN108">
        <v>1</v>
      </c>
      <c r="AO108">
        <v>1</v>
      </c>
      <c r="AP108">
        <v>4</v>
      </c>
      <c r="AQ108">
        <v>3</v>
      </c>
      <c r="AR108">
        <v>2</v>
      </c>
      <c r="AS108">
        <v>4</v>
      </c>
      <c r="AT108">
        <v>4</v>
      </c>
      <c r="AU108">
        <v>3</v>
      </c>
      <c r="AV108">
        <v>3</v>
      </c>
      <c r="AW108">
        <v>0</v>
      </c>
      <c r="AX108">
        <v>0</v>
      </c>
      <c r="AY108">
        <v>0</v>
      </c>
      <c r="AZ108">
        <v>0</v>
      </c>
      <c r="BA108">
        <v>0</v>
      </c>
      <c r="BB108">
        <v>0</v>
      </c>
      <c r="BC108">
        <v>0</v>
      </c>
      <c r="BD108">
        <v>1</v>
      </c>
      <c r="BE108">
        <v>1</v>
      </c>
      <c r="BF108">
        <v>3</v>
      </c>
      <c r="BG108">
        <v>3</v>
      </c>
      <c r="BH108">
        <v>2</v>
      </c>
      <c r="BI108">
        <v>3</v>
      </c>
      <c r="BJ108">
        <v>2</v>
      </c>
      <c r="BK108">
        <v>3</v>
      </c>
      <c r="BL108">
        <v>2</v>
      </c>
      <c r="BM108">
        <v>0</v>
      </c>
      <c r="BN108">
        <v>0</v>
      </c>
      <c r="BO108">
        <v>0</v>
      </c>
      <c r="BP108">
        <v>0</v>
      </c>
      <c r="BQ108">
        <v>0</v>
      </c>
      <c r="BR108">
        <v>0</v>
      </c>
      <c r="BS108">
        <v>0</v>
      </c>
      <c r="BT108">
        <v>1</v>
      </c>
      <c r="BU108">
        <v>1</v>
      </c>
      <c r="BV108">
        <v>0.75</v>
      </c>
      <c r="BW108">
        <v>1</v>
      </c>
      <c r="BX108">
        <v>1</v>
      </c>
      <c r="BY108">
        <v>0.75</v>
      </c>
      <c r="BZ108">
        <v>0.5</v>
      </c>
      <c r="CA108">
        <v>1</v>
      </c>
      <c r="CB108">
        <v>0.66666666666666696</v>
      </c>
      <c r="CC108">
        <v>0</v>
      </c>
      <c r="CD108">
        <v>0</v>
      </c>
      <c r="CE108">
        <v>0</v>
      </c>
      <c r="CF108">
        <v>0</v>
      </c>
      <c r="CG108">
        <v>0</v>
      </c>
      <c r="CH108">
        <v>0</v>
      </c>
      <c r="CI108">
        <v>0</v>
      </c>
      <c r="CJ108">
        <v>0</v>
      </c>
      <c r="CK108">
        <v>1</v>
      </c>
      <c r="CL108">
        <v>0</v>
      </c>
      <c r="CM108">
        <v>0</v>
      </c>
      <c r="CN108">
        <v>0</v>
      </c>
      <c r="CO108">
        <v>1</v>
      </c>
      <c r="CP108">
        <v>1</v>
      </c>
      <c r="CQ108">
        <v>0</v>
      </c>
      <c r="CR108">
        <v>0</v>
      </c>
      <c r="CS108">
        <v>0</v>
      </c>
      <c r="CT108">
        <v>0</v>
      </c>
      <c r="CU108">
        <v>0</v>
      </c>
      <c r="CV108">
        <v>0</v>
      </c>
      <c r="CW108">
        <v>0</v>
      </c>
      <c r="CX108">
        <v>0</v>
      </c>
      <c r="CY108">
        <v>0</v>
      </c>
      <c r="CZ108">
        <v>0</v>
      </c>
      <c r="DA108">
        <v>0</v>
      </c>
      <c r="DB108">
        <v>0</v>
      </c>
      <c r="DC108">
        <v>0</v>
      </c>
      <c r="DD108">
        <v>0</v>
      </c>
      <c r="DE108">
        <v>1</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1</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1</v>
      </c>
      <c r="GJ108">
        <v>0</v>
      </c>
      <c r="GK108">
        <v>0</v>
      </c>
      <c r="GL108">
        <v>0</v>
      </c>
      <c r="GM108">
        <v>0</v>
      </c>
      <c r="GN108">
        <v>0</v>
      </c>
      <c r="GO108">
        <v>0</v>
      </c>
      <c r="GP108">
        <v>0</v>
      </c>
      <c r="GQ108">
        <v>2</v>
      </c>
      <c r="GR108">
        <v>0</v>
      </c>
      <c r="GS108">
        <v>0</v>
      </c>
      <c r="GT108">
        <v>2</v>
      </c>
      <c r="GU108">
        <v>2</v>
      </c>
      <c r="GV108">
        <v>0</v>
      </c>
      <c r="GW108">
        <v>2</v>
      </c>
      <c r="GX108">
        <v>5</v>
      </c>
      <c r="GY108">
        <v>4</v>
      </c>
      <c r="GZ108">
        <v>2</v>
      </c>
      <c r="HA108">
        <v>1</v>
      </c>
      <c r="HB108">
        <v>0</v>
      </c>
      <c r="HC108">
        <v>0</v>
      </c>
      <c r="HD108">
        <v>0</v>
      </c>
      <c r="HE108">
        <v>0</v>
      </c>
      <c r="HF108">
        <v>0</v>
      </c>
      <c r="HG108">
        <v>0</v>
      </c>
      <c r="HH108">
        <v>1</v>
      </c>
      <c r="HI108">
        <v>1</v>
      </c>
      <c r="HJ108">
        <v>0</v>
      </c>
      <c r="HK108">
        <v>1</v>
      </c>
      <c r="HL108">
        <v>0</v>
      </c>
      <c r="HM108">
        <v>2</v>
      </c>
      <c r="HN108">
        <v>2</v>
      </c>
      <c r="HO108">
        <v>1</v>
      </c>
      <c r="HP108">
        <v>1</v>
      </c>
      <c r="HQ108">
        <v>0</v>
      </c>
      <c r="HR108">
        <v>0</v>
      </c>
      <c r="HS108">
        <v>0</v>
      </c>
      <c r="HT108">
        <v>0</v>
      </c>
      <c r="HU108">
        <v>0</v>
      </c>
      <c r="HV108">
        <v>0</v>
      </c>
      <c r="HW108">
        <v>0</v>
      </c>
      <c r="HX108">
        <v>0</v>
      </c>
      <c r="HY108">
        <v>0</v>
      </c>
      <c r="HZ108">
        <v>0</v>
      </c>
      <c r="IA108">
        <v>1</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1</v>
      </c>
      <c r="JX108">
        <v>0</v>
      </c>
      <c r="JY108">
        <v>0</v>
      </c>
      <c r="JZ108">
        <v>0</v>
      </c>
      <c r="KA108">
        <v>0</v>
      </c>
      <c r="KB108">
        <v>0</v>
      </c>
      <c r="KC108">
        <v>0</v>
      </c>
    </row>
    <row r="109" spans="1:289" x14ac:dyDescent="0.2">
      <c r="C109" s="3"/>
      <c r="D109" s="26"/>
      <c r="E109" s="27"/>
      <c r="F109" s="27"/>
      <c r="G109" s="33"/>
      <c r="H109" s="39"/>
      <c r="I109" s="28"/>
      <c r="J109" s="31"/>
      <c r="K109" s="50">
        <f>B86</f>
        <v>0</v>
      </c>
      <c r="L109" s="44"/>
      <c r="M109" s="44"/>
      <c r="N109" s="44"/>
      <c r="O109" s="44"/>
      <c r="P109" s="46"/>
      <c r="Q109" s="28"/>
      <c r="R109" s="31"/>
      <c r="S109" s="33"/>
      <c r="T109" s="39"/>
      <c r="U109" s="27"/>
      <c r="V109" s="27"/>
      <c r="W109" s="32"/>
      <c r="AC109" t="s">
        <v>351</v>
      </c>
      <c r="AD109" t="s">
        <v>352</v>
      </c>
      <c r="AE109">
        <v>1</v>
      </c>
      <c r="AF109">
        <v>95</v>
      </c>
      <c r="AG109">
        <v>1</v>
      </c>
      <c r="AH109">
        <v>4</v>
      </c>
      <c r="AI109">
        <v>16</v>
      </c>
      <c r="AJ109">
        <v>0</v>
      </c>
      <c r="AK109">
        <v>12</v>
      </c>
      <c r="AL109">
        <v>1</v>
      </c>
      <c r="AM109">
        <v>0</v>
      </c>
      <c r="AN109">
        <v>0</v>
      </c>
      <c r="AO109">
        <v>0</v>
      </c>
      <c r="AP109">
        <v>0</v>
      </c>
      <c r="AQ109">
        <v>0</v>
      </c>
      <c r="AR109">
        <v>0</v>
      </c>
      <c r="AS109">
        <v>0</v>
      </c>
      <c r="AT109">
        <v>0</v>
      </c>
      <c r="AU109">
        <v>0</v>
      </c>
      <c r="AV109">
        <v>0</v>
      </c>
      <c r="AW109">
        <v>0</v>
      </c>
      <c r="AX109">
        <v>2</v>
      </c>
      <c r="AY109">
        <v>15</v>
      </c>
      <c r="AZ109">
        <v>0</v>
      </c>
      <c r="BA109">
        <v>11</v>
      </c>
      <c r="BB109">
        <v>1</v>
      </c>
      <c r="BC109">
        <v>0</v>
      </c>
      <c r="BD109">
        <v>0</v>
      </c>
      <c r="BE109">
        <v>0</v>
      </c>
      <c r="BF109">
        <v>0</v>
      </c>
      <c r="BG109">
        <v>0</v>
      </c>
      <c r="BH109">
        <v>0</v>
      </c>
      <c r="BI109">
        <v>0</v>
      </c>
      <c r="BJ109">
        <v>0</v>
      </c>
      <c r="BK109">
        <v>0</v>
      </c>
      <c r="BL109">
        <v>0</v>
      </c>
      <c r="BM109">
        <v>0</v>
      </c>
      <c r="BN109">
        <v>0.5</v>
      </c>
      <c r="BO109">
        <v>0.9375</v>
      </c>
      <c r="BP109">
        <v>0</v>
      </c>
      <c r="BQ109">
        <v>0.91666666666666696</v>
      </c>
      <c r="BR109">
        <v>1</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1</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row>
    <row r="110" spans="1:289" x14ac:dyDescent="0.2">
      <c r="C110" s="3"/>
      <c r="D110" s="34"/>
      <c r="E110" s="35"/>
      <c r="F110" s="35"/>
      <c r="G110" s="36"/>
      <c r="H110" s="40"/>
      <c r="I110" s="41"/>
      <c r="J110" s="43"/>
      <c r="K110" s="51"/>
      <c r="L110" s="45"/>
      <c r="M110" s="45"/>
      <c r="N110" s="45"/>
      <c r="O110" s="45"/>
      <c r="P110" s="47"/>
      <c r="Q110" s="41"/>
      <c r="R110" s="43"/>
      <c r="S110" s="47"/>
      <c r="T110" s="48"/>
      <c r="U110" s="35"/>
      <c r="V110" s="35"/>
      <c r="W110" s="49"/>
    </row>
    <row r="111" spans="1:289" x14ac:dyDescent="0.2">
      <c r="D111" s="20" t="s">
        <v>12</v>
      </c>
      <c r="E111" s="20"/>
      <c r="F111" s="20"/>
      <c r="G111" s="20"/>
      <c r="H111" s="20"/>
      <c r="I111" s="20"/>
      <c r="J111" s="21" t="s">
        <v>13</v>
      </c>
      <c r="K111" s="21"/>
      <c r="L111" s="21"/>
      <c r="M111" s="21"/>
      <c r="N111" s="21"/>
      <c r="O111" s="21"/>
      <c r="P111" s="21"/>
      <c r="Q111" s="21"/>
      <c r="R111" s="20" t="s">
        <v>14</v>
      </c>
      <c r="S111" s="20"/>
      <c r="T111" s="20"/>
      <c r="U111" s="20"/>
      <c r="V111" s="20"/>
      <c r="W111" s="20"/>
      <c r="AC111" t="s">
        <v>352</v>
      </c>
      <c r="AH111" s="1">
        <f>SUMIFS(AH82:AH109,$AD82:$AD109,$AC111)</f>
        <v>4</v>
      </c>
      <c r="AI111" s="1">
        <f t="shared" ref="AI111:CT111" si="16">SUMIFS(AI82:AI109,$AD82:$AD109,$AC111)</f>
        <v>20</v>
      </c>
      <c r="AJ111" s="1">
        <f t="shared" si="16"/>
        <v>32</v>
      </c>
      <c r="AK111" s="1">
        <f t="shared" si="16"/>
        <v>38</v>
      </c>
      <c r="AL111" s="1">
        <f t="shared" si="16"/>
        <v>26</v>
      </c>
      <c r="AM111" s="1">
        <f t="shared" si="16"/>
        <v>46</v>
      </c>
      <c r="AN111" s="1">
        <f t="shared" si="16"/>
        <v>43</v>
      </c>
      <c r="AO111" s="1">
        <f t="shared" si="16"/>
        <v>47</v>
      </c>
      <c r="AP111" s="1">
        <f t="shared" si="16"/>
        <v>36</v>
      </c>
      <c r="AQ111" s="1">
        <f t="shared" si="16"/>
        <v>31</v>
      </c>
      <c r="AR111" s="1">
        <f t="shared" si="16"/>
        <v>48</v>
      </c>
      <c r="AS111" s="1">
        <f t="shared" si="16"/>
        <v>24</v>
      </c>
      <c r="AT111" s="1">
        <f t="shared" si="16"/>
        <v>19</v>
      </c>
      <c r="AU111" s="1">
        <f t="shared" si="16"/>
        <v>42</v>
      </c>
      <c r="AV111" s="1">
        <f t="shared" si="16"/>
        <v>8</v>
      </c>
      <c r="AW111" s="1">
        <f t="shared" si="16"/>
        <v>0</v>
      </c>
      <c r="AX111" s="1">
        <f t="shared" si="16"/>
        <v>2</v>
      </c>
      <c r="AY111" s="1">
        <f t="shared" si="16"/>
        <v>19</v>
      </c>
      <c r="AZ111" s="1">
        <f t="shared" si="16"/>
        <v>31</v>
      </c>
      <c r="BA111" s="1">
        <f t="shared" si="16"/>
        <v>37</v>
      </c>
      <c r="BB111" s="1">
        <f t="shared" si="16"/>
        <v>25</v>
      </c>
      <c r="BC111" s="1">
        <f t="shared" si="16"/>
        <v>40</v>
      </c>
      <c r="BD111" s="1">
        <f t="shared" si="16"/>
        <v>36</v>
      </c>
      <c r="BE111" s="1">
        <f t="shared" si="16"/>
        <v>35</v>
      </c>
      <c r="BF111" s="1">
        <f t="shared" si="16"/>
        <v>30</v>
      </c>
      <c r="BG111" s="1">
        <f t="shared" si="16"/>
        <v>15</v>
      </c>
      <c r="BH111" s="1">
        <f t="shared" si="16"/>
        <v>36</v>
      </c>
      <c r="BI111" s="1">
        <f t="shared" si="16"/>
        <v>18</v>
      </c>
      <c r="BJ111" s="1">
        <f t="shared" si="16"/>
        <v>10</v>
      </c>
      <c r="BK111" s="1">
        <f t="shared" si="16"/>
        <v>25</v>
      </c>
      <c r="BL111" s="1">
        <f t="shared" si="16"/>
        <v>5</v>
      </c>
      <c r="BM111" s="1">
        <f t="shared" si="16"/>
        <v>0</v>
      </c>
      <c r="BN111" s="1">
        <f t="shared" si="16"/>
        <v>0.5</v>
      </c>
      <c r="BO111" s="1">
        <f t="shared" si="16"/>
        <v>2.9375</v>
      </c>
      <c r="BP111" s="1">
        <f t="shared" si="16"/>
        <v>4.954545454545455</v>
      </c>
      <c r="BQ111" s="1">
        <f t="shared" si="16"/>
        <v>6.916666666666667</v>
      </c>
      <c r="BR111" s="1">
        <f t="shared" si="16"/>
        <v>6.833333333333333</v>
      </c>
      <c r="BS111" s="1">
        <f t="shared" si="16"/>
        <v>8.2775910364145666</v>
      </c>
      <c r="BT111" s="1">
        <f t="shared" si="16"/>
        <v>6.4147058823529415</v>
      </c>
      <c r="BU111" s="1">
        <f t="shared" si="16"/>
        <v>5.9965034965034967</v>
      </c>
      <c r="BV111" s="1">
        <f t="shared" si="16"/>
        <v>7.4249999999999998</v>
      </c>
      <c r="BW111" s="1">
        <f t="shared" si="16"/>
        <v>4.3444444444444432</v>
      </c>
      <c r="BX111" s="1">
        <f t="shared" si="16"/>
        <v>8.587301587301587</v>
      </c>
      <c r="BY111" s="1">
        <f t="shared" si="16"/>
        <v>6.75</v>
      </c>
      <c r="BZ111" s="1">
        <f t="shared" si="16"/>
        <v>4.5</v>
      </c>
      <c r="CA111" s="1">
        <f t="shared" si="16"/>
        <v>6.6232323232323225</v>
      </c>
      <c r="CB111" s="1">
        <f t="shared" si="16"/>
        <v>3.166666666666667</v>
      </c>
      <c r="CC111" s="1">
        <f t="shared" si="16"/>
        <v>0</v>
      </c>
      <c r="CD111" s="1">
        <f t="shared" si="16"/>
        <v>0</v>
      </c>
      <c r="CE111" s="1">
        <f t="shared" si="16"/>
        <v>0</v>
      </c>
      <c r="CF111" s="1">
        <f t="shared" si="16"/>
        <v>0</v>
      </c>
      <c r="CG111" s="1">
        <f t="shared" si="16"/>
        <v>0</v>
      </c>
      <c r="CH111" s="1">
        <f t="shared" si="16"/>
        <v>0</v>
      </c>
      <c r="CI111" s="1">
        <f t="shared" si="16"/>
        <v>1</v>
      </c>
      <c r="CJ111" s="1">
        <f t="shared" si="16"/>
        <v>3</v>
      </c>
      <c r="CK111" s="1">
        <f t="shared" si="16"/>
        <v>3</v>
      </c>
      <c r="CL111" s="1">
        <f t="shared" si="16"/>
        <v>2</v>
      </c>
      <c r="CM111" s="1">
        <f t="shared" si="16"/>
        <v>1</v>
      </c>
      <c r="CN111" s="1">
        <f t="shared" si="16"/>
        <v>2</v>
      </c>
      <c r="CO111" s="1">
        <f t="shared" si="16"/>
        <v>1</v>
      </c>
      <c r="CP111" s="1">
        <f t="shared" si="16"/>
        <v>3</v>
      </c>
      <c r="CQ111" s="1">
        <f t="shared" si="16"/>
        <v>8</v>
      </c>
      <c r="CR111" s="1">
        <f t="shared" si="16"/>
        <v>0</v>
      </c>
      <c r="CS111" s="1">
        <f t="shared" si="16"/>
        <v>0</v>
      </c>
      <c r="CT111" s="1">
        <f t="shared" si="16"/>
        <v>0</v>
      </c>
      <c r="CU111" s="1">
        <f t="shared" ref="CU111:FF111" si="17">SUMIFS(CU82:CU109,$AD82:$AD109,$AC111)</f>
        <v>0</v>
      </c>
      <c r="CV111" s="1">
        <f t="shared" si="17"/>
        <v>0</v>
      </c>
      <c r="CW111" s="1">
        <f t="shared" si="17"/>
        <v>0</v>
      </c>
      <c r="CX111" s="1">
        <f t="shared" si="17"/>
        <v>0</v>
      </c>
      <c r="CY111" s="1">
        <f t="shared" si="17"/>
        <v>1</v>
      </c>
      <c r="CZ111" s="1">
        <f t="shared" si="17"/>
        <v>0</v>
      </c>
      <c r="DA111" s="1">
        <f t="shared" si="17"/>
        <v>0</v>
      </c>
      <c r="DB111" s="1">
        <f t="shared" si="17"/>
        <v>1</v>
      </c>
      <c r="DC111" s="1">
        <f t="shared" si="17"/>
        <v>0</v>
      </c>
      <c r="DD111" s="1">
        <f t="shared" si="17"/>
        <v>0</v>
      </c>
      <c r="DE111" s="1">
        <f t="shared" si="17"/>
        <v>2</v>
      </c>
      <c r="DF111" s="1">
        <f t="shared" si="17"/>
        <v>2</v>
      </c>
      <c r="DG111" s="1">
        <f t="shared" si="17"/>
        <v>3</v>
      </c>
      <c r="DH111" s="1">
        <f t="shared" si="17"/>
        <v>1</v>
      </c>
      <c r="DI111" s="1">
        <f t="shared" si="17"/>
        <v>0</v>
      </c>
      <c r="DJ111" s="1">
        <f t="shared" si="17"/>
        <v>0</v>
      </c>
      <c r="DK111" s="1">
        <f t="shared" si="17"/>
        <v>1</v>
      </c>
      <c r="DL111" s="1">
        <f t="shared" si="17"/>
        <v>0</v>
      </c>
      <c r="DM111" s="1">
        <f t="shared" si="17"/>
        <v>0</v>
      </c>
      <c r="DN111" s="1">
        <f t="shared" si="17"/>
        <v>1</v>
      </c>
      <c r="DO111" s="1">
        <f t="shared" si="17"/>
        <v>1</v>
      </c>
      <c r="DP111" s="1">
        <f t="shared" si="17"/>
        <v>2</v>
      </c>
      <c r="DQ111" s="1">
        <f t="shared" si="17"/>
        <v>2</v>
      </c>
      <c r="DR111" s="1">
        <f t="shared" si="17"/>
        <v>0</v>
      </c>
      <c r="DS111" s="1">
        <f t="shared" si="17"/>
        <v>4</v>
      </c>
      <c r="DT111" s="1">
        <f t="shared" si="17"/>
        <v>2</v>
      </c>
      <c r="DU111" s="1">
        <f t="shared" si="17"/>
        <v>0</v>
      </c>
      <c r="DV111" s="1">
        <f t="shared" si="17"/>
        <v>1</v>
      </c>
      <c r="DW111" s="1">
        <f t="shared" si="17"/>
        <v>0</v>
      </c>
      <c r="DX111" s="1">
        <f t="shared" si="17"/>
        <v>1</v>
      </c>
      <c r="DY111" s="1">
        <f t="shared" si="17"/>
        <v>1</v>
      </c>
      <c r="DZ111" s="1">
        <f t="shared" si="17"/>
        <v>0</v>
      </c>
      <c r="EA111" s="1">
        <f t="shared" si="17"/>
        <v>5</v>
      </c>
      <c r="EB111" s="1">
        <f t="shared" si="17"/>
        <v>0</v>
      </c>
      <c r="EC111" s="1">
        <f t="shared" si="17"/>
        <v>0</v>
      </c>
      <c r="ED111" s="1">
        <f t="shared" si="17"/>
        <v>0</v>
      </c>
      <c r="EE111" s="1">
        <f t="shared" si="17"/>
        <v>1</v>
      </c>
      <c r="EF111" s="1">
        <f t="shared" si="17"/>
        <v>5</v>
      </c>
      <c r="EG111" s="1">
        <f t="shared" si="17"/>
        <v>2</v>
      </c>
      <c r="EH111" s="1">
        <f t="shared" si="17"/>
        <v>1</v>
      </c>
      <c r="EI111" s="1">
        <f t="shared" si="17"/>
        <v>3</v>
      </c>
      <c r="EJ111" s="1">
        <f t="shared" si="17"/>
        <v>2</v>
      </c>
      <c r="EK111" s="1">
        <f t="shared" si="17"/>
        <v>1</v>
      </c>
      <c r="EL111" s="1">
        <f t="shared" si="17"/>
        <v>3</v>
      </c>
      <c r="EM111" s="1">
        <f t="shared" si="17"/>
        <v>0</v>
      </c>
      <c r="EN111" s="1">
        <f t="shared" si="17"/>
        <v>6</v>
      </c>
      <c r="EO111" s="1">
        <f t="shared" si="17"/>
        <v>0</v>
      </c>
      <c r="EP111" s="1">
        <f t="shared" si="17"/>
        <v>0</v>
      </c>
      <c r="EQ111" s="1">
        <f t="shared" si="17"/>
        <v>1</v>
      </c>
      <c r="ER111" s="1">
        <f t="shared" si="17"/>
        <v>0</v>
      </c>
      <c r="ES111" s="1">
        <f t="shared" si="17"/>
        <v>3</v>
      </c>
      <c r="ET111" s="1">
        <f t="shared" si="17"/>
        <v>3</v>
      </c>
      <c r="EU111" s="1">
        <f t="shared" si="17"/>
        <v>1</v>
      </c>
      <c r="EV111" s="1">
        <f t="shared" si="17"/>
        <v>2</v>
      </c>
      <c r="EW111" s="1">
        <f t="shared" si="17"/>
        <v>2</v>
      </c>
      <c r="EX111" s="1">
        <f t="shared" si="17"/>
        <v>0</v>
      </c>
      <c r="EY111" s="1">
        <f t="shared" si="17"/>
        <v>0</v>
      </c>
      <c r="EZ111" s="1">
        <f t="shared" si="17"/>
        <v>3</v>
      </c>
      <c r="FA111" s="1">
        <f t="shared" si="17"/>
        <v>0</v>
      </c>
      <c r="FB111" s="1">
        <f t="shared" si="17"/>
        <v>1</v>
      </c>
      <c r="FC111" s="1">
        <f t="shared" si="17"/>
        <v>1</v>
      </c>
      <c r="FD111" s="1">
        <f t="shared" si="17"/>
        <v>0</v>
      </c>
      <c r="FE111" s="1">
        <f t="shared" si="17"/>
        <v>0</v>
      </c>
      <c r="FF111" s="1">
        <f t="shared" si="17"/>
        <v>0</v>
      </c>
      <c r="FG111" s="1">
        <f t="shared" ref="FG111:HR111" si="18">SUMIFS(FG82:FG109,$AD82:$AD109,$AC111)</f>
        <v>0</v>
      </c>
      <c r="FH111" s="1">
        <f t="shared" si="18"/>
        <v>0</v>
      </c>
      <c r="FI111" s="1">
        <f t="shared" si="18"/>
        <v>0</v>
      </c>
      <c r="FJ111" s="1">
        <f t="shared" si="18"/>
        <v>0</v>
      </c>
      <c r="FK111" s="1">
        <f t="shared" si="18"/>
        <v>2</v>
      </c>
      <c r="FL111" s="1">
        <f t="shared" si="18"/>
        <v>0</v>
      </c>
      <c r="FM111" s="1">
        <f t="shared" si="18"/>
        <v>0</v>
      </c>
      <c r="FN111" s="1">
        <f t="shared" si="18"/>
        <v>0</v>
      </c>
      <c r="FO111" s="1">
        <f t="shared" si="18"/>
        <v>0</v>
      </c>
      <c r="FP111" s="1">
        <f t="shared" si="18"/>
        <v>1</v>
      </c>
      <c r="FQ111" s="1">
        <f t="shared" si="18"/>
        <v>1</v>
      </c>
      <c r="FR111" s="1">
        <f t="shared" si="18"/>
        <v>1</v>
      </c>
      <c r="FS111" s="1">
        <f t="shared" si="18"/>
        <v>1</v>
      </c>
      <c r="FT111" s="1">
        <f t="shared" si="18"/>
        <v>0</v>
      </c>
      <c r="FU111" s="1">
        <f t="shared" si="18"/>
        <v>0</v>
      </c>
      <c r="FV111" s="1">
        <f t="shared" si="18"/>
        <v>0</v>
      </c>
      <c r="FW111" s="1">
        <f t="shared" si="18"/>
        <v>1</v>
      </c>
      <c r="FX111" s="1">
        <f t="shared" si="18"/>
        <v>0</v>
      </c>
      <c r="FY111" s="1">
        <f t="shared" si="18"/>
        <v>3</v>
      </c>
      <c r="FZ111" s="1">
        <f t="shared" si="18"/>
        <v>3</v>
      </c>
      <c r="GA111" s="1">
        <f t="shared" si="18"/>
        <v>3</v>
      </c>
      <c r="GB111" s="1">
        <f t="shared" si="18"/>
        <v>2</v>
      </c>
      <c r="GC111" s="1">
        <f t="shared" si="18"/>
        <v>2</v>
      </c>
      <c r="GD111" s="1">
        <f t="shared" si="18"/>
        <v>0</v>
      </c>
      <c r="GE111" s="1">
        <f t="shared" si="18"/>
        <v>0</v>
      </c>
      <c r="GF111" s="1">
        <f t="shared" si="18"/>
        <v>4</v>
      </c>
      <c r="GG111" s="1">
        <f t="shared" si="18"/>
        <v>1</v>
      </c>
      <c r="GH111" s="1">
        <f t="shared" si="18"/>
        <v>2</v>
      </c>
      <c r="GI111" s="1">
        <f t="shared" si="18"/>
        <v>2</v>
      </c>
      <c r="GJ111" s="1">
        <f t="shared" si="18"/>
        <v>0</v>
      </c>
      <c r="GK111" s="1">
        <f t="shared" si="18"/>
        <v>0</v>
      </c>
      <c r="GL111" s="1">
        <f t="shared" si="18"/>
        <v>0</v>
      </c>
      <c r="GM111" s="1">
        <f t="shared" si="18"/>
        <v>5</v>
      </c>
      <c r="GN111" s="1">
        <f t="shared" si="18"/>
        <v>8</v>
      </c>
      <c r="GO111" s="1">
        <f t="shared" si="18"/>
        <v>4</v>
      </c>
      <c r="GP111" s="1">
        <f t="shared" si="18"/>
        <v>21</v>
      </c>
      <c r="GQ111" s="1">
        <f t="shared" si="18"/>
        <v>16</v>
      </c>
      <c r="GR111" s="1">
        <f t="shared" si="18"/>
        <v>15</v>
      </c>
      <c r="GS111" s="1">
        <f t="shared" si="18"/>
        <v>13</v>
      </c>
      <c r="GT111" s="1">
        <f t="shared" si="18"/>
        <v>25</v>
      </c>
      <c r="GU111" s="1">
        <f t="shared" si="18"/>
        <v>19</v>
      </c>
      <c r="GV111" s="1">
        <f t="shared" si="18"/>
        <v>38</v>
      </c>
      <c r="GW111" s="1">
        <f t="shared" si="18"/>
        <v>9</v>
      </c>
      <c r="GX111" s="1">
        <f t="shared" si="18"/>
        <v>14</v>
      </c>
      <c r="GY111" s="1">
        <f t="shared" si="18"/>
        <v>21</v>
      </c>
      <c r="GZ111" s="1">
        <f t="shared" si="18"/>
        <v>2</v>
      </c>
      <c r="HA111" s="1">
        <f t="shared" si="18"/>
        <v>1</v>
      </c>
      <c r="HB111" s="1">
        <f t="shared" si="18"/>
        <v>0</v>
      </c>
      <c r="HC111" s="1">
        <f t="shared" si="18"/>
        <v>4</v>
      </c>
      <c r="HD111" s="1">
        <f t="shared" si="18"/>
        <v>7</v>
      </c>
      <c r="HE111" s="1">
        <f t="shared" si="18"/>
        <v>4</v>
      </c>
      <c r="HF111" s="1">
        <f t="shared" si="18"/>
        <v>2</v>
      </c>
      <c r="HG111" s="1">
        <f t="shared" si="18"/>
        <v>4</v>
      </c>
      <c r="HH111" s="1">
        <f t="shared" si="18"/>
        <v>11</v>
      </c>
      <c r="HI111" s="1">
        <f t="shared" si="18"/>
        <v>10</v>
      </c>
      <c r="HJ111" s="1">
        <f t="shared" si="18"/>
        <v>8</v>
      </c>
      <c r="HK111" s="1">
        <f t="shared" si="18"/>
        <v>11</v>
      </c>
      <c r="HL111" s="1">
        <f t="shared" si="18"/>
        <v>14</v>
      </c>
      <c r="HM111" s="1">
        <f t="shared" si="18"/>
        <v>7</v>
      </c>
      <c r="HN111" s="1">
        <f t="shared" si="18"/>
        <v>8</v>
      </c>
      <c r="HO111" s="1">
        <f t="shared" si="18"/>
        <v>4</v>
      </c>
      <c r="HP111" s="1">
        <f t="shared" si="18"/>
        <v>5</v>
      </c>
      <c r="HQ111" s="1">
        <f t="shared" si="18"/>
        <v>0</v>
      </c>
      <c r="HR111" s="1">
        <f t="shared" si="18"/>
        <v>0</v>
      </c>
      <c r="HS111" s="1">
        <f t="shared" ref="HS111:KC111" si="19">SUMIFS(HS82:HS109,$AD82:$AD109,$AC111)</f>
        <v>1</v>
      </c>
      <c r="HT111" s="1">
        <f t="shared" si="19"/>
        <v>2</v>
      </c>
      <c r="HU111" s="1">
        <f t="shared" si="19"/>
        <v>0</v>
      </c>
      <c r="HV111" s="1">
        <f t="shared" si="19"/>
        <v>2</v>
      </c>
      <c r="HW111" s="1">
        <f t="shared" si="19"/>
        <v>0</v>
      </c>
      <c r="HX111" s="1">
        <f t="shared" si="19"/>
        <v>2</v>
      </c>
      <c r="HY111" s="1">
        <f t="shared" si="19"/>
        <v>2</v>
      </c>
      <c r="HZ111" s="1">
        <f t="shared" si="19"/>
        <v>0</v>
      </c>
      <c r="IA111" s="1">
        <f t="shared" si="19"/>
        <v>3</v>
      </c>
      <c r="IB111" s="1">
        <f t="shared" si="19"/>
        <v>3</v>
      </c>
      <c r="IC111" s="1">
        <f t="shared" si="19"/>
        <v>0</v>
      </c>
      <c r="ID111" s="1">
        <f t="shared" si="19"/>
        <v>0</v>
      </c>
      <c r="IE111" s="1">
        <f t="shared" si="19"/>
        <v>1</v>
      </c>
      <c r="IF111" s="1">
        <f t="shared" si="19"/>
        <v>0</v>
      </c>
      <c r="IG111" s="1">
        <f t="shared" si="19"/>
        <v>0</v>
      </c>
      <c r="IH111" s="1">
        <f t="shared" si="19"/>
        <v>0</v>
      </c>
      <c r="II111" s="1">
        <f t="shared" si="19"/>
        <v>3</v>
      </c>
      <c r="IJ111" s="1">
        <f t="shared" si="19"/>
        <v>1</v>
      </c>
      <c r="IK111" s="1">
        <f t="shared" si="19"/>
        <v>3</v>
      </c>
      <c r="IL111" s="1">
        <f t="shared" si="19"/>
        <v>3</v>
      </c>
      <c r="IM111" s="1">
        <f t="shared" si="19"/>
        <v>2</v>
      </c>
      <c r="IN111" s="1">
        <f t="shared" si="19"/>
        <v>1</v>
      </c>
      <c r="IO111" s="1">
        <f t="shared" si="19"/>
        <v>4</v>
      </c>
      <c r="IP111" s="1">
        <f t="shared" si="19"/>
        <v>2</v>
      </c>
      <c r="IQ111" s="1">
        <f t="shared" si="19"/>
        <v>1</v>
      </c>
      <c r="IR111" s="1">
        <f t="shared" si="19"/>
        <v>4</v>
      </c>
      <c r="IS111" s="1">
        <f t="shared" si="19"/>
        <v>2</v>
      </c>
      <c r="IT111" s="1">
        <f t="shared" si="19"/>
        <v>0</v>
      </c>
      <c r="IU111" s="1">
        <f t="shared" si="19"/>
        <v>1</v>
      </c>
      <c r="IV111" s="1">
        <f t="shared" si="19"/>
        <v>1</v>
      </c>
      <c r="IW111" s="1">
        <f t="shared" si="19"/>
        <v>0</v>
      </c>
      <c r="IX111" s="1">
        <f t="shared" si="19"/>
        <v>0</v>
      </c>
      <c r="IY111" s="1">
        <f t="shared" si="19"/>
        <v>10</v>
      </c>
      <c r="IZ111" s="1">
        <f t="shared" si="19"/>
        <v>0</v>
      </c>
      <c r="JA111" s="1">
        <f t="shared" si="19"/>
        <v>0</v>
      </c>
      <c r="JB111" s="1">
        <f t="shared" si="19"/>
        <v>3</v>
      </c>
      <c r="JC111" s="1">
        <f t="shared" si="19"/>
        <v>0</v>
      </c>
      <c r="JD111" s="1">
        <f t="shared" si="19"/>
        <v>2</v>
      </c>
      <c r="JE111" s="1">
        <f t="shared" si="19"/>
        <v>4</v>
      </c>
      <c r="JF111" s="1">
        <f t="shared" si="19"/>
        <v>3</v>
      </c>
      <c r="JG111" s="1">
        <f t="shared" si="19"/>
        <v>1</v>
      </c>
      <c r="JH111" s="1">
        <f t="shared" si="19"/>
        <v>2</v>
      </c>
      <c r="JI111" s="1">
        <f t="shared" si="19"/>
        <v>0</v>
      </c>
      <c r="JJ111" s="1">
        <f t="shared" si="19"/>
        <v>0</v>
      </c>
      <c r="JK111" s="1">
        <f t="shared" si="19"/>
        <v>2</v>
      </c>
      <c r="JL111" s="1">
        <f t="shared" si="19"/>
        <v>0</v>
      </c>
      <c r="JM111" s="1">
        <f t="shared" si="19"/>
        <v>0</v>
      </c>
      <c r="JN111" s="1">
        <f t="shared" si="19"/>
        <v>0</v>
      </c>
      <c r="JO111" s="1">
        <f t="shared" si="19"/>
        <v>15</v>
      </c>
      <c r="JP111" s="1">
        <f t="shared" si="19"/>
        <v>3</v>
      </c>
      <c r="JQ111" s="1">
        <f t="shared" si="19"/>
        <v>4</v>
      </c>
      <c r="JR111" s="1">
        <f t="shared" si="19"/>
        <v>8</v>
      </c>
      <c r="JS111" s="1">
        <f t="shared" si="19"/>
        <v>2</v>
      </c>
      <c r="JT111" s="1">
        <f t="shared" si="19"/>
        <v>5</v>
      </c>
      <c r="JU111" s="1">
        <f t="shared" si="19"/>
        <v>10</v>
      </c>
      <c r="JV111" s="1">
        <f t="shared" si="19"/>
        <v>5</v>
      </c>
      <c r="JW111" s="1">
        <f t="shared" si="19"/>
        <v>5</v>
      </c>
      <c r="JX111" s="1">
        <f t="shared" si="19"/>
        <v>9</v>
      </c>
      <c r="JY111" s="1">
        <f t="shared" si="19"/>
        <v>2</v>
      </c>
      <c r="JZ111" s="1">
        <f t="shared" si="19"/>
        <v>0</v>
      </c>
      <c r="KA111" s="1">
        <f t="shared" si="19"/>
        <v>4</v>
      </c>
      <c r="KB111" s="1">
        <f t="shared" si="19"/>
        <v>1</v>
      </c>
      <c r="KC111" s="1">
        <f t="shared" si="19"/>
        <v>0</v>
      </c>
    </row>
    <row r="112" spans="1:289" x14ac:dyDescent="0.2">
      <c r="D112" s="20"/>
      <c r="E112" s="20"/>
      <c r="F112" s="20"/>
      <c r="G112" s="20"/>
      <c r="H112" s="20"/>
      <c r="I112" s="20"/>
      <c r="J112" s="22"/>
      <c r="K112" s="22"/>
      <c r="L112" s="22"/>
      <c r="M112" s="22"/>
      <c r="N112" s="22"/>
      <c r="O112" s="22"/>
      <c r="P112" s="22"/>
      <c r="Q112" s="22"/>
      <c r="R112" s="20"/>
      <c r="S112" s="20"/>
      <c r="T112" s="20"/>
      <c r="U112" s="20"/>
      <c r="V112" s="20"/>
      <c r="W112" s="20"/>
      <c r="AC112" t="s">
        <v>305</v>
      </c>
      <c r="AH112" s="1">
        <f>SUMIFS(AH82:AH109,$AD82:$AD109,$AC112)</f>
        <v>1</v>
      </c>
      <c r="AI112" s="1">
        <f t="shared" ref="AI112:CT112" si="20">SUMIFS(AI82:AI109,$AD82:$AD109,$AC112)</f>
        <v>9</v>
      </c>
      <c r="AJ112" s="1">
        <f t="shared" si="20"/>
        <v>39</v>
      </c>
      <c r="AK112" s="1">
        <f t="shared" si="20"/>
        <v>25</v>
      </c>
      <c r="AL112" s="1">
        <f t="shared" si="20"/>
        <v>15</v>
      </c>
      <c r="AM112" s="1">
        <f t="shared" si="20"/>
        <v>64</v>
      </c>
      <c r="AN112" s="1">
        <f t="shared" si="20"/>
        <v>42</v>
      </c>
      <c r="AO112" s="1">
        <f t="shared" si="20"/>
        <v>37</v>
      </c>
      <c r="AP112" s="1">
        <f t="shared" si="20"/>
        <v>21</v>
      </c>
      <c r="AQ112" s="1">
        <f t="shared" si="20"/>
        <v>22</v>
      </c>
      <c r="AR112" s="1">
        <f t="shared" si="20"/>
        <v>19</v>
      </c>
      <c r="AS112" s="1">
        <f t="shared" si="20"/>
        <v>29</v>
      </c>
      <c r="AT112" s="1">
        <f t="shared" si="20"/>
        <v>8</v>
      </c>
      <c r="AU112" s="1">
        <f t="shared" si="20"/>
        <v>12</v>
      </c>
      <c r="AV112" s="1">
        <f t="shared" si="20"/>
        <v>6</v>
      </c>
      <c r="AW112" s="1">
        <f t="shared" si="20"/>
        <v>0</v>
      </c>
      <c r="AX112" s="1">
        <f t="shared" si="20"/>
        <v>1</v>
      </c>
      <c r="AY112" s="1">
        <f t="shared" si="20"/>
        <v>4</v>
      </c>
      <c r="AZ112" s="1">
        <f t="shared" si="20"/>
        <v>35</v>
      </c>
      <c r="BA112" s="1">
        <f t="shared" si="20"/>
        <v>22</v>
      </c>
      <c r="BB112" s="1">
        <f t="shared" si="20"/>
        <v>11</v>
      </c>
      <c r="BC112" s="1">
        <f t="shared" si="20"/>
        <v>51</v>
      </c>
      <c r="BD112" s="1">
        <f t="shared" si="20"/>
        <v>32</v>
      </c>
      <c r="BE112" s="1">
        <f t="shared" si="20"/>
        <v>31</v>
      </c>
      <c r="BF112" s="1">
        <f t="shared" si="20"/>
        <v>14</v>
      </c>
      <c r="BG112" s="1">
        <f t="shared" si="20"/>
        <v>19</v>
      </c>
      <c r="BH112" s="1">
        <f t="shared" si="20"/>
        <v>13</v>
      </c>
      <c r="BI112" s="1">
        <f t="shared" si="20"/>
        <v>23</v>
      </c>
      <c r="BJ112" s="1">
        <f t="shared" si="20"/>
        <v>3</v>
      </c>
      <c r="BK112" s="1">
        <f t="shared" si="20"/>
        <v>6</v>
      </c>
      <c r="BL112" s="1">
        <f t="shared" si="20"/>
        <v>2</v>
      </c>
      <c r="BM112" s="1">
        <f t="shared" si="20"/>
        <v>0</v>
      </c>
      <c r="BN112" s="1">
        <f t="shared" si="20"/>
        <v>1</v>
      </c>
      <c r="BO112" s="1">
        <f t="shared" si="20"/>
        <v>1.375</v>
      </c>
      <c r="BP112" s="1">
        <f t="shared" si="20"/>
        <v>4.3054298642533944</v>
      </c>
      <c r="BQ112" s="1">
        <f t="shared" si="20"/>
        <v>8.2738095238095237</v>
      </c>
      <c r="BR112" s="1">
        <f t="shared" si="20"/>
        <v>7.666666666666667</v>
      </c>
      <c r="BS112" s="1">
        <f t="shared" si="20"/>
        <v>7.9748366013071896</v>
      </c>
      <c r="BT112" s="1">
        <f t="shared" si="20"/>
        <v>7.6111111111111116</v>
      </c>
      <c r="BU112" s="1">
        <f t="shared" si="20"/>
        <v>8.4416666666666664</v>
      </c>
      <c r="BV112" s="1">
        <f t="shared" si="20"/>
        <v>4.4214285714285708</v>
      </c>
      <c r="BW112" s="1">
        <f t="shared" si="20"/>
        <v>8</v>
      </c>
      <c r="BX112" s="1">
        <f t="shared" si="20"/>
        <v>5.4666666666666668</v>
      </c>
      <c r="BY112" s="1">
        <f t="shared" si="20"/>
        <v>5.0749999999999993</v>
      </c>
      <c r="BZ112" s="1">
        <f t="shared" si="20"/>
        <v>2</v>
      </c>
      <c r="CA112" s="1">
        <f t="shared" si="20"/>
        <v>2.8333333333333339</v>
      </c>
      <c r="CB112" s="1">
        <f t="shared" si="20"/>
        <v>0.83333333333333304</v>
      </c>
      <c r="CC112" s="1">
        <f t="shared" si="20"/>
        <v>0</v>
      </c>
      <c r="CD112" s="1">
        <f t="shared" si="20"/>
        <v>0</v>
      </c>
      <c r="CE112" s="1">
        <f t="shared" si="20"/>
        <v>0</v>
      </c>
      <c r="CF112" s="1">
        <f t="shared" si="20"/>
        <v>1</v>
      </c>
      <c r="CG112" s="1">
        <f t="shared" si="20"/>
        <v>1</v>
      </c>
      <c r="CH112" s="1">
        <f t="shared" si="20"/>
        <v>0</v>
      </c>
      <c r="CI112" s="1">
        <f t="shared" si="20"/>
        <v>3</v>
      </c>
      <c r="CJ112" s="1">
        <f t="shared" si="20"/>
        <v>0</v>
      </c>
      <c r="CK112" s="1">
        <f t="shared" si="20"/>
        <v>0</v>
      </c>
      <c r="CL112" s="1">
        <f t="shared" si="20"/>
        <v>1</v>
      </c>
      <c r="CM112" s="1">
        <f t="shared" si="20"/>
        <v>2</v>
      </c>
      <c r="CN112" s="1">
        <f t="shared" si="20"/>
        <v>0</v>
      </c>
      <c r="CO112" s="1">
        <f t="shared" si="20"/>
        <v>2</v>
      </c>
      <c r="CP112" s="1">
        <f t="shared" si="20"/>
        <v>2</v>
      </c>
      <c r="CQ112" s="1">
        <f t="shared" si="20"/>
        <v>1</v>
      </c>
      <c r="CR112" s="1">
        <f t="shared" si="20"/>
        <v>0</v>
      </c>
      <c r="CS112" s="1">
        <f t="shared" si="20"/>
        <v>0</v>
      </c>
      <c r="CT112" s="1">
        <f t="shared" si="20"/>
        <v>0</v>
      </c>
      <c r="CU112" s="1">
        <f t="shared" ref="CU112:FF112" si="21">SUMIFS(CU82:CU109,$AD82:$AD109,$AC112)</f>
        <v>0</v>
      </c>
      <c r="CV112" s="1">
        <f t="shared" si="21"/>
        <v>1</v>
      </c>
      <c r="CW112" s="1">
        <f t="shared" si="21"/>
        <v>0</v>
      </c>
      <c r="CX112" s="1">
        <f t="shared" si="21"/>
        <v>0</v>
      </c>
      <c r="CY112" s="1">
        <f t="shared" si="21"/>
        <v>0</v>
      </c>
      <c r="CZ112" s="1">
        <f t="shared" si="21"/>
        <v>0</v>
      </c>
      <c r="DA112" s="1">
        <f t="shared" si="21"/>
        <v>0</v>
      </c>
      <c r="DB112" s="1">
        <f t="shared" si="21"/>
        <v>0</v>
      </c>
      <c r="DC112" s="1">
        <f t="shared" si="21"/>
        <v>0</v>
      </c>
      <c r="DD112" s="1">
        <f t="shared" si="21"/>
        <v>1</v>
      </c>
      <c r="DE112" s="1">
        <f t="shared" si="21"/>
        <v>1</v>
      </c>
      <c r="DF112" s="1">
        <f t="shared" si="21"/>
        <v>1</v>
      </c>
      <c r="DG112" s="1">
        <f t="shared" si="21"/>
        <v>0</v>
      </c>
      <c r="DH112" s="1">
        <f t="shared" si="21"/>
        <v>0</v>
      </c>
      <c r="DI112" s="1">
        <f t="shared" si="21"/>
        <v>0</v>
      </c>
      <c r="DJ112" s="1">
        <f t="shared" si="21"/>
        <v>0</v>
      </c>
      <c r="DK112" s="1">
        <f t="shared" si="21"/>
        <v>3</v>
      </c>
      <c r="DL112" s="1">
        <f t="shared" si="21"/>
        <v>0</v>
      </c>
      <c r="DM112" s="1">
        <f t="shared" si="21"/>
        <v>3</v>
      </c>
      <c r="DN112" s="1">
        <f t="shared" si="21"/>
        <v>1</v>
      </c>
      <c r="DO112" s="1">
        <f t="shared" si="21"/>
        <v>1</v>
      </c>
      <c r="DP112" s="1">
        <f t="shared" si="21"/>
        <v>2</v>
      </c>
      <c r="DQ112" s="1">
        <f t="shared" si="21"/>
        <v>1</v>
      </c>
      <c r="DR112" s="1">
        <f t="shared" si="21"/>
        <v>2</v>
      </c>
      <c r="DS112" s="1">
        <f t="shared" si="21"/>
        <v>4</v>
      </c>
      <c r="DT112" s="1">
        <f t="shared" si="21"/>
        <v>0</v>
      </c>
      <c r="DU112" s="1">
        <f t="shared" si="21"/>
        <v>0</v>
      </c>
      <c r="DV112" s="1">
        <f t="shared" si="21"/>
        <v>0</v>
      </c>
      <c r="DW112" s="1">
        <f t="shared" si="21"/>
        <v>0</v>
      </c>
      <c r="DX112" s="1">
        <f t="shared" si="21"/>
        <v>2</v>
      </c>
      <c r="DY112" s="1">
        <f t="shared" si="21"/>
        <v>0</v>
      </c>
      <c r="DZ112" s="1">
        <f t="shared" si="21"/>
        <v>1</v>
      </c>
      <c r="EA112" s="1">
        <f t="shared" si="21"/>
        <v>4</v>
      </c>
      <c r="EB112" s="1">
        <f t="shared" si="21"/>
        <v>0</v>
      </c>
      <c r="EC112" s="1">
        <f t="shared" si="21"/>
        <v>1</v>
      </c>
      <c r="ED112" s="1">
        <f t="shared" si="21"/>
        <v>0</v>
      </c>
      <c r="EE112" s="1">
        <f t="shared" si="21"/>
        <v>3</v>
      </c>
      <c r="EF112" s="1">
        <f t="shared" si="21"/>
        <v>5</v>
      </c>
      <c r="EG112" s="1">
        <f t="shared" si="21"/>
        <v>0</v>
      </c>
      <c r="EH112" s="1">
        <f t="shared" si="21"/>
        <v>2</v>
      </c>
      <c r="EI112" s="1">
        <f t="shared" si="21"/>
        <v>3</v>
      </c>
      <c r="EJ112" s="1">
        <f t="shared" si="21"/>
        <v>2</v>
      </c>
      <c r="EK112" s="1">
        <f t="shared" si="21"/>
        <v>1</v>
      </c>
      <c r="EL112" s="1">
        <f t="shared" si="21"/>
        <v>0</v>
      </c>
      <c r="EM112" s="1">
        <f t="shared" si="21"/>
        <v>0</v>
      </c>
      <c r="EN112" s="1">
        <f t="shared" si="21"/>
        <v>4</v>
      </c>
      <c r="EO112" s="1">
        <f t="shared" si="21"/>
        <v>0</v>
      </c>
      <c r="EP112" s="1">
        <f t="shared" si="21"/>
        <v>0</v>
      </c>
      <c r="EQ112" s="1">
        <f t="shared" si="21"/>
        <v>1</v>
      </c>
      <c r="ER112" s="1">
        <f t="shared" si="21"/>
        <v>2</v>
      </c>
      <c r="ES112" s="1">
        <f t="shared" si="21"/>
        <v>3</v>
      </c>
      <c r="ET112" s="1">
        <f t="shared" si="21"/>
        <v>2</v>
      </c>
      <c r="EU112" s="1">
        <f t="shared" si="21"/>
        <v>2</v>
      </c>
      <c r="EV112" s="1">
        <f t="shared" si="21"/>
        <v>1</v>
      </c>
      <c r="EW112" s="1">
        <f t="shared" si="21"/>
        <v>2</v>
      </c>
      <c r="EX112" s="1">
        <f t="shared" si="21"/>
        <v>0</v>
      </c>
      <c r="EY112" s="1">
        <f t="shared" si="21"/>
        <v>0</v>
      </c>
      <c r="EZ112" s="1">
        <f t="shared" si="21"/>
        <v>1</v>
      </c>
      <c r="FA112" s="1">
        <f t="shared" si="21"/>
        <v>0</v>
      </c>
      <c r="FB112" s="1">
        <f t="shared" si="21"/>
        <v>0</v>
      </c>
      <c r="FC112" s="1">
        <f t="shared" si="21"/>
        <v>0</v>
      </c>
      <c r="FD112" s="1">
        <f t="shared" si="21"/>
        <v>0</v>
      </c>
      <c r="FE112" s="1">
        <f t="shared" si="21"/>
        <v>0</v>
      </c>
      <c r="FF112" s="1">
        <f t="shared" si="21"/>
        <v>0</v>
      </c>
      <c r="FG112" s="1">
        <f t="shared" ref="FG112:HR112" si="22">SUMIFS(FG82:FG109,$AD82:$AD109,$AC112)</f>
        <v>0</v>
      </c>
      <c r="FH112" s="1">
        <f t="shared" si="22"/>
        <v>1</v>
      </c>
      <c r="FI112" s="1">
        <f t="shared" si="22"/>
        <v>0</v>
      </c>
      <c r="FJ112" s="1">
        <f t="shared" si="22"/>
        <v>1</v>
      </c>
      <c r="FK112" s="1">
        <f t="shared" si="22"/>
        <v>0</v>
      </c>
      <c r="FL112" s="1">
        <f t="shared" si="22"/>
        <v>0</v>
      </c>
      <c r="FM112" s="1">
        <f t="shared" si="22"/>
        <v>2</v>
      </c>
      <c r="FN112" s="1">
        <f t="shared" si="22"/>
        <v>0</v>
      </c>
      <c r="FO112" s="1">
        <f t="shared" si="22"/>
        <v>0</v>
      </c>
      <c r="FP112" s="1">
        <f t="shared" si="22"/>
        <v>2</v>
      </c>
      <c r="FQ112" s="1">
        <f t="shared" si="22"/>
        <v>0</v>
      </c>
      <c r="FR112" s="1">
        <f t="shared" si="22"/>
        <v>0</v>
      </c>
      <c r="FS112" s="1">
        <f t="shared" si="22"/>
        <v>0</v>
      </c>
      <c r="FT112" s="1">
        <f t="shared" si="22"/>
        <v>0</v>
      </c>
      <c r="FU112" s="1">
        <f t="shared" si="22"/>
        <v>0</v>
      </c>
      <c r="FV112" s="1">
        <f t="shared" si="22"/>
        <v>0</v>
      </c>
      <c r="FW112" s="1">
        <f t="shared" si="22"/>
        <v>1</v>
      </c>
      <c r="FX112" s="1">
        <f t="shared" si="22"/>
        <v>3</v>
      </c>
      <c r="FY112" s="1">
        <f t="shared" si="22"/>
        <v>3</v>
      </c>
      <c r="FZ112" s="1">
        <f t="shared" si="22"/>
        <v>3</v>
      </c>
      <c r="GA112" s="1">
        <f t="shared" si="22"/>
        <v>2</v>
      </c>
      <c r="GB112" s="1">
        <f t="shared" si="22"/>
        <v>1</v>
      </c>
      <c r="GC112" s="1">
        <f t="shared" si="22"/>
        <v>4</v>
      </c>
      <c r="GD112" s="1">
        <f t="shared" si="22"/>
        <v>0</v>
      </c>
      <c r="GE112" s="1">
        <f t="shared" si="22"/>
        <v>0</v>
      </c>
      <c r="GF112" s="1">
        <f t="shared" si="22"/>
        <v>3</v>
      </c>
      <c r="GG112" s="1">
        <f t="shared" si="22"/>
        <v>0</v>
      </c>
      <c r="GH112" s="1">
        <f t="shared" si="22"/>
        <v>0</v>
      </c>
      <c r="GI112" s="1">
        <f t="shared" si="22"/>
        <v>0</v>
      </c>
      <c r="GJ112" s="1">
        <f t="shared" si="22"/>
        <v>0</v>
      </c>
      <c r="GK112" s="1">
        <f t="shared" si="22"/>
        <v>0</v>
      </c>
      <c r="GL112" s="1">
        <f t="shared" si="22"/>
        <v>1</v>
      </c>
      <c r="GM112" s="1">
        <f t="shared" si="22"/>
        <v>6</v>
      </c>
      <c r="GN112" s="1">
        <f t="shared" si="22"/>
        <v>26</v>
      </c>
      <c r="GO112" s="1">
        <f t="shared" si="22"/>
        <v>16</v>
      </c>
      <c r="GP112" s="1">
        <f t="shared" si="22"/>
        <v>15</v>
      </c>
      <c r="GQ112" s="1">
        <f t="shared" si="22"/>
        <v>25</v>
      </c>
      <c r="GR112" s="1">
        <f t="shared" si="22"/>
        <v>16</v>
      </c>
      <c r="GS112" s="1">
        <f t="shared" si="22"/>
        <v>26</v>
      </c>
      <c r="GT112" s="1">
        <f t="shared" si="22"/>
        <v>18</v>
      </c>
      <c r="GU112" s="1">
        <f t="shared" si="22"/>
        <v>10</v>
      </c>
      <c r="GV112" s="1">
        <f t="shared" si="22"/>
        <v>18</v>
      </c>
      <c r="GW112" s="1">
        <f t="shared" si="22"/>
        <v>7</v>
      </c>
      <c r="GX112" s="1">
        <f t="shared" si="22"/>
        <v>9</v>
      </c>
      <c r="GY112" s="1">
        <f t="shared" si="22"/>
        <v>7</v>
      </c>
      <c r="GZ112" s="1">
        <f t="shared" si="22"/>
        <v>1</v>
      </c>
      <c r="HA112" s="1">
        <f t="shared" si="22"/>
        <v>1</v>
      </c>
      <c r="HB112" s="1">
        <f t="shared" si="22"/>
        <v>1</v>
      </c>
      <c r="HC112" s="1">
        <f t="shared" si="22"/>
        <v>6</v>
      </c>
      <c r="HD112" s="1">
        <f t="shared" si="22"/>
        <v>11</v>
      </c>
      <c r="HE112" s="1">
        <f t="shared" si="22"/>
        <v>7</v>
      </c>
      <c r="HF112" s="1">
        <f t="shared" si="22"/>
        <v>6</v>
      </c>
      <c r="HG112" s="1">
        <f t="shared" si="22"/>
        <v>13</v>
      </c>
      <c r="HH112" s="1">
        <f t="shared" si="22"/>
        <v>11</v>
      </c>
      <c r="HI112" s="1">
        <f t="shared" si="22"/>
        <v>9</v>
      </c>
      <c r="HJ112" s="1">
        <f t="shared" si="22"/>
        <v>8</v>
      </c>
      <c r="HK112" s="1">
        <f t="shared" si="22"/>
        <v>6</v>
      </c>
      <c r="HL112" s="1">
        <f t="shared" si="22"/>
        <v>4</v>
      </c>
      <c r="HM112" s="1">
        <f t="shared" si="22"/>
        <v>5</v>
      </c>
      <c r="HN112" s="1">
        <f t="shared" si="22"/>
        <v>3</v>
      </c>
      <c r="HO112" s="1">
        <f t="shared" si="22"/>
        <v>4</v>
      </c>
      <c r="HP112" s="1">
        <f t="shared" si="22"/>
        <v>0</v>
      </c>
      <c r="HQ112" s="1">
        <f t="shared" si="22"/>
        <v>0</v>
      </c>
      <c r="HR112" s="1">
        <f t="shared" si="22"/>
        <v>0</v>
      </c>
      <c r="HS112" s="1">
        <f t="shared" ref="HS112:KC112" si="23">SUMIFS(HS82:HS109,$AD82:$AD109,$AC112)</f>
        <v>1</v>
      </c>
      <c r="HT112" s="1">
        <f t="shared" si="23"/>
        <v>4</v>
      </c>
      <c r="HU112" s="1">
        <f t="shared" si="23"/>
        <v>0</v>
      </c>
      <c r="HV112" s="1">
        <f t="shared" si="23"/>
        <v>1</v>
      </c>
      <c r="HW112" s="1">
        <f t="shared" si="23"/>
        <v>2</v>
      </c>
      <c r="HX112" s="1">
        <f t="shared" si="23"/>
        <v>3</v>
      </c>
      <c r="HY112" s="1">
        <f t="shared" si="23"/>
        <v>1</v>
      </c>
      <c r="HZ112" s="1">
        <f t="shared" si="23"/>
        <v>2</v>
      </c>
      <c r="IA112" s="1">
        <f t="shared" si="23"/>
        <v>0</v>
      </c>
      <c r="IB112" s="1">
        <f t="shared" si="23"/>
        <v>0</v>
      </c>
      <c r="IC112" s="1">
        <f t="shared" si="23"/>
        <v>0</v>
      </c>
      <c r="ID112" s="1">
        <f t="shared" si="23"/>
        <v>0</v>
      </c>
      <c r="IE112" s="1">
        <f t="shared" si="23"/>
        <v>0</v>
      </c>
      <c r="IF112" s="1">
        <f t="shared" si="23"/>
        <v>0</v>
      </c>
      <c r="IG112" s="1">
        <f t="shared" si="23"/>
        <v>0</v>
      </c>
      <c r="IH112" s="1">
        <f t="shared" si="23"/>
        <v>2</v>
      </c>
      <c r="II112" s="1">
        <f t="shared" si="23"/>
        <v>6</v>
      </c>
      <c r="IJ112" s="1">
        <f t="shared" si="23"/>
        <v>8</v>
      </c>
      <c r="IK112" s="1">
        <f t="shared" si="23"/>
        <v>5</v>
      </c>
      <c r="IL112" s="1">
        <f t="shared" si="23"/>
        <v>1</v>
      </c>
      <c r="IM112" s="1">
        <f t="shared" si="23"/>
        <v>4</v>
      </c>
      <c r="IN112" s="1">
        <f t="shared" si="23"/>
        <v>5</v>
      </c>
      <c r="IO112" s="1">
        <f t="shared" si="23"/>
        <v>1</v>
      </c>
      <c r="IP112" s="1">
        <f t="shared" si="23"/>
        <v>0</v>
      </c>
      <c r="IQ112" s="1">
        <f t="shared" si="23"/>
        <v>1</v>
      </c>
      <c r="IR112" s="1">
        <f t="shared" si="23"/>
        <v>1</v>
      </c>
      <c r="IS112" s="1">
        <f t="shared" si="23"/>
        <v>0</v>
      </c>
      <c r="IT112" s="1">
        <f t="shared" si="23"/>
        <v>0</v>
      </c>
      <c r="IU112" s="1">
        <f t="shared" si="23"/>
        <v>0</v>
      </c>
      <c r="IV112" s="1">
        <f t="shared" si="23"/>
        <v>0</v>
      </c>
      <c r="IW112" s="1">
        <f t="shared" si="23"/>
        <v>0</v>
      </c>
      <c r="IX112" s="1">
        <f t="shared" si="23"/>
        <v>2</v>
      </c>
      <c r="IY112" s="1">
        <f t="shared" si="23"/>
        <v>14</v>
      </c>
      <c r="IZ112" s="1">
        <f t="shared" si="23"/>
        <v>2</v>
      </c>
      <c r="JA112" s="1">
        <f t="shared" si="23"/>
        <v>4</v>
      </c>
      <c r="JB112" s="1">
        <f t="shared" si="23"/>
        <v>2</v>
      </c>
      <c r="JC112" s="1">
        <f t="shared" si="23"/>
        <v>0</v>
      </c>
      <c r="JD112" s="1">
        <f t="shared" si="23"/>
        <v>1</v>
      </c>
      <c r="JE112" s="1">
        <f t="shared" si="23"/>
        <v>0</v>
      </c>
      <c r="JF112" s="1">
        <f t="shared" si="23"/>
        <v>1</v>
      </c>
      <c r="JG112" s="1">
        <f t="shared" si="23"/>
        <v>0</v>
      </c>
      <c r="JH112" s="1">
        <f t="shared" si="23"/>
        <v>0</v>
      </c>
      <c r="JI112" s="1">
        <f t="shared" si="23"/>
        <v>0</v>
      </c>
      <c r="JJ112" s="1">
        <f t="shared" si="23"/>
        <v>0</v>
      </c>
      <c r="JK112" s="1">
        <f t="shared" si="23"/>
        <v>0</v>
      </c>
      <c r="JL112" s="1">
        <f t="shared" si="23"/>
        <v>0</v>
      </c>
      <c r="JM112" s="1">
        <f t="shared" si="23"/>
        <v>0</v>
      </c>
      <c r="JN112" s="1">
        <f t="shared" si="23"/>
        <v>4</v>
      </c>
      <c r="JO112" s="1">
        <f t="shared" si="23"/>
        <v>21</v>
      </c>
      <c r="JP112" s="1">
        <f t="shared" si="23"/>
        <v>14</v>
      </c>
      <c r="JQ112" s="1">
        <f t="shared" si="23"/>
        <v>9</v>
      </c>
      <c r="JR112" s="1">
        <f t="shared" si="23"/>
        <v>4</v>
      </c>
      <c r="JS112" s="1">
        <f t="shared" si="23"/>
        <v>6</v>
      </c>
      <c r="JT112" s="1">
        <f t="shared" si="23"/>
        <v>9</v>
      </c>
      <c r="JU112" s="1">
        <f t="shared" si="23"/>
        <v>2</v>
      </c>
      <c r="JV112" s="1">
        <f t="shared" si="23"/>
        <v>3</v>
      </c>
      <c r="JW112" s="1">
        <f t="shared" si="23"/>
        <v>1</v>
      </c>
      <c r="JX112" s="1">
        <f t="shared" si="23"/>
        <v>1</v>
      </c>
      <c r="JY112" s="1">
        <f t="shared" si="23"/>
        <v>0</v>
      </c>
      <c r="JZ112" s="1">
        <f t="shared" si="23"/>
        <v>0</v>
      </c>
      <c r="KA112" s="1">
        <f t="shared" si="23"/>
        <v>0</v>
      </c>
      <c r="KB112" s="1">
        <f t="shared" si="23"/>
        <v>0</v>
      </c>
      <c r="KC112" s="1">
        <f t="shared" si="23"/>
        <v>0</v>
      </c>
    </row>
    <row r="113" spans="1:289" x14ac:dyDescent="0.2">
      <c r="D113" s="20"/>
      <c r="E113" s="20"/>
      <c r="F113" s="20"/>
      <c r="G113" s="20"/>
      <c r="H113" s="20"/>
      <c r="I113" s="20"/>
      <c r="J113" s="22"/>
      <c r="K113" s="22"/>
      <c r="L113" s="22"/>
      <c r="M113" s="22"/>
      <c r="N113" s="22"/>
      <c r="O113" s="22"/>
      <c r="P113" s="22"/>
      <c r="Q113" s="22"/>
      <c r="R113" s="20"/>
      <c r="S113" s="20"/>
      <c r="T113" s="20"/>
      <c r="U113" s="20"/>
      <c r="V113" s="20"/>
      <c r="W113" s="20"/>
    </row>
    <row r="121" spans="1:289" x14ac:dyDescent="0.2">
      <c r="A121" s="2" t="s">
        <v>407</v>
      </c>
      <c r="C121" s="3"/>
      <c r="D121" s="54">
        <f>B137</f>
        <v>0</v>
      </c>
      <c r="E121" s="55"/>
      <c r="F121" s="55"/>
      <c r="G121" s="62"/>
      <c r="H121" s="54">
        <f>B140</f>
        <v>1</v>
      </c>
      <c r="I121" s="56"/>
      <c r="J121" s="60">
        <f>B140</f>
        <v>1</v>
      </c>
      <c r="K121" s="54">
        <f>B141</f>
        <v>0</v>
      </c>
      <c r="L121" s="55"/>
      <c r="M121" s="55"/>
      <c r="N121" s="55"/>
      <c r="O121" s="55"/>
      <c r="P121" s="62"/>
      <c r="Q121" s="64">
        <f>B140</f>
        <v>1</v>
      </c>
      <c r="R121" s="60">
        <f>B140</f>
        <v>1</v>
      </c>
      <c r="S121" s="62"/>
      <c r="T121" s="54">
        <f>B139</f>
        <v>11</v>
      </c>
      <c r="U121" s="55"/>
      <c r="V121" s="55"/>
      <c r="W121" s="62"/>
      <c r="Y121" s="2" t="s">
        <v>198</v>
      </c>
      <c r="Z121" s="2" t="s">
        <v>215</v>
      </c>
      <c r="AA121" s="2" t="s">
        <v>216</v>
      </c>
      <c r="AB121" s="2"/>
      <c r="AC121" t="s">
        <v>0</v>
      </c>
      <c r="AD121" t="s">
        <v>1</v>
      </c>
      <c r="AE121" t="s">
        <v>2</v>
      </c>
      <c r="AF121" t="s">
        <v>3</v>
      </c>
      <c r="AG121" t="s">
        <v>4</v>
      </c>
      <c r="AH121" t="s">
        <v>15</v>
      </c>
      <c r="AI121" t="s">
        <v>16</v>
      </c>
      <c r="AJ121" t="s">
        <v>17</v>
      </c>
      <c r="AK121" t="s">
        <v>18</v>
      </c>
      <c r="AL121" t="s">
        <v>19</v>
      </c>
      <c r="AM121" t="s">
        <v>20</v>
      </c>
      <c r="AN121" t="s">
        <v>21</v>
      </c>
      <c r="AO121" t="s">
        <v>22</v>
      </c>
      <c r="AP121" t="s">
        <v>23</v>
      </c>
      <c r="AQ121" t="s">
        <v>24</v>
      </c>
      <c r="AR121" t="s">
        <v>25</v>
      </c>
      <c r="AS121" t="s">
        <v>26</v>
      </c>
      <c r="AT121" t="s">
        <v>27</v>
      </c>
      <c r="AU121" t="s">
        <v>28</v>
      </c>
      <c r="AV121" t="s">
        <v>29</v>
      </c>
      <c r="AW121" t="s">
        <v>30</v>
      </c>
      <c r="AX121" t="s">
        <v>31</v>
      </c>
      <c r="AY121" t="s">
        <v>32</v>
      </c>
      <c r="AZ121" t="s">
        <v>33</v>
      </c>
      <c r="BA121" t="s">
        <v>34</v>
      </c>
      <c r="BB121" t="s">
        <v>35</v>
      </c>
      <c r="BC121" t="s">
        <v>36</v>
      </c>
      <c r="BD121" t="s">
        <v>37</v>
      </c>
      <c r="BE121" t="s">
        <v>38</v>
      </c>
      <c r="BF121" t="s">
        <v>39</v>
      </c>
      <c r="BG121" t="s">
        <v>40</v>
      </c>
      <c r="BH121" t="s">
        <v>41</v>
      </c>
      <c r="BI121" t="s">
        <v>42</v>
      </c>
      <c r="BJ121" t="s">
        <v>43</v>
      </c>
      <c r="BK121" t="s">
        <v>44</v>
      </c>
      <c r="BL121" t="s">
        <v>45</v>
      </c>
      <c r="BM121" t="s">
        <v>46</v>
      </c>
      <c r="BN121" t="s">
        <v>47</v>
      </c>
      <c r="BO121" t="s">
        <v>48</v>
      </c>
      <c r="BP121" t="s">
        <v>49</v>
      </c>
      <c r="BQ121" t="s">
        <v>50</v>
      </c>
      <c r="BR121" t="s">
        <v>51</v>
      </c>
      <c r="BS121" t="s">
        <v>52</v>
      </c>
      <c r="BT121" t="s">
        <v>53</v>
      </c>
      <c r="BU121" t="s">
        <v>54</v>
      </c>
      <c r="BV121" t="s">
        <v>55</v>
      </c>
      <c r="BW121" t="s">
        <v>56</v>
      </c>
      <c r="BX121" t="s">
        <v>57</v>
      </c>
      <c r="BY121" t="s">
        <v>58</v>
      </c>
      <c r="BZ121" t="s">
        <v>59</v>
      </c>
      <c r="CA121" t="s">
        <v>60</v>
      </c>
      <c r="CB121" t="s">
        <v>61</v>
      </c>
      <c r="CC121" t="s">
        <v>62</v>
      </c>
      <c r="CD121" t="s">
        <v>79</v>
      </c>
      <c r="CE121" t="s">
        <v>80</v>
      </c>
      <c r="CF121" t="s">
        <v>81</v>
      </c>
      <c r="CG121" t="s">
        <v>82</v>
      </c>
      <c r="CH121" t="s">
        <v>83</v>
      </c>
      <c r="CI121" t="s">
        <v>84</v>
      </c>
      <c r="CJ121" t="s">
        <v>85</v>
      </c>
      <c r="CK121" t="s">
        <v>86</v>
      </c>
      <c r="CL121" t="s">
        <v>87</v>
      </c>
      <c r="CM121" t="s">
        <v>88</v>
      </c>
      <c r="CN121" t="s">
        <v>89</v>
      </c>
      <c r="CO121" t="s">
        <v>90</v>
      </c>
      <c r="CP121" t="s">
        <v>91</v>
      </c>
      <c r="CQ121" t="s">
        <v>92</v>
      </c>
      <c r="CR121" t="s">
        <v>93</v>
      </c>
      <c r="CS121" t="s">
        <v>94</v>
      </c>
      <c r="CT121" t="s">
        <v>95</v>
      </c>
      <c r="CU121" t="s">
        <v>96</v>
      </c>
      <c r="CV121" t="s">
        <v>97</v>
      </c>
      <c r="CW121" t="s">
        <v>98</v>
      </c>
      <c r="CX121" t="s">
        <v>99</v>
      </c>
      <c r="CY121" t="s">
        <v>100</v>
      </c>
      <c r="CZ121" t="s">
        <v>101</v>
      </c>
      <c r="DA121" t="s">
        <v>102</v>
      </c>
      <c r="DB121" t="s">
        <v>103</v>
      </c>
      <c r="DC121" t="s">
        <v>104</v>
      </c>
      <c r="DD121" t="s">
        <v>105</v>
      </c>
      <c r="DE121" t="s">
        <v>106</v>
      </c>
      <c r="DF121" t="s">
        <v>107</v>
      </c>
      <c r="DG121" t="s">
        <v>108</v>
      </c>
      <c r="DH121" t="s">
        <v>109</v>
      </c>
      <c r="DI121" t="s">
        <v>110</v>
      </c>
      <c r="DJ121" t="s">
        <v>111</v>
      </c>
      <c r="DK121" t="s">
        <v>112</v>
      </c>
      <c r="DL121" t="s">
        <v>113</v>
      </c>
      <c r="DM121" t="s">
        <v>114</v>
      </c>
      <c r="DN121" t="s">
        <v>115</v>
      </c>
      <c r="DO121" t="s">
        <v>116</v>
      </c>
      <c r="DP121" t="s">
        <v>117</v>
      </c>
      <c r="DQ121" t="s">
        <v>118</v>
      </c>
      <c r="DR121" t="s">
        <v>119</v>
      </c>
      <c r="DS121" t="s">
        <v>120</v>
      </c>
      <c r="DT121" t="s">
        <v>121</v>
      </c>
      <c r="DU121" t="s">
        <v>122</v>
      </c>
      <c r="DV121" t="s">
        <v>123</v>
      </c>
      <c r="DW121" t="s">
        <v>124</v>
      </c>
      <c r="DX121" t="s">
        <v>125</v>
      </c>
      <c r="DY121" t="s">
        <v>126</v>
      </c>
      <c r="DZ121" t="s">
        <v>127</v>
      </c>
      <c r="EA121" t="s">
        <v>128</v>
      </c>
      <c r="EB121" t="s">
        <v>129</v>
      </c>
      <c r="EC121" t="s">
        <v>130</v>
      </c>
      <c r="ED121" t="s">
        <v>131</v>
      </c>
      <c r="EE121" t="s">
        <v>132</v>
      </c>
      <c r="EF121" t="s">
        <v>133</v>
      </c>
      <c r="EG121" t="s">
        <v>134</v>
      </c>
      <c r="EH121" t="s">
        <v>135</v>
      </c>
      <c r="EI121" t="s">
        <v>136</v>
      </c>
      <c r="EJ121" t="s">
        <v>137</v>
      </c>
      <c r="EK121" t="s">
        <v>138</v>
      </c>
      <c r="EL121" t="s">
        <v>139</v>
      </c>
      <c r="EM121" t="s">
        <v>140</v>
      </c>
      <c r="EN121" t="s">
        <v>141</v>
      </c>
      <c r="EO121" t="s">
        <v>142</v>
      </c>
      <c r="EP121" t="s">
        <v>143</v>
      </c>
      <c r="EQ121" t="s">
        <v>144</v>
      </c>
      <c r="ER121" t="s">
        <v>145</v>
      </c>
      <c r="ES121" t="s">
        <v>146</v>
      </c>
      <c r="ET121" t="s">
        <v>147</v>
      </c>
      <c r="EU121" t="s">
        <v>148</v>
      </c>
      <c r="EV121" t="s">
        <v>149</v>
      </c>
      <c r="EW121" t="s">
        <v>150</v>
      </c>
      <c r="EX121" t="s">
        <v>151</v>
      </c>
      <c r="EY121" t="s">
        <v>152</v>
      </c>
      <c r="EZ121" t="s">
        <v>153</v>
      </c>
      <c r="FA121" t="s">
        <v>154</v>
      </c>
      <c r="FB121" t="s">
        <v>155</v>
      </c>
      <c r="FC121" t="s">
        <v>156</v>
      </c>
      <c r="FD121" t="s">
        <v>157</v>
      </c>
      <c r="FE121" t="s">
        <v>158</v>
      </c>
      <c r="FF121" t="s">
        <v>222</v>
      </c>
      <c r="FG121" t="s">
        <v>223</v>
      </c>
      <c r="FH121" t="s">
        <v>224</v>
      </c>
      <c r="FI121" t="s">
        <v>225</v>
      </c>
      <c r="FJ121" t="s">
        <v>226</v>
      </c>
      <c r="FK121" t="s">
        <v>227</v>
      </c>
      <c r="FL121" t="s">
        <v>228</v>
      </c>
      <c r="FM121" t="s">
        <v>229</v>
      </c>
      <c r="FN121" t="s">
        <v>230</v>
      </c>
      <c r="FO121" t="s">
        <v>231</v>
      </c>
      <c r="FP121" t="s">
        <v>232</v>
      </c>
      <c r="FQ121" t="s">
        <v>233</v>
      </c>
      <c r="FR121" t="s">
        <v>234</v>
      </c>
      <c r="FS121" t="s">
        <v>235</v>
      </c>
      <c r="FT121" t="s">
        <v>236</v>
      </c>
      <c r="FU121" t="s">
        <v>237</v>
      </c>
      <c r="FV121" t="s">
        <v>238</v>
      </c>
      <c r="FW121" t="s">
        <v>239</v>
      </c>
      <c r="FX121" t="s">
        <v>240</v>
      </c>
      <c r="FY121" t="s">
        <v>241</v>
      </c>
      <c r="FZ121" t="s">
        <v>242</v>
      </c>
      <c r="GA121" t="s">
        <v>243</v>
      </c>
      <c r="GB121" t="s">
        <v>244</v>
      </c>
      <c r="GC121" t="s">
        <v>245</v>
      </c>
      <c r="GD121" t="s">
        <v>246</v>
      </c>
      <c r="GE121" t="s">
        <v>247</v>
      </c>
      <c r="GF121" t="s">
        <v>248</v>
      </c>
      <c r="GG121" t="s">
        <v>249</v>
      </c>
      <c r="GH121" t="s">
        <v>250</v>
      </c>
      <c r="GI121" t="s">
        <v>251</v>
      </c>
      <c r="GJ121" t="s">
        <v>252</v>
      </c>
      <c r="GK121" t="s">
        <v>253</v>
      </c>
      <c r="GL121" t="s">
        <v>159</v>
      </c>
      <c r="GM121" t="s">
        <v>160</v>
      </c>
      <c r="GN121" t="s">
        <v>161</v>
      </c>
      <c r="GO121" t="s">
        <v>162</v>
      </c>
      <c r="GP121" t="s">
        <v>163</v>
      </c>
      <c r="GQ121" t="s">
        <v>164</v>
      </c>
      <c r="GR121" t="s">
        <v>165</v>
      </c>
      <c r="GS121" t="s">
        <v>166</v>
      </c>
      <c r="GT121" t="s">
        <v>167</v>
      </c>
      <c r="GU121" t="s">
        <v>168</v>
      </c>
      <c r="GV121" t="s">
        <v>169</v>
      </c>
      <c r="GW121" t="s">
        <v>170</v>
      </c>
      <c r="GX121" t="s">
        <v>171</v>
      </c>
      <c r="GY121" t="s">
        <v>172</v>
      </c>
      <c r="GZ121" t="s">
        <v>173</v>
      </c>
      <c r="HA121" t="s">
        <v>174</v>
      </c>
      <c r="HB121" t="s">
        <v>175</v>
      </c>
      <c r="HC121" t="s">
        <v>176</v>
      </c>
      <c r="HD121" t="s">
        <v>177</v>
      </c>
      <c r="HE121" t="s">
        <v>178</v>
      </c>
      <c r="HF121" t="s">
        <v>179</v>
      </c>
      <c r="HG121" t="s">
        <v>180</v>
      </c>
      <c r="HH121" t="s">
        <v>181</v>
      </c>
      <c r="HI121" t="s">
        <v>182</v>
      </c>
      <c r="HJ121" t="s">
        <v>183</v>
      </c>
      <c r="HK121" t="s">
        <v>184</v>
      </c>
      <c r="HL121" t="s">
        <v>185</v>
      </c>
      <c r="HM121" t="s">
        <v>186</v>
      </c>
      <c r="HN121" t="s">
        <v>187</v>
      </c>
      <c r="HO121" t="s">
        <v>188</v>
      </c>
      <c r="HP121" t="s">
        <v>189</v>
      </c>
      <c r="HQ121" t="s">
        <v>190</v>
      </c>
      <c r="HR121" t="s">
        <v>63</v>
      </c>
      <c r="HS121" t="s">
        <v>64</v>
      </c>
      <c r="HT121" t="s">
        <v>65</v>
      </c>
      <c r="HU121" t="s">
        <v>66</v>
      </c>
      <c r="HV121" t="s">
        <v>67</v>
      </c>
      <c r="HW121" t="s">
        <v>68</v>
      </c>
      <c r="HX121" t="s">
        <v>69</v>
      </c>
      <c r="HY121" t="s">
        <v>70</v>
      </c>
      <c r="HZ121" t="s">
        <v>71</v>
      </c>
      <c r="IA121" t="s">
        <v>72</v>
      </c>
      <c r="IB121" t="s">
        <v>73</v>
      </c>
      <c r="IC121" t="s">
        <v>74</v>
      </c>
      <c r="ID121" t="s">
        <v>75</v>
      </c>
      <c r="IE121" t="s">
        <v>76</v>
      </c>
      <c r="IF121" t="s">
        <v>77</v>
      </c>
      <c r="IG121" t="s">
        <v>78</v>
      </c>
      <c r="IH121" t="s">
        <v>254</v>
      </c>
      <c r="II121" t="s">
        <v>255</v>
      </c>
      <c r="IJ121" t="s">
        <v>256</v>
      </c>
      <c r="IK121" t="s">
        <v>257</v>
      </c>
      <c r="IL121" t="s">
        <v>258</v>
      </c>
      <c r="IM121" t="s">
        <v>259</v>
      </c>
      <c r="IN121" t="s">
        <v>260</v>
      </c>
      <c r="IO121" t="s">
        <v>261</v>
      </c>
      <c r="IP121" t="s">
        <v>262</v>
      </c>
      <c r="IQ121" t="s">
        <v>263</v>
      </c>
      <c r="IR121" t="s">
        <v>264</v>
      </c>
      <c r="IS121" t="s">
        <v>265</v>
      </c>
      <c r="IT121" t="s">
        <v>266</v>
      </c>
      <c r="IU121" t="s">
        <v>267</v>
      </c>
      <c r="IV121" t="s">
        <v>268</v>
      </c>
      <c r="IW121" t="s">
        <v>269</v>
      </c>
      <c r="IX121" t="s">
        <v>270</v>
      </c>
      <c r="IY121" t="s">
        <v>271</v>
      </c>
      <c r="IZ121" t="s">
        <v>272</v>
      </c>
      <c r="JA121" t="s">
        <v>273</v>
      </c>
      <c r="JB121" t="s">
        <v>274</v>
      </c>
      <c r="JC121" t="s">
        <v>275</v>
      </c>
      <c r="JD121" t="s">
        <v>276</v>
      </c>
      <c r="JE121" t="s">
        <v>277</v>
      </c>
      <c r="JF121" t="s">
        <v>278</v>
      </c>
      <c r="JG121" t="s">
        <v>279</v>
      </c>
      <c r="JH121" t="s">
        <v>280</v>
      </c>
      <c r="JI121" t="s">
        <v>281</v>
      </c>
      <c r="JJ121" t="s">
        <v>282</v>
      </c>
      <c r="JK121" t="s">
        <v>283</v>
      </c>
      <c r="JL121" t="s">
        <v>284</v>
      </c>
      <c r="JM121" t="s">
        <v>285</v>
      </c>
      <c r="JN121" t="s">
        <v>286</v>
      </c>
      <c r="JO121" t="s">
        <v>287</v>
      </c>
      <c r="JP121" t="s">
        <v>288</v>
      </c>
      <c r="JQ121" t="s">
        <v>289</v>
      </c>
      <c r="JR121" t="s">
        <v>290</v>
      </c>
      <c r="JS121" t="s">
        <v>291</v>
      </c>
      <c r="JT121" t="s">
        <v>292</v>
      </c>
      <c r="JU121" t="s">
        <v>293</v>
      </c>
      <c r="JV121" t="s">
        <v>294</v>
      </c>
      <c r="JW121" t="s">
        <v>295</v>
      </c>
      <c r="JX121" t="s">
        <v>296</v>
      </c>
      <c r="JY121" t="s">
        <v>297</v>
      </c>
      <c r="JZ121" t="s">
        <v>298</v>
      </c>
      <c r="KA121" t="s">
        <v>299</v>
      </c>
      <c r="KB121" t="s">
        <v>300</v>
      </c>
      <c r="KC121" t="s">
        <v>301</v>
      </c>
    </row>
    <row r="122" spans="1:289" x14ac:dyDescent="0.2">
      <c r="B122" s="7" t="s">
        <v>191</v>
      </c>
      <c r="C122" s="3"/>
      <c r="D122" s="26"/>
      <c r="E122" s="27"/>
      <c r="F122" s="27"/>
      <c r="G122" s="32"/>
      <c r="H122" s="26"/>
      <c r="I122" s="28"/>
      <c r="J122" s="31"/>
      <c r="K122" s="34"/>
      <c r="L122" s="35"/>
      <c r="M122" s="35"/>
      <c r="N122" s="35"/>
      <c r="O122" s="35"/>
      <c r="P122" s="49"/>
      <c r="Q122" s="65"/>
      <c r="R122" s="31"/>
      <c r="S122" s="32"/>
      <c r="T122" s="26"/>
      <c r="U122" s="27"/>
      <c r="V122" s="27"/>
      <c r="W122" s="32"/>
      <c r="Y122" t="s">
        <v>192</v>
      </c>
      <c r="Z122" s="12">
        <f>MAX($AH122:$AW149)</f>
        <v>22</v>
      </c>
      <c r="AA122" s="12">
        <f>MAX($AH151:$AW152)</f>
        <v>58</v>
      </c>
      <c r="AC122" t="s">
        <v>306</v>
      </c>
      <c r="AD122" t="s">
        <v>305</v>
      </c>
      <c r="AE122">
        <v>1</v>
      </c>
      <c r="AF122">
        <v>36</v>
      </c>
      <c r="AG122">
        <v>0</v>
      </c>
      <c r="AH122">
        <v>0</v>
      </c>
      <c r="AI122">
        <v>0</v>
      </c>
      <c r="AJ122">
        <v>0</v>
      </c>
      <c r="AK122">
        <v>1</v>
      </c>
      <c r="AL122">
        <v>0</v>
      </c>
      <c r="AM122">
        <v>2</v>
      </c>
      <c r="AN122">
        <v>1</v>
      </c>
      <c r="AO122">
        <v>1</v>
      </c>
      <c r="AP122">
        <v>1</v>
      </c>
      <c r="AQ122">
        <v>1</v>
      </c>
      <c r="AR122">
        <v>1</v>
      </c>
      <c r="AS122">
        <v>3</v>
      </c>
      <c r="AT122">
        <v>1</v>
      </c>
      <c r="AU122">
        <v>0</v>
      </c>
      <c r="AV122">
        <v>0</v>
      </c>
      <c r="AW122">
        <v>0</v>
      </c>
      <c r="AX122">
        <v>0</v>
      </c>
      <c r="AY122">
        <v>0</v>
      </c>
      <c r="AZ122">
        <v>0</v>
      </c>
      <c r="BA122">
        <v>1</v>
      </c>
      <c r="BB122">
        <v>0</v>
      </c>
      <c r="BC122">
        <v>2</v>
      </c>
      <c r="BD122">
        <v>1</v>
      </c>
      <c r="BE122">
        <v>0</v>
      </c>
      <c r="BF122">
        <v>1</v>
      </c>
      <c r="BG122">
        <v>0</v>
      </c>
      <c r="BH122">
        <v>0</v>
      </c>
      <c r="BI122">
        <v>1</v>
      </c>
      <c r="BJ122">
        <v>0</v>
      </c>
      <c r="BK122">
        <v>0</v>
      </c>
      <c r="BL122">
        <v>0</v>
      </c>
      <c r="BM122">
        <v>0</v>
      </c>
      <c r="BN122">
        <v>0</v>
      </c>
      <c r="BO122">
        <v>0</v>
      </c>
      <c r="BP122">
        <v>0</v>
      </c>
      <c r="BQ122">
        <v>1</v>
      </c>
      <c r="BR122">
        <v>0</v>
      </c>
      <c r="BS122">
        <v>1</v>
      </c>
      <c r="BT122">
        <v>1</v>
      </c>
      <c r="BU122">
        <v>0</v>
      </c>
      <c r="BV122">
        <v>1</v>
      </c>
      <c r="BW122">
        <v>0</v>
      </c>
      <c r="BX122">
        <v>0</v>
      </c>
      <c r="BY122">
        <v>0.33333333333333298</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1</v>
      </c>
      <c r="EL122">
        <v>0</v>
      </c>
      <c r="EM122">
        <v>0</v>
      </c>
      <c r="EN122">
        <v>1</v>
      </c>
      <c r="EO122">
        <v>0</v>
      </c>
      <c r="EP122">
        <v>0</v>
      </c>
      <c r="EQ122">
        <v>0</v>
      </c>
      <c r="ER122">
        <v>0</v>
      </c>
      <c r="ES122">
        <v>0</v>
      </c>
      <c r="ET122">
        <v>0</v>
      </c>
      <c r="EU122">
        <v>1</v>
      </c>
      <c r="EV122">
        <v>0</v>
      </c>
      <c r="EW122">
        <v>0</v>
      </c>
      <c r="EX122">
        <v>0</v>
      </c>
      <c r="EY122">
        <v>0</v>
      </c>
      <c r="EZ122">
        <v>0</v>
      </c>
      <c r="FA122">
        <v>0</v>
      </c>
      <c r="FB122">
        <v>0</v>
      </c>
      <c r="FC122">
        <v>0</v>
      </c>
      <c r="FD122">
        <v>0</v>
      </c>
      <c r="FE122">
        <v>0</v>
      </c>
      <c r="FF122">
        <v>0</v>
      </c>
      <c r="FG122">
        <v>0</v>
      </c>
      <c r="FH122">
        <v>0</v>
      </c>
      <c r="FI122">
        <v>0</v>
      </c>
      <c r="FJ122">
        <v>0</v>
      </c>
      <c r="FK122">
        <v>1</v>
      </c>
      <c r="FL122">
        <v>0</v>
      </c>
      <c r="FM122">
        <v>0</v>
      </c>
      <c r="FN122">
        <v>0</v>
      </c>
      <c r="FO122">
        <v>0</v>
      </c>
      <c r="FP122">
        <v>0</v>
      </c>
      <c r="FQ122">
        <v>0</v>
      </c>
      <c r="FR122">
        <v>0</v>
      </c>
      <c r="FS122">
        <v>0</v>
      </c>
      <c r="FT122">
        <v>0</v>
      </c>
      <c r="FU122">
        <v>0</v>
      </c>
      <c r="FV122">
        <v>0</v>
      </c>
      <c r="FW122">
        <v>0</v>
      </c>
      <c r="FX122">
        <v>0</v>
      </c>
      <c r="FY122">
        <v>0</v>
      </c>
      <c r="FZ122">
        <v>0</v>
      </c>
      <c r="GA122">
        <v>2</v>
      </c>
      <c r="GB122">
        <v>0</v>
      </c>
      <c r="GC122">
        <v>0</v>
      </c>
      <c r="GD122">
        <v>0</v>
      </c>
      <c r="GE122">
        <v>0</v>
      </c>
      <c r="GF122">
        <v>0</v>
      </c>
      <c r="GG122">
        <v>0</v>
      </c>
      <c r="GH122">
        <v>0</v>
      </c>
      <c r="GI122">
        <v>0</v>
      </c>
      <c r="GJ122">
        <v>0</v>
      </c>
      <c r="GK122">
        <v>0</v>
      </c>
      <c r="GL122">
        <v>0</v>
      </c>
      <c r="GM122">
        <v>1</v>
      </c>
      <c r="GN122">
        <v>1</v>
      </c>
      <c r="GO122">
        <v>0</v>
      </c>
      <c r="GP122">
        <v>0</v>
      </c>
      <c r="GQ122">
        <v>2</v>
      </c>
      <c r="GR122">
        <v>1</v>
      </c>
      <c r="GS122">
        <v>0</v>
      </c>
      <c r="GT122">
        <v>2</v>
      </c>
      <c r="GU122">
        <v>0</v>
      </c>
      <c r="GV122">
        <v>0</v>
      </c>
      <c r="GW122">
        <v>0</v>
      </c>
      <c r="GX122">
        <v>0</v>
      </c>
      <c r="GY122">
        <v>0</v>
      </c>
      <c r="GZ122">
        <v>0</v>
      </c>
      <c r="HA122">
        <v>0</v>
      </c>
      <c r="HB122">
        <v>0</v>
      </c>
      <c r="HC122">
        <v>0</v>
      </c>
      <c r="HD122">
        <v>0</v>
      </c>
      <c r="HE122">
        <v>0</v>
      </c>
      <c r="HF122">
        <v>0</v>
      </c>
      <c r="HG122">
        <v>0</v>
      </c>
      <c r="HH122">
        <v>0</v>
      </c>
      <c r="HI122">
        <v>0</v>
      </c>
      <c r="HJ122">
        <v>1</v>
      </c>
      <c r="HK122">
        <v>0</v>
      </c>
      <c r="HL122">
        <v>0</v>
      </c>
      <c r="HM122">
        <v>2</v>
      </c>
      <c r="HN122">
        <v>1</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1</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1</v>
      </c>
      <c r="JP122">
        <v>0</v>
      </c>
      <c r="JQ122">
        <v>0</v>
      </c>
      <c r="JR122">
        <v>0</v>
      </c>
      <c r="JS122">
        <v>0</v>
      </c>
      <c r="JT122">
        <v>0</v>
      </c>
      <c r="JU122">
        <v>0</v>
      </c>
      <c r="JV122">
        <v>0</v>
      </c>
      <c r="JW122">
        <v>0</v>
      </c>
      <c r="JX122">
        <v>0</v>
      </c>
      <c r="JY122">
        <v>0</v>
      </c>
      <c r="JZ122">
        <v>0</v>
      </c>
      <c r="KA122">
        <v>0</v>
      </c>
      <c r="KB122">
        <v>0</v>
      </c>
      <c r="KC122">
        <v>0</v>
      </c>
    </row>
    <row r="123" spans="1:289" x14ac:dyDescent="0.2">
      <c r="B123" s="8" t="s">
        <v>192</v>
      </c>
      <c r="C123" s="3"/>
      <c r="D123" s="26"/>
      <c r="E123" s="27"/>
      <c r="F123" s="27"/>
      <c r="G123" s="32"/>
      <c r="H123" s="26"/>
      <c r="I123" s="28"/>
      <c r="J123" s="31"/>
      <c r="K123" s="27">
        <f>B140</f>
        <v>1</v>
      </c>
      <c r="L123" s="27"/>
      <c r="M123" s="27"/>
      <c r="N123" s="27"/>
      <c r="O123" s="27"/>
      <c r="P123" s="27"/>
      <c r="Q123" s="28"/>
      <c r="R123" s="31"/>
      <c r="S123" s="32"/>
      <c r="T123" s="26"/>
      <c r="U123" s="27"/>
      <c r="V123" s="27"/>
      <c r="W123" s="32"/>
      <c r="Y123" t="s">
        <v>194</v>
      </c>
      <c r="Z123" s="12">
        <f>MAX($AX122:$BM149)</f>
        <v>18</v>
      </c>
      <c r="AA123" s="12">
        <f>MAX($AX151:$BM152)</f>
        <v>46</v>
      </c>
      <c r="AC123" t="s">
        <v>369</v>
      </c>
      <c r="AD123" t="s">
        <v>370</v>
      </c>
      <c r="AE123">
        <v>1</v>
      </c>
      <c r="AF123">
        <v>97</v>
      </c>
      <c r="AG123">
        <v>1</v>
      </c>
      <c r="AH123">
        <v>0</v>
      </c>
      <c r="AI123">
        <v>10</v>
      </c>
      <c r="AJ123">
        <v>2</v>
      </c>
      <c r="AK123">
        <v>7</v>
      </c>
      <c r="AL123">
        <v>0</v>
      </c>
      <c r="AM123">
        <v>0</v>
      </c>
      <c r="AN123">
        <v>1</v>
      </c>
      <c r="AO123">
        <v>0</v>
      </c>
      <c r="AP123">
        <v>0</v>
      </c>
      <c r="AQ123">
        <v>0</v>
      </c>
      <c r="AR123">
        <v>0</v>
      </c>
      <c r="AS123">
        <v>0</v>
      </c>
      <c r="AT123">
        <v>0</v>
      </c>
      <c r="AU123">
        <v>0</v>
      </c>
      <c r="AV123">
        <v>0</v>
      </c>
      <c r="AW123">
        <v>0</v>
      </c>
      <c r="AX123">
        <v>0</v>
      </c>
      <c r="AY123">
        <v>9</v>
      </c>
      <c r="AZ123">
        <v>2</v>
      </c>
      <c r="BA123">
        <v>4</v>
      </c>
      <c r="BB123">
        <v>0</v>
      </c>
      <c r="BC123">
        <v>0</v>
      </c>
      <c r="BD123">
        <v>0</v>
      </c>
      <c r="BE123">
        <v>0</v>
      </c>
      <c r="BF123">
        <v>0</v>
      </c>
      <c r="BG123">
        <v>0</v>
      </c>
      <c r="BH123">
        <v>0</v>
      </c>
      <c r="BI123">
        <v>0</v>
      </c>
      <c r="BJ123">
        <v>0</v>
      </c>
      <c r="BK123">
        <v>0</v>
      </c>
      <c r="BL123">
        <v>0</v>
      </c>
      <c r="BM123">
        <v>0</v>
      </c>
      <c r="BN123">
        <v>0</v>
      </c>
      <c r="BO123">
        <v>0.9</v>
      </c>
      <c r="BP123">
        <v>1</v>
      </c>
      <c r="BQ123">
        <v>0.57142857142857095</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3</v>
      </c>
      <c r="HD123">
        <v>0</v>
      </c>
      <c r="HE123">
        <v>0</v>
      </c>
      <c r="HF123">
        <v>1</v>
      </c>
      <c r="HG123">
        <v>0</v>
      </c>
      <c r="HH123">
        <v>1</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row>
    <row r="124" spans="1:289" x14ac:dyDescent="0.2">
      <c r="B124" s="7" t="s">
        <v>11</v>
      </c>
      <c r="C124" s="3"/>
      <c r="D124" s="26"/>
      <c r="E124" s="27"/>
      <c r="F124" s="27"/>
      <c r="G124" s="32"/>
      <c r="H124" s="34"/>
      <c r="I124" s="52"/>
      <c r="J124" s="53"/>
      <c r="K124" s="35"/>
      <c r="L124" s="35"/>
      <c r="M124" s="35"/>
      <c r="N124" s="35"/>
      <c r="O124" s="35"/>
      <c r="P124" s="35"/>
      <c r="Q124" s="52"/>
      <c r="R124" s="53"/>
      <c r="S124" s="49"/>
      <c r="T124" s="26"/>
      <c r="U124" s="27"/>
      <c r="V124" s="27"/>
      <c r="W124" s="32"/>
      <c r="Y124" t="s">
        <v>199</v>
      </c>
      <c r="Z124" s="12">
        <f>MAX($BN122:$CC149)</f>
        <v>1</v>
      </c>
      <c r="AA124" s="12">
        <f>MAX($BN151:$CC152)</f>
        <v>8.0121212121212118</v>
      </c>
      <c r="AC124" t="s">
        <v>371</v>
      </c>
      <c r="AD124" t="s">
        <v>370</v>
      </c>
      <c r="AE124">
        <v>1</v>
      </c>
      <c r="AF124">
        <v>97</v>
      </c>
      <c r="AG124">
        <v>1</v>
      </c>
      <c r="AH124">
        <v>0</v>
      </c>
      <c r="AI124">
        <v>0</v>
      </c>
      <c r="AJ124">
        <v>1</v>
      </c>
      <c r="AK124">
        <v>3</v>
      </c>
      <c r="AL124">
        <v>7</v>
      </c>
      <c r="AM124">
        <v>0</v>
      </c>
      <c r="AN124">
        <v>8</v>
      </c>
      <c r="AO124">
        <v>13</v>
      </c>
      <c r="AP124">
        <v>0</v>
      </c>
      <c r="AQ124">
        <v>0</v>
      </c>
      <c r="AR124">
        <v>7</v>
      </c>
      <c r="AS124">
        <v>0</v>
      </c>
      <c r="AT124">
        <v>0</v>
      </c>
      <c r="AU124">
        <v>1</v>
      </c>
      <c r="AV124">
        <v>0</v>
      </c>
      <c r="AW124">
        <v>0</v>
      </c>
      <c r="AX124">
        <v>0</v>
      </c>
      <c r="AY124">
        <v>0</v>
      </c>
      <c r="AZ124">
        <v>0</v>
      </c>
      <c r="BA124">
        <v>3</v>
      </c>
      <c r="BB124">
        <v>7</v>
      </c>
      <c r="BC124">
        <v>0</v>
      </c>
      <c r="BD124">
        <v>6</v>
      </c>
      <c r="BE124">
        <v>9</v>
      </c>
      <c r="BF124">
        <v>0</v>
      </c>
      <c r="BG124">
        <v>0</v>
      </c>
      <c r="BH124">
        <v>7</v>
      </c>
      <c r="BI124">
        <v>0</v>
      </c>
      <c r="BJ124">
        <v>0</v>
      </c>
      <c r="BK124">
        <v>1</v>
      </c>
      <c r="BL124">
        <v>0</v>
      </c>
      <c r="BM124">
        <v>0</v>
      </c>
      <c r="BN124">
        <v>0</v>
      </c>
      <c r="BO124">
        <v>0</v>
      </c>
      <c r="BP124">
        <v>0</v>
      </c>
      <c r="BQ124">
        <v>1</v>
      </c>
      <c r="BR124">
        <v>1</v>
      </c>
      <c r="BS124">
        <v>0</v>
      </c>
      <c r="BT124">
        <v>0.75</v>
      </c>
      <c r="BU124">
        <v>0.69230769230769196</v>
      </c>
      <c r="BV124">
        <v>0</v>
      </c>
      <c r="BW124">
        <v>0</v>
      </c>
      <c r="BX124">
        <v>1</v>
      </c>
      <c r="BY124">
        <v>0</v>
      </c>
      <c r="BZ124">
        <v>0</v>
      </c>
      <c r="CA124">
        <v>1</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1</v>
      </c>
      <c r="DL124">
        <v>0</v>
      </c>
      <c r="DM124">
        <v>1</v>
      </c>
      <c r="DN124">
        <v>1</v>
      </c>
      <c r="DO124">
        <v>0</v>
      </c>
      <c r="DP124">
        <v>0</v>
      </c>
      <c r="DQ124">
        <v>0</v>
      </c>
      <c r="DR124">
        <v>0</v>
      </c>
      <c r="DS124">
        <v>0</v>
      </c>
      <c r="DT124">
        <v>1</v>
      </c>
      <c r="DU124">
        <v>0</v>
      </c>
      <c r="DV124">
        <v>0</v>
      </c>
      <c r="DW124">
        <v>0</v>
      </c>
      <c r="DX124">
        <v>0</v>
      </c>
      <c r="DY124">
        <v>0</v>
      </c>
      <c r="DZ124">
        <v>0</v>
      </c>
      <c r="EA124">
        <v>0</v>
      </c>
      <c r="EB124">
        <v>0</v>
      </c>
      <c r="EC124">
        <v>0</v>
      </c>
      <c r="ED124">
        <v>0</v>
      </c>
      <c r="EE124">
        <v>0</v>
      </c>
      <c r="EF124">
        <v>0</v>
      </c>
      <c r="EG124">
        <v>1</v>
      </c>
      <c r="EH124">
        <v>0</v>
      </c>
      <c r="EI124">
        <v>0</v>
      </c>
      <c r="EJ124">
        <v>0</v>
      </c>
      <c r="EK124">
        <v>0</v>
      </c>
      <c r="EL124">
        <v>0</v>
      </c>
      <c r="EM124">
        <v>0</v>
      </c>
      <c r="EN124">
        <v>0</v>
      </c>
      <c r="EO124">
        <v>0</v>
      </c>
      <c r="EP124">
        <v>0</v>
      </c>
      <c r="EQ124">
        <v>0</v>
      </c>
      <c r="ER124">
        <v>0</v>
      </c>
      <c r="ES124">
        <v>1</v>
      </c>
      <c r="ET124">
        <v>1</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1</v>
      </c>
      <c r="FZ124">
        <v>1</v>
      </c>
      <c r="GA124">
        <v>0</v>
      </c>
      <c r="GB124">
        <v>0</v>
      </c>
      <c r="GC124">
        <v>0</v>
      </c>
      <c r="GD124">
        <v>0</v>
      </c>
      <c r="GE124">
        <v>0</v>
      </c>
      <c r="GF124">
        <v>0</v>
      </c>
      <c r="GG124">
        <v>0</v>
      </c>
      <c r="GH124">
        <v>0</v>
      </c>
      <c r="GI124">
        <v>0</v>
      </c>
      <c r="GJ124">
        <v>0</v>
      </c>
      <c r="GK124">
        <v>0</v>
      </c>
      <c r="GL124">
        <v>0</v>
      </c>
      <c r="GM124">
        <v>0</v>
      </c>
      <c r="GN124">
        <v>1</v>
      </c>
      <c r="GO124">
        <v>0</v>
      </c>
      <c r="GP124">
        <v>2</v>
      </c>
      <c r="GQ124">
        <v>0</v>
      </c>
      <c r="GR124">
        <v>1</v>
      </c>
      <c r="GS124">
        <v>1</v>
      </c>
      <c r="GT124">
        <v>0</v>
      </c>
      <c r="GU124">
        <v>0</v>
      </c>
      <c r="GV124">
        <v>0</v>
      </c>
      <c r="GW124">
        <v>0</v>
      </c>
      <c r="GX124">
        <v>0</v>
      </c>
      <c r="GY124">
        <v>0</v>
      </c>
      <c r="GZ124">
        <v>0</v>
      </c>
      <c r="HA124">
        <v>0</v>
      </c>
      <c r="HB124">
        <v>1</v>
      </c>
      <c r="HC124">
        <v>0</v>
      </c>
      <c r="HD124">
        <v>1</v>
      </c>
      <c r="HE124">
        <v>2</v>
      </c>
      <c r="HF124">
        <v>1</v>
      </c>
      <c r="HG124">
        <v>0</v>
      </c>
      <c r="HH124">
        <v>4</v>
      </c>
      <c r="HI124">
        <v>0</v>
      </c>
      <c r="HJ124">
        <v>0</v>
      </c>
      <c r="HK124">
        <v>0</v>
      </c>
      <c r="HL124">
        <v>0</v>
      </c>
      <c r="HM124">
        <v>0</v>
      </c>
      <c r="HN124">
        <v>0</v>
      </c>
      <c r="HO124">
        <v>0</v>
      </c>
      <c r="HP124">
        <v>0</v>
      </c>
      <c r="HQ124">
        <v>0</v>
      </c>
      <c r="HR124">
        <v>0</v>
      </c>
      <c r="HS124">
        <v>0</v>
      </c>
      <c r="HT124">
        <v>0</v>
      </c>
      <c r="HU124">
        <v>0</v>
      </c>
      <c r="HV124">
        <v>1</v>
      </c>
      <c r="HW124">
        <v>0</v>
      </c>
      <c r="HX124">
        <v>1</v>
      </c>
      <c r="HY124">
        <v>0</v>
      </c>
      <c r="HZ124">
        <v>0</v>
      </c>
      <c r="IA124">
        <v>0</v>
      </c>
      <c r="IB124">
        <v>0</v>
      </c>
      <c r="IC124">
        <v>0</v>
      </c>
      <c r="ID124">
        <v>0</v>
      </c>
      <c r="IE124">
        <v>0</v>
      </c>
      <c r="IF124">
        <v>0</v>
      </c>
      <c r="IG124">
        <v>0</v>
      </c>
      <c r="IH124">
        <v>1</v>
      </c>
      <c r="II124">
        <v>3</v>
      </c>
      <c r="IJ124">
        <v>0</v>
      </c>
      <c r="IK124">
        <v>1</v>
      </c>
      <c r="IL124">
        <v>0</v>
      </c>
      <c r="IM124">
        <v>1</v>
      </c>
      <c r="IN124">
        <v>0</v>
      </c>
      <c r="IO124">
        <v>0</v>
      </c>
      <c r="IP124">
        <v>0</v>
      </c>
      <c r="IQ124">
        <v>0</v>
      </c>
      <c r="IR124">
        <v>1</v>
      </c>
      <c r="IS124">
        <v>0</v>
      </c>
      <c r="IT124">
        <v>0</v>
      </c>
      <c r="IU124">
        <v>0</v>
      </c>
      <c r="IV124">
        <v>0</v>
      </c>
      <c r="IW124">
        <v>0</v>
      </c>
      <c r="IX124">
        <v>0</v>
      </c>
      <c r="IY124">
        <v>2</v>
      </c>
      <c r="IZ124">
        <v>0</v>
      </c>
      <c r="JA124">
        <v>1</v>
      </c>
      <c r="JB124">
        <v>0</v>
      </c>
      <c r="JC124">
        <v>0</v>
      </c>
      <c r="JD124">
        <v>1</v>
      </c>
      <c r="JE124">
        <v>0</v>
      </c>
      <c r="JF124">
        <v>0</v>
      </c>
      <c r="JG124">
        <v>0</v>
      </c>
      <c r="JH124">
        <v>0</v>
      </c>
      <c r="JI124">
        <v>0</v>
      </c>
      <c r="JJ124">
        <v>0</v>
      </c>
      <c r="JK124">
        <v>0</v>
      </c>
      <c r="JL124">
        <v>0</v>
      </c>
      <c r="JM124">
        <v>0</v>
      </c>
      <c r="JN124">
        <v>1</v>
      </c>
      <c r="JO124">
        <v>5</v>
      </c>
      <c r="JP124">
        <v>0</v>
      </c>
      <c r="JQ124">
        <v>2</v>
      </c>
      <c r="JR124">
        <v>1</v>
      </c>
      <c r="JS124">
        <v>1</v>
      </c>
      <c r="JT124">
        <v>2</v>
      </c>
      <c r="JU124">
        <v>0</v>
      </c>
      <c r="JV124">
        <v>0</v>
      </c>
      <c r="JW124">
        <v>0</v>
      </c>
      <c r="JX124">
        <v>1</v>
      </c>
      <c r="JY124">
        <v>0</v>
      </c>
      <c r="JZ124">
        <v>0</v>
      </c>
      <c r="KA124">
        <v>0</v>
      </c>
      <c r="KB124">
        <v>0</v>
      </c>
      <c r="KC124">
        <v>0</v>
      </c>
    </row>
    <row r="125" spans="1:289" x14ac:dyDescent="0.2">
      <c r="A125" s="2" t="s">
        <v>196</v>
      </c>
      <c r="B125" s="8" t="s">
        <v>321</v>
      </c>
      <c r="C125" s="3" t="s">
        <v>8</v>
      </c>
      <c r="D125" s="26">
        <f>B137</f>
        <v>0</v>
      </c>
      <c r="E125" s="27"/>
      <c r="F125" s="27"/>
      <c r="G125" s="27"/>
      <c r="H125" s="27"/>
      <c r="I125" s="28"/>
      <c r="J125" s="60">
        <f>B138</f>
        <v>1</v>
      </c>
      <c r="K125" s="55"/>
      <c r="L125" s="55"/>
      <c r="M125" s="55"/>
      <c r="N125" s="55"/>
      <c r="O125" s="55"/>
      <c r="P125" s="55"/>
      <c r="Q125" s="56"/>
      <c r="R125" s="31">
        <f>B139</f>
        <v>11</v>
      </c>
      <c r="S125" s="27"/>
      <c r="T125" s="27"/>
      <c r="U125" s="27"/>
      <c r="V125" s="27"/>
      <c r="W125" s="32"/>
      <c r="Y125" t="s">
        <v>195</v>
      </c>
      <c r="Z125" s="12">
        <f>MAX($CD122:$CS149)</f>
        <v>3</v>
      </c>
      <c r="AA125" s="12">
        <f>MAX($CD151:$CS152)</f>
        <v>6</v>
      </c>
      <c r="AC125" t="s">
        <v>372</v>
      </c>
      <c r="AD125" t="s">
        <v>370</v>
      </c>
      <c r="AE125">
        <v>1</v>
      </c>
      <c r="AF125">
        <v>28</v>
      </c>
      <c r="AG125">
        <v>0</v>
      </c>
      <c r="AH125">
        <v>0</v>
      </c>
      <c r="AI125">
        <v>0</v>
      </c>
      <c r="AJ125">
        <v>0</v>
      </c>
      <c r="AK125">
        <v>0</v>
      </c>
      <c r="AL125">
        <v>1</v>
      </c>
      <c r="AM125">
        <v>0</v>
      </c>
      <c r="AN125">
        <v>0</v>
      </c>
      <c r="AO125">
        <v>1</v>
      </c>
      <c r="AP125">
        <v>0</v>
      </c>
      <c r="AQ125">
        <v>0</v>
      </c>
      <c r="AR125">
        <v>3</v>
      </c>
      <c r="AS125">
        <v>0</v>
      </c>
      <c r="AT125">
        <v>0</v>
      </c>
      <c r="AU125">
        <v>3</v>
      </c>
      <c r="AV125">
        <v>0</v>
      </c>
      <c r="AW125">
        <v>0</v>
      </c>
      <c r="AX125">
        <v>0</v>
      </c>
      <c r="AY125">
        <v>0</v>
      </c>
      <c r="AZ125">
        <v>0</v>
      </c>
      <c r="BA125">
        <v>0</v>
      </c>
      <c r="BB125">
        <v>0</v>
      </c>
      <c r="BC125">
        <v>0</v>
      </c>
      <c r="BD125">
        <v>0</v>
      </c>
      <c r="BE125">
        <v>1</v>
      </c>
      <c r="BF125">
        <v>0</v>
      </c>
      <c r="BG125">
        <v>0</v>
      </c>
      <c r="BH125">
        <v>1</v>
      </c>
      <c r="BI125">
        <v>0</v>
      </c>
      <c r="BJ125">
        <v>0</v>
      </c>
      <c r="BK125">
        <v>1</v>
      </c>
      <c r="BL125">
        <v>0</v>
      </c>
      <c r="BM125">
        <v>0</v>
      </c>
      <c r="BN125">
        <v>0</v>
      </c>
      <c r="BO125">
        <v>0</v>
      </c>
      <c r="BP125">
        <v>0</v>
      </c>
      <c r="BQ125">
        <v>0</v>
      </c>
      <c r="BR125">
        <v>0</v>
      </c>
      <c r="BS125">
        <v>0</v>
      </c>
      <c r="BT125">
        <v>0</v>
      </c>
      <c r="BU125">
        <v>1</v>
      </c>
      <c r="BV125">
        <v>0</v>
      </c>
      <c r="BW125">
        <v>0</v>
      </c>
      <c r="BX125">
        <v>0.33333333333333298</v>
      </c>
      <c r="BY125">
        <v>0</v>
      </c>
      <c r="BZ125">
        <v>0</v>
      </c>
      <c r="CA125">
        <v>0.33333333333333298</v>
      </c>
      <c r="CB125">
        <v>0</v>
      </c>
      <c r="CC125">
        <v>0</v>
      </c>
      <c r="CD125">
        <v>0</v>
      </c>
      <c r="CE125">
        <v>0</v>
      </c>
      <c r="CF125">
        <v>0</v>
      </c>
      <c r="CG125">
        <v>0</v>
      </c>
      <c r="CH125">
        <v>0</v>
      </c>
      <c r="CI125">
        <v>0</v>
      </c>
      <c r="CJ125">
        <v>0</v>
      </c>
      <c r="CK125">
        <v>0</v>
      </c>
      <c r="CL125">
        <v>0</v>
      </c>
      <c r="CM125">
        <v>0</v>
      </c>
      <c r="CN125">
        <v>0</v>
      </c>
      <c r="CO125">
        <v>0</v>
      </c>
      <c r="CP125">
        <v>0</v>
      </c>
      <c r="CQ125">
        <v>1</v>
      </c>
      <c r="CR125">
        <v>0</v>
      </c>
      <c r="CS125">
        <v>0</v>
      </c>
      <c r="CT125">
        <v>0</v>
      </c>
      <c r="CU125">
        <v>0</v>
      </c>
      <c r="CV125">
        <v>0</v>
      </c>
      <c r="CW125">
        <v>0</v>
      </c>
      <c r="CX125">
        <v>0</v>
      </c>
      <c r="CY125">
        <v>0</v>
      </c>
      <c r="CZ125">
        <v>0</v>
      </c>
      <c r="DA125">
        <v>0</v>
      </c>
      <c r="DB125">
        <v>0</v>
      </c>
      <c r="DC125">
        <v>0</v>
      </c>
      <c r="DD125">
        <v>1</v>
      </c>
      <c r="DE125">
        <v>0</v>
      </c>
      <c r="DF125">
        <v>0</v>
      </c>
      <c r="DG125">
        <v>0</v>
      </c>
      <c r="DH125">
        <v>0</v>
      </c>
      <c r="DI125">
        <v>0</v>
      </c>
      <c r="DJ125">
        <v>0</v>
      </c>
      <c r="DK125">
        <v>0</v>
      </c>
      <c r="DL125">
        <v>0</v>
      </c>
      <c r="DM125">
        <v>0</v>
      </c>
      <c r="DN125">
        <v>0</v>
      </c>
      <c r="DO125">
        <v>0</v>
      </c>
      <c r="DP125">
        <v>0</v>
      </c>
      <c r="DQ125">
        <v>0</v>
      </c>
      <c r="DR125">
        <v>0</v>
      </c>
      <c r="DS125">
        <v>0</v>
      </c>
      <c r="DT125">
        <v>1</v>
      </c>
      <c r="DU125">
        <v>0</v>
      </c>
      <c r="DV125">
        <v>0</v>
      </c>
      <c r="DW125">
        <v>0</v>
      </c>
      <c r="DX125">
        <v>1</v>
      </c>
      <c r="DY125">
        <v>0</v>
      </c>
      <c r="DZ125">
        <v>0</v>
      </c>
      <c r="EA125">
        <v>0</v>
      </c>
      <c r="EB125">
        <v>0</v>
      </c>
      <c r="EC125">
        <v>0</v>
      </c>
      <c r="ED125">
        <v>0</v>
      </c>
      <c r="EE125">
        <v>0</v>
      </c>
      <c r="EF125">
        <v>0</v>
      </c>
      <c r="EG125">
        <v>0</v>
      </c>
      <c r="EH125">
        <v>1</v>
      </c>
      <c r="EI125">
        <v>0</v>
      </c>
      <c r="EJ125">
        <v>0</v>
      </c>
      <c r="EK125">
        <v>0</v>
      </c>
      <c r="EL125">
        <v>0</v>
      </c>
      <c r="EM125">
        <v>0</v>
      </c>
      <c r="EN125">
        <v>0</v>
      </c>
      <c r="EO125">
        <v>0</v>
      </c>
      <c r="EP125">
        <v>0</v>
      </c>
      <c r="EQ125">
        <v>0</v>
      </c>
      <c r="ER125">
        <v>0</v>
      </c>
      <c r="ES125">
        <v>0</v>
      </c>
      <c r="ET125">
        <v>0</v>
      </c>
      <c r="EU125">
        <v>0</v>
      </c>
      <c r="EV125">
        <v>0</v>
      </c>
      <c r="EW125">
        <v>0</v>
      </c>
      <c r="EX125">
        <v>0</v>
      </c>
      <c r="EY125">
        <v>0</v>
      </c>
      <c r="EZ125">
        <v>1</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1</v>
      </c>
      <c r="GG125">
        <v>0</v>
      </c>
      <c r="GH125">
        <v>0</v>
      </c>
      <c r="GI125">
        <v>0</v>
      </c>
      <c r="GJ125">
        <v>0</v>
      </c>
      <c r="GK125">
        <v>0</v>
      </c>
      <c r="GL125">
        <v>0</v>
      </c>
      <c r="GM125">
        <v>0</v>
      </c>
      <c r="GN125">
        <v>0</v>
      </c>
      <c r="GO125">
        <v>1</v>
      </c>
      <c r="GP125">
        <v>0</v>
      </c>
      <c r="GQ125">
        <v>0</v>
      </c>
      <c r="GR125">
        <v>0</v>
      </c>
      <c r="GS125">
        <v>1</v>
      </c>
      <c r="GT125">
        <v>0</v>
      </c>
      <c r="GU125">
        <v>0</v>
      </c>
      <c r="GV125">
        <v>0</v>
      </c>
      <c r="GW125">
        <v>0</v>
      </c>
      <c r="GX125">
        <v>0</v>
      </c>
      <c r="GY125">
        <v>1</v>
      </c>
      <c r="GZ125">
        <v>0</v>
      </c>
      <c r="HA125">
        <v>0</v>
      </c>
      <c r="HB125">
        <v>0</v>
      </c>
      <c r="HC125">
        <v>0</v>
      </c>
      <c r="HD125">
        <v>0</v>
      </c>
      <c r="HE125">
        <v>0</v>
      </c>
      <c r="HF125">
        <v>1</v>
      </c>
      <c r="HG125">
        <v>0</v>
      </c>
      <c r="HH125">
        <v>0</v>
      </c>
      <c r="HI125">
        <v>1</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1</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1</v>
      </c>
      <c r="JR125">
        <v>0</v>
      </c>
      <c r="JS125">
        <v>0</v>
      </c>
      <c r="JT125">
        <v>0</v>
      </c>
      <c r="JU125">
        <v>0</v>
      </c>
      <c r="JV125">
        <v>0</v>
      </c>
      <c r="JW125">
        <v>0</v>
      </c>
      <c r="JX125">
        <v>0</v>
      </c>
      <c r="JY125">
        <v>0</v>
      </c>
      <c r="JZ125">
        <v>0</v>
      </c>
      <c r="KA125">
        <v>0</v>
      </c>
      <c r="KB125">
        <v>0</v>
      </c>
      <c r="KC125">
        <v>0</v>
      </c>
    </row>
    <row r="126" spans="1:289" x14ac:dyDescent="0.2">
      <c r="A126" s="11" t="str">
        <f>CONCATENATE("D6.",$B123)</f>
        <v>D6.opPass.Att</v>
      </c>
      <c r="B126" s="14">
        <f>VLOOKUP($B125,$AC122:$KC152,MATCH(A126,$AC121:$KC121,0),FALSE)</f>
        <v>0</v>
      </c>
      <c r="C126" s="3"/>
      <c r="D126" s="26"/>
      <c r="E126" s="27"/>
      <c r="F126" s="27"/>
      <c r="G126" s="27"/>
      <c r="H126" s="27"/>
      <c r="I126" s="28"/>
      <c r="J126" s="31"/>
      <c r="K126" s="27"/>
      <c r="L126" s="27"/>
      <c r="M126" s="27"/>
      <c r="N126" s="27"/>
      <c r="O126" s="27"/>
      <c r="P126" s="27"/>
      <c r="Q126" s="28"/>
      <c r="R126" s="31"/>
      <c r="S126" s="27"/>
      <c r="T126" s="27"/>
      <c r="U126" s="27"/>
      <c r="V126" s="27"/>
      <c r="W126" s="32"/>
      <c r="Y126" t="s">
        <v>200</v>
      </c>
      <c r="Z126" s="12">
        <f>MAX($CT122:$DI149)</f>
        <v>2</v>
      </c>
      <c r="AA126" s="12">
        <f>MAX($CT151:$DI152)</f>
        <v>5</v>
      </c>
      <c r="AC126" t="s">
        <v>373</v>
      </c>
      <c r="AD126" t="s">
        <v>370</v>
      </c>
      <c r="AE126">
        <v>1</v>
      </c>
      <c r="AF126">
        <v>97</v>
      </c>
      <c r="AG126">
        <v>1</v>
      </c>
      <c r="AH126">
        <v>0</v>
      </c>
      <c r="AI126">
        <v>0</v>
      </c>
      <c r="AJ126">
        <v>0</v>
      </c>
      <c r="AK126">
        <v>1</v>
      </c>
      <c r="AL126">
        <v>5</v>
      </c>
      <c r="AM126">
        <v>0</v>
      </c>
      <c r="AN126">
        <v>1</v>
      </c>
      <c r="AO126">
        <v>10</v>
      </c>
      <c r="AP126">
        <v>0</v>
      </c>
      <c r="AQ126">
        <v>1</v>
      </c>
      <c r="AR126">
        <v>6</v>
      </c>
      <c r="AS126">
        <v>0</v>
      </c>
      <c r="AT126">
        <v>0</v>
      </c>
      <c r="AU126">
        <v>7</v>
      </c>
      <c r="AV126">
        <v>3</v>
      </c>
      <c r="AW126">
        <v>0</v>
      </c>
      <c r="AX126">
        <v>0</v>
      </c>
      <c r="AY126">
        <v>0</v>
      </c>
      <c r="AZ126">
        <v>0</v>
      </c>
      <c r="BA126">
        <v>1</v>
      </c>
      <c r="BB126">
        <v>4</v>
      </c>
      <c r="BC126">
        <v>0</v>
      </c>
      <c r="BD126">
        <v>1</v>
      </c>
      <c r="BE126">
        <v>8</v>
      </c>
      <c r="BF126">
        <v>0</v>
      </c>
      <c r="BG126">
        <v>1</v>
      </c>
      <c r="BH126">
        <v>2</v>
      </c>
      <c r="BI126">
        <v>0</v>
      </c>
      <c r="BJ126">
        <v>0</v>
      </c>
      <c r="BK126">
        <v>4</v>
      </c>
      <c r="BL126">
        <v>1</v>
      </c>
      <c r="BM126">
        <v>0</v>
      </c>
      <c r="BN126">
        <v>0</v>
      </c>
      <c r="BO126">
        <v>0</v>
      </c>
      <c r="BP126">
        <v>0</v>
      </c>
      <c r="BQ126">
        <v>1</v>
      </c>
      <c r="BR126">
        <v>0.8</v>
      </c>
      <c r="BS126">
        <v>0</v>
      </c>
      <c r="BT126">
        <v>1</v>
      </c>
      <c r="BU126">
        <v>0.8</v>
      </c>
      <c r="BV126">
        <v>0</v>
      </c>
      <c r="BW126">
        <v>1</v>
      </c>
      <c r="BX126">
        <v>0.33333333333333298</v>
      </c>
      <c r="BY126">
        <v>0</v>
      </c>
      <c r="BZ126">
        <v>0</v>
      </c>
      <c r="CA126">
        <v>0.57142857142857095</v>
      </c>
      <c r="CB126">
        <v>0.33333333333333298</v>
      </c>
      <c r="CC126">
        <v>0</v>
      </c>
      <c r="CD126">
        <v>0</v>
      </c>
      <c r="CE126">
        <v>0</v>
      </c>
      <c r="CF126">
        <v>0</v>
      </c>
      <c r="CG126">
        <v>0</v>
      </c>
      <c r="CH126">
        <v>0</v>
      </c>
      <c r="CI126">
        <v>0</v>
      </c>
      <c r="CJ126">
        <v>0</v>
      </c>
      <c r="CK126">
        <v>0</v>
      </c>
      <c r="CL126">
        <v>0</v>
      </c>
      <c r="CM126">
        <v>0</v>
      </c>
      <c r="CN126">
        <v>0</v>
      </c>
      <c r="CO126">
        <v>0</v>
      </c>
      <c r="CP126">
        <v>0</v>
      </c>
      <c r="CQ126">
        <v>3</v>
      </c>
      <c r="CR126">
        <v>0</v>
      </c>
      <c r="CS126">
        <v>0</v>
      </c>
      <c r="CT126">
        <v>0</v>
      </c>
      <c r="CU126">
        <v>0</v>
      </c>
      <c r="CV126">
        <v>0</v>
      </c>
      <c r="CW126">
        <v>0</v>
      </c>
      <c r="CX126">
        <v>0</v>
      </c>
      <c r="CY126">
        <v>0</v>
      </c>
      <c r="CZ126">
        <v>0</v>
      </c>
      <c r="DA126">
        <v>0</v>
      </c>
      <c r="DB126">
        <v>0</v>
      </c>
      <c r="DC126">
        <v>0</v>
      </c>
      <c r="DD126">
        <v>0</v>
      </c>
      <c r="DE126">
        <v>0</v>
      </c>
      <c r="DF126">
        <v>0</v>
      </c>
      <c r="DG126">
        <v>1</v>
      </c>
      <c r="DH126">
        <v>0</v>
      </c>
      <c r="DI126">
        <v>0</v>
      </c>
      <c r="DJ126">
        <v>0</v>
      </c>
      <c r="DK126">
        <v>0</v>
      </c>
      <c r="DL126">
        <v>0</v>
      </c>
      <c r="DM126">
        <v>0</v>
      </c>
      <c r="DN126">
        <v>0</v>
      </c>
      <c r="DO126">
        <v>0</v>
      </c>
      <c r="DP126">
        <v>0</v>
      </c>
      <c r="DQ126">
        <v>1</v>
      </c>
      <c r="DR126">
        <v>0</v>
      </c>
      <c r="DS126">
        <v>0</v>
      </c>
      <c r="DT126">
        <v>0</v>
      </c>
      <c r="DU126">
        <v>0</v>
      </c>
      <c r="DV126">
        <v>0</v>
      </c>
      <c r="DW126">
        <v>0</v>
      </c>
      <c r="DX126">
        <v>0</v>
      </c>
      <c r="DY126">
        <v>0</v>
      </c>
      <c r="DZ126">
        <v>0</v>
      </c>
      <c r="EA126">
        <v>0</v>
      </c>
      <c r="EB126">
        <v>0</v>
      </c>
      <c r="EC126">
        <v>0</v>
      </c>
      <c r="ED126">
        <v>0</v>
      </c>
      <c r="EE126">
        <v>0</v>
      </c>
      <c r="EF126">
        <v>0</v>
      </c>
      <c r="EG126">
        <v>1</v>
      </c>
      <c r="EH126">
        <v>0</v>
      </c>
      <c r="EI126">
        <v>0</v>
      </c>
      <c r="EJ126">
        <v>1</v>
      </c>
      <c r="EK126">
        <v>0</v>
      </c>
      <c r="EL126">
        <v>0</v>
      </c>
      <c r="EM126">
        <v>0</v>
      </c>
      <c r="EN126">
        <v>0</v>
      </c>
      <c r="EO126">
        <v>0</v>
      </c>
      <c r="EP126">
        <v>0</v>
      </c>
      <c r="EQ126">
        <v>0</v>
      </c>
      <c r="ER126">
        <v>0</v>
      </c>
      <c r="ES126">
        <v>0</v>
      </c>
      <c r="ET126">
        <v>3</v>
      </c>
      <c r="EU126">
        <v>0</v>
      </c>
      <c r="EV126">
        <v>0</v>
      </c>
      <c r="EW126">
        <v>1</v>
      </c>
      <c r="EX126">
        <v>0</v>
      </c>
      <c r="EY126">
        <v>0</v>
      </c>
      <c r="EZ126">
        <v>1</v>
      </c>
      <c r="FA126">
        <v>0</v>
      </c>
      <c r="FB126">
        <v>0</v>
      </c>
      <c r="FC126">
        <v>0</v>
      </c>
      <c r="FD126">
        <v>0</v>
      </c>
      <c r="FE126">
        <v>0</v>
      </c>
      <c r="FF126">
        <v>0</v>
      </c>
      <c r="FG126">
        <v>0</v>
      </c>
      <c r="FH126">
        <v>0</v>
      </c>
      <c r="FI126">
        <v>0</v>
      </c>
      <c r="FJ126">
        <v>0</v>
      </c>
      <c r="FK126">
        <v>0</v>
      </c>
      <c r="FL126">
        <v>0</v>
      </c>
      <c r="FM126">
        <v>0</v>
      </c>
      <c r="FN126">
        <v>0</v>
      </c>
      <c r="FO126">
        <v>1</v>
      </c>
      <c r="FP126">
        <v>0</v>
      </c>
      <c r="FQ126">
        <v>0</v>
      </c>
      <c r="FR126">
        <v>0</v>
      </c>
      <c r="FS126">
        <v>0</v>
      </c>
      <c r="FT126">
        <v>0</v>
      </c>
      <c r="FU126">
        <v>0</v>
      </c>
      <c r="FV126">
        <v>0</v>
      </c>
      <c r="FW126">
        <v>0</v>
      </c>
      <c r="FX126">
        <v>0</v>
      </c>
      <c r="FY126">
        <v>0</v>
      </c>
      <c r="FZ126">
        <v>3</v>
      </c>
      <c r="GA126">
        <v>0</v>
      </c>
      <c r="GB126">
        <v>0</v>
      </c>
      <c r="GC126">
        <v>1</v>
      </c>
      <c r="GD126">
        <v>0</v>
      </c>
      <c r="GE126">
        <v>1</v>
      </c>
      <c r="GF126">
        <v>1</v>
      </c>
      <c r="GG126">
        <v>0</v>
      </c>
      <c r="GH126">
        <v>0</v>
      </c>
      <c r="GI126">
        <v>0</v>
      </c>
      <c r="GJ126">
        <v>0</v>
      </c>
      <c r="GK126">
        <v>0</v>
      </c>
      <c r="GL126">
        <v>0</v>
      </c>
      <c r="GM126">
        <v>0</v>
      </c>
      <c r="GN126">
        <v>0</v>
      </c>
      <c r="GO126">
        <v>0</v>
      </c>
      <c r="GP126">
        <v>7</v>
      </c>
      <c r="GQ126">
        <v>0</v>
      </c>
      <c r="GR126">
        <v>0</v>
      </c>
      <c r="GS126">
        <v>2</v>
      </c>
      <c r="GT126">
        <v>0</v>
      </c>
      <c r="GU126">
        <v>0</v>
      </c>
      <c r="GV126">
        <v>2</v>
      </c>
      <c r="GW126">
        <v>0</v>
      </c>
      <c r="GX126">
        <v>0</v>
      </c>
      <c r="GY126">
        <v>1</v>
      </c>
      <c r="GZ126">
        <v>0</v>
      </c>
      <c r="HA126">
        <v>0</v>
      </c>
      <c r="HB126">
        <v>0</v>
      </c>
      <c r="HC126">
        <v>0</v>
      </c>
      <c r="HD126">
        <v>0</v>
      </c>
      <c r="HE126">
        <v>0</v>
      </c>
      <c r="HF126">
        <v>4</v>
      </c>
      <c r="HG126">
        <v>0</v>
      </c>
      <c r="HH126">
        <v>0</v>
      </c>
      <c r="HI126">
        <v>1</v>
      </c>
      <c r="HJ126">
        <v>0</v>
      </c>
      <c r="HK126">
        <v>0</v>
      </c>
      <c r="HL126">
        <v>2</v>
      </c>
      <c r="HM126">
        <v>0</v>
      </c>
      <c r="HN126">
        <v>0</v>
      </c>
      <c r="HO126">
        <v>1</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1</v>
      </c>
      <c r="IL126">
        <v>2</v>
      </c>
      <c r="IM126">
        <v>0</v>
      </c>
      <c r="IN126">
        <v>0</v>
      </c>
      <c r="IO126">
        <v>0</v>
      </c>
      <c r="IP126">
        <v>0</v>
      </c>
      <c r="IQ126">
        <v>0</v>
      </c>
      <c r="IR126">
        <v>0</v>
      </c>
      <c r="IS126">
        <v>0</v>
      </c>
      <c r="IT126">
        <v>0</v>
      </c>
      <c r="IU126">
        <v>0</v>
      </c>
      <c r="IV126">
        <v>0</v>
      </c>
      <c r="IW126">
        <v>0</v>
      </c>
      <c r="IX126">
        <v>0</v>
      </c>
      <c r="IY126">
        <v>0</v>
      </c>
      <c r="IZ126">
        <v>0</v>
      </c>
      <c r="JA126">
        <v>1</v>
      </c>
      <c r="JB126">
        <v>2</v>
      </c>
      <c r="JC126">
        <v>0</v>
      </c>
      <c r="JD126">
        <v>1</v>
      </c>
      <c r="JE126">
        <v>0</v>
      </c>
      <c r="JF126">
        <v>0</v>
      </c>
      <c r="JG126">
        <v>0</v>
      </c>
      <c r="JH126">
        <v>0</v>
      </c>
      <c r="JI126">
        <v>0</v>
      </c>
      <c r="JJ126">
        <v>0</v>
      </c>
      <c r="JK126">
        <v>0</v>
      </c>
      <c r="JL126">
        <v>0</v>
      </c>
      <c r="JM126">
        <v>0</v>
      </c>
      <c r="JN126">
        <v>0</v>
      </c>
      <c r="JO126">
        <v>0</v>
      </c>
      <c r="JP126">
        <v>0</v>
      </c>
      <c r="JQ126">
        <v>2</v>
      </c>
      <c r="JR126">
        <v>4</v>
      </c>
      <c r="JS126">
        <v>0</v>
      </c>
      <c r="JT126">
        <v>1</v>
      </c>
      <c r="JU126">
        <v>0</v>
      </c>
      <c r="JV126">
        <v>0</v>
      </c>
      <c r="JW126">
        <v>0</v>
      </c>
      <c r="JX126">
        <v>0</v>
      </c>
      <c r="JY126">
        <v>0</v>
      </c>
      <c r="JZ126">
        <v>0</v>
      </c>
      <c r="KA126">
        <v>0</v>
      </c>
      <c r="KB126">
        <v>0</v>
      </c>
      <c r="KC126">
        <v>0</v>
      </c>
    </row>
    <row r="127" spans="1:289" x14ac:dyDescent="0.2">
      <c r="A127" s="11" t="str">
        <f>CONCATENATE("D18.",$B123)</f>
        <v>D18.opPass.Att</v>
      </c>
      <c r="B127" s="14">
        <f>VLOOKUP($B125,$AC122:$KC152,MATCH(A127,$AC121:$KC121,0),FALSE)</f>
        <v>0</v>
      </c>
      <c r="C127" s="3"/>
      <c r="D127" s="26"/>
      <c r="E127" s="27"/>
      <c r="F127" s="27"/>
      <c r="G127" s="27"/>
      <c r="H127" s="27"/>
      <c r="I127" s="28"/>
      <c r="J127" s="31"/>
      <c r="K127" s="27"/>
      <c r="L127" s="27"/>
      <c r="M127" s="27"/>
      <c r="N127" s="27"/>
      <c r="O127" s="27"/>
      <c r="P127" s="27"/>
      <c r="Q127" s="28"/>
      <c r="R127" s="31"/>
      <c r="S127" s="27"/>
      <c r="T127" s="27"/>
      <c r="U127" s="27"/>
      <c r="V127" s="27"/>
      <c r="W127" s="32"/>
      <c r="Y127" t="s">
        <v>201</v>
      </c>
      <c r="Z127" s="12">
        <f>MAX($DJ122:$DY149)</f>
        <v>3</v>
      </c>
      <c r="AA127" s="12">
        <f>MAX($DJ151:$DY152)</f>
        <v>6</v>
      </c>
      <c r="AC127" t="s">
        <v>374</v>
      </c>
      <c r="AD127" t="s">
        <v>370</v>
      </c>
      <c r="AE127">
        <v>1</v>
      </c>
      <c r="AF127">
        <v>97</v>
      </c>
      <c r="AG127">
        <v>1</v>
      </c>
      <c r="AH127">
        <v>0</v>
      </c>
      <c r="AI127">
        <v>2</v>
      </c>
      <c r="AJ127">
        <v>7</v>
      </c>
      <c r="AK127">
        <v>2</v>
      </c>
      <c r="AL127">
        <v>0</v>
      </c>
      <c r="AM127">
        <v>8</v>
      </c>
      <c r="AN127">
        <v>6</v>
      </c>
      <c r="AO127">
        <v>0</v>
      </c>
      <c r="AP127">
        <v>2</v>
      </c>
      <c r="AQ127">
        <v>2</v>
      </c>
      <c r="AR127">
        <v>0</v>
      </c>
      <c r="AS127">
        <v>0</v>
      </c>
      <c r="AT127">
        <v>0</v>
      </c>
      <c r="AU127">
        <v>0</v>
      </c>
      <c r="AV127">
        <v>0</v>
      </c>
      <c r="AW127">
        <v>0</v>
      </c>
      <c r="AX127">
        <v>0</v>
      </c>
      <c r="AY127">
        <v>1</v>
      </c>
      <c r="AZ127">
        <v>6</v>
      </c>
      <c r="BA127">
        <v>0</v>
      </c>
      <c r="BB127">
        <v>0</v>
      </c>
      <c r="BC127">
        <v>6</v>
      </c>
      <c r="BD127">
        <v>4</v>
      </c>
      <c r="BE127">
        <v>0</v>
      </c>
      <c r="BF127">
        <v>2</v>
      </c>
      <c r="BG127">
        <v>2</v>
      </c>
      <c r="BH127">
        <v>0</v>
      </c>
      <c r="BI127">
        <v>0</v>
      </c>
      <c r="BJ127">
        <v>0</v>
      </c>
      <c r="BK127">
        <v>0</v>
      </c>
      <c r="BL127">
        <v>0</v>
      </c>
      <c r="BM127">
        <v>0</v>
      </c>
      <c r="BN127">
        <v>0</v>
      </c>
      <c r="BO127">
        <v>0.5</v>
      </c>
      <c r="BP127">
        <v>0.85714285714285698</v>
      </c>
      <c r="BQ127">
        <v>0</v>
      </c>
      <c r="BR127">
        <v>0</v>
      </c>
      <c r="BS127">
        <v>0.75</v>
      </c>
      <c r="BT127">
        <v>0.66666666666666696</v>
      </c>
      <c r="BU127">
        <v>0</v>
      </c>
      <c r="BV127">
        <v>1</v>
      </c>
      <c r="BW127">
        <v>1</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1</v>
      </c>
      <c r="CZ127">
        <v>0</v>
      </c>
      <c r="DA127">
        <v>0</v>
      </c>
      <c r="DB127">
        <v>0</v>
      </c>
      <c r="DC127">
        <v>0</v>
      </c>
      <c r="DD127">
        <v>0</v>
      </c>
      <c r="DE127">
        <v>0</v>
      </c>
      <c r="DF127">
        <v>0</v>
      </c>
      <c r="DG127">
        <v>0</v>
      </c>
      <c r="DH127">
        <v>0</v>
      </c>
      <c r="DI127">
        <v>0</v>
      </c>
      <c r="DJ127">
        <v>0</v>
      </c>
      <c r="DK127">
        <v>2</v>
      </c>
      <c r="DL127">
        <v>1</v>
      </c>
      <c r="DM127">
        <v>0</v>
      </c>
      <c r="DN127">
        <v>0</v>
      </c>
      <c r="DO127">
        <v>2</v>
      </c>
      <c r="DP127">
        <v>1</v>
      </c>
      <c r="DQ127">
        <v>0</v>
      </c>
      <c r="DR127">
        <v>0</v>
      </c>
      <c r="DS127">
        <v>0</v>
      </c>
      <c r="DT127">
        <v>0</v>
      </c>
      <c r="DU127">
        <v>0</v>
      </c>
      <c r="DV127">
        <v>0</v>
      </c>
      <c r="DW127">
        <v>0</v>
      </c>
      <c r="DX127">
        <v>0</v>
      </c>
      <c r="DY127">
        <v>0</v>
      </c>
      <c r="DZ127">
        <v>0</v>
      </c>
      <c r="EA127">
        <v>0</v>
      </c>
      <c r="EB127">
        <v>1</v>
      </c>
      <c r="EC127">
        <v>0</v>
      </c>
      <c r="ED127">
        <v>0</v>
      </c>
      <c r="EE127">
        <v>2</v>
      </c>
      <c r="EF127">
        <v>0</v>
      </c>
      <c r="EG127">
        <v>0</v>
      </c>
      <c r="EH127">
        <v>0</v>
      </c>
      <c r="EI127">
        <v>0</v>
      </c>
      <c r="EJ127">
        <v>1</v>
      </c>
      <c r="EK127">
        <v>0</v>
      </c>
      <c r="EL127">
        <v>0</v>
      </c>
      <c r="EM127">
        <v>0</v>
      </c>
      <c r="EN127">
        <v>0</v>
      </c>
      <c r="EO127">
        <v>0</v>
      </c>
      <c r="EP127">
        <v>0</v>
      </c>
      <c r="EQ127">
        <v>0</v>
      </c>
      <c r="ER127">
        <v>1</v>
      </c>
      <c r="ES127">
        <v>0</v>
      </c>
      <c r="ET127">
        <v>0</v>
      </c>
      <c r="EU127">
        <v>1</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1</v>
      </c>
      <c r="FP127">
        <v>0</v>
      </c>
      <c r="FQ127">
        <v>0</v>
      </c>
      <c r="FR127">
        <v>0</v>
      </c>
      <c r="FS127">
        <v>0</v>
      </c>
      <c r="FT127">
        <v>0</v>
      </c>
      <c r="FU127">
        <v>0</v>
      </c>
      <c r="FV127">
        <v>0</v>
      </c>
      <c r="FW127">
        <v>0</v>
      </c>
      <c r="FX127">
        <v>1</v>
      </c>
      <c r="FY127">
        <v>0</v>
      </c>
      <c r="FZ127">
        <v>0</v>
      </c>
      <c r="GA127">
        <v>1</v>
      </c>
      <c r="GB127">
        <v>0</v>
      </c>
      <c r="GC127">
        <v>0</v>
      </c>
      <c r="GD127">
        <v>0</v>
      </c>
      <c r="GE127">
        <v>1</v>
      </c>
      <c r="GF127">
        <v>0</v>
      </c>
      <c r="GG127">
        <v>0</v>
      </c>
      <c r="GH127">
        <v>0</v>
      </c>
      <c r="GI127">
        <v>0</v>
      </c>
      <c r="GJ127">
        <v>0</v>
      </c>
      <c r="GK127">
        <v>0</v>
      </c>
      <c r="GL127">
        <v>0</v>
      </c>
      <c r="GM127">
        <v>0</v>
      </c>
      <c r="GN127">
        <v>3</v>
      </c>
      <c r="GO127">
        <v>2</v>
      </c>
      <c r="GP127">
        <v>0</v>
      </c>
      <c r="GQ127">
        <v>2</v>
      </c>
      <c r="GR127">
        <v>1</v>
      </c>
      <c r="GS127">
        <v>0</v>
      </c>
      <c r="GT127">
        <v>3</v>
      </c>
      <c r="GU127">
        <v>0</v>
      </c>
      <c r="GV127">
        <v>0</v>
      </c>
      <c r="GW127">
        <v>0</v>
      </c>
      <c r="GX127">
        <v>0</v>
      </c>
      <c r="GY127">
        <v>0</v>
      </c>
      <c r="GZ127">
        <v>0</v>
      </c>
      <c r="HA127">
        <v>0</v>
      </c>
      <c r="HB127">
        <v>0</v>
      </c>
      <c r="HC127">
        <v>1</v>
      </c>
      <c r="HD127">
        <v>4</v>
      </c>
      <c r="HE127">
        <v>2</v>
      </c>
      <c r="HF127">
        <v>0</v>
      </c>
      <c r="HG127">
        <v>1</v>
      </c>
      <c r="HH127">
        <v>2</v>
      </c>
      <c r="HI127">
        <v>0</v>
      </c>
      <c r="HJ127">
        <v>1</v>
      </c>
      <c r="HK127">
        <v>0</v>
      </c>
      <c r="HL127">
        <v>0</v>
      </c>
      <c r="HM127">
        <v>0</v>
      </c>
      <c r="HN127">
        <v>0</v>
      </c>
      <c r="HO127">
        <v>0</v>
      </c>
      <c r="HP127">
        <v>0</v>
      </c>
      <c r="HQ127">
        <v>0</v>
      </c>
      <c r="HR127">
        <v>0</v>
      </c>
      <c r="HS127">
        <v>0</v>
      </c>
      <c r="HT127">
        <v>1</v>
      </c>
      <c r="HU127">
        <v>0</v>
      </c>
      <c r="HV127">
        <v>0</v>
      </c>
      <c r="HW127">
        <v>1</v>
      </c>
      <c r="HX127">
        <v>1</v>
      </c>
      <c r="HY127">
        <v>0</v>
      </c>
      <c r="HZ127">
        <v>0</v>
      </c>
      <c r="IA127">
        <v>0</v>
      </c>
      <c r="IB127">
        <v>0</v>
      </c>
      <c r="IC127">
        <v>0</v>
      </c>
      <c r="ID127">
        <v>0</v>
      </c>
      <c r="IE127">
        <v>0</v>
      </c>
      <c r="IF127">
        <v>0</v>
      </c>
      <c r="IG127">
        <v>0</v>
      </c>
      <c r="IH127">
        <v>0</v>
      </c>
      <c r="II127">
        <v>0</v>
      </c>
      <c r="IJ127">
        <v>1</v>
      </c>
      <c r="IK127">
        <v>3</v>
      </c>
      <c r="IL127">
        <v>0</v>
      </c>
      <c r="IM127">
        <v>0</v>
      </c>
      <c r="IN127">
        <v>0</v>
      </c>
      <c r="IO127">
        <v>0</v>
      </c>
      <c r="IP127">
        <v>0</v>
      </c>
      <c r="IQ127">
        <v>0</v>
      </c>
      <c r="IR127">
        <v>0</v>
      </c>
      <c r="IS127">
        <v>0</v>
      </c>
      <c r="IT127">
        <v>0</v>
      </c>
      <c r="IU127">
        <v>0</v>
      </c>
      <c r="IV127">
        <v>0</v>
      </c>
      <c r="IW127">
        <v>0</v>
      </c>
      <c r="IX127">
        <v>0</v>
      </c>
      <c r="IY127">
        <v>2</v>
      </c>
      <c r="IZ127">
        <v>2</v>
      </c>
      <c r="JA127">
        <v>1</v>
      </c>
      <c r="JB127">
        <v>0</v>
      </c>
      <c r="JC127">
        <v>0</v>
      </c>
      <c r="JD127">
        <v>0</v>
      </c>
      <c r="JE127">
        <v>0</v>
      </c>
      <c r="JF127">
        <v>0</v>
      </c>
      <c r="JG127">
        <v>0</v>
      </c>
      <c r="JH127">
        <v>0</v>
      </c>
      <c r="JI127">
        <v>0</v>
      </c>
      <c r="JJ127">
        <v>0</v>
      </c>
      <c r="JK127">
        <v>0</v>
      </c>
      <c r="JL127">
        <v>0</v>
      </c>
      <c r="JM127">
        <v>0</v>
      </c>
      <c r="JN127">
        <v>0</v>
      </c>
      <c r="JO127">
        <v>2</v>
      </c>
      <c r="JP127">
        <v>4</v>
      </c>
      <c r="JQ127">
        <v>4</v>
      </c>
      <c r="JR127">
        <v>0</v>
      </c>
      <c r="JS127">
        <v>1</v>
      </c>
      <c r="JT127">
        <v>1</v>
      </c>
      <c r="JU127">
        <v>0</v>
      </c>
      <c r="JV127">
        <v>0</v>
      </c>
      <c r="JW127">
        <v>0</v>
      </c>
      <c r="JX127">
        <v>0</v>
      </c>
      <c r="JY127">
        <v>0</v>
      </c>
      <c r="JZ127">
        <v>0</v>
      </c>
      <c r="KA127">
        <v>0</v>
      </c>
      <c r="KB127">
        <v>0</v>
      </c>
      <c r="KC127">
        <v>0</v>
      </c>
    </row>
    <row r="128" spans="1:289" x14ac:dyDescent="0.2">
      <c r="A128" s="11" t="str">
        <f>CONCATENATE("DL.",$B123)</f>
        <v>DL.opPass.Att</v>
      </c>
      <c r="B128" s="14">
        <f>VLOOKUP($B125,$AC122:$KC152,MATCH(A128,$AC121:$KC121,0),FALSE)</f>
        <v>0</v>
      </c>
      <c r="C128" s="3"/>
      <c r="D128" s="26"/>
      <c r="E128" s="27"/>
      <c r="F128" s="27"/>
      <c r="G128" s="27"/>
      <c r="H128" s="27"/>
      <c r="I128" s="28"/>
      <c r="J128" s="31"/>
      <c r="K128" s="27"/>
      <c r="L128" s="27"/>
      <c r="M128" s="27"/>
      <c r="N128" s="27"/>
      <c r="O128" s="27"/>
      <c r="P128" s="27"/>
      <c r="Q128" s="28"/>
      <c r="R128" s="31"/>
      <c r="S128" s="27"/>
      <c r="T128" s="27"/>
      <c r="U128" s="27"/>
      <c r="V128" s="27"/>
      <c r="W128" s="32"/>
      <c r="Y128" t="s">
        <v>202</v>
      </c>
      <c r="Z128" s="12">
        <f>MAX($DZ122:$EO149)</f>
        <v>4</v>
      </c>
      <c r="AA128" s="12">
        <f>MAX($DZ151:$EO152)</f>
        <v>8</v>
      </c>
      <c r="AC128" t="s">
        <v>312</v>
      </c>
      <c r="AD128" t="s">
        <v>305</v>
      </c>
      <c r="AE128">
        <v>1</v>
      </c>
      <c r="AF128">
        <v>15</v>
      </c>
      <c r="AG128">
        <v>0</v>
      </c>
      <c r="AH128">
        <v>0</v>
      </c>
      <c r="AI128">
        <v>0</v>
      </c>
      <c r="AJ128">
        <v>0</v>
      </c>
      <c r="AK128">
        <v>0</v>
      </c>
      <c r="AL128">
        <v>0</v>
      </c>
      <c r="AM128">
        <v>0</v>
      </c>
      <c r="AN128">
        <v>1</v>
      </c>
      <c r="AO128">
        <v>0</v>
      </c>
      <c r="AP128">
        <v>0</v>
      </c>
      <c r="AQ128">
        <v>0</v>
      </c>
      <c r="AR128">
        <v>0</v>
      </c>
      <c r="AS128">
        <v>1</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1</v>
      </c>
      <c r="EC128">
        <v>0</v>
      </c>
      <c r="ED128">
        <v>0</v>
      </c>
      <c r="EE128">
        <v>0</v>
      </c>
      <c r="EF128">
        <v>0</v>
      </c>
      <c r="EG128">
        <v>0</v>
      </c>
      <c r="EH128">
        <v>1</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1</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1</v>
      </c>
      <c r="IK128">
        <v>0</v>
      </c>
      <c r="IL128">
        <v>0</v>
      </c>
      <c r="IM128">
        <v>0</v>
      </c>
      <c r="IN128">
        <v>0</v>
      </c>
      <c r="IO128">
        <v>0</v>
      </c>
      <c r="IP128">
        <v>0</v>
      </c>
      <c r="IQ128">
        <v>0</v>
      </c>
      <c r="IR128">
        <v>0</v>
      </c>
      <c r="IS128">
        <v>0</v>
      </c>
      <c r="IT128">
        <v>0</v>
      </c>
      <c r="IU128">
        <v>0</v>
      </c>
      <c r="IV128">
        <v>0</v>
      </c>
      <c r="IW128">
        <v>0</v>
      </c>
      <c r="IX128">
        <v>0</v>
      </c>
      <c r="IY128">
        <v>1</v>
      </c>
      <c r="IZ128">
        <v>0</v>
      </c>
      <c r="JA128">
        <v>0</v>
      </c>
      <c r="JB128">
        <v>0</v>
      </c>
      <c r="JC128">
        <v>0</v>
      </c>
      <c r="JD128">
        <v>0</v>
      </c>
      <c r="JE128">
        <v>0</v>
      </c>
      <c r="JF128">
        <v>0</v>
      </c>
      <c r="JG128">
        <v>0</v>
      </c>
      <c r="JH128">
        <v>0</v>
      </c>
      <c r="JI128">
        <v>0</v>
      </c>
      <c r="JJ128">
        <v>0</v>
      </c>
      <c r="JK128">
        <v>0</v>
      </c>
      <c r="JL128">
        <v>0</v>
      </c>
      <c r="JM128">
        <v>0</v>
      </c>
      <c r="JN128">
        <v>0</v>
      </c>
      <c r="JO128">
        <v>1</v>
      </c>
      <c r="JP128">
        <v>1</v>
      </c>
      <c r="JQ128">
        <v>0</v>
      </c>
      <c r="JR128">
        <v>0</v>
      </c>
      <c r="JS128">
        <v>0</v>
      </c>
      <c r="JT128">
        <v>0</v>
      </c>
      <c r="JU128">
        <v>0</v>
      </c>
      <c r="JV128">
        <v>0</v>
      </c>
      <c r="JW128">
        <v>0</v>
      </c>
      <c r="JX128">
        <v>0</v>
      </c>
      <c r="JY128">
        <v>0</v>
      </c>
      <c r="JZ128">
        <v>0</v>
      </c>
      <c r="KA128">
        <v>0</v>
      </c>
      <c r="KB128">
        <v>0</v>
      </c>
      <c r="KC128">
        <v>0</v>
      </c>
    </row>
    <row r="129" spans="1:289" x14ac:dyDescent="0.2">
      <c r="A129" s="11" t="str">
        <f>CONCATENATE("DC.",$B123)</f>
        <v>DC.opPass.Att</v>
      </c>
      <c r="B129" s="14">
        <f>VLOOKUP($B125,$AC122:$KC152,MATCH(A129,$AC121:$KC121,0),FALSE)</f>
        <v>4</v>
      </c>
      <c r="C129" s="3"/>
      <c r="D129" s="26"/>
      <c r="E129" s="27"/>
      <c r="F129" s="27"/>
      <c r="G129" s="27"/>
      <c r="H129" s="27"/>
      <c r="I129" s="28"/>
      <c r="J129" s="31"/>
      <c r="K129" s="27"/>
      <c r="L129" s="27"/>
      <c r="M129" s="27"/>
      <c r="N129" s="27"/>
      <c r="O129" s="27"/>
      <c r="P129" s="27"/>
      <c r="Q129" s="28"/>
      <c r="R129" s="31"/>
      <c r="S129" s="27"/>
      <c r="T129" s="27"/>
      <c r="U129" s="27"/>
      <c r="V129" s="27"/>
      <c r="W129" s="32"/>
      <c r="Y129" t="s">
        <v>203</v>
      </c>
      <c r="Z129" s="12">
        <f>MAX($EP122:$FE149)</f>
        <v>4</v>
      </c>
      <c r="AA129" s="12">
        <f>MAX($EP151:$FE152)</f>
        <v>5</v>
      </c>
      <c r="AC129" t="s">
        <v>375</v>
      </c>
      <c r="AD129" t="s">
        <v>370</v>
      </c>
      <c r="AE129">
        <v>1</v>
      </c>
      <c r="AF129">
        <v>28</v>
      </c>
      <c r="AG129">
        <v>0</v>
      </c>
      <c r="AH129">
        <v>0</v>
      </c>
      <c r="AI129">
        <v>0</v>
      </c>
      <c r="AJ129">
        <v>0</v>
      </c>
      <c r="AK129">
        <v>0</v>
      </c>
      <c r="AL129">
        <v>0</v>
      </c>
      <c r="AM129">
        <v>0</v>
      </c>
      <c r="AN129">
        <v>1</v>
      </c>
      <c r="AO129">
        <v>0</v>
      </c>
      <c r="AP129">
        <v>0</v>
      </c>
      <c r="AQ129">
        <v>1</v>
      </c>
      <c r="AR129">
        <v>1</v>
      </c>
      <c r="AS129">
        <v>0</v>
      </c>
      <c r="AT129">
        <v>0</v>
      </c>
      <c r="AU129">
        <v>0</v>
      </c>
      <c r="AV129">
        <v>0</v>
      </c>
      <c r="AW129">
        <v>0</v>
      </c>
      <c r="AX129">
        <v>0</v>
      </c>
      <c r="AY129">
        <v>0</v>
      </c>
      <c r="AZ129">
        <v>0</v>
      </c>
      <c r="BA129">
        <v>0</v>
      </c>
      <c r="BB129">
        <v>0</v>
      </c>
      <c r="BC129">
        <v>0</v>
      </c>
      <c r="BD129">
        <v>1</v>
      </c>
      <c r="BE129">
        <v>0</v>
      </c>
      <c r="BF129">
        <v>0</v>
      </c>
      <c r="BG129">
        <v>0</v>
      </c>
      <c r="BH129">
        <v>1</v>
      </c>
      <c r="BI129">
        <v>0</v>
      </c>
      <c r="BJ129">
        <v>0</v>
      </c>
      <c r="BK129">
        <v>0</v>
      </c>
      <c r="BL129">
        <v>0</v>
      </c>
      <c r="BM129">
        <v>0</v>
      </c>
      <c r="BN129">
        <v>0</v>
      </c>
      <c r="BO129">
        <v>0</v>
      </c>
      <c r="BP129">
        <v>0</v>
      </c>
      <c r="BQ129">
        <v>0</v>
      </c>
      <c r="BR129">
        <v>0</v>
      </c>
      <c r="BS129">
        <v>0</v>
      </c>
      <c r="BT129">
        <v>1</v>
      </c>
      <c r="BU129">
        <v>0</v>
      </c>
      <c r="BV129">
        <v>0</v>
      </c>
      <c r="BW129">
        <v>0</v>
      </c>
      <c r="BX129">
        <v>1</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1</v>
      </c>
      <c r="DO129">
        <v>0</v>
      </c>
      <c r="DP129">
        <v>1</v>
      </c>
      <c r="DQ129">
        <v>0</v>
      </c>
      <c r="DR129">
        <v>0</v>
      </c>
      <c r="DS129">
        <v>0</v>
      </c>
      <c r="DT129">
        <v>0</v>
      </c>
      <c r="DU129">
        <v>0</v>
      </c>
      <c r="DV129">
        <v>0</v>
      </c>
      <c r="DW129">
        <v>0</v>
      </c>
      <c r="DX129">
        <v>0</v>
      </c>
      <c r="DY129">
        <v>0</v>
      </c>
      <c r="DZ129">
        <v>0</v>
      </c>
      <c r="EA129">
        <v>0</v>
      </c>
      <c r="EB129">
        <v>0</v>
      </c>
      <c r="EC129">
        <v>0</v>
      </c>
      <c r="ED129">
        <v>0</v>
      </c>
      <c r="EE129">
        <v>0</v>
      </c>
      <c r="EF129">
        <v>0</v>
      </c>
      <c r="EG129">
        <v>1</v>
      </c>
      <c r="EH129">
        <v>0</v>
      </c>
      <c r="EI129">
        <v>0</v>
      </c>
      <c r="EJ129">
        <v>1</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1</v>
      </c>
      <c r="GO129">
        <v>1</v>
      </c>
      <c r="GP129">
        <v>0</v>
      </c>
      <c r="GQ129">
        <v>2</v>
      </c>
      <c r="GR129">
        <v>0</v>
      </c>
      <c r="GS129">
        <v>0</v>
      </c>
      <c r="GT129">
        <v>0</v>
      </c>
      <c r="GU129">
        <v>0</v>
      </c>
      <c r="GV129">
        <v>0</v>
      </c>
      <c r="GW129">
        <v>0</v>
      </c>
      <c r="GX129">
        <v>0</v>
      </c>
      <c r="GY129">
        <v>0</v>
      </c>
      <c r="GZ129">
        <v>0</v>
      </c>
      <c r="HA129">
        <v>0</v>
      </c>
      <c r="HB129">
        <v>0</v>
      </c>
      <c r="HC129">
        <v>0</v>
      </c>
      <c r="HD129">
        <v>0</v>
      </c>
      <c r="HE129">
        <v>1</v>
      </c>
      <c r="HF129">
        <v>0</v>
      </c>
      <c r="HG129">
        <v>0</v>
      </c>
      <c r="HH129">
        <v>1</v>
      </c>
      <c r="HI129">
        <v>0</v>
      </c>
      <c r="HJ129">
        <v>0</v>
      </c>
      <c r="HK129">
        <v>0</v>
      </c>
      <c r="HL129">
        <v>1</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row>
    <row r="130" spans="1:289" x14ac:dyDescent="0.2">
      <c r="A130" s="11" t="str">
        <f>CONCATENATE("DR.",$B123)</f>
        <v>DR.opPass.Att</v>
      </c>
      <c r="B130" s="14">
        <f>VLOOKUP($B125,$AC122:$KC152,MATCH(A130,$AC121:$KC121,0),FALSE)</f>
        <v>14</v>
      </c>
      <c r="C130" s="3"/>
      <c r="D130" s="57"/>
      <c r="E130" s="58"/>
      <c r="F130" s="58"/>
      <c r="G130" s="58"/>
      <c r="H130" s="58"/>
      <c r="I130" s="59"/>
      <c r="J130" s="61"/>
      <c r="K130" s="58"/>
      <c r="L130" s="58"/>
      <c r="M130" s="58"/>
      <c r="N130" s="58"/>
      <c r="O130" s="58"/>
      <c r="P130" s="58"/>
      <c r="Q130" s="59"/>
      <c r="R130" s="61"/>
      <c r="S130" s="58"/>
      <c r="T130" s="58"/>
      <c r="U130" s="58"/>
      <c r="V130" s="58"/>
      <c r="W130" s="63"/>
      <c r="Y130" t="s">
        <v>331</v>
      </c>
      <c r="Z130" s="12">
        <f>MAX($FF122:$FU149)</f>
        <v>2</v>
      </c>
      <c r="AA130" s="12">
        <f>MAX($FF151:$FU152)</f>
        <v>3</v>
      </c>
      <c r="AC130" t="s">
        <v>376</v>
      </c>
      <c r="AD130" t="s">
        <v>370</v>
      </c>
      <c r="AE130">
        <v>1</v>
      </c>
      <c r="AF130">
        <v>13</v>
      </c>
      <c r="AG130">
        <v>0</v>
      </c>
      <c r="AH130">
        <v>0</v>
      </c>
      <c r="AI130">
        <v>0</v>
      </c>
      <c r="AJ130">
        <v>1</v>
      </c>
      <c r="AK130">
        <v>0</v>
      </c>
      <c r="AL130">
        <v>0</v>
      </c>
      <c r="AM130">
        <v>0</v>
      </c>
      <c r="AN130">
        <v>0</v>
      </c>
      <c r="AO130">
        <v>0</v>
      </c>
      <c r="AP130">
        <v>1</v>
      </c>
      <c r="AQ130">
        <v>1</v>
      </c>
      <c r="AR130">
        <v>0</v>
      </c>
      <c r="AS130">
        <v>1</v>
      </c>
      <c r="AT130">
        <v>0</v>
      </c>
      <c r="AU130">
        <v>0</v>
      </c>
      <c r="AV130">
        <v>0</v>
      </c>
      <c r="AW130">
        <v>0</v>
      </c>
      <c r="AX130">
        <v>0</v>
      </c>
      <c r="AY130">
        <v>0</v>
      </c>
      <c r="AZ130">
        <v>1</v>
      </c>
      <c r="BA130">
        <v>0</v>
      </c>
      <c r="BB130">
        <v>0</v>
      </c>
      <c r="BC130">
        <v>0</v>
      </c>
      <c r="BD130">
        <v>0</v>
      </c>
      <c r="BE130">
        <v>0</v>
      </c>
      <c r="BF130">
        <v>1</v>
      </c>
      <c r="BG130">
        <v>1</v>
      </c>
      <c r="BH130">
        <v>0</v>
      </c>
      <c r="BI130">
        <v>1</v>
      </c>
      <c r="BJ130">
        <v>0</v>
      </c>
      <c r="BK130">
        <v>0</v>
      </c>
      <c r="BL130">
        <v>0</v>
      </c>
      <c r="BM130">
        <v>0</v>
      </c>
      <c r="BN130">
        <v>0</v>
      </c>
      <c r="BO130">
        <v>0</v>
      </c>
      <c r="BP130">
        <v>1</v>
      </c>
      <c r="BQ130">
        <v>0</v>
      </c>
      <c r="BR130">
        <v>0</v>
      </c>
      <c r="BS130">
        <v>0</v>
      </c>
      <c r="BT130">
        <v>0</v>
      </c>
      <c r="BU130">
        <v>0</v>
      </c>
      <c r="BV130">
        <v>1</v>
      </c>
      <c r="BW130">
        <v>1</v>
      </c>
      <c r="BX130">
        <v>0</v>
      </c>
      <c r="BY130">
        <v>1</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1</v>
      </c>
      <c r="CS130">
        <v>0</v>
      </c>
      <c r="CT130">
        <v>0</v>
      </c>
      <c r="CU130">
        <v>0</v>
      </c>
      <c r="CV130">
        <v>0</v>
      </c>
      <c r="CW130">
        <v>0</v>
      </c>
      <c r="CX130">
        <v>0</v>
      </c>
      <c r="CY130">
        <v>0</v>
      </c>
      <c r="CZ130">
        <v>0</v>
      </c>
      <c r="DA130">
        <v>0</v>
      </c>
      <c r="DB130">
        <v>0</v>
      </c>
      <c r="DC130">
        <v>0</v>
      </c>
      <c r="DD130">
        <v>0</v>
      </c>
      <c r="DE130">
        <v>0</v>
      </c>
      <c r="DF130">
        <v>0</v>
      </c>
      <c r="DG130">
        <v>0</v>
      </c>
      <c r="DH130">
        <v>1</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1</v>
      </c>
      <c r="GR130">
        <v>0</v>
      </c>
      <c r="GS130">
        <v>0</v>
      </c>
      <c r="GT130">
        <v>2</v>
      </c>
      <c r="GU130">
        <v>0</v>
      </c>
      <c r="GV130">
        <v>0</v>
      </c>
      <c r="GW130">
        <v>1</v>
      </c>
      <c r="GX130">
        <v>0</v>
      </c>
      <c r="GY130">
        <v>0</v>
      </c>
      <c r="GZ130">
        <v>0</v>
      </c>
      <c r="HA130">
        <v>0</v>
      </c>
      <c r="HB130">
        <v>0</v>
      </c>
      <c r="HC130">
        <v>0</v>
      </c>
      <c r="HD130">
        <v>0</v>
      </c>
      <c r="HE130">
        <v>0</v>
      </c>
      <c r="HF130">
        <v>0</v>
      </c>
      <c r="HG130">
        <v>0</v>
      </c>
      <c r="HH130">
        <v>0</v>
      </c>
      <c r="HI130">
        <v>0</v>
      </c>
      <c r="HJ130">
        <v>1</v>
      </c>
      <c r="HK130">
        <v>1</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1</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1</v>
      </c>
      <c r="JP130">
        <v>0</v>
      </c>
      <c r="JQ130">
        <v>0</v>
      </c>
      <c r="JR130">
        <v>0</v>
      </c>
      <c r="JS130">
        <v>0</v>
      </c>
      <c r="JT130">
        <v>0</v>
      </c>
      <c r="JU130">
        <v>0</v>
      </c>
      <c r="JV130">
        <v>0</v>
      </c>
      <c r="JW130">
        <v>0</v>
      </c>
      <c r="JX130">
        <v>0</v>
      </c>
      <c r="JY130">
        <v>0</v>
      </c>
      <c r="JZ130">
        <v>0</v>
      </c>
      <c r="KA130">
        <v>0</v>
      </c>
      <c r="KB130">
        <v>0</v>
      </c>
      <c r="KC130">
        <v>0</v>
      </c>
    </row>
    <row r="131" spans="1:289" x14ac:dyDescent="0.2">
      <c r="A131" s="11" t="str">
        <f>CONCATENATE("DML.",$B123)</f>
        <v>DML.opPass.Att</v>
      </c>
      <c r="B131" s="14">
        <f>VLOOKUP($B125,$AC122:$KC152,MATCH(A131,$AC121:$KC121,0),FALSE)</f>
        <v>0</v>
      </c>
      <c r="C131" s="4"/>
      <c r="D131" s="23">
        <f>B134</f>
        <v>0</v>
      </c>
      <c r="E131" s="24"/>
      <c r="F131" s="24"/>
      <c r="G131" s="24"/>
      <c r="H131" s="24"/>
      <c r="I131" s="25"/>
      <c r="J131" s="29">
        <f>B135</f>
        <v>0</v>
      </c>
      <c r="K131" s="24"/>
      <c r="L131" s="24"/>
      <c r="M131" s="24"/>
      <c r="N131" s="24"/>
      <c r="O131" s="24"/>
      <c r="P131" s="24"/>
      <c r="Q131" s="25"/>
      <c r="R131" s="29">
        <f>B136</f>
        <v>9</v>
      </c>
      <c r="S131" s="24"/>
      <c r="T131" s="24"/>
      <c r="U131" s="24"/>
      <c r="V131" s="24"/>
      <c r="W131" s="30"/>
      <c r="Y131" t="s">
        <v>332</v>
      </c>
      <c r="Z131" s="12">
        <f>MAX($FV122:$GK149)</f>
        <v>6</v>
      </c>
      <c r="AA131" s="12">
        <f>MAX($FV151:$GK152)</f>
        <v>6</v>
      </c>
      <c r="AC131" t="s">
        <v>313</v>
      </c>
      <c r="AD131" t="s">
        <v>305</v>
      </c>
      <c r="AE131">
        <v>1</v>
      </c>
      <c r="AF131">
        <v>83</v>
      </c>
      <c r="AG131">
        <v>1</v>
      </c>
      <c r="AH131">
        <v>0</v>
      </c>
      <c r="AI131">
        <v>0</v>
      </c>
      <c r="AJ131">
        <v>0</v>
      </c>
      <c r="AK131">
        <v>0</v>
      </c>
      <c r="AL131">
        <v>0</v>
      </c>
      <c r="AM131">
        <v>0</v>
      </c>
      <c r="AN131">
        <v>4</v>
      </c>
      <c r="AO131">
        <v>1</v>
      </c>
      <c r="AP131">
        <v>0</v>
      </c>
      <c r="AQ131">
        <v>2</v>
      </c>
      <c r="AR131">
        <v>4</v>
      </c>
      <c r="AS131">
        <v>0</v>
      </c>
      <c r="AT131">
        <v>2</v>
      </c>
      <c r="AU131">
        <v>1</v>
      </c>
      <c r="AV131">
        <v>1</v>
      </c>
      <c r="AW131">
        <v>0</v>
      </c>
      <c r="AX131">
        <v>0</v>
      </c>
      <c r="AY131">
        <v>0</v>
      </c>
      <c r="AZ131">
        <v>0</v>
      </c>
      <c r="BA131">
        <v>0</v>
      </c>
      <c r="BB131">
        <v>0</v>
      </c>
      <c r="BC131">
        <v>0</v>
      </c>
      <c r="BD131">
        <v>3</v>
      </c>
      <c r="BE131">
        <v>1</v>
      </c>
      <c r="BF131">
        <v>0</v>
      </c>
      <c r="BG131">
        <v>1</v>
      </c>
      <c r="BH131">
        <v>3</v>
      </c>
      <c r="BI131">
        <v>0</v>
      </c>
      <c r="BJ131">
        <v>2</v>
      </c>
      <c r="BK131">
        <v>1</v>
      </c>
      <c r="BL131">
        <v>0</v>
      </c>
      <c r="BM131">
        <v>0</v>
      </c>
      <c r="BN131">
        <v>0</v>
      </c>
      <c r="BO131">
        <v>0</v>
      </c>
      <c r="BP131">
        <v>0</v>
      </c>
      <c r="BQ131">
        <v>0</v>
      </c>
      <c r="BR131">
        <v>0</v>
      </c>
      <c r="BS131">
        <v>0</v>
      </c>
      <c r="BT131">
        <v>0.75</v>
      </c>
      <c r="BU131">
        <v>1</v>
      </c>
      <c r="BV131">
        <v>0</v>
      </c>
      <c r="BW131">
        <v>0.5</v>
      </c>
      <c r="BX131">
        <v>0.75</v>
      </c>
      <c r="BY131">
        <v>0</v>
      </c>
      <c r="BZ131">
        <v>1</v>
      </c>
      <c r="CA131">
        <v>1</v>
      </c>
      <c r="CB131">
        <v>0</v>
      </c>
      <c r="CC131">
        <v>0</v>
      </c>
      <c r="CD131">
        <v>0</v>
      </c>
      <c r="CE131">
        <v>0</v>
      </c>
      <c r="CF131">
        <v>0</v>
      </c>
      <c r="CG131">
        <v>0</v>
      </c>
      <c r="CH131">
        <v>0</v>
      </c>
      <c r="CI131">
        <v>0</v>
      </c>
      <c r="CJ131">
        <v>0</v>
      </c>
      <c r="CK131">
        <v>2</v>
      </c>
      <c r="CL131">
        <v>0</v>
      </c>
      <c r="CM131">
        <v>0</v>
      </c>
      <c r="CN131">
        <v>0</v>
      </c>
      <c r="CO131">
        <v>0</v>
      </c>
      <c r="CP131">
        <v>0</v>
      </c>
      <c r="CQ131">
        <v>1</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1</v>
      </c>
      <c r="DR131">
        <v>0</v>
      </c>
      <c r="DS131">
        <v>0</v>
      </c>
      <c r="DT131">
        <v>0</v>
      </c>
      <c r="DU131">
        <v>0</v>
      </c>
      <c r="DV131">
        <v>0</v>
      </c>
      <c r="DW131">
        <v>0</v>
      </c>
      <c r="DX131">
        <v>0</v>
      </c>
      <c r="DY131">
        <v>0</v>
      </c>
      <c r="DZ131">
        <v>0</v>
      </c>
      <c r="EA131">
        <v>0</v>
      </c>
      <c r="EB131">
        <v>0</v>
      </c>
      <c r="EC131">
        <v>0</v>
      </c>
      <c r="ED131">
        <v>0</v>
      </c>
      <c r="EE131">
        <v>0</v>
      </c>
      <c r="EF131">
        <v>0</v>
      </c>
      <c r="EG131">
        <v>1</v>
      </c>
      <c r="EH131">
        <v>0</v>
      </c>
      <c r="EI131">
        <v>0</v>
      </c>
      <c r="EJ131">
        <v>2</v>
      </c>
      <c r="EK131">
        <v>0</v>
      </c>
      <c r="EL131">
        <v>1</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1</v>
      </c>
      <c r="FN131">
        <v>0</v>
      </c>
      <c r="FO131">
        <v>0</v>
      </c>
      <c r="FP131">
        <v>0</v>
      </c>
      <c r="FQ131">
        <v>0</v>
      </c>
      <c r="FR131">
        <v>1</v>
      </c>
      <c r="FS131">
        <v>0</v>
      </c>
      <c r="FT131">
        <v>0</v>
      </c>
      <c r="FU131">
        <v>0</v>
      </c>
      <c r="FV131">
        <v>0</v>
      </c>
      <c r="FW131">
        <v>0</v>
      </c>
      <c r="FX131">
        <v>0</v>
      </c>
      <c r="FY131">
        <v>0</v>
      </c>
      <c r="FZ131">
        <v>0</v>
      </c>
      <c r="GA131">
        <v>0</v>
      </c>
      <c r="GB131">
        <v>0</v>
      </c>
      <c r="GC131">
        <v>1</v>
      </c>
      <c r="GD131">
        <v>0</v>
      </c>
      <c r="GE131">
        <v>0</v>
      </c>
      <c r="GF131">
        <v>0</v>
      </c>
      <c r="GG131">
        <v>0</v>
      </c>
      <c r="GH131">
        <v>1</v>
      </c>
      <c r="GI131">
        <v>0</v>
      </c>
      <c r="GJ131">
        <v>0</v>
      </c>
      <c r="GK131">
        <v>0</v>
      </c>
      <c r="GL131">
        <v>0</v>
      </c>
      <c r="GM131">
        <v>0</v>
      </c>
      <c r="GN131">
        <v>0</v>
      </c>
      <c r="GO131">
        <v>0</v>
      </c>
      <c r="GP131">
        <v>3</v>
      </c>
      <c r="GQ131">
        <v>0</v>
      </c>
      <c r="GR131">
        <v>3</v>
      </c>
      <c r="GS131">
        <v>5</v>
      </c>
      <c r="GT131">
        <v>0</v>
      </c>
      <c r="GU131">
        <v>0</v>
      </c>
      <c r="GV131">
        <v>5</v>
      </c>
      <c r="GW131">
        <v>0</v>
      </c>
      <c r="GX131">
        <v>1</v>
      </c>
      <c r="GY131">
        <v>3</v>
      </c>
      <c r="GZ131">
        <v>1</v>
      </c>
      <c r="HA131">
        <v>0</v>
      </c>
      <c r="HB131">
        <v>0</v>
      </c>
      <c r="HC131">
        <v>0</v>
      </c>
      <c r="HD131">
        <v>0</v>
      </c>
      <c r="HE131">
        <v>0</v>
      </c>
      <c r="HF131">
        <v>0</v>
      </c>
      <c r="HG131">
        <v>0</v>
      </c>
      <c r="HH131">
        <v>1</v>
      </c>
      <c r="HI131">
        <v>0</v>
      </c>
      <c r="HJ131">
        <v>0</v>
      </c>
      <c r="HK131">
        <v>1</v>
      </c>
      <c r="HL131">
        <v>2</v>
      </c>
      <c r="HM131">
        <v>0</v>
      </c>
      <c r="HN131">
        <v>0</v>
      </c>
      <c r="HO131">
        <v>1</v>
      </c>
      <c r="HP131">
        <v>0</v>
      </c>
      <c r="HQ131">
        <v>0</v>
      </c>
      <c r="HR131">
        <v>0</v>
      </c>
      <c r="HS131">
        <v>0</v>
      </c>
      <c r="HT131">
        <v>0</v>
      </c>
      <c r="HU131">
        <v>0</v>
      </c>
      <c r="HV131">
        <v>0</v>
      </c>
      <c r="HW131">
        <v>0</v>
      </c>
      <c r="HX131">
        <v>0</v>
      </c>
      <c r="HY131">
        <v>1</v>
      </c>
      <c r="HZ131">
        <v>0</v>
      </c>
      <c r="IA131">
        <v>0</v>
      </c>
      <c r="IB131">
        <v>0</v>
      </c>
      <c r="IC131">
        <v>0</v>
      </c>
      <c r="ID131">
        <v>0</v>
      </c>
      <c r="IE131">
        <v>0</v>
      </c>
      <c r="IF131">
        <v>0</v>
      </c>
      <c r="IG131">
        <v>0</v>
      </c>
      <c r="IH131">
        <v>0</v>
      </c>
      <c r="II131">
        <v>1</v>
      </c>
      <c r="IJ131">
        <v>0</v>
      </c>
      <c r="IK131">
        <v>0</v>
      </c>
      <c r="IL131">
        <v>0</v>
      </c>
      <c r="IM131">
        <v>0</v>
      </c>
      <c r="IN131">
        <v>0</v>
      </c>
      <c r="IO131">
        <v>1</v>
      </c>
      <c r="IP131">
        <v>0</v>
      </c>
      <c r="IQ131">
        <v>0</v>
      </c>
      <c r="IR131">
        <v>0</v>
      </c>
      <c r="IS131">
        <v>0</v>
      </c>
      <c r="IT131">
        <v>1</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1</v>
      </c>
      <c r="JP131">
        <v>0</v>
      </c>
      <c r="JQ131">
        <v>0</v>
      </c>
      <c r="JR131">
        <v>0</v>
      </c>
      <c r="JS131">
        <v>0</v>
      </c>
      <c r="JT131">
        <v>0</v>
      </c>
      <c r="JU131">
        <v>2</v>
      </c>
      <c r="JV131">
        <v>0</v>
      </c>
      <c r="JW131">
        <v>0</v>
      </c>
      <c r="JX131">
        <v>0</v>
      </c>
      <c r="JY131">
        <v>0</v>
      </c>
      <c r="JZ131">
        <v>1</v>
      </c>
      <c r="KA131">
        <v>0</v>
      </c>
      <c r="KB131">
        <v>0</v>
      </c>
      <c r="KC131">
        <v>0</v>
      </c>
    </row>
    <row r="132" spans="1:289" x14ac:dyDescent="0.2">
      <c r="A132" s="11" t="str">
        <f>CONCATENATE("DMC.",$B123)</f>
        <v>DMC.opPass.Att</v>
      </c>
      <c r="B132" s="14">
        <f>VLOOKUP($B125,$AC122:$KC152,MATCH(A132,$AC121:$KC121,0),FALSE)</f>
        <v>1</v>
      </c>
      <c r="C132" s="4"/>
      <c r="D132" s="26"/>
      <c r="E132" s="27"/>
      <c r="F132" s="27"/>
      <c r="G132" s="27"/>
      <c r="H132" s="27"/>
      <c r="I132" s="28"/>
      <c r="J132" s="31"/>
      <c r="K132" s="27"/>
      <c r="L132" s="27"/>
      <c r="M132" s="27"/>
      <c r="N132" s="27"/>
      <c r="O132" s="27"/>
      <c r="P132" s="27"/>
      <c r="Q132" s="28"/>
      <c r="R132" s="31"/>
      <c r="S132" s="27"/>
      <c r="T132" s="27"/>
      <c r="U132" s="27"/>
      <c r="V132" s="27"/>
      <c r="W132" s="32"/>
      <c r="Y132" t="s">
        <v>204</v>
      </c>
      <c r="Z132" s="12">
        <f>MAX($GL122:$HA149)</f>
        <v>13</v>
      </c>
      <c r="AA132" s="12">
        <f>MAX($GL151:$HA152)</f>
        <v>51</v>
      </c>
      <c r="AC132" t="s">
        <v>377</v>
      </c>
      <c r="AD132" t="s">
        <v>370</v>
      </c>
      <c r="AE132">
        <v>1</v>
      </c>
      <c r="AF132">
        <v>97</v>
      </c>
      <c r="AG132">
        <v>1</v>
      </c>
      <c r="AH132">
        <v>0</v>
      </c>
      <c r="AI132">
        <v>0</v>
      </c>
      <c r="AJ132">
        <v>3</v>
      </c>
      <c r="AK132">
        <v>1</v>
      </c>
      <c r="AL132">
        <v>0</v>
      </c>
      <c r="AM132">
        <v>9</v>
      </c>
      <c r="AN132">
        <v>0</v>
      </c>
      <c r="AO132">
        <v>0</v>
      </c>
      <c r="AP132">
        <v>11</v>
      </c>
      <c r="AQ132">
        <v>0</v>
      </c>
      <c r="AR132">
        <v>0</v>
      </c>
      <c r="AS132">
        <v>4</v>
      </c>
      <c r="AT132">
        <v>0</v>
      </c>
      <c r="AU132">
        <v>0</v>
      </c>
      <c r="AV132">
        <v>0</v>
      </c>
      <c r="AW132">
        <v>0</v>
      </c>
      <c r="AX132">
        <v>0</v>
      </c>
      <c r="AY132">
        <v>0</v>
      </c>
      <c r="AZ132">
        <v>3</v>
      </c>
      <c r="BA132">
        <v>1</v>
      </c>
      <c r="BB132">
        <v>0</v>
      </c>
      <c r="BC132">
        <v>5</v>
      </c>
      <c r="BD132">
        <v>0</v>
      </c>
      <c r="BE132">
        <v>0</v>
      </c>
      <c r="BF132">
        <v>6</v>
      </c>
      <c r="BG132">
        <v>0</v>
      </c>
      <c r="BH132">
        <v>0</v>
      </c>
      <c r="BI132">
        <v>4</v>
      </c>
      <c r="BJ132">
        <v>0</v>
      </c>
      <c r="BK132">
        <v>0</v>
      </c>
      <c r="BL132">
        <v>0</v>
      </c>
      <c r="BM132">
        <v>0</v>
      </c>
      <c r="BN132">
        <v>0</v>
      </c>
      <c r="BO132">
        <v>0</v>
      </c>
      <c r="BP132">
        <v>1</v>
      </c>
      <c r="BQ132">
        <v>1</v>
      </c>
      <c r="BR132">
        <v>0</v>
      </c>
      <c r="BS132">
        <v>0.55555555555555602</v>
      </c>
      <c r="BT132">
        <v>0</v>
      </c>
      <c r="BU132">
        <v>0</v>
      </c>
      <c r="BV132">
        <v>0.54545454545454497</v>
      </c>
      <c r="BW132">
        <v>0</v>
      </c>
      <c r="BX132">
        <v>0</v>
      </c>
      <c r="BY132">
        <v>1</v>
      </c>
      <c r="BZ132">
        <v>0</v>
      </c>
      <c r="CA132">
        <v>0</v>
      </c>
      <c r="CB132">
        <v>0</v>
      </c>
      <c r="CC132">
        <v>0</v>
      </c>
      <c r="CD132">
        <v>0</v>
      </c>
      <c r="CE132">
        <v>0</v>
      </c>
      <c r="CF132">
        <v>0</v>
      </c>
      <c r="CG132">
        <v>0</v>
      </c>
      <c r="CH132">
        <v>0</v>
      </c>
      <c r="CI132">
        <v>1</v>
      </c>
      <c r="CJ132">
        <v>0</v>
      </c>
      <c r="CK132">
        <v>0</v>
      </c>
      <c r="CL132">
        <v>0</v>
      </c>
      <c r="CM132">
        <v>0</v>
      </c>
      <c r="CN132">
        <v>0</v>
      </c>
      <c r="CO132">
        <v>1</v>
      </c>
      <c r="CP132">
        <v>0</v>
      </c>
      <c r="CQ132">
        <v>0</v>
      </c>
      <c r="CR132">
        <v>0</v>
      </c>
      <c r="CS132">
        <v>0</v>
      </c>
      <c r="CT132">
        <v>0</v>
      </c>
      <c r="CU132">
        <v>0</v>
      </c>
      <c r="CV132">
        <v>0</v>
      </c>
      <c r="CW132">
        <v>0</v>
      </c>
      <c r="CX132">
        <v>0</v>
      </c>
      <c r="CY132">
        <v>0</v>
      </c>
      <c r="CZ132">
        <v>0</v>
      </c>
      <c r="DA132">
        <v>0</v>
      </c>
      <c r="DB132">
        <v>0</v>
      </c>
      <c r="DC132">
        <v>0</v>
      </c>
      <c r="DD132">
        <v>0</v>
      </c>
      <c r="DE132">
        <v>0</v>
      </c>
      <c r="DF132">
        <v>2</v>
      </c>
      <c r="DG132">
        <v>0</v>
      </c>
      <c r="DH132">
        <v>0</v>
      </c>
      <c r="DI132">
        <v>0</v>
      </c>
      <c r="DJ132">
        <v>0</v>
      </c>
      <c r="DK132">
        <v>0</v>
      </c>
      <c r="DL132">
        <v>1</v>
      </c>
      <c r="DM132">
        <v>0</v>
      </c>
      <c r="DN132">
        <v>0</v>
      </c>
      <c r="DO132">
        <v>1</v>
      </c>
      <c r="DP132">
        <v>0</v>
      </c>
      <c r="DQ132">
        <v>0</v>
      </c>
      <c r="DR132">
        <v>0</v>
      </c>
      <c r="DS132">
        <v>0</v>
      </c>
      <c r="DT132">
        <v>0</v>
      </c>
      <c r="DU132">
        <v>1</v>
      </c>
      <c r="DV132">
        <v>0</v>
      </c>
      <c r="DW132">
        <v>0</v>
      </c>
      <c r="DX132">
        <v>0</v>
      </c>
      <c r="DY132">
        <v>0</v>
      </c>
      <c r="DZ132">
        <v>0</v>
      </c>
      <c r="EA132">
        <v>0</v>
      </c>
      <c r="EB132">
        <v>0</v>
      </c>
      <c r="EC132">
        <v>0</v>
      </c>
      <c r="ED132">
        <v>0</v>
      </c>
      <c r="EE132">
        <v>0</v>
      </c>
      <c r="EF132">
        <v>0</v>
      </c>
      <c r="EG132">
        <v>0</v>
      </c>
      <c r="EH132">
        <v>1</v>
      </c>
      <c r="EI132">
        <v>0</v>
      </c>
      <c r="EJ132">
        <v>0</v>
      </c>
      <c r="EK132">
        <v>0</v>
      </c>
      <c r="EL132">
        <v>0</v>
      </c>
      <c r="EM132">
        <v>0</v>
      </c>
      <c r="EN132">
        <v>0</v>
      </c>
      <c r="EO132">
        <v>0</v>
      </c>
      <c r="EP132">
        <v>0</v>
      </c>
      <c r="EQ132">
        <v>0</v>
      </c>
      <c r="ER132">
        <v>1</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1</v>
      </c>
      <c r="FP132">
        <v>0</v>
      </c>
      <c r="FQ132">
        <v>0</v>
      </c>
      <c r="FR132">
        <v>0</v>
      </c>
      <c r="FS132">
        <v>0</v>
      </c>
      <c r="FT132">
        <v>0</v>
      </c>
      <c r="FU132">
        <v>0</v>
      </c>
      <c r="FV132">
        <v>0</v>
      </c>
      <c r="FW132">
        <v>0</v>
      </c>
      <c r="FX132">
        <v>1</v>
      </c>
      <c r="FY132">
        <v>0</v>
      </c>
      <c r="FZ132">
        <v>0</v>
      </c>
      <c r="GA132">
        <v>0</v>
      </c>
      <c r="GB132">
        <v>0</v>
      </c>
      <c r="GC132">
        <v>0</v>
      </c>
      <c r="GD132">
        <v>0</v>
      </c>
      <c r="GE132">
        <v>1</v>
      </c>
      <c r="GF132">
        <v>0</v>
      </c>
      <c r="GG132">
        <v>0</v>
      </c>
      <c r="GH132">
        <v>0</v>
      </c>
      <c r="GI132">
        <v>0</v>
      </c>
      <c r="GJ132">
        <v>0</v>
      </c>
      <c r="GK132">
        <v>0</v>
      </c>
      <c r="GL132">
        <v>0</v>
      </c>
      <c r="GM132">
        <v>1</v>
      </c>
      <c r="GN132">
        <v>6</v>
      </c>
      <c r="GO132">
        <v>1</v>
      </c>
      <c r="GP132">
        <v>0</v>
      </c>
      <c r="GQ132">
        <v>2</v>
      </c>
      <c r="GR132">
        <v>0</v>
      </c>
      <c r="GS132">
        <v>0</v>
      </c>
      <c r="GT132">
        <v>5</v>
      </c>
      <c r="GU132">
        <v>3</v>
      </c>
      <c r="GV132">
        <v>0</v>
      </c>
      <c r="GW132">
        <v>1</v>
      </c>
      <c r="GX132">
        <v>1</v>
      </c>
      <c r="GY132">
        <v>0</v>
      </c>
      <c r="GZ132">
        <v>0</v>
      </c>
      <c r="HA132">
        <v>0</v>
      </c>
      <c r="HB132">
        <v>0</v>
      </c>
      <c r="HC132">
        <v>0</v>
      </c>
      <c r="HD132">
        <v>3</v>
      </c>
      <c r="HE132">
        <v>1</v>
      </c>
      <c r="HF132">
        <v>0</v>
      </c>
      <c r="HG132">
        <v>2</v>
      </c>
      <c r="HH132">
        <v>0</v>
      </c>
      <c r="HI132">
        <v>0</v>
      </c>
      <c r="HJ132">
        <v>3</v>
      </c>
      <c r="HK132">
        <v>0</v>
      </c>
      <c r="HL132">
        <v>0</v>
      </c>
      <c r="HM132">
        <v>1</v>
      </c>
      <c r="HN132">
        <v>2</v>
      </c>
      <c r="HO132">
        <v>0</v>
      </c>
      <c r="HP132">
        <v>1</v>
      </c>
      <c r="HQ132">
        <v>0</v>
      </c>
      <c r="HR132">
        <v>0</v>
      </c>
      <c r="HS132">
        <v>0</v>
      </c>
      <c r="HT132">
        <v>1</v>
      </c>
      <c r="HU132">
        <v>0</v>
      </c>
      <c r="HV132">
        <v>0</v>
      </c>
      <c r="HW132">
        <v>1</v>
      </c>
      <c r="HX132">
        <v>0</v>
      </c>
      <c r="HY132">
        <v>0</v>
      </c>
      <c r="HZ132">
        <v>0</v>
      </c>
      <c r="IA132">
        <v>0</v>
      </c>
      <c r="IB132">
        <v>0</v>
      </c>
      <c r="IC132">
        <v>0</v>
      </c>
      <c r="ID132">
        <v>0</v>
      </c>
      <c r="IE132">
        <v>0</v>
      </c>
      <c r="IF132">
        <v>0</v>
      </c>
      <c r="IG132">
        <v>0</v>
      </c>
      <c r="IH132">
        <v>0</v>
      </c>
      <c r="II132">
        <v>1</v>
      </c>
      <c r="IJ132">
        <v>0</v>
      </c>
      <c r="IK132">
        <v>0</v>
      </c>
      <c r="IL132">
        <v>0</v>
      </c>
      <c r="IM132">
        <v>1</v>
      </c>
      <c r="IN132">
        <v>0</v>
      </c>
      <c r="IO132">
        <v>0</v>
      </c>
      <c r="IP132">
        <v>0</v>
      </c>
      <c r="IQ132">
        <v>0</v>
      </c>
      <c r="IR132">
        <v>0</v>
      </c>
      <c r="IS132">
        <v>0</v>
      </c>
      <c r="IT132">
        <v>0</v>
      </c>
      <c r="IU132">
        <v>0</v>
      </c>
      <c r="IV132">
        <v>0</v>
      </c>
      <c r="IW132">
        <v>0</v>
      </c>
      <c r="IX132">
        <v>0</v>
      </c>
      <c r="IY132">
        <v>0</v>
      </c>
      <c r="IZ132">
        <v>1</v>
      </c>
      <c r="JA132">
        <v>0</v>
      </c>
      <c r="JB132">
        <v>0</v>
      </c>
      <c r="JC132">
        <v>0</v>
      </c>
      <c r="JD132">
        <v>0</v>
      </c>
      <c r="JE132">
        <v>0</v>
      </c>
      <c r="JF132">
        <v>0</v>
      </c>
      <c r="JG132">
        <v>0</v>
      </c>
      <c r="JH132">
        <v>0</v>
      </c>
      <c r="JI132">
        <v>0</v>
      </c>
      <c r="JJ132">
        <v>0</v>
      </c>
      <c r="JK132">
        <v>0</v>
      </c>
      <c r="JL132">
        <v>0</v>
      </c>
      <c r="JM132">
        <v>0</v>
      </c>
      <c r="JN132">
        <v>0</v>
      </c>
      <c r="JO132">
        <v>1</v>
      </c>
      <c r="JP132">
        <v>2</v>
      </c>
      <c r="JQ132">
        <v>0</v>
      </c>
      <c r="JR132">
        <v>0</v>
      </c>
      <c r="JS132">
        <v>2</v>
      </c>
      <c r="JT132">
        <v>0</v>
      </c>
      <c r="JU132">
        <v>0</v>
      </c>
      <c r="JV132">
        <v>0</v>
      </c>
      <c r="JW132">
        <v>0</v>
      </c>
      <c r="JX132">
        <v>0</v>
      </c>
      <c r="JY132">
        <v>0</v>
      </c>
      <c r="JZ132">
        <v>0</v>
      </c>
      <c r="KA132">
        <v>0</v>
      </c>
      <c r="KB132">
        <v>0</v>
      </c>
      <c r="KC132">
        <v>0</v>
      </c>
    </row>
    <row r="133" spans="1:289" x14ac:dyDescent="0.2">
      <c r="A133" s="11" t="str">
        <f>CONCATENATE("DMR.",$B123)</f>
        <v>DMR.opPass.Att</v>
      </c>
      <c r="B133" s="14">
        <f>VLOOKUP($B125,$AC122:$KC152,MATCH(A133,$AC121:$KC121,0),FALSE)</f>
        <v>18</v>
      </c>
      <c r="C133" s="4"/>
      <c r="D133" s="26"/>
      <c r="E133" s="27"/>
      <c r="F133" s="27"/>
      <c r="G133" s="27"/>
      <c r="H133" s="27"/>
      <c r="I133" s="28"/>
      <c r="J133" s="31"/>
      <c r="K133" s="27"/>
      <c r="L133" s="27"/>
      <c r="M133" s="27"/>
      <c r="N133" s="27"/>
      <c r="O133" s="27"/>
      <c r="P133" s="27"/>
      <c r="Q133" s="28"/>
      <c r="R133" s="31"/>
      <c r="S133" s="27"/>
      <c r="T133" s="27"/>
      <c r="U133" s="27"/>
      <c r="V133" s="27"/>
      <c r="W133" s="32"/>
      <c r="Y133" t="s">
        <v>197</v>
      </c>
      <c r="Z133" s="12">
        <f>MAX($HB122:$HQ149)</f>
        <v>8</v>
      </c>
      <c r="AA133" s="12">
        <f>MAX($HB151:$HQ152)</f>
        <v>16</v>
      </c>
      <c r="AC133" t="s">
        <v>378</v>
      </c>
      <c r="AD133" t="s">
        <v>370</v>
      </c>
      <c r="AE133">
        <v>1</v>
      </c>
      <c r="AF133">
        <v>70</v>
      </c>
      <c r="AG133">
        <v>1</v>
      </c>
      <c r="AH133">
        <v>0</v>
      </c>
      <c r="AI133">
        <v>0</v>
      </c>
      <c r="AJ133">
        <v>0</v>
      </c>
      <c r="AK133">
        <v>1</v>
      </c>
      <c r="AL133">
        <v>0</v>
      </c>
      <c r="AM133">
        <v>1</v>
      </c>
      <c r="AN133">
        <v>2</v>
      </c>
      <c r="AO133">
        <v>1</v>
      </c>
      <c r="AP133">
        <v>1</v>
      </c>
      <c r="AQ133">
        <v>2</v>
      </c>
      <c r="AR133">
        <v>2</v>
      </c>
      <c r="AS133">
        <v>0</v>
      </c>
      <c r="AT133">
        <v>1</v>
      </c>
      <c r="AU133">
        <v>3</v>
      </c>
      <c r="AV133">
        <v>0</v>
      </c>
      <c r="AW133">
        <v>0</v>
      </c>
      <c r="AX133">
        <v>0</v>
      </c>
      <c r="AY133">
        <v>0</v>
      </c>
      <c r="AZ133">
        <v>0</v>
      </c>
      <c r="BA133">
        <v>1</v>
      </c>
      <c r="BB133">
        <v>0</v>
      </c>
      <c r="BC133">
        <v>1</v>
      </c>
      <c r="BD133">
        <v>2</v>
      </c>
      <c r="BE133">
        <v>1</v>
      </c>
      <c r="BF133">
        <v>1</v>
      </c>
      <c r="BG133">
        <v>1</v>
      </c>
      <c r="BH133">
        <v>2</v>
      </c>
      <c r="BI133">
        <v>0</v>
      </c>
      <c r="BJ133">
        <v>1</v>
      </c>
      <c r="BK133">
        <v>2</v>
      </c>
      <c r="BL133">
        <v>0</v>
      </c>
      <c r="BM133">
        <v>0</v>
      </c>
      <c r="BN133">
        <v>0</v>
      </c>
      <c r="BO133">
        <v>0</v>
      </c>
      <c r="BP133">
        <v>0</v>
      </c>
      <c r="BQ133">
        <v>1</v>
      </c>
      <c r="BR133">
        <v>0</v>
      </c>
      <c r="BS133">
        <v>1</v>
      </c>
      <c r="BT133">
        <v>1</v>
      </c>
      <c r="BU133">
        <v>1</v>
      </c>
      <c r="BV133">
        <v>1</v>
      </c>
      <c r="BW133">
        <v>0.5</v>
      </c>
      <c r="BX133">
        <v>1</v>
      </c>
      <c r="BY133">
        <v>0</v>
      </c>
      <c r="BZ133">
        <v>1</v>
      </c>
      <c r="CA133">
        <v>0.66666666666666696</v>
      </c>
      <c r="CB133">
        <v>0</v>
      </c>
      <c r="CC133">
        <v>0</v>
      </c>
      <c r="CD133">
        <v>0</v>
      </c>
      <c r="CE133">
        <v>0</v>
      </c>
      <c r="CF133">
        <v>0</v>
      </c>
      <c r="CG133">
        <v>0</v>
      </c>
      <c r="CH133">
        <v>0</v>
      </c>
      <c r="CI133">
        <v>0</v>
      </c>
      <c r="CJ133">
        <v>0</v>
      </c>
      <c r="CK133">
        <v>0</v>
      </c>
      <c r="CL133">
        <v>0</v>
      </c>
      <c r="CM133">
        <v>0</v>
      </c>
      <c r="CN133">
        <v>1</v>
      </c>
      <c r="CO133">
        <v>1</v>
      </c>
      <c r="CP133">
        <v>0</v>
      </c>
      <c r="CQ133">
        <v>1</v>
      </c>
      <c r="CR133">
        <v>0</v>
      </c>
      <c r="CS133">
        <v>0</v>
      </c>
      <c r="CT133">
        <v>0</v>
      </c>
      <c r="CU133">
        <v>0</v>
      </c>
      <c r="CV133">
        <v>0</v>
      </c>
      <c r="CW133">
        <v>0</v>
      </c>
      <c r="CX133">
        <v>0</v>
      </c>
      <c r="CY133">
        <v>0</v>
      </c>
      <c r="CZ133">
        <v>0</v>
      </c>
      <c r="DA133">
        <v>0</v>
      </c>
      <c r="DB133">
        <v>0</v>
      </c>
      <c r="DC133">
        <v>0</v>
      </c>
      <c r="DD133">
        <v>0</v>
      </c>
      <c r="DE133">
        <v>0</v>
      </c>
      <c r="DF133">
        <v>0</v>
      </c>
      <c r="DG133">
        <v>1</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1</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2</v>
      </c>
      <c r="GO133">
        <v>0</v>
      </c>
      <c r="GP133">
        <v>1</v>
      </c>
      <c r="GQ133">
        <v>6</v>
      </c>
      <c r="GR133">
        <v>2</v>
      </c>
      <c r="GS133">
        <v>3</v>
      </c>
      <c r="GT133">
        <v>4</v>
      </c>
      <c r="GU133">
        <v>9</v>
      </c>
      <c r="GV133">
        <v>10</v>
      </c>
      <c r="GW133">
        <v>2</v>
      </c>
      <c r="GX133">
        <v>1</v>
      </c>
      <c r="GY133">
        <v>7</v>
      </c>
      <c r="GZ133">
        <v>1</v>
      </c>
      <c r="HA133">
        <v>0</v>
      </c>
      <c r="HB133">
        <v>0</v>
      </c>
      <c r="HC133">
        <v>0</v>
      </c>
      <c r="HD133">
        <v>0</v>
      </c>
      <c r="HE133">
        <v>1</v>
      </c>
      <c r="HF133">
        <v>0</v>
      </c>
      <c r="HG133">
        <v>1</v>
      </c>
      <c r="HH133">
        <v>0</v>
      </c>
      <c r="HI133">
        <v>1</v>
      </c>
      <c r="HJ133">
        <v>1</v>
      </c>
      <c r="HK133">
        <v>0</v>
      </c>
      <c r="HL133">
        <v>0</v>
      </c>
      <c r="HM133">
        <v>1</v>
      </c>
      <c r="HN133">
        <v>0</v>
      </c>
      <c r="HO133">
        <v>3</v>
      </c>
      <c r="HP133">
        <v>0</v>
      </c>
      <c r="HQ133">
        <v>0</v>
      </c>
      <c r="HR133">
        <v>0</v>
      </c>
      <c r="HS133">
        <v>0</v>
      </c>
      <c r="HT133">
        <v>0</v>
      </c>
      <c r="HU133">
        <v>0</v>
      </c>
      <c r="HV133">
        <v>0</v>
      </c>
      <c r="HW133">
        <v>0</v>
      </c>
      <c r="HX133">
        <v>0</v>
      </c>
      <c r="HY133">
        <v>0</v>
      </c>
      <c r="HZ133">
        <v>0</v>
      </c>
      <c r="IA133">
        <v>0</v>
      </c>
      <c r="IB133">
        <v>0</v>
      </c>
      <c r="IC133">
        <v>0</v>
      </c>
      <c r="ID133">
        <v>1</v>
      </c>
      <c r="IE133">
        <v>0</v>
      </c>
      <c r="IF133">
        <v>0</v>
      </c>
      <c r="IG133">
        <v>0</v>
      </c>
      <c r="IH133">
        <v>0</v>
      </c>
      <c r="II133">
        <v>0</v>
      </c>
      <c r="IJ133">
        <v>0</v>
      </c>
      <c r="IK133">
        <v>0</v>
      </c>
      <c r="IL133">
        <v>0</v>
      </c>
      <c r="IM133">
        <v>0</v>
      </c>
      <c r="IN133">
        <v>0</v>
      </c>
      <c r="IO133">
        <v>0</v>
      </c>
      <c r="IP133">
        <v>0</v>
      </c>
      <c r="IQ133">
        <v>0</v>
      </c>
      <c r="IR133">
        <v>0</v>
      </c>
      <c r="IS133">
        <v>1</v>
      </c>
      <c r="IT133">
        <v>0</v>
      </c>
      <c r="IU133">
        <v>1</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1</v>
      </c>
      <c r="JZ133">
        <v>1</v>
      </c>
      <c r="KA133">
        <v>1</v>
      </c>
      <c r="KB133">
        <v>0</v>
      </c>
      <c r="KC133">
        <v>0</v>
      </c>
    </row>
    <row r="134" spans="1:289" x14ac:dyDescent="0.2">
      <c r="A134" s="11" t="str">
        <f>CONCATENATE("AML.",$B123)</f>
        <v>AML.opPass.Att</v>
      </c>
      <c r="B134" s="14">
        <f>VLOOKUP($B125,$AC122:$KC152,MATCH(A134,$AC121:$KC121,0),FALSE)</f>
        <v>0</v>
      </c>
      <c r="C134" s="4"/>
      <c r="D134" s="26"/>
      <c r="E134" s="27"/>
      <c r="F134" s="27"/>
      <c r="G134" s="27"/>
      <c r="H134" s="27"/>
      <c r="I134" s="28"/>
      <c r="J134" s="31"/>
      <c r="K134" s="27"/>
      <c r="L134" s="27"/>
      <c r="M134" s="27"/>
      <c r="N134" s="27"/>
      <c r="O134" s="27"/>
      <c r="P134" s="27"/>
      <c r="Q134" s="28"/>
      <c r="R134" s="31"/>
      <c r="S134" s="27"/>
      <c r="T134" s="27"/>
      <c r="U134" s="27"/>
      <c r="V134" s="27"/>
      <c r="W134" s="32"/>
      <c r="Y134" t="s">
        <v>193</v>
      </c>
      <c r="Z134" s="12">
        <f>MAX($HR122:$IG149)</f>
        <v>1</v>
      </c>
      <c r="AA134" s="12">
        <f>MAX($HR151:$IG152)</f>
        <v>3</v>
      </c>
      <c r="AC134" t="s">
        <v>314</v>
      </c>
      <c r="AD134" t="s">
        <v>305</v>
      </c>
      <c r="AE134">
        <v>1</v>
      </c>
      <c r="AF134">
        <v>97</v>
      </c>
      <c r="AG134">
        <v>1</v>
      </c>
      <c r="AH134">
        <v>0</v>
      </c>
      <c r="AI134">
        <v>0</v>
      </c>
      <c r="AJ134">
        <v>0</v>
      </c>
      <c r="AK134">
        <v>0</v>
      </c>
      <c r="AL134">
        <v>0</v>
      </c>
      <c r="AM134">
        <v>1</v>
      </c>
      <c r="AN134">
        <v>3</v>
      </c>
      <c r="AO134">
        <v>5</v>
      </c>
      <c r="AP134">
        <v>3</v>
      </c>
      <c r="AQ134">
        <v>2</v>
      </c>
      <c r="AR134">
        <v>1</v>
      </c>
      <c r="AS134">
        <v>0</v>
      </c>
      <c r="AT134">
        <v>1</v>
      </c>
      <c r="AU134">
        <v>7</v>
      </c>
      <c r="AV134">
        <v>0</v>
      </c>
      <c r="AW134">
        <v>0</v>
      </c>
      <c r="AX134">
        <v>0</v>
      </c>
      <c r="AY134">
        <v>0</v>
      </c>
      <c r="AZ134">
        <v>0</v>
      </c>
      <c r="BA134">
        <v>0</v>
      </c>
      <c r="BB134">
        <v>0</v>
      </c>
      <c r="BC134">
        <v>0</v>
      </c>
      <c r="BD134">
        <v>3</v>
      </c>
      <c r="BE134">
        <v>5</v>
      </c>
      <c r="BF134">
        <v>2</v>
      </c>
      <c r="BG134">
        <v>2</v>
      </c>
      <c r="BH134">
        <v>1</v>
      </c>
      <c r="BI134">
        <v>0</v>
      </c>
      <c r="BJ134">
        <v>1</v>
      </c>
      <c r="BK134">
        <v>5</v>
      </c>
      <c r="BL134">
        <v>0</v>
      </c>
      <c r="BM134">
        <v>0</v>
      </c>
      <c r="BN134">
        <v>0</v>
      </c>
      <c r="BO134">
        <v>0</v>
      </c>
      <c r="BP134">
        <v>0</v>
      </c>
      <c r="BQ134">
        <v>0</v>
      </c>
      <c r="BR134">
        <v>0</v>
      </c>
      <c r="BS134">
        <v>0</v>
      </c>
      <c r="BT134">
        <v>1</v>
      </c>
      <c r="BU134">
        <v>1</v>
      </c>
      <c r="BV134">
        <v>0.66666666666666696</v>
      </c>
      <c r="BW134">
        <v>1</v>
      </c>
      <c r="BX134">
        <v>1</v>
      </c>
      <c r="BY134">
        <v>0</v>
      </c>
      <c r="BZ134">
        <v>1</v>
      </c>
      <c r="CA134">
        <v>0.71428571428571397</v>
      </c>
      <c r="CB134">
        <v>0</v>
      </c>
      <c r="CC134">
        <v>0</v>
      </c>
      <c r="CD134">
        <v>0</v>
      </c>
      <c r="CE134">
        <v>0</v>
      </c>
      <c r="CF134">
        <v>0</v>
      </c>
      <c r="CG134">
        <v>0</v>
      </c>
      <c r="CH134">
        <v>0</v>
      </c>
      <c r="CI134">
        <v>0</v>
      </c>
      <c r="CJ134">
        <v>0</v>
      </c>
      <c r="CK134">
        <v>0</v>
      </c>
      <c r="CL134">
        <v>0</v>
      </c>
      <c r="CM134">
        <v>1</v>
      </c>
      <c r="CN134">
        <v>0</v>
      </c>
      <c r="CO134">
        <v>1</v>
      </c>
      <c r="CP134">
        <v>1</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2</v>
      </c>
      <c r="DP134">
        <v>2</v>
      </c>
      <c r="DQ134">
        <v>0</v>
      </c>
      <c r="DR134">
        <v>3</v>
      </c>
      <c r="DS134">
        <v>0</v>
      </c>
      <c r="DT134">
        <v>1</v>
      </c>
      <c r="DU134">
        <v>0</v>
      </c>
      <c r="DV134">
        <v>0</v>
      </c>
      <c r="DW134">
        <v>1</v>
      </c>
      <c r="DX134">
        <v>0</v>
      </c>
      <c r="DY134">
        <v>0</v>
      </c>
      <c r="DZ134">
        <v>0</v>
      </c>
      <c r="EA134">
        <v>1</v>
      </c>
      <c r="EB134">
        <v>0</v>
      </c>
      <c r="EC134">
        <v>0</v>
      </c>
      <c r="ED134">
        <v>0</v>
      </c>
      <c r="EE134">
        <v>2</v>
      </c>
      <c r="EF134">
        <v>4</v>
      </c>
      <c r="EG134">
        <v>0</v>
      </c>
      <c r="EH134">
        <v>1</v>
      </c>
      <c r="EI134">
        <v>3</v>
      </c>
      <c r="EJ134">
        <v>3</v>
      </c>
      <c r="EK134">
        <v>1</v>
      </c>
      <c r="EL134">
        <v>1</v>
      </c>
      <c r="EM134">
        <v>1</v>
      </c>
      <c r="EN134">
        <v>2</v>
      </c>
      <c r="EO134">
        <v>0</v>
      </c>
      <c r="EP134">
        <v>0</v>
      </c>
      <c r="EQ134">
        <v>0</v>
      </c>
      <c r="ER134">
        <v>0</v>
      </c>
      <c r="ES134">
        <v>0</v>
      </c>
      <c r="ET134">
        <v>0</v>
      </c>
      <c r="EU134">
        <v>0</v>
      </c>
      <c r="EV134">
        <v>0</v>
      </c>
      <c r="EW134">
        <v>1</v>
      </c>
      <c r="EX134">
        <v>0</v>
      </c>
      <c r="EY134">
        <v>0</v>
      </c>
      <c r="EZ134">
        <v>1</v>
      </c>
      <c r="FA134">
        <v>0</v>
      </c>
      <c r="FB134">
        <v>0</v>
      </c>
      <c r="FC134">
        <v>1</v>
      </c>
      <c r="FD134">
        <v>0</v>
      </c>
      <c r="FE134">
        <v>0</v>
      </c>
      <c r="FF134">
        <v>0</v>
      </c>
      <c r="FG134">
        <v>0</v>
      </c>
      <c r="FH134">
        <v>0</v>
      </c>
      <c r="FI134">
        <v>0</v>
      </c>
      <c r="FJ134">
        <v>0</v>
      </c>
      <c r="FK134">
        <v>0</v>
      </c>
      <c r="FL134">
        <v>0</v>
      </c>
      <c r="FM134">
        <v>0</v>
      </c>
      <c r="FN134">
        <v>0</v>
      </c>
      <c r="FO134">
        <v>0</v>
      </c>
      <c r="FP134">
        <v>0</v>
      </c>
      <c r="FQ134">
        <v>0</v>
      </c>
      <c r="FR134">
        <v>1</v>
      </c>
      <c r="FS134">
        <v>0</v>
      </c>
      <c r="FT134">
        <v>0</v>
      </c>
      <c r="FU134">
        <v>0</v>
      </c>
      <c r="FV134">
        <v>0</v>
      </c>
      <c r="FW134">
        <v>0</v>
      </c>
      <c r="FX134">
        <v>0</v>
      </c>
      <c r="FY134">
        <v>0</v>
      </c>
      <c r="FZ134">
        <v>0</v>
      </c>
      <c r="GA134">
        <v>0</v>
      </c>
      <c r="GB134">
        <v>0</v>
      </c>
      <c r="GC134">
        <v>1</v>
      </c>
      <c r="GD134">
        <v>0</v>
      </c>
      <c r="GE134">
        <v>0</v>
      </c>
      <c r="GF134">
        <v>1</v>
      </c>
      <c r="GG134">
        <v>0</v>
      </c>
      <c r="GH134">
        <v>1</v>
      </c>
      <c r="GI134">
        <v>1</v>
      </c>
      <c r="GJ134">
        <v>0</v>
      </c>
      <c r="GK134">
        <v>0</v>
      </c>
      <c r="GL134">
        <v>0</v>
      </c>
      <c r="GM134">
        <v>0</v>
      </c>
      <c r="GN134">
        <v>1</v>
      </c>
      <c r="GO134">
        <v>1</v>
      </c>
      <c r="GP134">
        <v>0</v>
      </c>
      <c r="GQ134">
        <v>5</v>
      </c>
      <c r="GR134">
        <v>5</v>
      </c>
      <c r="GS134">
        <v>4</v>
      </c>
      <c r="GT134">
        <v>6</v>
      </c>
      <c r="GU134">
        <v>7</v>
      </c>
      <c r="GV134">
        <v>3</v>
      </c>
      <c r="GW134">
        <v>1</v>
      </c>
      <c r="GX134">
        <v>3</v>
      </c>
      <c r="GY134">
        <v>5</v>
      </c>
      <c r="GZ134">
        <v>1</v>
      </c>
      <c r="HA134">
        <v>0</v>
      </c>
      <c r="HB134">
        <v>0</v>
      </c>
      <c r="HC134">
        <v>0</v>
      </c>
      <c r="HD134">
        <v>0</v>
      </c>
      <c r="HE134">
        <v>0</v>
      </c>
      <c r="HF134">
        <v>0</v>
      </c>
      <c r="HG134">
        <v>0</v>
      </c>
      <c r="HH134">
        <v>1</v>
      </c>
      <c r="HI134">
        <v>1</v>
      </c>
      <c r="HJ134">
        <v>0</v>
      </c>
      <c r="HK134">
        <v>1</v>
      </c>
      <c r="HL134">
        <v>0</v>
      </c>
      <c r="HM134">
        <v>0</v>
      </c>
      <c r="HN134">
        <v>0</v>
      </c>
      <c r="HO134">
        <v>2</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1</v>
      </c>
      <c r="IO134">
        <v>0</v>
      </c>
      <c r="IP134">
        <v>0</v>
      </c>
      <c r="IQ134">
        <v>0</v>
      </c>
      <c r="IR134">
        <v>0</v>
      </c>
      <c r="IS134">
        <v>0</v>
      </c>
      <c r="IT134">
        <v>0</v>
      </c>
      <c r="IU134">
        <v>0</v>
      </c>
      <c r="IV134">
        <v>0</v>
      </c>
      <c r="IW134">
        <v>0</v>
      </c>
      <c r="IX134">
        <v>1</v>
      </c>
      <c r="IY134">
        <v>0</v>
      </c>
      <c r="IZ134">
        <v>0</v>
      </c>
      <c r="JA134">
        <v>0</v>
      </c>
      <c r="JB134">
        <v>0</v>
      </c>
      <c r="JC134">
        <v>0</v>
      </c>
      <c r="JD134">
        <v>0</v>
      </c>
      <c r="JE134">
        <v>0</v>
      </c>
      <c r="JF134">
        <v>0</v>
      </c>
      <c r="JG134">
        <v>0</v>
      </c>
      <c r="JH134">
        <v>0</v>
      </c>
      <c r="JI134">
        <v>0</v>
      </c>
      <c r="JJ134">
        <v>0</v>
      </c>
      <c r="JK134">
        <v>0</v>
      </c>
      <c r="JL134">
        <v>0</v>
      </c>
      <c r="JM134">
        <v>0</v>
      </c>
      <c r="JN134">
        <v>1</v>
      </c>
      <c r="JO134">
        <v>0</v>
      </c>
      <c r="JP134">
        <v>0</v>
      </c>
      <c r="JQ134">
        <v>0</v>
      </c>
      <c r="JR134">
        <v>0</v>
      </c>
      <c r="JS134">
        <v>0</v>
      </c>
      <c r="JT134">
        <v>1</v>
      </c>
      <c r="JU134">
        <v>0</v>
      </c>
      <c r="JV134">
        <v>0</v>
      </c>
      <c r="JW134">
        <v>0</v>
      </c>
      <c r="JX134">
        <v>0</v>
      </c>
      <c r="JY134">
        <v>0</v>
      </c>
      <c r="JZ134">
        <v>0</v>
      </c>
      <c r="KA134">
        <v>0</v>
      </c>
      <c r="KB134">
        <v>0</v>
      </c>
      <c r="KC134">
        <v>0</v>
      </c>
    </row>
    <row r="135" spans="1:289" x14ac:dyDescent="0.2">
      <c r="A135" s="11" t="str">
        <f>CONCATENATE("AMC.",$B123)</f>
        <v>AMC.opPass.Att</v>
      </c>
      <c r="B135" s="14">
        <f>VLOOKUP($B125,$AC122:$KC152,MATCH(A135,$AC121:$KC121,0),FALSE)</f>
        <v>0</v>
      </c>
      <c r="C135" s="4" t="s">
        <v>7</v>
      </c>
      <c r="D135" s="34"/>
      <c r="E135" s="35"/>
      <c r="F135" s="35"/>
      <c r="G135" s="35"/>
      <c r="H135" s="35"/>
      <c r="I135" s="52"/>
      <c r="J135" s="53"/>
      <c r="K135" s="35"/>
      <c r="L135" s="35"/>
      <c r="M135" s="35"/>
      <c r="N135" s="35"/>
      <c r="O135" s="35"/>
      <c r="P135" s="35"/>
      <c r="Q135" s="52"/>
      <c r="R135" s="53"/>
      <c r="S135" s="35"/>
      <c r="T135" s="35"/>
      <c r="U135" s="35"/>
      <c r="V135" s="35"/>
      <c r="W135" s="49"/>
      <c r="Y135" t="s">
        <v>333</v>
      </c>
      <c r="Z135" s="12">
        <f>MAX($IH122:$IW149)</f>
        <v>3</v>
      </c>
      <c r="AA135" s="12">
        <f>MAX($IH151:$IW152)</f>
        <v>10</v>
      </c>
      <c r="AC135" t="s">
        <v>379</v>
      </c>
      <c r="AD135" t="s">
        <v>370</v>
      </c>
      <c r="AE135">
        <v>1</v>
      </c>
      <c r="AF135">
        <v>97</v>
      </c>
      <c r="AG135">
        <v>1</v>
      </c>
      <c r="AH135">
        <v>0</v>
      </c>
      <c r="AI135">
        <v>0</v>
      </c>
      <c r="AJ135">
        <v>1</v>
      </c>
      <c r="AK135">
        <v>3</v>
      </c>
      <c r="AL135">
        <v>0</v>
      </c>
      <c r="AM135">
        <v>1</v>
      </c>
      <c r="AN135">
        <v>8</v>
      </c>
      <c r="AO135">
        <v>5</v>
      </c>
      <c r="AP135">
        <v>5</v>
      </c>
      <c r="AQ135">
        <v>10</v>
      </c>
      <c r="AR135">
        <v>2</v>
      </c>
      <c r="AS135">
        <v>2</v>
      </c>
      <c r="AT135">
        <v>3</v>
      </c>
      <c r="AU135">
        <v>1</v>
      </c>
      <c r="AV135">
        <v>0</v>
      </c>
      <c r="AW135">
        <v>0</v>
      </c>
      <c r="AX135">
        <v>0</v>
      </c>
      <c r="AY135">
        <v>0</v>
      </c>
      <c r="AZ135">
        <v>1</v>
      </c>
      <c r="BA135">
        <v>3</v>
      </c>
      <c r="BB135">
        <v>0</v>
      </c>
      <c r="BC135">
        <v>0</v>
      </c>
      <c r="BD135">
        <v>6</v>
      </c>
      <c r="BE135">
        <v>3</v>
      </c>
      <c r="BF135">
        <v>4</v>
      </c>
      <c r="BG135">
        <v>9</v>
      </c>
      <c r="BH135">
        <v>2</v>
      </c>
      <c r="BI135">
        <v>2</v>
      </c>
      <c r="BJ135">
        <v>2</v>
      </c>
      <c r="BK135">
        <v>1</v>
      </c>
      <c r="BL135">
        <v>0</v>
      </c>
      <c r="BM135">
        <v>0</v>
      </c>
      <c r="BN135">
        <v>0</v>
      </c>
      <c r="BO135">
        <v>0</v>
      </c>
      <c r="BP135">
        <v>1</v>
      </c>
      <c r="BQ135">
        <v>1</v>
      </c>
      <c r="BR135">
        <v>0</v>
      </c>
      <c r="BS135">
        <v>0</v>
      </c>
      <c r="BT135">
        <v>0.75</v>
      </c>
      <c r="BU135">
        <v>0.6</v>
      </c>
      <c r="BV135">
        <v>0.8</v>
      </c>
      <c r="BW135">
        <v>0.9</v>
      </c>
      <c r="BX135">
        <v>1</v>
      </c>
      <c r="BY135">
        <v>1</v>
      </c>
      <c r="BZ135">
        <v>0.66666666666666696</v>
      </c>
      <c r="CA135">
        <v>1</v>
      </c>
      <c r="CB135">
        <v>0</v>
      </c>
      <c r="CC135">
        <v>0</v>
      </c>
      <c r="CD135">
        <v>0</v>
      </c>
      <c r="CE135">
        <v>0</v>
      </c>
      <c r="CF135">
        <v>0</v>
      </c>
      <c r="CG135">
        <v>0</v>
      </c>
      <c r="CH135">
        <v>0</v>
      </c>
      <c r="CI135">
        <v>0</v>
      </c>
      <c r="CJ135">
        <v>0</v>
      </c>
      <c r="CK135">
        <v>0</v>
      </c>
      <c r="CL135">
        <v>1</v>
      </c>
      <c r="CM135">
        <v>0</v>
      </c>
      <c r="CN135">
        <v>0</v>
      </c>
      <c r="CO135">
        <v>1</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2</v>
      </c>
      <c r="DS135">
        <v>2</v>
      </c>
      <c r="DT135">
        <v>0</v>
      </c>
      <c r="DU135">
        <v>0</v>
      </c>
      <c r="DV135">
        <v>0</v>
      </c>
      <c r="DW135">
        <v>0</v>
      </c>
      <c r="DX135">
        <v>1</v>
      </c>
      <c r="DY135">
        <v>0</v>
      </c>
      <c r="DZ135">
        <v>0</v>
      </c>
      <c r="EA135">
        <v>1</v>
      </c>
      <c r="EB135">
        <v>0</v>
      </c>
      <c r="EC135">
        <v>0</v>
      </c>
      <c r="ED135">
        <v>0</v>
      </c>
      <c r="EE135">
        <v>0</v>
      </c>
      <c r="EF135">
        <v>1</v>
      </c>
      <c r="EG135">
        <v>0</v>
      </c>
      <c r="EH135">
        <v>0</v>
      </c>
      <c r="EI135">
        <v>1</v>
      </c>
      <c r="EJ135">
        <v>0</v>
      </c>
      <c r="EK135">
        <v>0</v>
      </c>
      <c r="EL135">
        <v>0</v>
      </c>
      <c r="EM135">
        <v>0</v>
      </c>
      <c r="EN135">
        <v>1</v>
      </c>
      <c r="EO135">
        <v>0</v>
      </c>
      <c r="EP135">
        <v>0</v>
      </c>
      <c r="EQ135">
        <v>0</v>
      </c>
      <c r="ER135">
        <v>0</v>
      </c>
      <c r="ES135">
        <v>1</v>
      </c>
      <c r="ET135">
        <v>0</v>
      </c>
      <c r="EU135">
        <v>1</v>
      </c>
      <c r="EV135">
        <v>1</v>
      </c>
      <c r="EW135">
        <v>3</v>
      </c>
      <c r="EX135">
        <v>2</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1</v>
      </c>
      <c r="FZ135">
        <v>0</v>
      </c>
      <c r="GA135">
        <v>1</v>
      </c>
      <c r="GB135">
        <v>1</v>
      </c>
      <c r="GC135">
        <v>3</v>
      </c>
      <c r="GD135">
        <v>2</v>
      </c>
      <c r="GE135">
        <v>0</v>
      </c>
      <c r="GF135">
        <v>0</v>
      </c>
      <c r="GG135">
        <v>0</v>
      </c>
      <c r="GH135">
        <v>0</v>
      </c>
      <c r="GI135">
        <v>0</v>
      </c>
      <c r="GJ135">
        <v>0</v>
      </c>
      <c r="GK135">
        <v>0</v>
      </c>
      <c r="GL135">
        <v>0</v>
      </c>
      <c r="GM135">
        <v>0</v>
      </c>
      <c r="GN135">
        <v>4</v>
      </c>
      <c r="GO135">
        <v>9</v>
      </c>
      <c r="GP135">
        <v>3</v>
      </c>
      <c r="GQ135">
        <v>8</v>
      </c>
      <c r="GR135">
        <v>8</v>
      </c>
      <c r="GS135">
        <v>7</v>
      </c>
      <c r="GT135">
        <v>5</v>
      </c>
      <c r="GU135">
        <v>6</v>
      </c>
      <c r="GV135">
        <v>3</v>
      </c>
      <c r="GW135">
        <v>0</v>
      </c>
      <c r="GX135">
        <v>3</v>
      </c>
      <c r="GY135">
        <v>0</v>
      </c>
      <c r="GZ135">
        <v>0</v>
      </c>
      <c r="HA135">
        <v>0</v>
      </c>
      <c r="HB135">
        <v>0</v>
      </c>
      <c r="HC135">
        <v>0</v>
      </c>
      <c r="HD135">
        <v>1</v>
      </c>
      <c r="HE135">
        <v>1</v>
      </c>
      <c r="HF135">
        <v>0</v>
      </c>
      <c r="HG135">
        <v>1</v>
      </c>
      <c r="HH135">
        <v>1</v>
      </c>
      <c r="HI135">
        <v>0</v>
      </c>
      <c r="HJ135">
        <v>3</v>
      </c>
      <c r="HK135">
        <v>3</v>
      </c>
      <c r="HL135">
        <v>2</v>
      </c>
      <c r="HM135">
        <v>1</v>
      </c>
      <c r="HN135">
        <v>2</v>
      </c>
      <c r="HO135">
        <v>0</v>
      </c>
      <c r="HP135">
        <v>0</v>
      </c>
      <c r="HQ135">
        <v>0</v>
      </c>
      <c r="HR135">
        <v>0</v>
      </c>
      <c r="HS135">
        <v>0</v>
      </c>
      <c r="HT135">
        <v>0</v>
      </c>
      <c r="HU135">
        <v>0</v>
      </c>
      <c r="HV135">
        <v>0</v>
      </c>
      <c r="HW135">
        <v>0</v>
      </c>
      <c r="HX135">
        <v>1</v>
      </c>
      <c r="HY135">
        <v>0</v>
      </c>
      <c r="HZ135">
        <v>0</v>
      </c>
      <c r="IA135">
        <v>0</v>
      </c>
      <c r="IB135">
        <v>0</v>
      </c>
      <c r="IC135">
        <v>0</v>
      </c>
      <c r="ID135">
        <v>0</v>
      </c>
      <c r="IE135">
        <v>0</v>
      </c>
      <c r="IF135">
        <v>0</v>
      </c>
      <c r="IG135">
        <v>0</v>
      </c>
      <c r="IH135">
        <v>0</v>
      </c>
      <c r="II135">
        <v>0</v>
      </c>
      <c r="IJ135">
        <v>1</v>
      </c>
      <c r="IK135">
        <v>0</v>
      </c>
      <c r="IL135">
        <v>0</v>
      </c>
      <c r="IM135">
        <v>0</v>
      </c>
      <c r="IN135">
        <v>0</v>
      </c>
      <c r="IO135">
        <v>0</v>
      </c>
      <c r="IP135">
        <v>0</v>
      </c>
      <c r="IQ135">
        <v>1</v>
      </c>
      <c r="IR135">
        <v>0</v>
      </c>
      <c r="IS135">
        <v>0</v>
      </c>
      <c r="IT135">
        <v>0</v>
      </c>
      <c r="IU135">
        <v>1</v>
      </c>
      <c r="IV135">
        <v>0</v>
      </c>
      <c r="IW135">
        <v>0</v>
      </c>
      <c r="IX135">
        <v>0</v>
      </c>
      <c r="IY135">
        <v>1</v>
      </c>
      <c r="IZ135">
        <v>1</v>
      </c>
      <c r="JA135">
        <v>0</v>
      </c>
      <c r="JB135">
        <v>0</v>
      </c>
      <c r="JC135">
        <v>0</v>
      </c>
      <c r="JD135">
        <v>0</v>
      </c>
      <c r="JE135">
        <v>0</v>
      </c>
      <c r="JF135">
        <v>0</v>
      </c>
      <c r="JG135">
        <v>0</v>
      </c>
      <c r="JH135">
        <v>0</v>
      </c>
      <c r="JI135">
        <v>0</v>
      </c>
      <c r="JJ135">
        <v>0</v>
      </c>
      <c r="JK135">
        <v>0</v>
      </c>
      <c r="JL135">
        <v>0</v>
      </c>
      <c r="JM135">
        <v>0</v>
      </c>
      <c r="JN135">
        <v>0</v>
      </c>
      <c r="JO135">
        <v>1</v>
      </c>
      <c r="JP135">
        <v>2</v>
      </c>
      <c r="JQ135">
        <v>0</v>
      </c>
      <c r="JR135">
        <v>0</v>
      </c>
      <c r="JS135">
        <v>0</v>
      </c>
      <c r="JT135">
        <v>1</v>
      </c>
      <c r="JU135">
        <v>0</v>
      </c>
      <c r="JV135">
        <v>0</v>
      </c>
      <c r="JW135">
        <v>1</v>
      </c>
      <c r="JX135">
        <v>0</v>
      </c>
      <c r="JY135">
        <v>0</v>
      </c>
      <c r="JZ135">
        <v>0</v>
      </c>
      <c r="KA135">
        <v>1</v>
      </c>
      <c r="KB135">
        <v>0</v>
      </c>
      <c r="KC135">
        <v>0</v>
      </c>
    </row>
    <row r="136" spans="1:289" x14ac:dyDescent="0.2">
      <c r="A136" s="11" t="str">
        <f>CONCATENATE("AMR.",$B123)</f>
        <v>AMR.opPass.Att</v>
      </c>
      <c r="B136" s="14">
        <f>VLOOKUP($B125,$AC122:$KC152,MATCH(A136,$AC121:$KC121,0),FALSE)</f>
        <v>9</v>
      </c>
      <c r="C136" s="4"/>
      <c r="D136" s="54">
        <f>B131</f>
        <v>0</v>
      </c>
      <c r="E136" s="55"/>
      <c r="F136" s="55"/>
      <c r="G136" s="55"/>
      <c r="H136" s="55"/>
      <c r="I136" s="56"/>
      <c r="J136" s="60">
        <f>B132</f>
        <v>1</v>
      </c>
      <c r="K136" s="55"/>
      <c r="L136" s="55"/>
      <c r="M136" s="55"/>
      <c r="N136" s="55"/>
      <c r="O136" s="55"/>
      <c r="P136" s="55"/>
      <c r="Q136" s="56"/>
      <c r="R136" s="60">
        <f>B133</f>
        <v>18</v>
      </c>
      <c r="S136" s="55"/>
      <c r="T136" s="55"/>
      <c r="U136" s="55"/>
      <c r="V136" s="55"/>
      <c r="W136" s="62"/>
      <c r="Y136" t="s">
        <v>334</v>
      </c>
      <c r="Z136" s="12">
        <f>MAX($IX122:$JM149)</f>
        <v>2</v>
      </c>
      <c r="AA136" s="12">
        <f>MAX($IX151:$JM152)</f>
        <v>6</v>
      </c>
      <c r="AC136" t="s">
        <v>315</v>
      </c>
      <c r="AD136" t="s">
        <v>305</v>
      </c>
      <c r="AE136">
        <v>1</v>
      </c>
      <c r="AF136">
        <v>97</v>
      </c>
      <c r="AG136">
        <v>1</v>
      </c>
      <c r="AH136">
        <v>0</v>
      </c>
      <c r="AI136">
        <v>0</v>
      </c>
      <c r="AJ136">
        <v>3</v>
      </c>
      <c r="AK136">
        <v>3</v>
      </c>
      <c r="AL136">
        <v>2</v>
      </c>
      <c r="AM136">
        <v>6</v>
      </c>
      <c r="AN136">
        <v>9</v>
      </c>
      <c r="AO136">
        <v>6</v>
      </c>
      <c r="AP136">
        <v>8</v>
      </c>
      <c r="AQ136">
        <v>6</v>
      </c>
      <c r="AR136">
        <v>7</v>
      </c>
      <c r="AS136">
        <v>3</v>
      </c>
      <c r="AT136">
        <v>3</v>
      </c>
      <c r="AU136">
        <v>2</v>
      </c>
      <c r="AV136">
        <v>0</v>
      </c>
      <c r="AW136">
        <v>0</v>
      </c>
      <c r="AX136">
        <v>0</v>
      </c>
      <c r="AY136">
        <v>0</v>
      </c>
      <c r="AZ136">
        <v>3</v>
      </c>
      <c r="BA136">
        <v>3</v>
      </c>
      <c r="BB136">
        <v>2</v>
      </c>
      <c r="BC136">
        <v>5</v>
      </c>
      <c r="BD136">
        <v>9</v>
      </c>
      <c r="BE136">
        <v>5</v>
      </c>
      <c r="BF136">
        <v>8</v>
      </c>
      <c r="BG136">
        <v>2</v>
      </c>
      <c r="BH136">
        <v>6</v>
      </c>
      <c r="BI136">
        <v>2</v>
      </c>
      <c r="BJ136">
        <v>2</v>
      </c>
      <c r="BK136">
        <v>2</v>
      </c>
      <c r="BL136">
        <v>0</v>
      </c>
      <c r="BM136">
        <v>0</v>
      </c>
      <c r="BN136">
        <v>0</v>
      </c>
      <c r="BO136">
        <v>0</v>
      </c>
      <c r="BP136">
        <v>1</v>
      </c>
      <c r="BQ136">
        <v>1</v>
      </c>
      <c r="BR136">
        <v>1</v>
      </c>
      <c r="BS136">
        <v>0.83333333333333304</v>
      </c>
      <c r="BT136">
        <v>1</v>
      </c>
      <c r="BU136">
        <v>0.83333333333333304</v>
      </c>
      <c r="BV136">
        <v>1</v>
      </c>
      <c r="BW136">
        <v>0.33333333333333298</v>
      </c>
      <c r="BX136">
        <v>0.85714285714285698</v>
      </c>
      <c r="BY136">
        <v>0.66666666666666696</v>
      </c>
      <c r="BZ136">
        <v>0.66666666666666696</v>
      </c>
      <c r="CA136">
        <v>1</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1</v>
      </c>
      <c r="EB136">
        <v>0</v>
      </c>
      <c r="EC136">
        <v>0</v>
      </c>
      <c r="ED136">
        <v>0</v>
      </c>
      <c r="EE136">
        <v>1</v>
      </c>
      <c r="EF136">
        <v>2</v>
      </c>
      <c r="EG136">
        <v>1</v>
      </c>
      <c r="EH136">
        <v>1</v>
      </c>
      <c r="EI136">
        <v>0</v>
      </c>
      <c r="EJ136">
        <v>0</v>
      </c>
      <c r="EK136">
        <v>0</v>
      </c>
      <c r="EL136">
        <v>0</v>
      </c>
      <c r="EM136">
        <v>0</v>
      </c>
      <c r="EN136">
        <v>0</v>
      </c>
      <c r="EO136">
        <v>0</v>
      </c>
      <c r="EP136">
        <v>0</v>
      </c>
      <c r="EQ136">
        <v>0</v>
      </c>
      <c r="ER136">
        <v>0</v>
      </c>
      <c r="ES136">
        <v>0</v>
      </c>
      <c r="ET136">
        <v>0</v>
      </c>
      <c r="EU136">
        <v>0</v>
      </c>
      <c r="EV136">
        <v>1</v>
      </c>
      <c r="EW136">
        <v>0</v>
      </c>
      <c r="EX136">
        <v>0</v>
      </c>
      <c r="EY136">
        <v>2</v>
      </c>
      <c r="EZ136">
        <v>0</v>
      </c>
      <c r="FA136">
        <v>0</v>
      </c>
      <c r="FB136">
        <v>0</v>
      </c>
      <c r="FC136">
        <v>0</v>
      </c>
      <c r="FD136">
        <v>0</v>
      </c>
      <c r="FE136">
        <v>0</v>
      </c>
      <c r="FF136">
        <v>0</v>
      </c>
      <c r="FG136">
        <v>0</v>
      </c>
      <c r="FH136">
        <v>0</v>
      </c>
      <c r="FI136">
        <v>0</v>
      </c>
      <c r="FJ136">
        <v>0</v>
      </c>
      <c r="FK136">
        <v>0</v>
      </c>
      <c r="FL136">
        <v>0</v>
      </c>
      <c r="FM136">
        <v>0</v>
      </c>
      <c r="FN136">
        <v>0</v>
      </c>
      <c r="FO136">
        <v>0</v>
      </c>
      <c r="FP136">
        <v>1</v>
      </c>
      <c r="FQ136">
        <v>1</v>
      </c>
      <c r="FR136">
        <v>0</v>
      </c>
      <c r="FS136">
        <v>0</v>
      </c>
      <c r="FT136">
        <v>0</v>
      </c>
      <c r="FU136">
        <v>0</v>
      </c>
      <c r="FV136">
        <v>0</v>
      </c>
      <c r="FW136">
        <v>0</v>
      </c>
      <c r="FX136">
        <v>0</v>
      </c>
      <c r="FY136">
        <v>0</v>
      </c>
      <c r="FZ136">
        <v>0</v>
      </c>
      <c r="GA136">
        <v>0</v>
      </c>
      <c r="GB136">
        <v>1</v>
      </c>
      <c r="GC136">
        <v>0</v>
      </c>
      <c r="GD136">
        <v>0</v>
      </c>
      <c r="GE136">
        <v>2</v>
      </c>
      <c r="GF136">
        <v>1</v>
      </c>
      <c r="GG136">
        <v>1</v>
      </c>
      <c r="GH136">
        <v>0</v>
      </c>
      <c r="GI136">
        <v>0</v>
      </c>
      <c r="GJ136">
        <v>0</v>
      </c>
      <c r="GK136">
        <v>0</v>
      </c>
      <c r="GL136">
        <v>0</v>
      </c>
      <c r="GM136">
        <v>1</v>
      </c>
      <c r="GN136">
        <v>3</v>
      </c>
      <c r="GO136">
        <v>4</v>
      </c>
      <c r="GP136">
        <v>1</v>
      </c>
      <c r="GQ136">
        <v>6</v>
      </c>
      <c r="GR136">
        <v>5</v>
      </c>
      <c r="GS136">
        <v>4</v>
      </c>
      <c r="GT136">
        <v>0</v>
      </c>
      <c r="GU136">
        <v>1</v>
      </c>
      <c r="GV136">
        <v>0</v>
      </c>
      <c r="GW136">
        <v>1</v>
      </c>
      <c r="GX136">
        <v>0</v>
      </c>
      <c r="GY136">
        <v>0</v>
      </c>
      <c r="GZ136">
        <v>0</v>
      </c>
      <c r="HA136">
        <v>0</v>
      </c>
      <c r="HB136">
        <v>0</v>
      </c>
      <c r="HC136">
        <v>1</v>
      </c>
      <c r="HD136">
        <v>0</v>
      </c>
      <c r="HE136">
        <v>2</v>
      </c>
      <c r="HF136">
        <v>0</v>
      </c>
      <c r="HG136">
        <v>0</v>
      </c>
      <c r="HH136">
        <v>2</v>
      </c>
      <c r="HI136">
        <v>1</v>
      </c>
      <c r="HJ136">
        <v>1</v>
      </c>
      <c r="HK136">
        <v>2</v>
      </c>
      <c r="HL136">
        <v>2</v>
      </c>
      <c r="HM136">
        <v>2</v>
      </c>
      <c r="HN136">
        <v>2</v>
      </c>
      <c r="HO136">
        <v>0</v>
      </c>
      <c r="HP136">
        <v>0</v>
      </c>
      <c r="HQ136">
        <v>0</v>
      </c>
      <c r="HR136">
        <v>0</v>
      </c>
      <c r="HS136">
        <v>0</v>
      </c>
      <c r="HT136">
        <v>1</v>
      </c>
      <c r="HU136">
        <v>0</v>
      </c>
      <c r="HV136">
        <v>0</v>
      </c>
      <c r="HW136">
        <v>0</v>
      </c>
      <c r="HX136">
        <v>0</v>
      </c>
      <c r="HY136">
        <v>0</v>
      </c>
      <c r="HZ136">
        <v>0</v>
      </c>
      <c r="IA136">
        <v>0</v>
      </c>
      <c r="IB136">
        <v>1</v>
      </c>
      <c r="IC136">
        <v>0</v>
      </c>
      <c r="ID136">
        <v>0</v>
      </c>
      <c r="IE136">
        <v>0</v>
      </c>
      <c r="IF136">
        <v>0</v>
      </c>
      <c r="IG136">
        <v>0</v>
      </c>
      <c r="IH136">
        <v>0</v>
      </c>
      <c r="II136">
        <v>3</v>
      </c>
      <c r="IJ136">
        <v>0</v>
      </c>
      <c r="IK136">
        <v>3</v>
      </c>
      <c r="IL136">
        <v>0</v>
      </c>
      <c r="IM136">
        <v>2</v>
      </c>
      <c r="IN136">
        <v>0</v>
      </c>
      <c r="IO136">
        <v>2</v>
      </c>
      <c r="IP136">
        <v>1</v>
      </c>
      <c r="IQ136">
        <v>0</v>
      </c>
      <c r="IR136">
        <v>1</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3</v>
      </c>
      <c r="JP136">
        <v>1</v>
      </c>
      <c r="JQ136">
        <v>3</v>
      </c>
      <c r="JR136">
        <v>0</v>
      </c>
      <c r="JS136">
        <v>2</v>
      </c>
      <c r="JT136">
        <v>0</v>
      </c>
      <c r="JU136">
        <v>2</v>
      </c>
      <c r="JV136">
        <v>1</v>
      </c>
      <c r="JW136">
        <v>0</v>
      </c>
      <c r="JX136">
        <v>2</v>
      </c>
      <c r="JY136">
        <v>0</v>
      </c>
      <c r="JZ136">
        <v>0</v>
      </c>
      <c r="KA136">
        <v>0</v>
      </c>
      <c r="KB136">
        <v>0</v>
      </c>
      <c r="KC136">
        <v>0</v>
      </c>
    </row>
    <row r="137" spans="1:289" x14ac:dyDescent="0.2">
      <c r="A137" s="11" t="str">
        <f>CONCATENATE("AL.",$B123)</f>
        <v>AL.opPass.Att</v>
      </c>
      <c r="B137" s="14">
        <f>VLOOKUP($B125,$AC122:$KC152,MATCH(A137,$AC121:$KC121,0),FALSE)</f>
        <v>0</v>
      </c>
      <c r="C137" s="4"/>
      <c r="D137" s="26"/>
      <c r="E137" s="27"/>
      <c r="F137" s="27"/>
      <c r="G137" s="27"/>
      <c r="H137" s="27"/>
      <c r="I137" s="28"/>
      <c r="J137" s="31"/>
      <c r="K137" s="27"/>
      <c r="L137" s="27"/>
      <c r="M137" s="27"/>
      <c r="N137" s="27"/>
      <c r="O137" s="27"/>
      <c r="P137" s="27"/>
      <c r="Q137" s="28"/>
      <c r="R137" s="31"/>
      <c r="S137" s="27"/>
      <c r="T137" s="27"/>
      <c r="U137" s="27"/>
      <c r="V137" s="27"/>
      <c r="W137" s="32"/>
      <c r="Y137" t="s">
        <v>335</v>
      </c>
      <c r="Z137" s="12">
        <f>MAX($JN122:$KC149)</f>
        <v>5</v>
      </c>
      <c r="AA137" s="12">
        <f>MAX($JN151:$KC152)</f>
        <v>16</v>
      </c>
      <c r="AC137" t="s">
        <v>380</v>
      </c>
      <c r="AD137" t="s">
        <v>370</v>
      </c>
      <c r="AE137">
        <v>1</v>
      </c>
      <c r="AF137">
        <v>70</v>
      </c>
      <c r="AG137">
        <v>1</v>
      </c>
      <c r="AH137">
        <v>0</v>
      </c>
      <c r="AI137">
        <v>0</v>
      </c>
      <c r="AJ137">
        <v>0</v>
      </c>
      <c r="AK137">
        <v>0</v>
      </c>
      <c r="AL137">
        <v>0</v>
      </c>
      <c r="AM137">
        <v>1</v>
      </c>
      <c r="AN137">
        <v>0</v>
      </c>
      <c r="AO137">
        <v>0</v>
      </c>
      <c r="AP137">
        <v>2</v>
      </c>
      <c r="AQ137">
        <v>2</v>
      </c>
      <c r="AR137">
        <v>5</v>
      </c>
      <c r="AS137">
        <v>1</v>
      </c>
      <c r="AT137">
        <v>2</v>
      </c>
      <c r="AU137">
        <v>2</v>
      </c>
      <c r="AV137">
        <v>2</v>
      </c>
      <c r="AW137">
        <v>0</v>
      </c>
      <c r="AX137">
        <v>0</v>
      </c>
      <c r="AY137">
        <v>0</v>
      </c>
      <c r="AZ137">
        <v>0</v>
      </c>
      <c r="BA137">
        <v>0</v>
      </c>
      <c r="BB137">
        <v>0</v>
      </c>
      <c r="BC137">
        <v>0</v>
      </c>
      <c r="BD137">
        <v>0</v>
      </c>
      <c r="BE137">
        <v>0</v>
      </c>
      <c r="BF137">
        <v>2</v>
      </c>
      <c r="BG137">
        <v>2</v>
      </c>
      <c r="BH137">
        <v>4</v>
      </c>
      <c r="BI137">
        <v>0</v>
      </c>
      <c r="BJ137">
        <v>0</v>
      </c>
      <c r="BK137">
        <v>1</v>
      </c>
      <c r="BL137">
        <v>2</v>
      </c>
      <c r="BM137">
        <v>0</v>
      </c>
      <c r="BN137">
        <v>0</v>
      </c>
      <c r="BO137">
        <v>0</v>
      </c>
      <c r="BP137">
        <v>0</v>
      </c>
      <c r="BQ137">
        <v>0</v>
      </c>
      <c r="BR137">
        <v>0</v>
      </c>
      <c r="BS137">
        <v>0</v>
      </c>
      <c r="BT137">
        <v>0</v>
      </c>
      <c r="BU137">
        <v>0</v>
      </c>
      <c r="BV137">
        <v>1</v>
      </c>
      <c r="BW137">
        <v>1</v>
      </c>
      <c r="BX137">
        <v>0.8</v>
      </c>
      <c r="BY137">
        <v>0</v>
      </c>
      <c r="BZ137">
        <v>0</v>
      </c>
      <c r="CA137">
        <v>0.5</v>
      </c>
      <c r="CB137">
        <v>1</v>
      </c>
      <c r="CC137">
        <v>0</v>
      </c>
      <c r="CD137">
        <v>0</v>
      </c>
      <c r="CE137">
        <v>0</v>
      </c>
      <c r="CF137">
        <v>0</v>
      </c>
      <c r="CG137">
        <v>0</v>
      </c>
      <c r="CH137">
        <v>0</v>
      </c>
      <c r="CI137">
        <v>0</v>
      </c>
      <c r="CJ137">
        <v>0</v>
      </c>
      <c r="CK137">
        <v>0</v>
      </c>
      <c r="CL137">
        <v>0</v>
      </c>
      <c r="CM137">
        <v>0</v>
      </c>
      <c r="CN137">
        <v>1</v>
      </c>
      <c r="CO137">
        <v>0</v>
      </c>
      <c r="CP137">
        <v>0</v>
      </c>
      <c r="CQ137">
        <v>0</v>
      </c>
      <c r="CR137">
        <v>0</v>
      </c>
      <c r="CS137">
        <v>0</v>
      </c>
      <c r="CT137">
        <v>0</v>
      </c>
      <c r="CU137">
        <v>0</v>
      </c>
      <c r="CV137">
        <v>0</v>
      </c>
      <c r="CW137">
        <v>0</v>
      </c>
      <c r="CX137">
        <v>0</v>
      </c>
      <c r="CY137">
        <v>0</v>
      </c>
      <c r="CZ137">
        <v>0</v>
      </c>
      <c r="DA137">
        <v>0</v>
      </c>
      <c r="DB137">
        <v>0</v>
      </c>
      <c r="DC137">
        <v>0</v>
      </c>
      <c r="DD137">
        <v>0</v>
      </c>
      <c r="DE137">
        <v>0</v>
      </c>
      <c r="DF137">
        <v>1</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1</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1</v>
      </c>
      <c r="FK137">
        <v>0</v>
      </c>
      <c r="FL137">
        <v>0</v>
      </c>
      <c r="FM137">
        <v>0</v>
      </c>
      <c r="FN137">
        <v>0</v>
      </c>
      <c r="FO137">
        <v>0</v>
      </c>
      <c r="FP137">
        <v>0</v>
      </c>
      <c r="FQ137">
        <v>0</v>
      </c>
      <c r="FR137">
        <v>0</v>
      </c>
      <c r="FS137">
        <v>0</v>
      </c>
      <c r="FT137">
        <v>0</v>
      </c>
      <c r="FU137">
        <v>0</v>
      </c>
      <c r="FV137">
        <v>0</v>
      </c>
      <c r="FW137">
        <v>0</v>
      </c>
      <c r="FX137">
        <v>0</v>
      </c>
      <c r="FY137">
        <v>0</v>
      </c>
      <c r="FZ137">
        <v>1</v>
      </c>
      <c r="GA137">
        <v>0</v>
      </c>
      <c r="GB137">
        <v>0</v>
      </c>
      <c r="GC137">
        <v>0</v>
      </c>
      <c r="GD137">
        <v>0</v>
      </c>
      <c r="GE137">
        <v>0</v>
      </c>
      <c r="GF137">
        <v>0</v>
      </c>
      <c r="GG137">
        <v>0</v>
      </c>
      <c r="GH137">
        <v>0</v>
      </c>
      <c r="GI137">
        <v>0</v>
      </c>
      <c r="GJ137">
        <v>0</v>
      </c>
      <c r="GK137">
        <v>0</v>
      </c>
      <c r="GL137">
        <v>0</v>
      </c>
      <c r="GM137">
        <v>0</v>
      </c>
      <c r="GN137">
        <v>0</v>
      </c>
      <c r="GO137">
        <v>0</v>
      </c>
      <c r="GP137">
        <v>2</v>
      </c>
      <c r="GQ137">
        <v>2</v>
      </c>
      <c r="GR137">
        <v>2</v>
      </c>
      <c r="GS137">
        <v>8</v>
      </c>
      <c r="GT137">
        <v>3</v>
      </c>
      <c r="GU137">
        <v>1</v>
      </c>
      <c r="GV137">
        <v>10</v>
      </c>
      <c r="GW137">
        <v>2</v>
      </c>
      <c r="GX137">
        <v>4</v>
      </c>
      <c r="GY137">
        <v>4</v>
      </c>
      <c r="GZ137">
        <v>3</v>
      </c>
      <c r="HA137">
        <v>0</v>
      </c>
      <c r="HB137">
        <v>0</v>
      </c>
      <c r="HC137">
        <v>0</v>
      </c>
      <c r="HD137">
        <v>0</v>
      </c>
      <c r="HE137">
        <v>0</v>
      </c>
      <c r="HF137">
        <v>0</v>
      </c>
      <c r="HG137">
        <v>0</v>
      </c>
      <c r="HH137">
        <v>0</v>
      </c>
      <c r="HI137">
        <v>0</v>
      </c>
      <c r="HJ137">
        <v>0</v>
      </c>
      <c r="HK137">
        <v>0</v>
      </c>
      <c r="HL137">
        <v>0</v>
      </c>
      <c r="HM137">
        <v>0</v>
      </c>
      <c r="HN137">
        <v>2</v>
      </c>
      <c r="HO137">
        <v>0</v>
      </c>
      <c r="HP137">
        <v>1</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1</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1</v>
      </c>
      <c r="JS137">
        <v>0</v>
      </c>
      <c r="JT137">
        <v>0</v>
      </c>
      <c r="JU137">
        <v>0</v>
      </c>
      <c r="JV137">
        <v>0</v>
      </c>
      <c r="JW137">
        <v>0</v>
      </c>
      <c r="JX137">
        <v>0</v>
      </c>
      <c r="JY137">
        <v>0</v>
      </c>
      <c r="JZ137">
        <v>0</v>
      </c>
      <c r="KA137">
        <v>0</v>
      </c>
      <c r="KB137">
        <v>0</v>
      </c>
      <c r="KC137">
        <v>0</v>
      </c>
    </row>
    <row r="138" spans="1:289" x14ac:dyDescent="0.2">
      <c r="A138" s="11" t="str">
        <f>CONCATENATE("AC.",$B123)</f>
        <v>AC.opPass.Att</v>
      </c>
      <c r="B138" s="14">
        <f>VLOOKUP($B125,$AC122:$KC152,MATCH(A138,$AC121:$KC121,0),FALSE)</f>
        <v>1</v>
      </c>
      <c r="C138" s="4"/>
      <c r="D138" s="26"/>
      <c r="E138" s="27"/>
      <c r="F138" s="27"/>
      <c r="G138" s="27"/>
      <c r="H138" s="27"/>
      <c r="I138" s="28"/>
      <c r="J138" s="31"/>
      <c r="K138" s="27"/>
      <c r="L138" s="27"/>
      <c r="M138" s="27"/>
      <c r="N138" s="27"/>
      <c r="O138" s="27"/>
      <c r="P138" s="27"/>
      <c r="Q138" s="28"/>
      <c r="R138" s="31"/>
      <c r="S138" s="27"/>
      <c r="T138" s="27"/>
      <c r="U138" s="27"/>
      <c r="V138" s="27"/>
      <c r="W138" s="32"/>
      <c r="Y138" s="2"/>
      <c r="Z138" s="2"/>
      <c r="AC138" t="s">
        <v>317</v>
      </c>
      <c r="AD138" t="s">
        <v>305</v>
      </c>
      <c r="AE138">
        <v>1</v>
      </c>
      <c r="AF138">
        <v>62</v>
      </c>
      <c r="AG138">
        <v>1</v>
      </c>
      <c r="AH138">
        <v>0</v>
      </c>
      <c r="AI138">
        <v>0</v>
      </c>
      <c r="AJ138">
        <v>0</v>
      </c>
      <c r="AK138">
        <v>0</v>
      </c>
      <c r="AL138">
        <v>0</v>
      </c>
      <c r="AM138">
        <v>9</v>
      </c>
      <c r="AN138">
        <v>3</v>
      </c>
      <c r="AO138">
        <v>0</v>
      </c>
      <c r="AP138">
        <v>6</v>
      </c>
      <c r="AQ138">
        <v>5</v>
      </c>
      <c r="AR138">
        <v>1</v>
      </c>
      <c r="AS138">
        <v>4</v>
      </c>
      <c r="AT138">
        <v>5</v>
      </c>
      <c r="AU138">
        <v>0</v>
      </c>
      <c r="AV138">
        <v>0</v>
      </c>
      <c r="AW138">
        <v>0</v>
      </c>
      <c r="AX138">
        <v>0</v>
      </c>
      <c r="AY138">
        <v>0</v>
      </c>
      <c r="AZ138">
        <v>0</v>
      </c>
      <c r="BA138">
        <v>0</v>
      </c>
      <c r="BB138">
        <v>0</v>
      </c>
      <c r="BC138">
        <v>9</v>
      </c>
      <c r="BD138">
        <v>3</v>
      </c>
      <c r="BE138">
        <v>0</v>
      </c>
      <c r="BF138">
        <v>6</v>
      </c>
      <c r="BG138">
        <v>5</v>
      </c>
      <c r="BH138">
        <v>1</v>
      </c>
      <c r="BI138">
        <v>3</v>
      </c>
      <c r="BJ138">
        <v>5</v>
      </c>
      <c r="BK138">
        <v>0</v>
      </c>
      <c r="BL138">
        <v>0</v>
      </c>
      <c r="BM138">
        <v>0</v>
      </c>
      <c r="BN138">
        <v>0</v>
      </c>
      <c r="BO138">
        <v>0</v>
      </c>
      <c r="BP138">
        <v>0</v>
      </c>
      <c r="BQ138">
        <v>0</v>
      </c>
      <c r="BR138">
        <v>0</v>
      </c>
      <c r="BS138">
        <v>1</v>
      </c>
      <c r="BT138">
        <v>1</v>
      </c>
      <c r="BU138">
        <v>0</v>
      </c>
      <c r="BV138">
        <v>1</v>
      </c>
      <c r="BW138">
        <v>1</v>
      </c>
      <c r="BX138">
        <v>1</v>
      </c>
      <c r="BY138">
        <v>0.75</v>
      </c>
      <c r="BZ138">
        <v>1</v>
      </c>
      <c r="CA138">
        <v>0</v>
      </c>
      <c r="CB138">
        <v>0</v>
      </c>
      <c r="CC138">
        <v>0</v>
      </c>
      <c r="CD138">
        <v>0</v>
      </c>
      <c r="CE138">
        <v>0</v>
      </c>
      <c r="CF138">
        <v>0</v>
      </c>
      <c r="CG138">
        <v>0</v>
      </c>
      <c r="CH138">
        <v>0</v>
      </c>
      <c r="CI138">
        <v>0</v>
      </c>
      <c r="CJ138">
        <v>1</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1</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1</v>
      </c>
      <c r="GE138">
        <v>0</v>
      </c>
      <c r="GF138">
        <v>0</v>
      </c>
      <c r="GG138">
        <v>0</v>
      </c>
      <c r="GH138">
        <v>0</v>
      </c>
      <c r="GI138">
        <v>0</v>
      </c>
      <c r="GJ138">
        <v>0</v>
      </c>
      <c r="GK138">
        <v>0</v>
      </c>
      <c r="GL138">
        <v>0</v>
      </c>
      <c r="GM138">
        <v>0</v>
      </c>
      <c r="GN138">
        <v>3</v>
      </c>
      <c r="GO138">
        <v>0</v>
      </c>
      <c r="GP138">
        <v>0</v>
      </c>
      <c r="GQ138">
        <v>6</v>
      </c>
      <c r="GR138">
        <v>2</v>
      </c>
      <c r="GS138">
        <v>0</v>
      </c>
      <c r="GT138">
        <v>5</v>
      </c>
      <c r="GU138">
        <v>3</v>
      </c>
      <c r="GV138">
        <v>0</v>
      </c>
      <c r="GW138">
        <v>2</v>
      </c>
      <c r="GX138">
        <v>0</v>
      </c>
      <c r="GY138">
        <v>0</v>
      </c>
      <c r="GZ138">
        <v>0</v>
      </c>
      <c r="HA138">
        <v>0</v>
      </c>
      <c r="HB138">
        <v>0</v>
      </c>
      <c r="HC138">
        <v>0</v>
      </c>
      <c r="HD138">
        <v>0</v>
      </c>
      <c r="HE138">
        <v>0</v>
      </c>
      <c r="HF138">
        <v>0</v>
      </c>
      <c r="HG138">
        <v>4</v>
      </c>
      <c r="HH138">
        <v>0</v>
      </c>
      <c r="HI138">
        <v>0</v>
      </c>
      <c r="HJ138">
        <v>2</v>
      </c>
      <c r="HK138">
        <v>1</v>
      </c>
      <c r="HL138">
        <v>0</v>
      </c>
      <c r="HM138">
        <v>0</v>
      </c>
      <c r="HN138">
        <v>2</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1</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1</v>
      </c>
      <c r="JO138">
        <v>0</v>
      </c>
      <c r="JP138">
        <v>0</v>
      </c>
      <c r="JQ138">
        <v>0</v>
      </c>
      <c r="JR138">
        <v>0</v>
      </c>
      <c r="JS138">
        <v>0</v>
      </c>
      <c r="JT138">
        <v>0</v>
      </c>
      <c r="JU138">
        <v>0</v>
      </c>
      <c r="JV138">
        <v>0</v>
      </c>
      <c r="JW138">
        <v>0</v>
      </c>
      <c r="JX138">
        <v>0</v>
      </c>
      <c r="JY138">
        <v>0</v>
      </c>
      <c r="JZ138">
        <v>0</v>
      </c>
      <c r="KA138">
        <v>0</v>
      </c>
      <c r="KB138">
        <v>0</v>
      </c>
      <c r="KC138">
        <v>0</v>
      </c>
    </row>
    <row r="139" spans="1:289" x14ac:dyDescent="0.2">
      <c r="A139" s="11" t="str">
        <f>CONCATENATE("AR.",$B123)</f>
        <v>AR.opPass.Att</v>
      </c>
      <c r="B139" s="14">
        <f>VLOOKUP($B125,$AC122:$KC152,MATCH(A139,$AC121:$KC121,0),FALSE)</f>
        <v>11</v>
      </c>
      <c r="C139" s="4"/>
      <c r="D139" s="26"/>
      <c r="E139" s="27"/>
      <c r="F139" s="27"/>
      <c r="G139" s="27"/>
      <c r="H139" s="27"/>
      <c r="I139" s="28"/>
      <c r="J139" s="31"/>
      <c r="K139" s="27"/>
      <c r="L139" s="27"/>
      <c r="M139" s="27"/>
      <c r="N139" s="27"/>
      <c r="O139" s="27"/>
      <c r="P139" s="27"/>
      <c r="Q139" s="28"/>
      <c r="R139" s="31"/>
      <c r="S139" s="27"/>
      <c r="T139" s="27"/>
      <c r="U139" s="27"/>
      <c r="V139" s="27"/>
      <c r="W139" s="32"/>
      <c r="Y139" s="2" t="s">
        <v>205</v>
      </c>
      <c r="AC139" t="s">
        <v>381</v>
      </c>
      <c r="AD139" t="s">
        <v>370</v>
      </c>
      <c r="AE139">
        <v>1</v>
      </c>
      <c r="AF139">
        <v>97</v>
      </c>
      <c r="AG139">
        <v>1</v>
      </c>
      <c r="AH139">
        <v>0</v>
      </c>
      <c r="AI139">
        <v>0</v>
      </c>
      <c r="AJ139">
        <v>0</v>
      </c>
      <c r="AK139">
        <v>0</v>
      </c>
      <c r="AL139">
        <v>1</v>
      </c>
      <c r="AM139">
        <v>0</v>
      </c>
      <c r="AN139">
        <v>1</v>
      </c>
      <c r="AO139">
        <v>1</v>
      </c>
      <c r="AP139">
        <v>3</v>
      </c>
      <c r="AQ139">
        <v>0</v>
      </c>
      <c r="AR139">
        <v>2</v>
      </c>
      <c r="AS139">
        <v>2</v>
      </c>
      <c r="AT139">
        <v>3</v>
      </c>
      <c r="AU139">
        <v>5</v>
      </c>
      <c r="AV139">
        <v>3</v>
      </c>
      <c r="AW139">
        <v>0</v>
      </c>
      <c r="AX139">
        <v>0</v>
      </c>
      <c r="AY139">
        <v>0</v>
      </c>
      <c r="AZ139">
        <v>0</v>
      </c>
      <c r="BA139">
        <v>0</v>
      </c>
      <c r="BB139">
        <v>1</v>
      </c>
      <c r="BC139">
        <v>0</v>
      </c>
      <c r="BD139">
        <v>1</v>
      </c>
      <c r="BE139">
        <v>1</v>
      </c>
      <c r="BF139">
        <v>3</v>
      </c>
      <c r="BG139">
        <v>0</v>
      </c>
      <c r="BH139">
        <v>2</v>
      </c>
      <c r="BI139">
        <v>0</v>
      </c>
      <c r="BJ139">
        <v>3</v>
      </c>
      <c r="BK139">
        <v>5</v>
      </c>
      <c r="BL139">
        <v>2</v>
      </c>
      <c r="BM139">
        <v>0</v>
      </c>
      <c r="BN139">
        <v>0</v>
      </c>
      <c r="BO139">
        <v>0</v>
      </c>
      <c r="BP139">
        <v>0</v>
      </c>
      <c r="BQ139">
        <v>0</v>
      </c>
      <c r="BR139">
        <v>1</v>
      </c>
      <c r="BS139">
        <v>0</v>
      </c>
      <c r="BT139">
        <v>1</v>
      </c>
      <c r="BU139">
        <v>1</v>
      </c>
      <c r="BV139">
        <v>1</v>
      </c>
      <c r="BW139">
        <v>0</v>
      </c>
      <c r="BX139">
        <v>1</v>
      </c>
      <c r="BY139">
        <v>0</v>
      </c>
      <c r="BZ139">
        <v>1</v>
      </c>
      <c r="CA139">
        <v>1</v>
      </c>
      <c r="CB139">
        <v>0.66666666666666696</v>
      </c>
      <c r="CC139">
        <v>0</v>
      </c>
      <c r="CD139">
        <v>0</v>
      </c>
      <c r="CE139">
        <v>0</v>
      </c>
      <c r="CF139">
        <v>0</v>
      </c>
      <c r="CG139">
        <v>0</v>
      </c>
      <c r="CH139">
        <v>1</v>
      </c>
      <c r="CI139">
        <v>0</v>
      </c>
      <c r="CJ139">
        <v>0</v>
      </c>
      <c r="CK139">
        <v>0</v>
      </c>
      <c r="CL139">
        <v>0</v>
      </c>
      <c r="CM139">
        <v>0</v>
      </c>
      <c r="CN139">
        <v>0</v>
      </c>
      <c r="CO139">
        <v>0</v>
      </c>
      <c r="CP139">
        <v>0</v>
      </c>
      <c r="CQ139">
        <v>1</v>
      </c>
      <c r="CR139">
        <v>0</v>
      </c>
      <c r="CS139">
        <v>0</v>
      </c>
      <c r="CT139">
        <v>0</v>
      </c>
      <c r="CU139">
        <v>0</v>
      </c>
      <c r="CV139">
        <v>0</v>
      </c>
      <c r="CW139">
        <v>0</v>
      </c>
      <c r="CX139">
        <v>0</v>
      </c>
      <c r="CY139">
        <v>0</v>
      </c>
      <c r="CZ139">
        <v>0</v>
      </c>
      <c r="DA139">
        <v>0</v>
      </c>
      <c r="DB139">
        <v>1</v>
      </c>
      <c r="DC139">
        <v>0</v>
      </c>
      <c r="DD139">
        <v>1</v>
      </c>
      <c r="DE139">
        <v>0</v>
      </c>
      <c r="DF139">
        <v>0</v>
      </c>
      <c r="DG139">
        <v>2</v>
      </c>
      <c r="DH139">
        <v>0</v>
      </c>
      <c r="DI139">
        <v>0</v>
      </c>
      <c r="DJ139">
        <v>0</v>
      </c>
      <c r="DK139">
        <v>1</v>
      </c>
      <c r="DL139">
        <v>0</v>
      </c>
      <c r="DM139">
        <v>1</v>
      </c>
      <c r="DN139">
        <v>0</v>
      </c>
      <c r="DO139">
        <v>0</v>
      </c>
      <c r="DP139">
        <v>0</v>
      </c>
      <c r="DQ139">
        <v>0</v>
      </c>
      <c r="DR139">
        <v>1</v>
      </c>
      <c r="DS139">
        <v>2</v>
      </c>
      <c r="DT139">
        <v>1</v>
      </c>
      <c r="DU139">
        <v>0</v>
      </c>
      <c r="DV139">
        <v>0</v>
      </c>
      <c r="DW139">
        <v>0</v>
      </c>
      <c r="DX139">
        <v>3</v>
      </c>
      <c r="DY139">
        <v>0</v>
      </c>
      <c r="DZ139">
        <v>0</v>
      </c>
      <c r="EA139">
        <v>0</v>
      </c>
      <c r="EB139">
        <v>0</v>
      </c>
      <c r="EC139">
        <v>0</v>
      </c>
      <c r="ED139">
        <v>0</v>
      </c>
      <c r="EE139">
        <v>1</v>
      </c>
      <c r="EF139">
        <v>0</v>
      </c>
      <c r="EG139">
        <v>0</v>
      </c>
      <c r="EH139">
        <v>0</v>
      </c>
      <c r="EI139">
        <v>0</v>
      </c>
      <c r="EJ139">
        <v>2</v>
      </c>
      <c r="EK139">
        <v>1</v>
      </c>
      <c r="EL139">
        <v>0</v>
      </c>
      <c r="EM139">
        <v>0</v>
      </c>
      <c r="EN139">
        <v>0</v>
      </c>
      <c r="EO139">
        <v>0</v>
      </c>
      <c r="EP139">
        <v>0</v>
      </c>
      <c r="EQ139">
        <v>0</v>
      </c>
      <c r="ER139">
        <v>0</v>
      </c>
      <c r="ES139">
        <v>0</v>
      </c>
      <c r="ET139">
        <v>0</v>
      </c>
      <c r="EU139">
        <v>0</v>
      </c>
      <c r="EV139">
        <v>0</v>
      </c>
      <c r="EW139">
        <v>0</v>
      </c>
      <c r="EX139">
        <v>0</v>
      </c>
      <c r="EY139">
        <v>0</v>
      </c>
      <c r="EZ139">
        <v>1</v>
      </c>
      <c r="FA139">
        <v>0</v>
      </c>
      <c r="FB139">
        <v>0</v>
      </c>
      <c r="FC139">
        <v>1</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1</v>
      </c>
      <c r="GG139">
        <v>0</v>
      </c>
      <c r="GH139">
        <v>0</v>
      </c>
      <c r="GI139">
        <v>1</v>
      </c>
      <c r="GJ139">
        <v>0</v>
      </c>
      <c r="GK139">
        <v>0</v>
      </c>
      <c r="GL139">
        <v>0</v>
      </c>
      <c r="GM139">
        <v>0</v>
      </c>
      <c r="GN139">
        <v>0</v>
      </c>
      <c r="GO139">
        <v>0</v>
      </c>
      <c r="GP139">
        <v>2</v>
      </c>
      <c r="GQ139">
        <v>1</v>
      </c>
      <c r="GR139">
        <v>1</v>
      </c>
      <c r="GS139">
        <v>5</v>
      </c>
      <c r="GT139">
        <v>13</v>
      </c>
      <c r="GU139">
        <v>8</v>
      </c>
      <c r="GV139">
        <v>5</v>
      </c>
      <c r="GW139">
        <v>5</v>
      </c>
      <c r="GX139">
        <v>0</v>
      </c>
      <c r="GY139">
        <v>1</v>
      </c>
      <c r="GZ139">
        <v>2</v>
      </c>
      <c r="HA139">
        <v>0</v>
      </c>
      <c r="HB139">
        <v>0</v>
      </c>
      <c r="HC139">
        <v>0</v>
      </c>
      <c r="HD139">
        <v>0</v>
      </c>
      <c r="HE139">
        <v>0</v>
      </c>
      <c r="HF139">
        <v>1</v>
      </c>
      <c r="HG139">
        <v>0</v>
      </c>
      <c r="HH139">
        <v>0</v>
      </c>
      <c r="HI139">
        <v>1</v>
      </c>
      <c r="HJ139">
        <v>0</v>
      </c>
      <c r="HK139">
        <v>0</v>
      </c>
      <c r="HL139">
        <v>1</v>
      </c>
      <c r="HM139">
        <v>0</v>
      </c>
      <c r="HN139">
        <v>1</v>
      </c>
      <c r="HO139">
        <v>0</v>
      </c>
      <c r="HP139">
        <v>1</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1</v>
      </c>
      <c r="IO139">
        <v>0</v>
      </c>
      <c r="IP139">
        <v>0</v>
      </c>
      <c r="IQ139">
        <v>0</v>
      </c>
      <c r="IR139">
        <v>1</v>
      </c>
      <c r="IS139">
        <v>0</v>
      </c>
      <c r="IT139">
        <v>0</v>
      </c>
      <c r="IU139">
        <v>1</v>
      </c>
      <c r="IV139">
        <v>1</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1</v>
      </c>
      <c r="JU139">
        <v>0</v>
      </c>
      <c r="JV139">
        <v>0</v>
      </c>
      <c r="JW139">
        <v>0</v>
      </c>
      <c r="JX139">
        <v>1</v>
      </c>
      <c r="JY139">
        <v>0</v>
      </c>
      <c r="JZ139">
        <v>0</v>
      </c>
      <c r="KA139">
        <v>1</v>
      </c>
      <c r="KB139">
        <v>1</v>
      </c>
      <c r="KC139">
        <v>0</v>
      </c>
    </row>
    <row r="140" spans="1:289" x14ac:dyDescent="0.2">
      <c r="A140" s="11" t="str">
        <f>CONCATENATE("A18.",$B123)</f>
        <v>A18.opPass.Att</v>
      </c>
      <c r="B140" s="14">
        <f>VLOOKUP($B125,$AC122:$KC152,MATCH(A140,$AC121:$KC121,0),FALSE)</f>
        <v>1</v>
      </c>
      <c r="C140" s="4"/>
      <c r="D140" s="57"/>
      <c r="E140" s="58"/>
      <c r="F140" s="58"/>
      <c r="G140" s="58"/>
      <c r="H140" s="58"/>
      <c r="I140" s="59"/>
      <c r="J140" s="61"/>
      <c r="K140" s="58"/>
      <c r="L140" s="58"/>
      <c r="M140" s="58"/>
      <c r="N140" s="58"/>
      <c r="O140" s="58"/>
      <c r="P140" s="58"/>
      <c r="Q140" s="59"/>
      <c r="R140" s="61"/>
      <c r="S140" s="58"/>
      <c r="T140" s="58"/>
      <c r="U140" s="58"/>
      <c r="V140" s="58"/>
      <c r="W140" s="63"/>
      <c r="Y140" s="13" t="str">
        <f>VLOOKUP(B123,Y122:Z137,1,FALSE)</f>
        <v>opPass.Att</v>
      </c>
      <c r="Z140" s="16">
        <f>IF(Y142=TRUE,VLOOKUP(B123,Y122:AA137,3,FALSE),VLOOKUP(B123,Y122:AA137,2,FALSE))</f>
        <v>22</v>
      </c>
      <c r="AC140" t="s">
        <v>10</v>
      </c>
      <c r="AD140" t="s">
        <v>370</v>
      </c>
      <c r="AE140">
        <v>1</v>
      </c>
      <c r="AF140">
        <v>97</v>
      </c>
      <c r="AG140">
        <v>1</v>
      </c>
      <c r="AH140">
        <v>0</v>
      </c>
      <c r="AI140">
        <v>0</v>
      </c>
      <c r="AJ140">
        <v>0</v>
      </c>
      <c r="AK140">
        <v>0</v>
      </c>
      <c r="AL140">
        <v>0</v>
      </c>
      <c r="AM140">
        <v>4</v>
      </c>
      <c r="AN140">
        <v>7</v>
      </c>
      <c r="AO140">
        <v>4</v>
      </c>
      <c r="AP140">
        <v>2</v>
      </c>
      <c r="AQ140">
        <v>5</v>
      </c>
      <c r="AR140">
        <v>7</v>
      </c>
      <c r="AS140">
        <v>2</v>
      </c>
      <c r="AT140">
        <v>0</v>
      </c>
      <c r="AU140">
        <v>5</v>
      </c>
      <c r="AV140">
        <v>1</v>
      </c>
      <c r="AW140">
        <v>1</v>
      </c>
      <c r="AX140">
        <v>0</v>
      </c>
      <c r="AY140">
        <v>0</v>
      </c>
      <c r="AZ140">
        <v>0</v>
      </c>
      <c r="BA140">
        <v>0</v>
      </c>
      <c r="BB140">
        <v>0</v>
      </c>
      <c r="BC140">
        <v>2</v>
      </c>
      <c r="BD140">
        <v>4</v>
      </c>
      <c r="BE140">
        <v>2</v>
      </c>
      <c r="BF140">
        <v>2</v>
      </c>
      <c r="BG140">
        <v>4</v>
      </c>
      <c r="BH140">
        <v>3</v>
      </c>
      <c r="BI140">
        <v>1</v>
      </c>
      <c r="BJ140">
        <v>0</v>
      </c>
      <c r="BK140">
        <v>3</v>
      </c>
      <c r="BL140">
        <v>1</v>
      </c>
      <c r="BM140">
        <v>1</v>
      </c>
      <c r="BN140">
        <v>0</v>
      </c>
      <c r="BO140">
        <v>0</v>
      </c>
      <c r="BP140">
        <v>0</v>
      </c>
      <c r="BQ140">
        <v>0</v>
      </c>
      <c r="BR140">
        <v>0</v>
      </c>
      <c r="BS140">
        <v>0.5</v>
      </c>
      <c r="BT140">
        <v>0.57142857142857095</v>
      </c>
      <c r="BU140">
        <v>0.5</v>
      </c>
      <c r="BV140">
        <v>1</v>
      </c>
      <c r="BW140">
        <v>0.8</v>
      </c>
      <c r="BX140">
        <v>0.42857142857142899</v>
      </c>
      <c r="BY140">
        <v>0.5</v>
      </c>
      <c r="BZ140">
        <v>0</v>
      </c>
      <c r="CA140">
        <v>0.6</v>
      </c>
      <c r="CB140">
        <v>1</v>
      </c>
      <c r="CC140">
        <v>1</v>
      </c>
      <c r="CD140">
        <v>0</v>
      </c>
      <c r="CE140">
        <v>0</v>
      </c>
      <c r="CF140">
        <v>0</v>
      </c>
      <c r="CG140">
        <v>0</v>
      </c>
      <c r="CH140">
        <v>1</v>
      </c>
      <c r="CI140">
        <v>1</v>
      </c>
      <c r="CJ140">
        <v>0</v>
      </c>
      <c r="CK140">
        <v>1</v>
      </c>
      <c r="CL140">
        <v>0</v>
      </c>
      <c r="CM140">
        <v>1</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1</v>
      </c>
      <c r="DH140">
        <v>0</v>
      </c>
      <c r="DI140">
        <v>0</v>
      </c>
      <c r="DJ140">
        <v>0</v>
      </c>
      <c r="DK140">
        <v>0</v>
      </c>
      <c r="DL140">
        <v>0</v>
      </c>
      <c r="DM140">
        <v>1</v>
      </c>
      <c r="DN140">
        <v>0</v>
      </c>
      <c r="DO140">
        <v>1</v>
      </c>
      <c r="DP140">
        <v>0</v>
      </c>
      <c r="DQ140">
        <v>3</v>
      </c>
      <c r="DR140">
        <v>1</v>
      </c>
      <c r="DS140">
        <v>2</v>
      </c>
      <c r="DT140">
        <v>2</v>
      </c>
      <c r="DU140">
        <v>0</v>
      </c>
      <c r="DV140">
        <v>0</v>
      </c>
      <c r="DW140">
        <v>1</v>
      </c>
      <c r="DX140">
        <v>0</v>
      </c>
      <c r="DY140">
        <v>0</v>
      </c>
      <c r="DZ140">
        <v>0</v>
      </c>
      <c r="EA140">
        <v>0</v>
      </c>
      <c r="EB140">
        <v>0</v>
      </c>
      <c r="EC140">
        <v>0</v>
      </c>
      <c r="ED140">
        <v>0</v>
      </c>
      <c r="EE140">
        <v>2</v>
      </c>
      <c r="EF140">
        <v>0</v>
      </c>
      <c r="EG140">
        <v>0</v>
      </c>
      <c r="EH140">
        <v>0</v>
      </c>
      <c r="EI140">
        <v>2</v>
      </c>
      <c r="EJ140">
        <v>1</v>
      </c>
      <c r="EK140">
        <v>0</v>
      </c>
      <c r="EL140">
        <v>0</v>
      </c>
      <c r="EM140">
        <v>0</v>
      </c>
      <c r="EN140">
        <v>0</v>
      </c>
      <c r="EO140">
        <v>0</v>
      </c>
      <c r="EP140">
        <v>0</v>
      </c>
      <c r="EQ140">
        <v>0</v>
      </c>
      <c r="ER140">
        <v>0</v>
      </c>
      <c r="ES140">
        <v>2</v>
      </c>
      <c r="ET140">
        <v>0</v>
      </c>
      <c r="EU140">
        <v>0</v>
      </c>
      <c r="EV140">
        <v>0</v>
      </c>
      <c r="EW140">
        <v>1</v>
      </c>
      <c r="EX140">
        <v>0</v>
      </c>
      <c r="EY140">
        <v>0</v>
      </c>
      <c r="EZ140">
        <v>0</v>
      </c>
      <c r="FA140">
        <v>0</v>
      </c>
      <c r="FB140">
        <v>1</v>
      </c>
      <c r="FC140">
        <v>0</v>
      </c>
      <c r="FD140">
        <v>0</v>
      </c>
      <c r="FE140">
        <v>0</v>
      </c>
      <c r="FF140">
        <v>0</v>
      </c>
      <c r="FG140">
        <v>0</v>
      </c>
      <c r="FH140">
        <v>0</v>
      </c>
      <c r="FI140">
        <v>0</v>
      </c>
      <c r="FJ140">
        <v>1</v>
      </c>
      <c r="FK140">
        <v>0</v>
      </c>
      <c r="FL140">
        <v>0</v>
      </c>
      <c r="FM140">
        <v>0</v>
      </c>
      <c r="FN140">
        <v>0</v>
      </c>
      <c r="FO140">
        <v>0</v>
      </c>
      <c r="FP140">
        <v>0</v>
      </c>
      <c r="FQ140">
        <v>0</v>
      </c>
      <c r="FR140">
        <v>0</v>
      </c>
      <c r="FS140">
        <v>0</v>
      </c>
      <c r="FT140">
        <v>0</v>
      </c>
      <c r="FU140">
        <v>0</v>
      </c>
      <c r="FV140">
        <v>0</v>
      </c>
      <c r="FW140">
        <v>0</v>
      </c>
      <c r="FX140">
        <v>0</v>
      </c>
      <c r="FY140">
        <v>2</v>
      </c>
      <c r="FZ140">
        <v>1</v>
      </c>
      <c r="GA140">
        <v>0</v>
      </c>
      <c r="GB140">
        <v>0</v>
      </c>
      <c r="GC140">
        <v>1</v>
      </c>
      <c r="GD140">
        <v>0</v>
      </c>
      <c r="GE140">
        <v>0</v>
      </c>
      <c r="GF140">
        <v>0</v>
      </c>
      <c r="GG140">
        <v>0</v>
      </c>
      <c r="GH140">
        <v>1</v>
      </c>
      <c r="GI140">
        <v>0</v>
      </c>
      <c r="GJ140">
        <v>0</v>
      </c>
      <c r="GK140">
        <v>0</v>
      </c>
      <c r="GL140">
        <v>0</v>
      </c>
      <c r="GM140">
        <v>0</v>
      </c>
      <c r="GN140">
        <v>0</v>
      </c>
      <c r="GO140">
        <v>7</v>
      </c>
      <c r="GP140">
        <v>1</v>
      </c>
      <c r="GQ140">
        <v>2</v>
      </c>
      <c r="GR140">
        <v>4</v>
      </c>
      <c r="GS140">
        <v>5</v>
      </c>
      <c r="GT140">
        <v>4</v>
      </c>
      <c r="GU140">
        <v>3</v>
      </c>
      <c r="GV140">
        <v>5</v>
      </c>
      <c r="GW140">
        <v>1</v>
      </c>
      <c r="GX140">
        <v>1</v>
      </c>
      <c r="GY140">
        <v>0</v>
      </c>
      <c r="GZ140">
        <v>0</v>
      </c>
      <c r="HA140">
        <v>0</v>
      </c>
      <c r="HB140">
        <v>0</v>
      </c>
      <c r="HC140">
        <v>0</v>
      </c>
      <c r="HD140">
        <v>0</v>
      </c>
      <c r="HE140">
        <v>0</v>
      </c>
      <c r="HF140">
        <v>0</v>
      </c>
      <c r="HG140">
        <v>2</v>
      </c>
      <c r="HH140">
        <v>2</v>
      </c>
      <c r="HI140">
        <v>3</v>
      </c>
      <c r="HJ140">
        <v>1</v>
      </c>
      <c r="HK140">
        <v>1</v>
      </c>
      <c r="HL140">
        <v>4</v>
      </c>
      <c r="HM140">
        <v>0</v>
      </c>
      <c r="HN140">
        <v>1</v>
      </c>
      <c r="HO140">
        <v>2</v>
      </c>
      <c r="HP140">
        <v>1</v>
      </c>
      <c r="HQ140">
        <v>1</v>
      </c>
      <c r="HR140">
        <v>0</v>
      </c>
      <c r="HS140">
        <v>1</v>
      </c>
      <c r="HT140">
        <v>0</v>
      </c>
      <c r="HU140">
        <v>0</v>
      </c>
      <c r="HV140">
        <v>0</v>
      </c>
      <c r="HW140">
        <v>0</v>
      </c>
      <c r="HX140">
        <v>0</v>
      </c>
      <c r="HY140">
        <v>0</v>
      </c>
      <c r="HZ140">
        <v>1</v>
      </c>
      <c r="IA140">
        <v>0</v>
      </c>
      <c r="IB140">
        <v>0</v>
      </c>
      <c r="IC140">
        <v>1</v>
      </c>
      <c r="ID140">
        <v>0</v>
      </c>
      <c r="IE140">
        <v>0</v>
      </c>
      <c r="IF140">
        <v>0</v>
      </c>
      <c r="IG140">
        <v>0</v>
      </c>
      <c r="IH140">
        <v>0</v>
      </c>
      <c r="II140">
        <v>0</v>
      </c>
      <c r="IJ140">
        <v>0</v>
      </c>
      <c r="IK140">
        <v>0</v>
      </c>
      <c r="IL140">
        <v>0</v>
      </c>
      <c r="IM140">
        <v>1</v>
      </c>
      <c r="IN140">
        <v>0</v>
      </c>
      <c r="IO140">
        <v>0</v>
      </c>
      <c r="IP140">
        <v>0</v>
      </c>
      <c r="IQ140">
        <v>1</v>
      </c>
      <c r="IR140">
        <v>1</v>
      </c>
      <c r="IS140">
        <v>0</v>
      </c>
      <c r="IT140">
        <v>1</v>
      </c>
      <c r="IU140">
        <v>0</v>
      </c>
      <c r="IV140">
        <v>0</v>
      </c>
      <c r="IW140">
        <v>0</v>
      </c>
      <c r="IX140">
        <v>0</v>
      </c>
      <c r="IY140">
        <v>0</v>
      </c>
      <c r="IZ140">
        <v>0</v>
      </c>
      <c r="JA140">
        <v>1</v>
      </c>
      <c r="JB140">
        <v>0</v>
      </c>
      <c r="JC140">
        <v>0</v>
      </c>
      <c r="JD140">
        <v>0</v>
      </c>
      <c r="JE140">
        <v>0</v>
      </c>
      <c r="JF140">
        <v>0</v>
      </c>
      <c r="JG140">
        <v>0</v>
      </c>
      <c r="JH140">
        <v>0</v>
      </c>
      <c r="JI140">
        <v>0</v>
      </c>
      <c r="JJ140">
        <v>0</v>
      </c>
      <c r="JK140">
        <v>0</v>
      </c>
      <c r="JL140">
        <v>0</v>
      </c>
      <c r="JM140">
        <v>0</v>
      </c>
      <c r="JN140">
        <v>0</v>
      </c>
      <c r="JO140">
        <v>1</v>
      </c>
      <c r="JP140">
        <v>0</v>
      </c>
      <c r="JQ140">
        <v>1</v>
      </c>
      <c r="JR140">
        <v>0</v>
      </c>
      <c r="JS140">
        <v>1</v>
      </c>
      <c r="JT140">
        <v>0</v>
      </c>
      <c r="JU140">
        <v>0</v>
      </c>
      <c r="JV140">
        <v>1</v>
      </c>
      <c r="JW140">
        <v>1</v>
      </c>
      <c r="JX140">
        <v>1</v>
      </c>
      <c r="JY140">
        <v>1</v>
      </c>
      <c r="JZ140">
        <v>1</v>
      </c>
      <c r="KA140">
        <v>0</v>
      </c>
      <c r="KB140">
        <v>0</v>
      </c>
      <c r="KC140">
        <v>0</v>
      </c>
    </row>
    <row r="141" spans="1:289" x14ac:dyDescent="0.2">
      <c r="A141" s="11" t="str">
        <f>CONCATENATE("A6.",$B123)</f>
        <v>A6.opPass.Att</v>
      </c>
      <c r="B141" s="14">
        <f>VLOOKUP($B125,$AC122:$KC152,MATCH(A141,$AC121:$KC121,0),FALSE)</f>
        <v>0</v>
      </c>
      <c r="C141" s="3"/>
      <c r="D141" s="23">
        <f>B128</f>
        <v>0</v>
      </c>
      <c r="E141" s="24"/>
      <c r="F141" s="24"/>
      <c r="G141" s="24"/>
      <c r="H141" s="24"/>
      <c r="I141" s="25"/>
      <c r="J141" s="24">
        <f>B129</f>
        <v>4</v>
      </c>
      <c r="K141" s="24"/>
      <c r="L141" s="24"/>
      <c r="M141" s="24"/>
      <c r="N141" s="24"/>
      <c r="O141" s="24"/>
      <c r="P141" s="24"/>
      <c r="Q141" s="25"/>
      <c r="R141" s="29">
        <f>B130</f>
        <v>14</v>
      </c>
      <c r="S141" s="24"/>
      <c r="T141" s="24"/>
      <c r="U141" s="24"/>
      <c r="V141" s="24"/>
      <c r="W141" s="30"/>
      <c r="Y141" s="2" t="s">
        <v>217</v>
      </c>
      <c r="Z141" s="12"/>
      <c r="AC141" t="s">
        <v>321</v>
      </c>
      <c r="AD141" t="s">
        <v>305</v>
      </c>
      <c r="AE141">
        <v>1</v>
      </c>
      <c r="AF141">
        <v>97</v>
      </c>
      <c r="AG141">
        <v>1</v>
      </c>
      <c r="AH141">
        <v>0</v>
      </c>
      <c r="AI141">
        <v>0</v>
      </c>
      <c r="AJ141">
        <v>0</v>
      </c>
      <c r="AK141">
        <v>4</v>
      </c>
      <c r="AL141">
        <v>14</v>
      </c>
      <c r="AM141">
        <v>0</v>
      </c>
      <c r="AN141">
        <v>1</v>
      </c>
      <c r="AO141">
        <v>18</v>
      </c>
      <c r="AP141">
        <v>0</v>
      </c>
      <c r="AQ141">
        <v>0</v>
      </c>
      <c r="AR141">
        <v>9</v>
      </c>
      <c r="AS141">
        <v>0</v>
      </c>
      <c r="AT141">
        <v>1</v>
      </c>
      <c r="AU141">
        <v>11</v>
      </c>
      <c r="AV141">
        <v>1</v>
      </c>
      <c r="AW141">
        <v>0</v>
      </c>
      <c r="AX141">
        <v>0</v>
      </c>
      <c r="AY141">
        <v>0</v>
      </c>
      <c r="AZ141">
        <v>0</v>
      </c>
      <c r="BA141">
        <v>4</v>
      </c>
      <c r="BB141">
        <v>12</v>
      </c>
      <c r="BC141">
        <v>0</v>
      </c>
      <c r="BD141">
        <v>0</v>
      </c>
      <c r="BE141">
        <v>14</v>
      </c>
      <c r="BF141">
        <v>0</v>
      </c>
      <c r="BG141">
        <v>0</v>
      </c>
      <c r="BH141">
        <v>3</v>
      </c>
      <c r="BI141">
        <v>0</v>
      </c>
      <c r="BJ141">
        <v>1</v>
      </c>
      <c r="BK141">
        <v>6</v>
      </c>
      <c r="BL141">
        <v>0</v>
      </c>
      <c r="BM141">
        <v>0</v>
      </c>
      <c r="BN141">
        <v>0</v>
      </c>
      <c r="BO141">
        <v>0</v>
      </c>
      <c r="BP141">
        <v>0</v>
      </c>
      <c r="BQ141">
        <v>1</v>
      </c>
      <c r="BR141">
        <v>0.85714285714285698</v>
      </c>
      <c r="BS141">
        <v>0</v>
      </c>
      <c r="BT141">
        <v>0</v>
      </c>
      <c r="BU141">
        <v>0.77777777777777801</v>
      </c>
      <c r="BV141">
        <v>0</v>
      </c>
      <c r="BW141">
        <v>0</v>
      </c>
      <c r="BX141">
        <v>0.33333333333333298</v>
      </c>
      <c r="BY141">
        <v>0</v>
      </c>
      <c r="BZ141">
        <v>1</v>
      </c>
      <c r="CA141">
        <v>0.54545454545454497</v>
      </c>
      <c r="CB141">
        <v>0</v>
      </c>
      <c r="CC141">
        <v>0</v>
      </c>
      <c r="CD141">
        <v>0</v>
      </c>
      <c r="CE141">
        <v>0</v>
      </c>
      <c r="CF141">
        <v>0</v>
      </c>
      <c r="CG141">
        <v>0</v>
      </c>
      <c r="CH141">
        <v>1</v>
      </c>
      <c r="CI141">
        <v>0</v>
      </c>
      <c r="CJ141">
        <v>0</v>
      </c>
      <c r="CK141">
        <v>0</v>
      </c>
      <c r="CL141">
        <v>0</v>
      </c>
      <c r="CM141">
        <v>0</v>
      </c>
      <c r="CN141">
        <v>0</v>
      </c>
      <c r="CO141">
        <v>0</v>
      </c>
      <c r="CP141">
        <v>0</v>
      </c>
      <c r="CQ141">
        <v>2</v>
      </c>
      <c r="CR141">
        <v>0</v>
      </c>
      <c r="CS141">
        <v>0</v>
      </c>
      <c r="CT141">
        <v>0</v>
      </c>
      <c r="CU141">
        <v>0</v>
      </c>
      <c r="CV141">
        <v>0</v>
      </c>
      <c r="CW141">
        <v>0</v>
      </c>
      <c r="CX141">
        <v>0</v>
      </c>
      <c r="CY141">
        <v>0</v>
      </c>
      <c r="CZ141">
        <v>0</v>
      </c>
      <c r="DA141">
        <v>0</v>
      </c>
      <c r="DB141">
        <v>0</v>
      </c>
      <c r="DC141">
        <v>0</v>
      </c>
      <c r="DD141">
        <v>0</v>
      </c>
      <c r="DE141">
        <v>0</v>
      </c>
      <c r="DF141">
        <v>0</v>
      </c>
      <c r="DG141">
        <v>1</v>
      </c>
      <c r="DH141">
        <v>0</v>
      </c>
      <c r="DI141">
        <v>0</v>
      </c>
      <c r="DJ141">
        <v>0</v>
      </c>
      <c r="DK141">
        <v>1</v>
      </c>
      <c r="DL141">
        <v>0</v>
      </c>
      <c r="DM141">
        <v>0</v>
      </c>
      <c r="DN141">
        <v>0</v>
      </c>
      <c r="DO141">
        <v>0</v>
      </c>
      <c r="DP141">
        <v>0</v>
      </c>
      <c r="DQ141">
        <v>0</v>
      </c>
      <c r="DR141">
        <v>0</v>
      </c>
      <c r="DS141">
        <v>0</v>
      </c>
      <c r="DT141">
        <v>0</v>
      </c>
      <c r="DU141">
        <v>0</v>
      </c>
      <c r="DV141">
        <v>0</v>
      </c>
      <c r="DW141">
        <v>0</v>
      </c>
      <c r="DX141">
        <v>0</v>
      </c>
      <c r="DY141">
        <v>0</v>
      </c>
      <c r="DZ141">
        <v>0</v>
      </c>
      <c r="EA141">
        <v>1</v>
      </c>
      <c r="EB141">
        <v>0</v>
      </c>
      <c r="EC141">
        <v>0</v>
      </c>
      <c r="ED141">
        <v>1</v>
      </c>
      <c r="EE141">
        <v>0</v>
      </c>
      <c r="EF141">
        <v>0</v>
      </c>
      <c r="EG141">
        <v>0</v>
      </c>
      <c r="EH141">
        <v>0</v>
      </c>
      <c r="EI141">
        <v>0</v>
      </c>
      <c r="EJ141">
        <v>0</v>
      </c>
      <c r="EK141">
        <v>0</v>
      </c>
      <c r="EL141">
        <v>0</v>
      </c>
      <c r="EM141">
        <v>0</v>
      </c>
      <c r="EN141">
        <v>1</v>
      </c>
      <c r="EO141">
        <v>0</v>
      </c>
      <c r="EP141">
        <v>0</v>
      </c>
      <c r="EQ141">
        <v>1</v>
      </c>
      <c r="ER141">
        <v>0</v>
      </c>
      <c r="ES141">
        <v>1</v>
      </c>
      <c r="ET141">
        <v>1</v>
      </c>
      <c r="EU141">
        <v>0</v>
      </c>
      <c r="EV141">
        <v>0</v>
      </c>
      <c r="EW141">
        <v>1</v>
      </c>
      <c r="EX141">
        <v>0</v>
      </c>
      <c r="EY141">
        <v>0</v>
      </c>
      <c r="EZ141">
        <v>1</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1</v>
      </c>
      <c r="FX141">
        <v>0</v>
      </c>
      <c r="FY141">
        <v>1</v>
      </c>
      <c r="FZ141">
        <v>1</v>
      </c>
      <c r="GA141">
        <v>0</v>
      </c>
      <c r="GB141">
        <v>0</v>
      </c>
      <c r="GC141">
        <v>1</v>
      </c>
      <c r="GD141">
        <v>0</v>
      </c>
      <c r="GE141">
        <v>0</v>
      </c>
      <c r="GF141">
        <v>1</v>
      </c>
      <c r="GG141">
        <v>0</v>
      </c>
      <c r="GH141">
        <v>0</v>
      </c>
      <c r="GI141">
        <v>0</v>
      </c>
      <c r="GJ141">
        <v>0</v>
      </c>
      <c r="GK141">
        <v>0</v>
      </c>
      <c r="GL141">
        <v>0</v>
      </c>
      <c r="GM141">
        <v>1</v>
      </c>
      <c r="GN141">
        <v>0</v>
      </c>
      <c r="GO141">
        <v>1</v>
      </c>
      <c r="GP141">
        <v>4</v>
      </c>
      <c r="GQ141">
        <v>0</v>
      </c>
      <c r="GR141">
        <v>0</v>
      </c>
      <c r="GS141">
        <v>2</v>
      </c>
      <c r="GT141">
        <v>0</v>
      </c>
      <c r="GU141">
        <v>0</v>
      </c>
      <c r="GV141">
        <v>3</v>
      </c>
      <c r="GW141">
        <v>0</v>
      </c>
      <c r="GX141">
        <v>1</v>
      </c>
      <c r="GY141">
        <v>1</v>
      </c>
      <c r="GZ141">
        <v>0</v>
      </c>
      <c r="HA141">
        <v>0</v>
      </c>
      <c r="HB141">
        <v>0</v>
      </c>
      <c r="HC141">
        <v>0</v>
      </c>
      <c r="HD141">
        <v>0</v>
      </c>
      <c r="HE141">
        <v>3</v>
      </c>
      <c r="HF141">
        <v>8</v>
      </c>
      <c r="HG141">
        <v>0</v>
      </c>
      <c r="HH141">
        <v>1</v>
      </c>
      <c r="HI141">
        <v>3</v>
      </c>
      <c r="HJ141">
        <v>0</v>
      </c>
      <c r="HK141">
        <v>0</v>
      </c>
      <c r="HL141">
        <v>3</v>
      </c>
      <c r="HM141">
        <v>0</v>
      </c>
      <c r="HN141">
        <v>1</v>
      </c>
      <c r="HO141">
        <v>0</v>
      </c>
      <c r="HP141">
        <v>2</v>
      </c>
      <c r="HQ141">
        <v>0</v>
      </c>
      <c r="HR141">
        <v>0</v>
      </c>
      <c r="HS141">
        <v>0</v>
      </c>
      <c r="HT141">
        <v>0</v>
      </c>
      <c r="HU141">
        <v>1</v>
      </c>
      <c r="HV141">
        <v>1</v>
      </c>
      <c r="HW141">
        <v>0</v>
      </c>
      <c r="HX141">
        <v>0</v>
      </c>
      <c r="HY141">
        <v>0</v>
      </c>
      <c r="HZ141">
        <v>0</v>
      </c>
      <c r="IA141">
        <v>0</v>
      </c>
      <c r="IB141">
        <v>1</v>
      </c>
      <c r="IC141">
        <v>0</v>
      </c>
      <c r="ID141">
        <v>0</v>
      </c>
      <c r="IE141">
        <v>0</v>
      </c>
      <c r="IF141">
        <v>0</v>
      </c>
      <c r="IG141">
        <v>0</v>
      </c>
      <c r="IH141">
        <v>0</v>
      </c>
      <c r="II141">
        <v>1</v>
      </c>
      <c r="IJ141">
        <v>0</v>
      </c>
      <c r="IK141">
        <v>0</v>
      </c>
      <c r="IL141">
        <v>0</v>
      </c>
      <c r="IM141">
        <v>0</v>
      </c>
      <c r="IN141">
        <v>0</v>
      </c>
      <c r="IO141">
        <v>0</v>
      </c>
      <c r="IP141">
        <v>0</v>
      </c>
      <c r="IQ141">
        <v>0</v>
      </c>
      <c r="IR141">
        <v>0</v>
      </c>
      <c r="IS141">
        <v>0</v>
      </c>
      <c r="IT141">
        <v>0</v>
      </c>
      <c r="IU141">
        <v>1</v>
      </c>
      <c r="IV141">
        <v>0</v>
      </c>
      <c r="IW141">
        <v>0</v>
      </c>
      <c r="IX141">
        <v>0</v>
      </c>
      <c r="IY141">
        <v>0</v>
      </c>
      <c r="IZ141">
        <v>0</v>
      </c>
      <c r="JA141">
        <v>0</v>
      </c>
      <c r="JB141">
        <v>2</v>
      </c>
      <c r="JC141">
        <v>0</v>
      </c>
      <c r="JD141">
        <v>0</v>
      </c>
      <c r="JE141">
        <v>0</v>
      </c>
      <c r="JF141">
        <v>0</v>
      </c>
      <c r="JG141">
        <v>0</v>
      </c>
      <c r="JH141">
        <v>0</v>
      </c>
      <c r="JI141">
        <v>0</v>
      </c>
      <c r="JJ141">
        <v>0</v>
      </c>
      <c r="JK141">
        <v>0</v>
      </c>
      <c r="JL141">
        <v>0</v>
      </c>
      <c r="JM141">
        <v>0</v>
      </c>
      <c r="JN141">
        <v>0</v>
      </c>
      <c r="JO141">
        <v>1</v>
      </c>
      <c r="JP141">
        <v>0</v>
      </c>
      <c r="JQ141">
        <v>1</v>
      </c>
      <c r="JR141">
        <v>3</v>
      </c>
      <c r="JS141">
        <v>0</v>
      </c>
      <c r="JT141">
        <v>0</v>
      </c>
      <c r="JU141">
        <v>0</v>
      </c>
      <c r="JV141">
        <v>0</v>
      </c>
      <c r="JW141">
        <v>0</v>
      </c>
      <c r="JX141">
        <v>1</v>
      </c>
      <c r="JY141">
        <v>0</v>
      </c>
      <c r="JZ141">
        <v>0</v>
      </c>
      <c r="KA141">
        <v>1</v>
      </c>
      <c r="KB141">
        <v>0</v>
      </c>
      <c r="KC141">
        <v>0</v>
      </c>
    </row>
    <row r="142" spans="1:289" x14ac:dyDescent="0.2">
      <c r="C142" s="3"/>
      <c r="D142" s="26"/>
      <c r="E142" s="27"/>
      <c r="F142" s="27"/>
      <c r="G142" s="27"/>
      <c r="H142" s="27"/>
      <c r="I142" s="28"/>
      <c r="J142" s="27"/>
      <c r="K142" s="27"/>
      <c r="L142" s="27"/>
      <c r="M142" s="27"/>
      <c r="N142" s="27"/>
      <c r="O142" s="27"/>
      <c r="P142" s="27"/>
      <c r="Q142" s="28"/>
      <c r="R142" s="31"/>
      <c r="S142" s="27"/>
      <c r="T142" s="27"/>
      <c r="U142" s="27"/>
      <c r="V142" s="27"/>
      <c r="W142" s="32"/>
      <c r="Y142" s="13" t="b">
        <f>OR(B125=AC151,B125=AC152)</f>
        <v>0</v>
      </c>
      <c r="Z142" s="15"/>
      <c r="AC142" t="s">
        <v>323</v>
      </c>
      <c r="AD142" t="s">
        <v>305</v>
      </c>
      <c r="AE142">
        <v>1</v>
      </c>
      <c r="AF142">
        <v>97</v>
      </c>
      <c r="AG142">
        <v>1</v>
      </c>
      <c r="AH142">
        <v>0</v>
      </c>
      <c r="AI142">
        <v>0</v>
      </c>
      <c r="AJ142">
        <v>0</v>
      </c>
      <c r="AK142">
        <v>4</v>
      </c>
      <c r="AL142">
        <v>12</v>
      </c>
      <c r="AM142">
        <v>0</v>
      </c>
      <c r="AN142">
        <v>4</v>
      </c>
      <c r="AO142">
        <v>15</v>
      </c>
      <c r="AP142">
        <v>0</v>
      </c>
      <c r="AQ142">
        <v>2</v>
      </c>
      <c r="AR142">
        <v>4</v>
      </c>
      <c r="AS142">
        <v>0</v>
      </c>
      <c r="AT142">
        <v>0</v>
      </c>
      <c r="AU142">
        <v>1</v>
      </c>
      <c r="AV142">
        <v>0</v>
      </c>
      <c r="AW142">
        <v>0</v>
      </c>
      <c r="AX142">
        <v>0</v>
      </c>
      <c r="AY142">
        <v>0</v>
      </c>
      <c r="AZ142">
        <v>0</v>
      </c>
      <c r="BA142">
        <v>4</v>
      </c>
      <c r="BB142">
        <v>10</v>
      </c>
      <c r="BC142">
        <v>0</v>
      </c>
      <c r="BD142">
        <v>3</v>
      </c>
      <c r="BE142">
        <v>10</v>
      </c>
      <c r="BF142">
        <v>0</v>
      </c>
      <c r="BG142">
        <v>1</v>
      </c>
      <c r="BH142">
        <v>3</v>
      </c>
      <c r="BI142">
        <v>0</v>
      </c>
      <c r="BJ142">
        <v>0</v>
      </c>
      <c r="BK142">
        <v>1</v>
      </c>
      <c r="BL142">
        <v>0</v>
      </c>
      <c r="BM142">
        <v>0</v>
      </c>
      <c r="BN142">
        <v>0</v>
      </c>
      <c r="BO142">
        <v>0</v>
      </c>
      <c r="BP142">
        <v>0</v>
      </c>
      <c r="BQ142">
        <v>1</v>
      </c>
      <c r="BR142">
        <v>0.83333333333333304</v>
      </c>
      <c r="BS142">
        <v>0</v>
      </c>
      <c r="BT142">
        <v>0.75</v>
      </c>
      <c r="BU142">
        <v>0.66666666666666696</v>
      </c>
      <c r="BV142">
        <v>0</v>
      </c>
      <c r="BW142">
        <v>0.5</v>
      </c>
      <c r="BX142">
        <v>0.75</v>
      </c>
      <c r="BY142">
        <v>0</v>
      </c>
      <c r="BZ142">
        <v>0</v>
      </c>
      <c r="CA142">
        <v>1</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1</v>
      </c>
      <c r="DO142">
        <v>0</v>
      </c>
      <c r="DP142">
        <v>0</v>
      </c>
      <c r="DQ142">
        <v>1</v>
      </c>
      <c r="DR142">
        <v>0</v>
      </c>
      <c r="DS142">
        <v>0</v>
      </c>
      <c r="DT142">
        <v>0</v>
      </c>
      <c r="DU142">
        <v>0</v>
      </c>
      <c r="DV142">
        <v>0</v>
      </c>
      <c r="DW142">
        <v>0</v>
      </c>
      <c r="DX142">
        <v>0</v>
      </c>
      <c r="DY142">
        <v>0</v>
      </c>
      <c r="DZ142">
        <v>0</v>
      </c>
      <c r="EA142">
        <v>1</v>
      </c>
      <c r="EB142">
        <v>0</v>
      </c>
      <c r="EC142">
        <v>0</v>
      </c>
      <c r="ED142">
        <v>0</v>
      </c>
      <c r="EE142">
        <v>1</v>
      </c>
      <c r="EF142">
        <v>0</v>
      </c>
      <c r="EG142">
        <v>0</v>
      </c>
      <c r="EH142">
        <v>0</v>
      </c>
      <c r="EI142">
        <v>0</v>
      </c>
      <c r="EJ142">
        <v>1</v>
      </c>
      <c r="EK142">
        <v>0</v>
      </c>
      <c r="EL142">
        <v>1</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2</v>
      </c>
      <c r="GN142">
        <v>0</v>
      </c>
      <c r="GO142">
        <v>8</v>
      </c>
      <c r="GP142">
        <v>4</v>
      </c>
      <c r="GQ142">
        <v>0</v>
      </c>
      <c r="GR142">
        <v>0</v>
      </c>
      <c r="GS142">
        <v>2</v>
      </c>
      <c r="GT142">
        <v>0</v>
      </c>
      <c r="GU142">
        <v>0</v>
      </c>
      <c r="GV142">
        <v>0</v>
      </c>
      <c r="GW142">
        <v>0</v>
      </c>
      <c r="GX142">
        <v>0</v>
      </c>
      <c r="GY142">
        <v>0</v>
      </c>
      <c r="GZ142">
        <v>0</v>
      </c>
      <c r="HA142">
        <v>0</v>
      </c>
      <c r="HB142">
        <v>0</v>
      </c>
      <c r="HC142">
        <v>0</v>
      </c>
      <c r="HD142">
        <v>0</v>
      </c>
      <c r="HE142">
        <v>1</v>
      </c>
      <c r="HF142">
        <v>1</v>
      </c>
      <c r="HG142">
        <v>0</v>
      </c>
      <c r="HH142">
        <v>2</v>
      </c>
      <c r="HI142">
        <v>2</v>
      </c>
      <c r="HJ142">
        <v>0</v>
      </c>
      <c r="HK142">
        <v>0</v>
      </c>
      <c r="HL142">
        <v>1</v>
      </c>
      <c r="HM142">
        <v>0</v>
      </c>
      <c r="HN142">
        <v>0</v>
      </c>
      <c r="HO142">
        <v>1</v>
      </c>
      <c r="HP142">
        <v>0</v>
      </c>
      <c r="HQ142">
        <v>0</v>
      </c>
      <c r="HR142">
        <v>0</v>
      </c>
      <c r="HS142">
        <v>0</v>
      </c>
      <c r="HT142">
        <v>0</v>
      </c>
      <c r="HU142">
        <v>0</v>
      </c>
      <c r="HV142">
        <v>0</v>
      </c>
      <c r="HW142">
        <v>0</v>
      </c>
      <c r="HX142">
        <v>0</v>
      </c>
      <c r="HY142">
        <v>1</v>
      </c>
      <c r="HZ142">
        <v>0</v>
      </c>
      <c r="IA142">
        <v>0</v>
      </c>
      <c r="IB142">
        <v>0</v>
      </c>
      <c r="IC142">
        <v>0</v>
      </c>
      <c r="ID142">
        <v>0</v>
      </c>
      <c r="IE142">
        <v>0</v>
      </c>
      <c r="IF142">
        <v>0</v>
      </c>
      <c r="IG142">
        <v>0</v>
      </c>
      <c r="IH142">
        <v>0</v>
      </c>
      <c r="II142">
        <v>0</v>
      </c>
      <c r="IJ142">
        <v>0</v>
      </c>
      <c r="IK142">
        <v>2</v>
      </c>
      <c r="IL142">
        <v>2</v>
      </c>
      <c r="IM142">
        <v>0</v>
      </c>
      <c r="IN142">
        <v>0</v>
      </c>
      <c r="IO142">
        <v>0</v>
      </c>
      <c r="IP142">
        <v>0</v>
      </c>
      <c r="IQ142">
        <v>0</v>
      </c>
      <c r="IR142">
        <v>0</v>
      </c>
      <c r="IS142">
        <v>0</v>
      </c>
      <c r="IT142">
        <v>0</v>
      </c>
      <c r="IU142">
        <v>0</v>
      </c>
      <c r="IV142">
        <v>0</v>
      </c>
      <c r="IW142">
        <v>0</v>
      </c>
      <c r="IX142">
        <v>1</v>
      </c>
      <c r="IY142">
        <v>2</v>
      </c>
      <c r="IZ142">
        <v>0</v>
      </c>
      <c r="JA142">
        <v>1</v>
      </c>
      <c r="JB142">
        <v>0</v>
      </c>
      <c r="JC142">
        <v>0</v>
      </c>
      <c r="JD142">
        <v>0</v>
      </c>
      <c r="JE142">
        <v>1</v>
      </c>
      <c r="JF142">
        <v>0</v>
      </c>
      <c r="JG142">
        <v>0</v>
      </c>
      <c r="JH142">
        <v>0</v>
      </c>
      <c r="JI142">
        <v>0</v>
      </c>
      <c r="JJ142">
        <v>0</v>
      </c>
      <c r="JK142">
        <v>0</v>
      </c>
      <c r="JL142">
        <v>0</v>
      </c>
      <c r="JM142">
        <v>0</v>
      </c>
      <c r="JN142">
        <v>1</v>
      </c>
      <c r="JO142">
        <v>2</v>
      </c>
      <c r="JP142">
        <v>0</v>
      </c>
      <c r="JQ142">
        <v>3</v>
      </c>
      <c r="JR142">
        <v>2</v>
      </c>
      <c r="JS142">
        <v>0</v>
      </c>
      <c r="JT142">
        <v>0</v>
      </c>
      <c r="JU142">
        <v>2</v>
      </c>
      <c r="JV142">
        <v>0</v>
      </c>
      <c r="JW142">
        <v>0</v>
      </c>
      <c r="JX142">
        <v>0</v>
      </c>
      <c r="JY142">
        <v>0</v>
      </c>
      <c r="JZ142">
        <v>0</v>
      </c>
      <c r="KA142">
        <v>0</v>
      </c>
      <c r="KB142">
        <v>0</v>
      </c>
      <c r="KC142">
        <v>0</v>
      </c>
    </row>
    <row r="143" spans="1:289" ht="17" x14ac:dyDescent="0.2">
      <c r="B143" s="9"/>
      <c r="C143" s="3"/>
      <c r="D143" s="26"/>
      <c r="E143" s="27"/>
      <c r="F143" s="27"/>
      <c r="G143" s="27"/>
      <c r="H143" s="27"/>
      <c r="I143" s="28"/>
      <c r="J143" s="27"/>
      <c r="K143" s="27"/>
      <c r="L143" s="27"/>
      <c r="M143" s="27"/>
      <c r="N143" s="27"/>
      <c r="O143" s="27"/>
      <c r="P143" s="27"/>
      <c r="Q143" s="28"/>
      <c r="R143" s="31"/>
      <c r="S143" s="27"/>
      <c r="T143" s="27"/>
      <c r="U143" s="27"/>
      <c r="V143" s="27"/>
      <c r="W143" s="32"/>
      <c r="AC143" t="s">
        <v>325</v>
      </c>
      <c r="AD143" t="s">
        <v>305</v>
      </c>
      <c r="AE143">
        <v>1</v>
      </c>
      <c r="AF143">
        <v>77</v>
      </c>
      <c r="AG143">
        <v>1</v>
      </c>
      <c r="AH143">
        <v>0</v>
      </c>
      <c r="AI143">
        <v>0</v>
      </c>
      <c r="AJ143">
        <v>0</v>
      </c>
      <c r="AK143">
        <v>3</v>
      </c>
      <c r="AL143">
        <v>0</v>
      </c>
      <c r="AM143">
        <v>3</v>
      </c>
      <c r="AN143">
        <v>4</v>
      </c>
      <c r="AO143">
        <v>6</v>
      </c>
      <c r="AP143">
        <v>2</v>
      </c>
      <c r="AQ143">
        <v>5</v>
      </c>
      <c r="AR143">
        <v>4</v>
      </c>
      <c r="AS143">
        <v>2</v>
      </c>
      <c r="AT143">
        <v>4</v>
      </c>
      <c r="AU143">
        <v>3</v>
      </c>
      <c r="AV143">
        <v>0</v>
      </c>
      <c r="AW143">
        <v>0</v>
      </c>
      <c r="AX143">
        <v>0</v>
      </c>
      <c r="AY143">
        <v>0</v>
      </c>
      <c r="AZ143">
        <v>0</v>
      </c>
      <c r="BA143">
        <v>3</v>
      </c>
      <c r="BB143">
        <v>0</v>
      </c>
      <c r="BC143">
        <v>3</v>
      </c>
      <c r="BD143">
        <v>4</v>
      </c>
      <c r="BE143">
        <v>6</v>
      </c>
      <c r="BF143">
        <v>2</v>
      </c>
      <c r="BG143">
        <v>3</v>
      </c>
      <c r="BH143">
        <v>4</v>
      </c>
      <c r="BI143">
        <v>2</v>
      </c>
      <c r="BJ143">
        <v>4</v>
      </c>
      <c r="BK143">
        <v>2</v>
      </c>
      <c r="BL143">
        <v>0</v>
      </c>
      <c r="BM143">
        <v>0</v>
      </c>
      <c r="BN143">
        <v>0</v>
      </c>
      <c r="BO143">
        <v>0</v>
      </c>
      <c r="BP143">
        <v>0</v>
      </c>
      <c r="BQ143">
        <v>1</v>
      </c>
      <c r="BR143">
        <v>0</v>
      </c>
      <c r="BS143">
        <v>1</v>
      </c>
      <c r="BT143">
        <v>1</v>
      </c>
      <c r="BU143">
        <v>1</v>
      </c>
      <c r="BV143">
        <v>1</v>
      </c>
      <c r="BW143">
        <v>0.6</v>
      </c>
      <c r="BX143">
        <v>1</v>
      </c>
      <c r="BY143">
        <v>1</v>
      </c>
      <c r="BZ143">
        <v>1</v>
      </c>
      <c r="CA143">
        <v>0.66666666666666696</v>
      </c>
      <c r="CB143">
        <v>0</v>
      </c>
      <c r="CC143">
        <v>0</v>
      </c>
      <c r="CD143">
        <v>0</v>
      </c>
      <c r="CE143">
        <v>0</v>
      </c>
      <c r="CF143">
        <v>0</v>
      </c>
      <c r="CG143">
        <v>0</v>
      </c>
      <c r="CH143">
        <v>0</v>
      </c>
      <c r="CI143">
        <v>0</v>
      </c>
      <c r="CJ143">
        <v>0</v>
      </c>
      <c r="CK143">
        <v>0</v>
      </c>
      <c r="CL143">
        <v>1</v>
      </c>
      <c r="CM143">
        <v>0</v>
      </c>
      <c r="CN143">
        <v>0</v>
      </c>
      <c r="CO143">
        <v>0</v>
      </c>
      <c r="CP143">
        <v>0</v>
      </c>
      <c r="CQ143">
        <v>0</v>
      </c>
      <c r="CR143">
        <v>0</v>
      </c>
      <c r="CS143">
        <v>0</v>
      </c>
      <c r="CT143">
        <v>0</v>
      </c>
      <c r="CU143">
        <v>0</v>
      </c>
      <c r="CV143">
        <v>0</v>
      </c>
      <c r="CW143">
        <v>0</v>
      </c>
      <c r="CX143">
        <v>0</v>
      </c>
      <c r="CY143">
        <v>0</v>
      </c>
      <c r="CZ143">
        <v>0</v>
      </c>
      <c r="DA143">
        <v>1</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2</v>
      </c>
      <c r="EF143">
        <v>0</v>
      </c>
      <c r="EG143">
        <v>0</v>
      </c>
      <c r="EH143">
        <v>1</v>
      </c>
      <c r="EI143">
        <v>0</v>
      </c>
      <c r="EJ143">
        <v>1</v>
      </c>
      <c r="EK143">
        <v>0</v>
      </c>
      <c r="EL143">
        <v>0</v>
      </c>
      <c r="EM143">
        <v>0</v>
      </c>
      <c r="EN143">
        <v>0</v>
      </c>
      <c r="EO143">
        <v>0</v>
      </c>
      <c r="EP143">
        <v>0</v>
      </c>
      <c r="EQ143">
        <v>0</v>
      </c>
      <c r="ER143">
        <v>0</v>
      </c>
      <c r="ES143">
        <v>0</v>
      </c>
      <c r="ET143">
        <v>0</v>
      </c>
      <c r="EU143">
        <v>0</v>
      </c>
      <c r="EV143">
        <v>0</v>
      </c>
      <c r="EW143">
        <v>0</v>
      </c>
      <c r="EX143">
        <v>0</v>
      </c>
      <c r="EY143">
        <v>1</v>
      </c>
      <c r="EZ143">
        <v>1</v>
      </c>
      <c r="FA143">
        <v>0</v>
      </c>
      <c r="FB143">
        <v>0</v>
      </c>
      <c r="FC143">
        <v>0</v>
      </c>
      <c r="FD143">
        <v>0</v>
      </c>
      <c r="FE143">
        <v>0</v>
      </c>
      <c r="FF143">
        <v>0</v>
      </c>
      <c r="FG143">
        <v>0</v>
      </c>
      <c r="FH143">
        <v>0</v>
      </c>
      <c r="FI143">
        <v>0</v>
      </c>
      <c r="FJ143">
        <v>0</v>
      </c>
      <c r="FK143">
        <v>1</v>
      </c>
      <c r="FL143">
        <v>0</v>
      </c>
      <c r="FM143">
        <v>0</v>
      </c>
      <c r="FN143">
        <v>0</v>
      </c>
      <c r="FO143">
        <v>0</v>
      </c>
      <c r="FP143">
        <v>0</v>
      </c>
      <c r="FQ143">
        <v>0</v>
      </c>
      <c r="FR143">
        <v>0</v>
      </c>
      <c r="FS143">
        <v>0</v>
      </c>
      <c r="FT143">
        <v>0</v>
      </c>
      <c r="FU143">
        <v>0</v>
      </c>
      <c r="FV143">
        <v>0</v>
      </c>
      <c r="FW143">
        <v>0</v>
      </c>
      <c r="FX143">
        <v>0</v>
      </c>
      <c r="FY143">
        <v>0</v>
      </c>
      <c r="FZ143">
        <v>0</v>
      </c>
      <c r="GA143">
        <v>1</v>
      </c>
      <c r="GB143">
        <v>0</v>
      </c>
      <c r="GC143">
        <v>0</v>
      </c>
      <c r="GD143">
        <v>0</v>
      </c>
      <c r="GE143">
        <v>1</v>
      </c>
      <c r="GF143">
        <v>1</v>
      </c>
      <c r="GG143">
        <v>0</v>
      </c>
      <c r="GH143">
        <v>0</v>
      </c>
      <c r="GI143">
        <v>0</v>
      </c>
      <c r="GJ143">
        <v>0</v>
      </c>
      <c r="GK143">
        <v>0</v>
      </c>
      <c r="GL143">
        <v>0</v>
      </c>
      <c r="GM143">
        <v>0</v>
      </c>
      <c r="GN143">
        <v>0</v>
      </c>
      <c r="GO143">
        <v>2</v>
      </c>
      <c r="GP143">
        <v>0</v>
      </c>
      <c r="GQ143">
        <v>2</v>
      </c>
      <c r="GR143">
        <v>4</v>
      </c>
      <c r="GS143">
        <v>2</v>
      </c>
      <c r="GT143">
        <v>5</v>
      </c>
      <c r="GU143">
        <v>5</v>
      </c>
      <c r="GV143">
        <v>4</v>
      </c>
      <c r="GW143">
        <v>0</v>
      </c>
      <c r="GX143">
        <v>0</v>
      </c>
      <c r="GY143">
        <v>2</v>
      </c>
      <c r="GZ143">
        <v>0</v>
      </c>
      <c r="HA143">
        <v>0</v>
      </c>
      <c r="HB143">
        <v>0</v>
      </c>
      <c r="HC143">
        <v>0</v>
      </c>
      <c r="HD143">
        <v>0</v>
      </c>
      <c r="HE143">
        <v>2</v>
      </c>
      <c r="HF143">
        <v>0</v>
      </c>
      <c r="HG143">
        <v>1</v>
      </c>
      <c r="HH143">
        <v>0</v>
      </c>
      <c r="HI143">
        <v>2</v>
      </c>
      <c r="HJ143">
        <v>1</v>
      </c>
      <c r="HK143">
        <v>0</v>
      </c>
      <c r="HL143">
        <v>2</v>
      </c>
      <c r="HM143">
        <v>0</v>
      </c>
      <c r="HN143">
        <v>2</v>
      </c>
      <c r="HO143">
        <v>0</v>
      </c>
      <c r="HP143">
        <v>0</v>
      </c>
      <c r="HQ143">
        <v>0</v>
      </c>
      <c r="HR143">
        <v>0</v>
      </c>
      <c r="HS143">
        <v>0</v>
      </c>
      <c r="HT143">
        <v>0</v>
      </c>
      <c r="HU143">
        <v>1</v>
      </c>
      <c r="HV143">
        <v>0</v>
      </c>
      <c r="HW143">
        <v>0</v>
      </c>
      <c r="HX143">
        <v>0</v>
      </c>
      <c r="HY143">
        <v>0</v>
      </c>
      <c r="HZ143">
        <v>0</v>
      </c>
      <c r="IA143">
        <v>0</v>
      </c>
      <c r="IB143">
        <v>0</v>
      </c>
      <c r="IC143">
        <v>0</v>
      </c>
      <c r="ID143">
        <v>0</v>
      </c>
      <c r="IE143">
        <v>0</v>
      </c>
      <c r="IF143">
        <v>0</v>
      </c>
      <c r="IG143">
        <v>0</v>
      </c>
      <c r="IH143">
        <v>0</v>
      </c>
      <c r="II143">
        <v>0</v>
      </c>
      <c r="IJ143">
        <v>1</v>
      </c>
      <c r="IK143">
        <v>0</v>
      </c>
      <c r="IL143">
        <v>1</v>
      </c>
      <c r="IM143">
        <v>0</v>
      </c>
      <c r="IN143">
        <v>0</v>
      </c>
      <c r="IO143">
        <v>0</v>
      </c>
      <c r="IP143">
        <v>0</v>
      </c>
      <c r="IQ143">
        <v>0</v>
      </c>
      <c r="IR143">
        <v>0</v>
      </c>
      <c r="IS143">
        <v>0</v>
      </c>
      <c r="IT143">
        <v>0</v>
      </c>
      <c r="IU143">
        <v>0</v>
      </c>
      <c r="IV143">
        <v>0</v>
      </c>
      <c r="IW143">
        <v>0</v>
      </c>
      <c r="IX143">
        <v>0</v>
      </c>
      <c r="IY143">
        <v>0</v>
      </c>
      <c r="IZ143">
        <v>0</v>
      </c>
      <c r="JA143">
        <v>1</v>
      </c>
      <c r="JB143">
        <v>0</v>
      </c>
      <c r="JC143">
        <v>0</v>
      </c>
      <c r="JD143">
        <v>0</v>
      </c>
      <c r="JE143">
        <v>0</v>
      </c>
      <c r="JF143">
        <v>0</v>
      </c>
      <c r="JG143">
        <v>0</v>
      </c>
      <c r="JH143">
        <v>0</v>
      </c>
      <c r="JI143">
        <v>0</v>
      </c>
      <c r="JJ143">
        <v>0</v>
      </c>
      <c r="JK143">
        <v>0</v>
      </c>
      <c r="JL143">
        <v>0</v>
      </c>
      <c r="JM143">
        <v>0</v>
      </c>
      <c r="JN143">
        <v>0</v>
      </c>
      <c r="JO143">
        <v>0</v>
      </c>
      <c r="JP143">
        <v>1</v>
      </c>
      <c r="JQ143">
        <v>2</v>
      </c>
      <c r="JR143">
        <v>1</v>
      </c>
      <c r="JS143">
        <v>0</v>
      </c>
      <c r="JT143">
        <v>0</v>
      </c>
      <c r="JU143">
        <v>0</v>
      </c>
      <c r="JV143">
        <v>0</v>
      </c>
      <c r="JW143">
        <v>0</v>
      </c>
      <c r="JX143">
        <v>0</v>
      </c>
      <c r="JY143">
        <v>0</v>
      </c>
      <c r="JZ143">
        <v>0</v>
      </c>
      <c r="KA143">
        <v>0</v>
      </c>
      <c r="KB143">
        <v>0</v>
      </c>
      <c r="KC143">
        <v>0</v>
      </c>
    </row>
    <row r="144" spans="1:289" x14ac:dyDescent="0.2">
      <c r="B144" s="10"/>
      <c r="C144" s="3"/>
      <c r="D144" s="26"/>
      <c r="E144" s="27"/>
      <c r="F144" s="27"/>
      <c r="G144" s="27"/>
      <c r="H144" s="27"/>
      <c r="I144" s="28"/>
      <c r="J144" s="27"/>
      <c r="K144" s="27"/>
      <c r="L144" s="27"/>
      <c r="M144" s="27"/>
      <c r="N144" s="27"/>
      <c r="O144" s="27"/>
      <c r="P144" s="27"/>
      <c r="Q144" s="28"/>
      <c r="R144" s="31"/>
      <c r="S144" s="27"/>
      <c r="T144" s="27"/>
      <c r="U144" s="27"/>
      <c r="V144" s="27"/>
      <c r="W144" s="32"/>
      <c r="AC144" t="s">
        <v>349</v>
      </c>
      <c r="AD144" t="s">
        <v>305</v>
      </c>
      <c r="AE144">
        <v>1</v>
      </c>
      <c r="AF144">
        <v>21</v>
      </c>
      <c r="AG144">
        <v>0</v>
      </c>
      <c r="AH144">
        <v>0</v>
      </c>
      <c r="AI144">
        <v>0</v>
      </c>
      <c r="AJ144">
        <v>0</v>
      </c>
      <c r="AK144">
        <v>0</v>
      </c>
      <c r="AL144">
        <v>0</v>
      </c>
      <c r="AM144">
        <v>0</v>
      </c>
      <c r="AN144">
        <v>0</v>
      </c>
      <c r="AO144">
        <v>1</v>
      </c>
      <c r="AP144">
        <v>0</v>
      </c>
      <c r="AQ144">
        <v>0</v>
      </c>
      <c r="AR144">
        <v>2</v>
      </c>
      <c r="AS144">
        <v>1</v>
      </c>
      <c r="AT144">
        <v>0</v>
      </c>
      <c r="AU144">
        <v>0</v>
      </c>
      <c r="AV144">
        <v>0</v>
      </c>
      <c r="AW144">
        <v>0</v>
      </c>
      <c r="AX144">
        <v>0</v>
      </c>
      <c r="AY144">
        <v>0</v>
      </c>
      <c r="AZ144">
        <v>0</v>
      </c>
      <c r="BA144">
        <v>0</v>
      </c>
      <c r="BB144">
        <v>0</v>
      </c>
      <c r="BC144">
        <v>0</v>
      </c>
      <c r="BD144">
        <v>0</v>
      </c>
      <c r="BE144">
        <v>1</v>
      </c>
      <c r="BF144">
        <v>0</v>
      </c>
      <c r="BG144">
        <v>0</v>
      </c>
      <c r="BH144">
        <v>2</v>
      </c>
      <c r="BI144">
        <v>0</v>
      </c>
      <c r="BJ144">
        <v>0</v>
      </c>
      <c r="BK144">
        <v>0</v>
      </c>
      <c r="BL144">
        <v>0</v>
      </c>
      <c r="BM144">
        <v>0</v>
      </c>
      <c r="BN144">
        <v>0</v>
      </c>
      <c r="BO144">
        <v>0</v>
      </c>
      <c r="BP144">
        <v>0</v>
      </c>
      <c r="BQ144">
        <v>0</v>
      </c>
      <c r="BR144">
        <v>0</v>
      </c>
      <c r="BS144">
        <v>0</v>
      </c>
      <c r="BT144">
        <v>0</v>
      </c>
      <c r="BU144">
        <v>1</v>
      </c>
      <c r="BV144">
        <v>0</v>
      </c>
      <c r="BW144">
        <v>0</v>
      </c>
      <c r="BX144">
        <v>1</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1</v>
      </c>
      <c r="GR144">
        <v>0</v>
      </c>
      <c r="GS144">
        <v>1</v>
      </c>
      <c r="GT144">
        <v>2</v>
      </c>
      <c r="GU144">
        <v>0</v>
      </c>
      <c r="GV144">
        <v>1</v>
      </c>
      <c r="GW144">
        <v>1</v>
      </c>
      <c r="GX144">
        <v>1</v>
      </c>
      <c r="GY144">
        <v>1</v>
      </c>
      <c r="GZ144">
        <v>1</v>
      </c>
      <c r="HA144">
        <v>0</v>
      </c>
      <c r="HB144">
        <v>0</v>
      </c>
      <c r="HC144">
        <v>0</v>
      </c>
      <c r="HD144">
        <v>0</v>
      </c>
      <c r="HE144">
        <v>0</v>
      </c>
      <c r="HF144">
        <v>0</v>
      </c>
      <c r="HG144">
        <v>1</v>
      </c>
      <c r="HH144">
        <v>0</v>
      </c>
      <c r="HI144">
        <v>0</v>
      </c>
      <c r="HJ144">
        <v>0</v>
      </c>
      <c r="HK144">
        <v>0</v>
      </c>
      <c r="HL144">
        <v>0</v>
      </c>
      <c r="HM144">
        <v>0</v>
      </c>
      <c r="HN144">
        <v>0</v>
      </c>
      <c r="HO144">
        <v>1</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row>
    <row r="145" spans="2:289" x14ac:dyDescent="0.2">
      <c r="C145" s="3" t="s">
        <v>6</v>
      </c>
      <c r="D145" s="26"/>
      <c r="E145" s="27"/>
      <c r="F145" s="27"/>
      <c r="G145" s="27"/>
      <c r="H145" s="27"/>
      <c r="I145" s="28"/>
      <c r="J145" s="27"/>
      <c r="K145" s="27"/>
      <c r="L145" s="27"/>
      <c r="M145" s="27"/>
      <c r="N145" s="27"/>
      <c r="O145" s="27"/>
      <c r="P145" s="27"/>
      <c r="Q145" s="28"/>
      <c r="R145" s="31"/>
      <c r="S145" s="27"/>
      <c r="T145" s="27"/>
      <c r="U145" s="27"/>
      <c r="V145" s="27"/>
      <c r="W145" s="32"/>
      <c r="AC145" t="s">
        <v>212</v>
      </c>
      <c r="AD145" t="s">
        <v>305</v>
      </c>
      <c r="AE145">
        <v>1</v>
      </c>
      <c r="AF145">
        <v>97</v>
      </c>
      <c r="AG145">
        <v>1</v>
      </c>
      <c r="AH145">
        <v>0</v>
      </c>
      <c r="AI145">
        <v>0</v>
      </c>
      <c r="AJ145">
        <v>7</v>
      </c>
      <c r="AK145">
        <v>0</v>
      </c>
      <c r="AL145">
        <v>0</v>
      </c>
      <c r="AM145">
        <v>11</v>
      </c>
      <c r="AN145">
        <v>0</v>
      </c>
      <c r="AO145">
        <v>0</v>
      </c>
      <c r="AP145">
        <v>6</v>
      </c>
      <c r="AQ145">
        <v>0</v>
      </c>
      <c r="AR145">
        <v>0</v>
      </c>
      <c r="AS145">
        <v>7</v>
      </c>
      <c r="AT145">
        <v>0</v>
      </c>
      <c r="AU145">
        <v>0</v>
      </c>
      <c r="AV145">
        <v>0</v>
      </c>
      <c r="AW145">
        <v>0</v>
      </c>
      <c r="AX145">
        <v>0</v>
      </c>
      <c r="AY145">
        <v>0</v>
      </c>
      <c r="AZ145">
        <v>5</v>
      </c>
      <c r="BA145">
        <v>0</v>
      </c>
      <c r="BB145">
        <v>0</v>
      </c>
      <c r="BC145">
        <v>8</v>
      </c>
      <c r="BD145">
        <v>0</v>
      </c>
      <c r="BE145">
        <v>0</v>
      </c>
      <c r="BF145">
        <v>5</v>
      </c>
      <c r="BG145">
        <v>0</v>
      </c>
      <c r="BH145">
        <v>0</v>
      </c>
      <c r="BI145">
        <v>4</v>
      </c>
      <c r="BJ145">
        <v>0</v>
      </c>
      <c r="BK145">
        <v>0</v>
      </c>
      <c r="BL145">
        <v>0</v>
      </c>
      <c r="BM145">
        <v>0</v>
      </c>
      <c r="BN145">
        <v>0</v>
      </c>
      <c r="BO145">
        <v>0</v>
      </c>
      <c r="BP145">
        <v>0.71428571428571397</v>
      </c>
      <c r="BQ145">
        <v>0</v>
      </c>
      <c r="BR145">
        <v>0</v>
      </c>
      <c r="BS145">
        <v>0.72727272727272696</v>
      </c>
      <c r="BT145">
        <v>0</v>
      </c>
      <c r="BU145">
        <v>0</v>
      </c>
      <c r="BV145">
        <v>0.83333333333333304</v>
      </c>
      <c r="BW145">
        <v>0</v>
      </c>
      <c r="BX145">
        <v>0</v>
      </c>
      <c r="BY145">
        <v>0.57142857142857095</v>
      </c>
      <c r="BZ145">
        <v>0</v>
      </c>
      <c r="CA145">
        <v>0</v>
      </c>
      <c r="CB145">
        <v>0</v>
      </c>
      <c r="CC145">
        <v>0</v>
      </c>
      <c r="CD145">
        <v>0</v>
      </c>
      <c r="CE145">
        <v>0</v>
      </c>
      <c r="CF145">
        <v>0</v>
      </c>
      <c r="CG145">
        <v>0</v>
      </c>
      <c r="CH145">
        <v>0</v>
      </c>
      <c r="CI145">
        <v>2</v>
      </c>
      <c r="CJ145">
        <v>0</v>
      </c>
      <c r="CK145">
        <v>0</v>
      </c>
      <c r="CL145">
        <v>0</v>
      </c>
      <c r="CM145">
        <v>0</v>
      </c>
      <c r="CN145">
        <v>0</v>
      </c>
      <c r="CO145">
        <v>1</v>
      </c>
      <c r="CP145">
        <v>0</v>
      </c>
      <c r="CQ145">
        <v>0</v>
      </c>
      <c r="CR145">
        <v>0</v>
      </c>
      <c r="CS145">
        <v>0</v>
      </c>
      <c r="CT145">
        <v>0</v>
      </c>
      <c r="CU145">
        <v>0</v>
      </c>
      <c r="CV145">
        <v>0</v>
      </c>
      <c r="CW145">
        <v>0</v>
      </c>
      <c r="CX145">
        <v>0</v>
      </c>
      <c r="CY145">
        <v>0</v>
      </c>
      <c r="CZ145">
        <v>0</v>
      </c>
      <c r="DA145">
        <v>0</v>
      </c>
      <c r="DB145">
        <v>2</v>
      </c>
      <c r="DC145">
        <v>0</v>
      </c>
      <c r="DD145">
        <v>0</v>
      </c>
      <c r="DE145">
        <v>0</v>
      </c>
      <c r="DF145">
        <v>0</v>
      </c>
      <c r="DG145">
        <v>0</v>
      </c>
      <c r="DH145">
        <v>0</v>
      </c>
      <c r="DI145">
        <v>0</v>
      </c>
      <c r="DJ145">
        <v>0</v>
      </c>
      <c r="DK145">
        <v>1</v>
      </c>
      <c r="DL145">
        <v>0</v>
      </c>
      <c r="DM145">
        <v>0</v>
      </c>
      <c r="DN145">
        <v>0</v>
      </c>
      <c r="DO145">
        <v>1</v>
      </c>
      <c r="DP145">
        <v>0</v>
      </c>
      <c r="DQ145">
        <v>0</v>
      </c>
      <c r="DR145">
        <v>0</v>
      </c>
      <c r="DS145">
        <v>0</v>
      </c>
      <c r="DT145">
        <v>0</v>
      </c>
      <c r="DU145">
        <v>0</v>
      </c>
      <c r="DV145">
        <v>0</v>
      </c>
      <c r="DW145">
        <v>0</v>
      </c>
      <c r="DX145">
        <v>0</v>
      </c>
      <c r="DY145">
        <v>0</v>
      </c>
      <c r="DZ145">
        <v>0</v>
      </c>
      <c r="EA145">
        <v>1</v>
      </c>
      <c r="EB145">
        <v>0</v>
      </c>
      <c r="EC145">
        <v>0</v>
      </c>
      <c r="ED145">
        <v>0</v>
      </c>
      <c r="EE145">
        <v>2</v>
      </c>
      <c r="EF145">
        <v>0</v>
      </c>
      <c r="EG145">
        <v>0</v>
      </c>
      <c r="EH145">
        <v>0</v>
      </c>
      <c r="EI145">
        <v>0</v>
      </c>
      <c r="EJ145">
        <v>0</v>
      </c>
      <c r="EK145">
        <v>0</v>
      </c>
      <c r="EL145">
        <v>0</v>
      </c>
      <c r="EM145">
        <v>0</v>
      </c>
      <c r="EN145">
        <v>0</v>
      </c>
      <c r="EO145">
        <v>0</v>
      </c>
      <c r="EP145">
        <v>0</v>
      </c>
      <c r="EQ145">
        <v>0</v>
      </c>
      <c r="ER145">
        <v>4</v>
      </c>
      <c r="ES145">
        <v>0</v>
      </c>
      <c r="ET145">
        <v>0</v>
      </c>
      <c r="EU145">
        <v>1</v>
      </c>
      <c r="EV145">
        <v>0</v>
      </c>
      <c r="EW145">
        <v>0</v>
      </c>
      <c r="EX145">
        <v>1</v>
      </c>
      <c r="EY145">
        <v>0</v>
      </c>
      <c r="EZ145">
        <v>0</v>
      </c>
      <c r="FA145">
        <v>0</v>
      </c>
      <c r="FB145">
        <v>0</v>
      </c>
      <c r="FC145">
        <v>0</v>
      </c>
      <c r="FD145">
        <v>0</v>
      </c>
      <c r="FE145">
        <v>0</v>
      </c>
      <c r="FF145">
        <v>0</v>
      </c>
      <c r="FG145">
        <v>0</v>
      </c>
      <c r="FH145">
        <v>2</v>
      </c>
      <c r="FI145">
        <v>0</v>
      </c>
      <c r="FJ145">
        <v>0</v>
      </c>
      <c r="FK145">
        <v>0</v>
      </c>
      <c r="FL145">
        <v>0</v>
      </c>
      <c r="FM145">
        <v>0</v>
      </c>
      <c r="FN145">
        <v>0</v>
      </c>
      <c r="FO145">
        <v>0</v>
      </c>
      <c r="FP145">
        <v>0</v>
      </c>
      <c r="FQ145">
        <v>0</v>
      </c>
      <c r="FR145">
        <v>0</v>
      </c>
      <c r="FS145">
        <v>0</v>
      </c>
      <c r="FT145">
        <v>0</v>
      </c>
      <c r="FU145">
        <v>0</v>
      </c>
      <c r="FV145">
        <v>0</v>
      </c>
      <c r="FW145">
        <v>0</v>
      </c>
      <c r="FX145">
        <v>6</v>
      </c>
      <c r="FY145">
        <v>0</v>
      </c>
      <c r="FZ145">
        <v>0</v>
      </c>
      <c r="GA145">
        <v>1</v>
      </c>
      <c r="GB145">
        <v>0</v>
      </c>
      <c r="GC145">
        <v>0</v>
      </c>
      <c r="GD145">
        <v>1</v>
      </c>
      <c r="GE145">
        <v>0</v>
      </c>
      <c r="GF145">
        <v>0</v>
      </c>
      <c r="GG145">
        <v>0</v>
      </c>
      <c r="GH145">
        <v>0</v>
      </c>
      <c r="GI145">
        <v>0</v>
      </c>
      <c r="GJ145">
        <v>0</v>
      </c>
      <c r="GK145">
        <v>0</v>
      </c>
      <c r="GL145">
        <v>0</v>
      </c>
      <c r="GM145">
        <v>3</v>
      </c>
      <c r="GN145">
        <v>11</v>
      </c>
      <c r="GO145">
        <v>0</v>
      </c>
      <c r="GP145">
        <v>0</v>
      </c>
      <c r="GQ145">
        <v>6</v>
      </c>
      <c r="GR145">
        <v>1</v>
      </c>
      <c r="GS145">
        <v>0</v>
      </c>
      <c r="GT145">
        <v>6</v>
      </c>
      <c r="GU145">
        <v>0</v>
      </c>
      <c r="GV145">
        <v>0</v>
      </c>
      <c r="GW145">
        <v>2</v>
      </c>
      <c r="GX145">
        <v>0</v>
      </c>
      <c r="GY145">
        <v>0</v>
      </c>
      <c r="GZ145">
        <v>0</v>
      </c>
      <c r="HA145">
        <v>0</v>
      </c>
      <c r="HB145">
        <v>0</v>
      </c>
      <c r="HC145">
        <v>0</v>
      </c>
      <c r="HD145">
        <v>1</v>
      </c>
      <c r="HE145">
        <v>0</v>
      </c>
      <c r="HF145">
        <v>0</v>
      </c>
      <c r="HG145">
        <v>2</v>
      </c>
      <c r="HH145">
        <v>1</v>
      </c>
      <c r="HI145">
        <v>0</v>
      </c>
      <c r="HJ145">
        <v>1</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1</v>
      </c>
      <c r="IJ145">
        <v>2</v>
      </c>
      <c r="IK145">
        <v>0</v>
      </c>
      <c r="IL145">
        <v>0</v>
      </c>
      <c r="IM145">
        <v>1</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1</v>
      </c>
      <c r="JP145">
        <v>2</v>
      </c>
      <c r="JQ145">
        <v>0</v>
      </c>
      <c r="JR145">
        <v>0</v>
      </c>
      <c r="JS145">
        <v>1</v>
      </c>
      <c r="JT145">
        <v>0</v>
      </c>
      <c r="JU145">
        <v>0</v>
      </c>
      <c r="JV145">
        <v>0</v>
      </c>
      <c r="JW145">
        <v>0</v>
      </c>
      <c r="JX145">
        <v>0</v>
      </c>
      <c r="JY145">
        <v>0</v>
      </c>
      <c r="JZ145">
        <v>0</v>
      </c>
      <c r="KA145">
        <v>0</v>
      </c>
      <c r="KB145">
        <v>0</v>
      </c>
      <c r="KC145">
        <v>0</v>
      </c>
    </row>
    <row r="146" spans="2:289" ht="17" x14ac:dyDescent="0.2">
      <c r="B146" s="9"/>
      <c r="C146" s="3"/>
      <c r="D146" s="26"/>
      <c r="E146" s="27"/>
      <c r="F146" s="27"/>
      <c r="G146" s="27"/>
      <c r="H146" s="27"/>
      <c r="I146" s="28"/>
      <c r="J146" s="27"/>
      <c r="K146" s="27"/>
      <c r="L146" s="27"/>
      <c r="M146" s="27"/>
      <c r="N146" s="27"/>
      <c r="O146" s="27"/>
      <c r="P146" s="27"/>
      <c r="Q146" s="28"/>
      <c r="R146" s="31"/>
      <c r="S146" s="27"/>
      <c r="T146" s="27"/>
      <c r="U146" s="27"/>
      <c r="V146" s="27"/>
      <c r="W146" s="32"/>
      <c r="AC146" t="s">
        <v>326</v>
      </c>
      <c r="AD146" t="s">
        <v>305</v>
      </c>
      <c r="AE146">
        <v>1</v>
      </c>
      <c r="AF146">
        <v>97</v>
      </c>
      <c r="AG146">
        <v>1</v>
      </c>
      <c r="AH146">
        <v>0</v>
      </c>
      <c r="AI146">
        <v>3</v>
      </c>
      <c r="AJ146">
        <v>8</v>
      </c>
      <c r="AK146">
        <v>6</v>
      </c>
      <c r="AL146">
        <v>1</v>
      </c>
      <c r="AM146">
        <v>9</v>
      </c>
      <c r="AN146">
        <v>3</v>
      </c>
      <c r="AO146">
        <v>2</v>
      </c>
      <c r="AP146">
        <v>3</v>
      </c>
      <c r="AQ146">
        <v>0</v>
      </c>
      <c r="AR146">
        <v>0</v>
      </c>
      <c r="AS146">
        <v>0</v>
      </c>
      <c r="AT146">
        <v>1</v>
      </c>
      <c r="AU146">
        <v>0</v>
      </c>
      <c r="AV146">
        <v>0</v>
      </c>
      <c r="AW146">
        <v>0</v>
      </c>
      <c r="AX146">
        <v>0</v>
      </c>
      <c r="AY146">
        <v>2</v>
      </c>
      <c r="AZ146">
        <v>7</v>
      </c>
      <c r="BA146">
        <v>6</v>
      </c>
      <c r="BB146">
        <v>1</v>
      </c>
      <c r="BC146">
        <v>8</v>
      </c>
      <c r="BD146">
        <v>2</v>
      </c>
      <c r="BE146">
        <v>2</v>
      </c>
      <c r="BF146">
        <v>2</v>
      </c>
      <c r="BG146">
        <v>0</v>
      </c>
      <c r="BH146">
        <v>0</v>
      </c>
      <c r="BI146">
        <v>0</v>
      </c>
      <c r="BJ146">
        <v>1</v>
      </c>
      <c r="BK146">
        <v>0</v>
      </c>
      <c r="BL146">
        <v>0</v>
      </c>
      <c r="BM146">
        <v>0</v>
      </c>
      <c r="BN146">
        <v>0</v>
      </c>
      <c r="BO146">
        <v>0.66666666666666696</v>
      </c>
      <c r="BP146">
        <v>0.875</v>
      </c>
      <c r="BQ146">
        <v>1</v>
      </c>
      <c r="BR146">
        <v>1</v>
      </c>
      <c r="BS146">
        <v>0.88888888888888895</v>
      </c>
      <c r="BT146">
        <v>0.66666666666666696</v>
      </c>
      <c r="BU146">
        <v>1</v>
      </c>
      <c r="BV146">
        <v>0.66666666666666696</v>
      </c>
      <c r="BW146">
        <v>0</v>
      </c>
      <c r="BX146">
        <v>0</v>
      </c>
      <c r="BY146">
        <v>0</v>
      </c>
      <c r="BZ146">
        <v>1</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v>
      </c>
      <c r="EG146">
        <v>1</v>
      </c>
      <c r="EH146">
        <v>0</v>
      </c>
      <c r="EI146">
        <v>0</v>
      </c>
      <c r="EJ146">
        <v>0</v>
      </c>
      <c r="EK146">
        <v>0</v>
      </c>
      <c r="EL146">
        <v>0</v>
      </c>
      <c r="EM146">
        <v>0</v>
      </c>
      <c r="EN146">
        <v>1</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2</v>
      </c>
      <c r="GN146">
        <v>5</v>
      </c>
      <c r="GO146">
        <v>0</v>
      </c>
      <c r="GP146">
        <v>0</v>
      </c>
      <c r="GQ146">
        <v>1</v>
      </c>
      <c r="GR146">
        <v>0</v>
      </c>
      <c r="GS146">
        <v>0</v>
      </c>
      <c r="GT146">
        <v>0</v>
      </c>
      <c r="GU146">
        <v>1</v>
      </c>
      <c r="GV146">
        <v>0</v>
      </c>
      <c r="GW146">
        <v>0</v>
      </c>
      <c r="GX146">
        <v>0</v>
      </c>
      <c r="GY146">
        <v>0</v>
      </c>
      <c r="GZ146">
        <v>0</v>
      </c>
      <c r="HA146">
        <v>0</v>
      </c>
      <c r="HB146">
        <v>0</v>
      </c>
      <c r="HC146">
        <v>2</v>
      </c>
      <c r="HD146">
        <v>5</v>
      </c>
      <c r="HE146">
        <v>2</v>
      </c>
      <c r="HF146">
        <v>0</v>
      </c>
      <c r="HG146">
        <v>2</v>
      </c>
      <c r="HH146">
        <v>1</v>
      </c>
      <c r="HI146">
        <v>2</v>
      </c>
      <c r="HJ146">
        <v>0</v>
      </c>
      <c r="HK146">
        <v>0</v>
      </c>
      <c r="HL146">
        <v>0</v>
      </c>
      <c r="HM146">
        <v>0</v>
      </c>
      <c r="HN146">
        <v>1</v>
      </c>
      <c r="HO146">
        <v>0</v>
      </c>
      <c r="HP146">
        <v>0</v>
      </c>
      <c r="HQ146">
        <v>0</v>
      </c>
      <c r="HR146">
        <v>0</v>
      </c>
      <c r="HS146">
        <v>0</v>
      </c>
      <c r="HT146">
        <v>0</v>
      </c>
      <c r="HU146">
        <v>0</v>
      </c>
      <c r="HV146">
        <v>0</v>
      </c>
      <c r="HW146">
        <v>1</v>
      </c>
      <c r="HX146">
        <v>0</v>
      </c>
      <c r="HY146">
        <v>0</v>
      </c>
      <c r="HZ146">
        <v>0</v>
      </c>
      <c r="IA146">
        <v>0</v>
      </c>
      <c r="IB146">
        <v>0</v>
      </c>
      <c r="IC146">
        <v>0</v>
      </c>
      <c r="ID146">
        <v>0</v>
      </c>
      <c r="IE146">
        <v>0</v>
      </c>
      <c r="IF146">
        <v>0</v>
      </c>
      <c r="IG146">
        <v>0</v>
      </c>
      <c r="IH146">
        <v>0</v>
      </c>
      <c r="II146">
        <v>3</v>
      </c>
      <c r="IJ146">
        <v>0</v>
      </c>
      <c r="IK146">
        <v>1</v>
      </c>
      <c r="IL146">
        <v>0</v>
      </c>
      <c r="IM146">
        <v>0</v>
      </c>
      <c r="IN146">
        <v>0</v>
      </c>
      <c r="IO146">
        <v>1</v>
      </c>
      <c r="IP146">
        <v>0</v>
      </c>
      <c r="IQ146">
        <v>0</v>
      </c>
      <c r="IR146">
        <v>0</v>
      </c>
      <c r="IS146">
        <v>0</v>
      </c>
      <c r="IT146">
        <v>0</v>
      </c>
      <c r="IU146">
        <v>0</v>
      </c>
      <c r="IV146">
        <v>0</v>
      </c>
      <c r="IW146">
        <v>0</v>
      </c>
      <c r="IX146">
        <v>0</v>
      </c>
      <c r="IY146">
        <v>2</v>
      </c>
      <c r="IZ146">
        <v>1</v>
      </c>
      <c r="JA146">
        <v>2</v>
      </c>
      <c r="JB146">
        <v>0</v>
      </c>
      <c r="JC146">
        <v>0</v>
      </c>
      <c r="JD146">
        <v>0</v>
      </c>
      <c r="JE146">
        <v>0</v>
      </c>
      <c r="JF146">
        <v>0</v>
      </c>
      <c r="JG146">
        <v>0</v>
      </c>
      <c r="JH146">
        <v>0</v>
      </c>
      <c r="JI146">
        <v>0</v>
      </c>
      <c r="JJ146">
        <v>0</v>
      </c>
      <c r="JK146">
        <v>0</v>
      </c>
      <c r="JL146">
        <v>0</v>
      </c>
      <c r="JM146">
        <v>0</v>
      </c>
      <c r="JN146">
        <v>0</v>
      </c>
      <c r="JO146">
        <v>5</v>
      </c>
      <c r="JP146">
        <v>1</v>
      </c>
      <c r="JQ146">
        <v>3</v>
      </c>
      <c r="JR146">
        <v>0</v>
      </c>
      <c r="JS146">
        <v>1</v>
      </c>
      <c r="JT146">
        <v>0</v>
      </c>
      <c r="JU146">
        <v>1</v>
      </c>
      <c r="JV146">
        <v>0</v>
      </c>
      <c r="JW146">
        <v>0</v>
      </c>
      <c r="JX146">
        <v>0</v>
      </c>
      <c r="JY146">
        <v>0</v>
      </c>
      <c r="JZ146">
        <v>0</v>
      </c>
      <c r="KA146">
        <v>0</v>
      </c>
      <c r="KB146">
        <v>0</v>
      </c>
      <c r="KC146">
        <v>0</v>
      </c>
    </row>
    <row r="147" spans="2:289" x14ac:dyDescent="0.2">
      <c r="C147" s="3"/>
      <c r="D147" s="26">
        <f>B128</f>
        <v>0</v>
      </c>
      <c r="E147" s="27"/>
      <c r="F147" s="27"/>
      <c r="G147" s="33"/>
      <c r="H147" s="37">
        <f>B127</f>
        <v>0</v>
      </c>
      <c r="I147" s="38"/>
      <c r="J147" s="42">
        <f>B127</f>
        <v>0</v>
      </c>
      <c r="K147" s="44">
        <f>B127</f>
        <v>0</v>
      </c>
      <c r="L147" s="44"/>
      <c r="M147" s="44"/>
      <c r="N147" s="44"/>
      <c r="O147" s="44"/>
      <c r="P147" s="44"/>
      <c r="Q147" s="38">
        <f>B127</f>
        <v>0</v>
      </c>
      <c r="R147" s="42">
        <f>B127</f>
        <v>0</v>
      </c>
      <c r="S147" s="46"/>
      <c r="T147" s="39">
        <f>B130</f>
        <v>14</v>
      </c>
      <c r="U147" s="27"/>
      <c r="V147" s="27"/>
      <c r="W147" s="32"/>
      <c r="AC147" t="s">
        <v>213</v>
      </c>
      <c r="AD147" t="s">
        <v>370</v>
      </c>
      <c r="AE147">
        <v>1</v>
      </c>
      <c r="AF147">
        <v>85</v>
      </c>
      <c r="AG147">
        <v>1</v>
      </c>
      <c r="AH147">
        <v>0</v>
      </c>
      <c r="AI147">
        <v>0</v>
      </c>
      <c r="AJ147">
        <v>1</v>
      </c>
      <c r="AK147">
        <v>0</v>
      </c>
      <c r="AL147">
        <v>0</v>
      </c>
      <c r="AM147">
        <v>8</v>
      </c>
      <c r="AN147">
        <v>0</v>
      </c>
      <c r="AO147">
        <v>0</v>
      </c>
      <c r="AP147">
        <v>3</v>
      </c>
      <c r="AQ147">
        <v>0</v>
      </c>
      <c r="AR147">
        <v>1</v>
      </c>
      <c r="AS147">
        <v>2</v>
      </c>
      <c r="AT147">
        <v>3</v>
      </c>
      <c r="AU147">
        <v>0</v>
      </c>
      <c r="AV147">
        <v>1</v>
      </c>
      <c r="AW147">
        <v>0</v>
      </c>
      <c r="AX147">
        <v>0</v>
      </c>
      <c r="AY147">
        <v>0</v>
      </c>
      <c r="AZ147">
        <v>1</v>
      </c>
      <c r="BA147">
        <v>0</v>
      </c>
      <c r="BB147">
        <v>0</v>
      </c>
      <c r="BC147">
        <v>4</v>
      </c>
      <c r="BD147">
        <v>0</v>
      </c>
      <c r="BE147">
        <v>0</v>
      </c>
      <c r="BF147">
        <v>2</v>
      </c>
      <c r="BG147">
        <v>0</v>
      </c>
      <c r="BH147">
        <v>1</v>
      </c>
      <c r="BI147">
        <v>1</v>
      </c>
      <c r="BJ147">
        <v>1</v>
      </c>
      <c r="BK147">
        <v>0</v>
      </c>
      <c r="BL147">
        <v>1</v>
      </c>
      <c r="BM147">
        <v>0</v>
      </c>
      <c r="BN147">
        <v>0</v>
      </c>
      <c r="BO147">
        <v>0</v>
      </c>
      <c r="BP147">
        <v>1</v>
      </c>
      <c r="BQ147">
        <v>0</v>
      </c>
      <c r="BR147">
        <v>0</v>
      </c>
      <c r="BS147">
        <v>0.5</v>
      </c>
      <c r="BT147">
        <v>0</v>
      </c>
      <c r="BU147">
        <v>0</v>
      </c>
      <c r="BV147">
        <v>0.66666666666666696</v>
      </c>
      <c r="BW147">
        <v>0</v>
      </c>
      <c r="BX147">
        <v>1</v>
      </c>
      <c r="BY147">
        <v>0.5</v>
      </c>
      <c r="BZ147">
        <v>0.33333333333333298</v>
      </c>
      <c r="CA147">
        <v>0</v>
      </c>
      <c r="CB147">
        <v>1</v>
      </c>
      <c r="CC147">
        <v>0</v>
      </c>
      <c r="CD147">
        <v>0</v>
      </c>
      <c r="CE147">
        <v>0</v>
      </c>
      <c r="CF147">
        <v>0</v>
      </c>
      <c r="CG147">
        <v>0</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1</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1</v>
      </c>
      <c r="FL147">
        <v>0</v>
      </c>
      <c r="FM147">
        <v>0</v>
      </c>
      <c r="FN147">
        <v>0</v>
      </c>
      <c r="FO147">
        <v>0</v>
      </c>
      <c r="FP147">
        <v>0</v>
      </c>
      <c r="FQ147">
        <v>0</v>
      </c>
      <c r="FR147">
        <v>0</v>
      </c>
      <c r="FS147">
        <v>0</v>
      </c>
      <c r="FT147">
        <v>0</v>
      </c>
      <c r="FU147">
        <v>0</v>
      </c>
      <c r="FV147">
        <v>0</v>
      </c>
      <c r="FW147">
        <v>0</v>
      </c>
      <c r="FX147">
        <v>0</v>
      </c>
      <c r="FY147">
        <v>0</v>
      </c>
      <c r="FZ147">
        <v>0</v>
      </c>
      <c r="GA147">
        <v>1</v>
      </c>
      <c r="GB147">
        <v>0</v>
      </c>
      <c r="GC147">
        <v>0</v>
      </c>
      <c r="GD147">
        <v>0</v>
      </c>
      <c r="GE147">
        <v>0</v>
      </c>
      <c r="GF147">
        <v>0</v>
      </c>
      <c r="GG147">
        <v>0</v>
      </c>
      <c r="GH147">
        <v>0</v>
      </c>
      <c r="GI147">
        <v>0</v>
      </c>
      <c r="GJ147">
        <v>0</v>
      </c>
      <c r="GK147">
        <v>0</v>
      </c>
      <c r="GL147">
        <v>0</v>
      </c>
      <c r="GM147">
        <v>0</v>
      </c>
      <c r="GN147">
        <v>7</v>
      </c>
      <c r="GO147">
        <v>1</v>
      </c>
      <c r="GP147">
        <v>1</v>
      </c>
      <c r="GQ147">
        <v>5</v>
      </c>
      <c r="GR147">
        <v>0</v>
      </c>
      <c r="GS147">
        <v>1</v>
      </c>
      <c r="GT147">
        <v>12</v>
      </c>
      <c r="GU147">
        <v>2</v>
      </c>
      <c r="GV147">
        <v>4</v>
      </c>
      <c r="GW147">
        <v>8</v>
      </c>
      <c r="GX147">
        <v>1</v>
      </c>
      <c r="GY147">
        <v>0</v>
      </c>
      <c r="GZ147">
        <v>0</v>
      </c>
      <c r="HA147">
        <v>1</v>
      </c>
      <c r="HB147">
        <v>0</v>
      </c>
      <c r="HC147">
        <v>0</v>
      </c>
      <c r="HD147">
        <v>1</v>
      </c>
      <c r="HE147">
        <v>0</v>
      </c>
      <c r="HF147">
        <v>0</v>
      </c>
      <c r="HG147">
        <v>4</v>
      </c>
      <c r="HH147">
        <v>0</v>
      </c>
      <c r="HI147">
        <v>0</v>
      </c>
      <c r="HJ147">
        <v>1</v>
      </c>
      <c r="HK147">
        <v>0</v>
      </c>
      <c r="HL147">
        <v>1</v>
      </c>
      <c r="HM147">
        <v>1</v>
      </c>
      <c r="HN147">
        <v>2</v>
      </c>
      <c r="HO147">
        <v>0</v>
      </c>
      <c r="HP147">
        <v>1</v>
      </c>
      <c r="HQ147">
        <v>0</v>
      </c>
      <c r="HR147">
        <v>0</v>
      </c>
      <c r="HS147">
        <v>0</v>
      </c>
      <c r="HT147">
        <v>0</v>
      </c>
      <c r="HU147">
        <v>0</v>
      </c>
      <c r="HV147">
        <v>0</v>
      </c>
      <c r="HW147">
        <v>0</v>
      </c>
      <c r="HX147">
        <v>0</v>
      </c>
      <c r="HY147">
        <v>0</v>
      </c>
      <c r="HZ147">
        <v>0</v>
      </c>
      <c r="IA147">
        <v>0</v>
      </c>
      <c r="IB147">
        <v>0</v>
      </c>
      <c r="IC147">
        <v>1</v>
      </c>
      <c r="ID147">
        <v>0</v>
      </c>
      <c r="IE147">
        <v>0</v>
      </c>
      <c r="IF147">
        <v>0</v>
      </c>
      <c r="IG147">
        <v>0</v>
      </c>
      <c r="IH147">
        <v>0</v>
      </c>
      <c r="II147">
        <v>0</v>
      </c>
      <c r="IJ147">
        <v>0</v>
      </c>
      <c r="IK147">
        <v>0</v>
      </c>
      <c r="IL147">
        <v>0</v>
      </c>
      <c r="IM147">
        <v>0</v>
      </c>
      <c r="IN147">
        <v>0</v>
      </c>
      <c r="IO147">
        <v>0</v>
      </c>
      <c r="IP147">
        <v>1</v>
      </c>
      <c r="IQ147">
        <v>0</v>
      </c>
      <c r="IR147">
        <v>1</v>
      </c>
      <c r="IS147">
        <v>1</v>
      </c>
      <c r="IT147">
        <v>0</v>
      </c>
      <c r="IU147">
        <v>0</v>
      </c>
      <c r="IV147">
        <v>1</v>
      </c>
      <c r="IW147">
        <v>0</v>
      </c>
      <c r="IX147">
        <v>0</v>
      </c>
      <c r="IY147">
        <v>0</v>
      </c>
      <c r="IZ147">
        <v>0</v>
      </c>
      <c r="JA147">
        <v>1</v>
      </c>
      <c r="JB147">
        <v>0</v>
      </c>
      <c r="JC147">
        <v>0</v>
      </c>
      <c r="JD147">
        <v>0</v>
      </c>
      <c r="JE147">
        <v>0</v>
      </c>
      <c r="JF147">
        <v>0</v>
      </c>
      <c r="JG147">
        <v>1</v>
      </c>
      <c r="JH147">
        <v>0</v>
      </c>
      <c r="JI147">
        <v>0</v>
      </c>
      <c r="JJ147">
        <v>0</v>
      </c>
      <c r="JK147">
        <v>0</v>
      </c>
      <c r="JL147">
        <v>0</v>
      </c>
      <c r="JM147">
        <v>0</v>
      </c>
      <c r="JN147">
        <v>0</v>
      </c>
      <c r="JO147">
        <v>0</v>
      </c>
      <c r="JP147">
        <v>0</v>
      </c>
      <c r="JQ147">
        <v>1</v>
      </c>
      <c r="JR147">
        <v>0</v>
      </c>
      <c r="JS147">
        <v>0</v>
      </c>
      <c r="JT147">
        <v>0</v>
      </c>
      <c r="JU147">
        <v>0</v>
      </c>
      <c r="JV147">
        <v>1</v>
      </c>
      <c r="JW147">
        <v>1</v>
      </c>
      <c r="JX147">
        <v>1</v>
      </c>
      <c r="JY147">
        <v>2</v>
      </c>
      <c r="JZ147">
        <v>0</v>
      </c>
      <c r="KA147">
        <v>0</v>
      </c>
      <c r="KB147">
        <v>1</v>
      </c>
      <c r="KC147">
        <v>0</v>
      </c>
    </row>
    <row r="148" spans="2:289" x14ac:dyDescent="0.2">
      <c r="C148" s="3"/>
      <c r="D148" s="26"/>
      <c r="E148" s="27"/>
      <c r="F148" s="27"/>
      <c r="G148" s="33"/>
      <c r="H148" s="39"/>
      <c r="I148" s="28"/>
      <c r="J148" s="31"/>
      <c r="K148" s="45"/>
      <c r="L148" s="45"/>
      <c r="M148" s="45"/>
      <c r="N148" s="45"/>
      <c r="O148" s="45"/>
      <c r="P148" s="45"/>
      <c r="Q148" s="28"/>
      <c r="R148" s="31"/>
      <c r="S148" s="33"/>
      <c r="T148" s="39"/>
      <c r="U148" s="27"/>
      <c r="V148" s="27"/>
      <c r="W148" s="32"/>
      <c r="AC148" t="s">
        <v>366</v>
      </c>
      <c r="AD148" t="s">
        <v>305</v>
      </c>
      <c r="AE148">
        <v>1</v>
      </c>
      <c r="AF148">
        <v>97</v>
      </c>
      <c r="AG148">
        <v>1</v>
      </c>
      <c r="AH148">
        <v>1</v>
      </c>
      <c r="AI148">
        <v>6</v>
      </c>
      <c r="AJ148">
        <v>0</v>
      </c>
      <c r="AK148">
        <v>1</v>
      </c>
      <c r="AL148">
        <v>0</v>
      </c>
      <c r="AM148">
        <v>0</v>
      </c>
      <c r="AN148">
        <v>0</v>
      </c>
      <c r="AO148">
        <v>0</v>
      </c>
      <c r="AP148">
        <v>0</v>
      </c>
      <c r="AQ148">
        <v>0</v>
      </c>
      <c r="AR148">
        <v>0</v>
      </c>
      <c r="AS148">
        <v>0</v>
      </c>
      <c r="AT148">
        <v>0</v>
      </c>
      <c r="AU148">
        <v>0</v>
      </c>
      <c r="AV148">
        <v>0</v>
      </c>
      <c r="AW148">
        <v>0</v>
      </c>
      <c r="AX148">
        <v>0</v>
      </c>
      <c r="AY148">
        <v>5</v>
      </c>
      <c r="AZ148">
        <v>0</v>
      </c>
      <c r="BA148">
        <v>0</v>
      </c>
      <c r="BB148">
        <v>0</v>
      </c>
      <c r="BC148">
        <v>0</v>
      </c>
      <c r="BD148">
        <v>0</v>
      </c>
      <c r="BE148">
        <v>0</v>
      </c>
      <c r="BF148">
        <v>0</v>
      </c>
      <c r="BG148">
        <v>0</v>
      </c>
      <c r="BH148">
        <v>0</v>
      </c>
      <c r="BI148">
        <v>0</v>
      </c>
      <c r="BJ148">
        <v>0</v>
      </c>
      <c r="BK148">
        <v>0</v>
      </c>
      <c r="BL148">
        <v>0</v>
      </c>
      <c r="BM148">
        <v>0</v>
      </c>
      <c r="BN148">
        <v>0</v>
      </c>
      <c r="BO148">
        <v>0.83333333333333304</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1</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row>
    <row r="149" spans="2:289" x14ac:dyDescent="0.2">
      <c r="C149" s="3"/>
      <c r="D149" s="26"/>
      <c r="E149" s="27"/>
      <c r="F149" s="27"/>
      <c r="G149" s="33"/>
      <c r="H149" s="39"/>
      <c r="I149" s="28"/>
      <c r="J149" s="31"/>
      <c r="K149" s="50">
        <f>B126</f>
        <v>0</v>
      </c>
      <c r="L149" s="44"/>
      <c r="M149" s="44"/>
      <c r="N149" s="44"/>
      <c r="O149" s="44"/>
      <c r="P149" s="46"/>
      <c r="Q149" s="28"/>
      <c r="R149" s="31"/>
      <c r="S149" s="33"/>
      <c r="T149" s="39"/>
      <c r="U149" s="27"/>
      <c r="V149" s="27"/>
      <c r="W149" s="32"/>
      <c r="AC149" t="s">
        <v>367</v>
      </c>
      <c r="AD149" t="s">
        <v>305</v>
      </c>
      <c r="AE149">
        <v>1</v>
      </c>
      <c r="AF149">
        <v>97</v>
      </c>
      <c r="AG149">
        <v>1</v>
      </c>
      <c r="AH149">
        <v>0</v>
      </c>
      <c r="AI149">
        <v>0</v>
      </c>
      <c r="AJ149">
        <v>2</v>
      </c>
      <c r="AK149">
        <v>2</v>
      </c>
      <c r="AL149">
        <v>4</v>
      </c>
      <c r="AM149">
        <v>4</v>
      </c>
      <c r="AN149">
        <v>22</v>
      </c>
      <c r="AO149">
        <v>3</v>
      </c>
      <c r="AP149">
        <v>2</v>
      </c>
      <c r="AQ149">
        <v>8</v>
      </c>
      <c r="AR149">
        <v>1</v>
      </c>
      <c r="AS149">
        <v>1</v>
      </c>
      <c r="AT149">
        <v>1</v>
      </c>
      <c r="AU149">
        <v>0</v>
      </c>
      <c r="AV149">
        <v>0</v>
      </c>
      <c r="AW149">
        <v>0</v>
      </c>
      <c r="AX149">
        <v>0</v>
      </c>
      <c r="AY149">
        <v>0</v>
      </c>
      <c r="AZ149">
        <v>1</v>
      </c>
      <c r="BA149">
        <v>1</v>
      </c>
      <c r="BB149">
        <v>2</v>
      </c>
      <c r="BC149">
        <v>3</v>
      </c>
      <c r="BD149">
        <v>18</v>
      </c>
      <c r="BE149">
        <v>2</v>
      </c>
      <c r="BF149">
        <v>1</v>
      </c>
      <c r="BG149">
        <v>8</v>
      </c>
      <c r="BH149">
        <v>1</v>
      </c>
      <c r="BI149">
        <v>1</v>
      </c>
      <c r="BJ149">
        <v>1</v>
      </c>
      <c r="BK149">
        <v>0</v>
      </c>
      <c r="BL149">
        <v>0</v>
      </c>
      <c r="BM149">
        <v>0</v>
      </c>
      <c r="BN149">
        <v>0</v>
      </c>
      <c r="BO149">
        <v>0</v>
      </c>
      <c r="BP149">
        <v>0.5</v>
      </c>
      <c r="BQ149">
        <v>0.5</v>
      </c>
      <c r="BR149">
        <v>0.5</v>
      </c>
      <c r="BS149">
        <v>0.75</v>
      </c>
      <c r="BT149">
        <v>0.81818181818181801</v>
      </c>
      <c r="BU149">
        <v>0.66666666666666696</v>
      </c>
      <c r="BV149">
        <v>0.5</v>
      </c>
      <c r="BW149">
        <v>1</v>
      </c>
      <c r="BX149">
        <v>1</v>
      </c>
      <c r="BY149">
        <v>1</v>
      </c>
      <c r="BZ149">
        <v>1</v>
      </c>
      <c r="CA149">
        <v>0</v>
      </c>
      <c r="CB149">
        <v>0</v>
      </c>
      <c r="CC149">
        <v>0</v>
      </c>
      <c r="CD149">
        <v>0</v>
      </c>
      <c r="CE149">
        <v>0</v>
      </c>
      <c r="CF149">
        <v>0</v>
      </c>
      <c r="CG149">
        <v>0</v>
      </c>
      <c r="CH149">
        <v>0</v>
      </c>
      <c r="CI149">
        <v>0</v>
      </c>
      <c r="CJ149">
        <v>0</v>
      </c>
      <c r="CK149">
        <v>0</v>
      </c>
      <c r="CL149">
        <v>0</v>
      </c>
      <c r="CM149">
        <v>1</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1</v>
      </c>
      <c r="DU149">
        <v>0</v>
      </c>
      <c r="DV149">
        <v>0</v>
      </c>
      <c r="DW149">
        <v>0</v>
      </c>
      <c r="DX149">
        <v>0</v>
      </c>
      <c r="DY149">
        <v>0</v>
      </c>
      <c r="DZ149">
        <v>0</v>
      </c>
      <c r="EA149">
        <v>0</v>
      </c>
      <c r="EB149">
        <v>0</v>
      </c>
      <c r="EC149">
        <v>0</v>
      </c>
      <c r="ED149">
        <v>0</v>
      </c>
      <c r="EE149">
        <v>0</v>
      </c>
      <c r="EF149">
        <v>0</v>
      </c>
      <c r="EG149">
        <v>1</v>
      </c>
      <c r="EH149">
        <v>0</v>
      </c>
      <c r="EI149">
        <v>0</v>
      </c>
      <c r="EJ149">
        <v>0</v>
      </c>
      <c r="EK149">
        <v>0</v>
      </c>
      <c r="EL149">
        <v>0</v>
      </c>
      <c r="EM149">
        <v>1</v>
      </c>
      <c r="EN149">
        <v>0</v>
      </c>
      <c r="EO149">
        <v>0</v>
      </c>
      <c r="EP149">
        <v>0</v>
      </c>
      <c r="EQ149">
        <v>1</v>
      </c>
      <c r="ER149">
        <v>0</v>
      </c>
      <c r="ES149">
        <v>2</v>
      </c>
      <c r="ET149">
        <v>1</v>
      </c>
      <c r="EU149">
        <v>0</v>
      </c>
      <c r="EV149">
        <v>0</v>
      </c>
      <c r="EW149">
        <v>1</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1</v>
      </c>
      <c r="FQ149">
        <v>0</v>
      </c>
      <c r="FR149">
        <v>0</v>
      </c>
      <c r="FS149">
        <v>0</v>
      </c>
      <c r="FT149">
        <v>0</v>
      </c>
      <c r="FU149">
        <v>0</v>
      </c>
      <c r="FV149">
        <v>0</v>
      </c>
      <c r="FW149">
        <v>1</v>
      </c>
      <c r="FX149">
        <v>0</v>
      </c>
      <c r="FY149">
        <v>2</v>
      </c>
      <c r="FZ149">
        <v>1</v>
      </c>
      <c r="GA149">
        <v>0</v>
      </c>
      <c r="GB149">
        <v>0</v>
      </c>
      <c r="GC149">
        <v>1</v>
      </c>
      <c r="GD149">
        <v>0</v>
      </c>
      <c r="GE149">
        <v>0</v>
      </c>
      <c r="GF149">
        <v>1</v>
      </c>
      <c r="GG149">
        <v>0</v>
      </c>
      <c r="GH149">
        <v>0</v>
      </c>
      <c r="GI149">
        <v>0</v>
      </c>
      <c r="GJ149">
        <v>0</v>
      </c>
      <c r="GK149">
        <v>0</v>
      </c>
      <c r="GL149">
        <v>0</v>
      </c>
      <c r="GM149">
        <v>2</v>
      </c>
      <c r="GN149">
        <v>5</v>
      </c>
      <c r="GO149">
        <v>1</v>
      </c>
      <c r="GP149">
        <v>1</v>
      </c>
      <c r="GQ149">
        <v>5</v>
      </c>
      <c r="GR149">
        <v>3</v>
      </c>
      <c r="GS149">
        <v>3</v>
      </c>
      <c r="GT149">
        <v>3</v>
      </c>
      <c r="GU149">
        <v>0</v>
      </c>
      <c r="GV149">
        <v>0</v>
      </c>
      <c r="GW149">
        <v>0</v>
      </c>
      <c r="GX149">
        <v>1</v>
      </c>
      <c r="GY149">
        <v>0</v>
      </c>
      <c r="GZ149">
        <v>0</v>
      </c>
      <c r="HA149">
        <v>0</v>
      </c>
      <c r="HB149">
        <v>0</v>
      </c>
      <c r="HC149">
        <v>0</v>
      </c>
      <c r="HD149">
        <v>1</v>
      </c>
      <c r="HE149">
        <v>1</v>
      </c>
      <c r="HF149">
        <v>2</v>
      </c>
      <c r="HG149">
        <v>1</v>
      </c>
      <c r="HH149">
        <v>7</v>
      </c>
      <c r="HI149">
        <v>3</v>
      </c>
      <c r="HJ149">
        <v>0</v>
      </c>
      <c r="HK149">
        <v>3</v>
      </c>
      <c r="HL149">
        <v>1</v>
      </c>
      <c r="HM149">
        <v>0</v>
      </c>
      <c r="HN149">
        <v>0</v>
      </c>
      <c r="HO149">
        <v>0</v>
      </c>
      <c r="HP149">
        <v>0</v>
      </c>
      <c r="HQ149">
        <v>0</v>
      </c>
      <c r="HR149">
        <v>0</v>
      </c>
      <c r="HS149">
        <v>0</v>
      </c>
      <c r="HT149">
        <v>0</v>
      </c>
      <c r="HU149">
        <v>0</v>
      </c>
      <c r="HV149">
        <v>0</v>
      </c>
      <c r="HW149">
        <v>0</v>
      </c>
      <c r="HX149">
        <v>0</v>
      </c>
      <c r="HY149">
        <v>0</v>
      </c>
      <c r="HZ149">
        <v>0</v>
      </c>
      <c r="IA149">
        <v>0</v>
      </c>
      <c r="IB149">
        <v>0</v>
      </c>
      <c r="IC149">
        <v>1</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1</v>
      </c>
      <c r="IZ149">
        <v>0</v>
      </c>
      <c r="JA149">
        <v>0</v>
      </c>
      <c r="JB149">
        <v>0</v>
      </c>
      <c r="JC149">
        <v>0</v>
      </c>
      <c r="JD149">
        <v>0</v>
      </c>
      <c r="JE149">
        <v>1</v>
      </c>
      <c r="JF149">
        <v>0</v>
      </c>
      <c r="JG149">
        <v>0</v>
      </c>
      <c r="JH149">
        <v>0</v>
      </c>
      <c r="JI149">
        <v>0</v>
      </c>
      <c r="JJ149">
        <v>0</v>
      </c>
      <c r="JK149">
        <v>0</v>
      </c>
      <c r="JL149">
        <v>0</v>
      </c>
      <c r="JM149">
        <v>0</v>
      </c>
      <c r="JN149">
        <v>0</v>
      </c>
      <c r="JO149">
        <v>1</v>
      </c>
      <c r="JP149">
        <v>0</v>
      </c>
      <c r="JQ149">
        <v>0</v>
      </c>
      <c r="JR149">
        <v>0</v>
      </c>
      <c r="JS149">
        <v>0</v>
      </c>
      <c r="JT149">
        <v>0</v>
      </c>
      <c r="JU149">
        <v>1</v>
      </c>
      <c r="JV149">
        <v>0</v>
      </c>
      <c r="JW149">
        <v>0</v>
      </c>
      <c r="JX149">
        <v>0</v>
      </c>
      <c r="JY149">
        <v>1</v>
      </c>
      <c r="JZ149">
        <v>0</v>
      </c>
      <c r="KA149">
        <v>0</v>
      </c>
      <c r="KB149">
        <v>0</v>
      </c>
      <c r="KC149">
        <v>0</v>
      </c>
    </row>
    <row r="150" spans="2:289" x14ac:dyDescent="0.2">
      <c r="C150" s="3"/>
      <c r="D150" s="34"/>
      <c r="E150" s="35"/>
      <c r="F150" s="35"/>
      <c r="G150" s="36"/>
      <c r="H150" s="40"/>
      <c r="I150" s="41"/>
      <c r="J150" s="43"/>
      <c r="K150" s="51"/>
      <c r="L150" s="45"/>
      <c r="M150" s="45"/>
      <c r="N150" s="45"/>
      <c r="O150" s="45"/>
      <c r="P150" s="47"/>
      <c r="Q150" s="41"/>
      <c r="R150" s="43"/>
      <c r="S150" s="47"/>
      <c r="T150" s="48"/>
      <c r="U150" s="35"/>
      <c r="V150" s="35"/>
      <c r="W150" s="49"/>
    </row>
    <row r="151" spans="2:289" x14ac:dyDescent="0.2">
      <c r="D151" s="20" t="s">
        <v>12</v>
      </c>
      <c r="E151" s="20"/>
      <c r="F151" s="20"/>
      <c r="G151" s="20"/>
      <c r="H151" s="20"/>
      <c r="I151" s="20"/>
      <c r="J151" s="21" t="s">
        <v>13</v>
      </c>
      <c r="K151" s="21"/>
      <c r="L151" s="21"/>
      <c r="M151" s="21"/>
      <c r="N151" s="21"/>
      <c r="O151" s="21"/>
      <c r="P151" s="21"/>
      <c r="Q151" s="21"/>
      <c r="R151" s="20" t="s">
        <v>14</v>
      </c>
      <c r="S151" s="20"/>
      <c r="T151" s="20"/>
      <c r="U151" s="20"/>
      <c r="V151" s="20"/>
      <c r="W151" s="20"/>
      <c r="AC151" t="s">
        <v>305</v>
      </c>
      <c r="AH151" s="1">
        <f>SUMIFS(AH122:AH149,$AD122:$AD149,$AC151)</f>
        <v>1</v>
      </c>
      <c r="AI151" s="1">
        <f t="shared" ref="AI151:CT151" si="24">SUMIFS(AI122:AI149,$AD122:$AD149,$AC151)</f>
        <v>9</v>
      </c>
      <c r="AJ151" s="1">
        <f t="shared" si="24"/>
        <v>20</v>
      </c>
      <c r="AK151" s="1">
        <f t="shared" si="24"/>
        <v>24</v>
      </c>
      <c r="AL151" s="1">
        <f t="shared" si="24"/>
        <v>33</v>
      </c>
      <c r="AM151" s="1">
        <f t="shared" si="24"/>
        <v>45</v>
      </c>
      <c r="AN151" s="1">
        <f t="shared" si="24"/>
        <v>55</v>
      </c>
      <c r="AO151" s="1">
        <f t="shared" si="24"/>
        <v>58</v>
      </c>
      <c r="AP151" s="1">
        <f t="shared" si="24"/>
        <v>31</v>
      </c>
      <c r="AQ151" s="1">
        <f t="shared" si="24"/>
        <v>31</v>
      </c>
      <c r="AR151" s="1">
        <f t="shared" si="24"/>
        <v>34</v>
      </c>
      <c r="AS151" s="1">
        <f t="shared" si="24"/>
        <v>22</v>
      </c>
      <c r="AT151" s="1">
        <f t="shared" si="24"/>
        <v>19</v>
      </c>
      <c r="AU151" s="1">
        <f t="shared" si="24"/>
        <v>25</v>
      </c>
      <c r="AV151" s="1">
        <f t="shared" si="24"/>
        <v>2</v>
      </c>
      <c r="AW151" s="1">
        <f t="shared" si="24"/>
        <v>0</v>
      </c>
      <c r="AX151" s="1">
        <f t="shared" si="24"/>
        <v>0</v>
      </c>
      <c r="AY151" s="1">
        <f t="shared" si="24"/>
        <v>7</v>
      </c>
      <c r="AZ151" s="1">
        <f t="shared" si="24"/>
        <v>16</v>
      </c>
      <c r="BA151" s="1">
        <f t="shared" si="24"/>
        <v>22</v>
      </c>
      <c r="BB151" s="1">
        <f t="shared" si="24"/>
        <v>27</v>
      </c>
      <c r="BC151" s="1">
        <f t="shared" si="24"/>
        <v>38</v>
      </c>
      <c r="BD151" s="1">
        <f t="shared" si="24"/>
        <v>46</v>
      </c>
      <c r="BE151" s="1">
        <f t="shared" si="24"/>
        <v>46</v>
      </c>
      <c r="BF151" s="1">
        <f t="shared" si="24"/>
        <v>27</v>
      </c>
      <c r="BG151" s="1">
        <f t="shared" si="24"/>
        <v>22</v>
      </c>
      <c r="BH151" s="1">
        <f t="shared" si="24"/>
        <v>24</v>
      </c>
      <c r="BI151" s="1">
        <f t="shared" si="24"/>
        <v>13</v>
      </c>
      <c r="BJ151" s="1">
        <f t="shared" si="24"/>
        <v>17</v>
      </c>
      <c r="BK151" s="1">
        <f t="shared" si="24"/>
        <v>17</v>
      </c>
      <c r="BL151" s="1">
        <f t="shared" si="24"/>
        <v>0</v>
      </c>
      <c r="BM151" s="1">
        <f t="shared" si="24"/>
        <v>0</v>
      </c>
      <c r="BN151" s="1">
        <f t="shared" si="24"/>
        <v>0</v>
      </c>
      <c r="BO151" s="1">
        <f t="shared" si="24"/>
        <v>1.5</v>
      </c>
      <c r="BP151" s="1">
        <f t="shared" si="24"/>
        <v>3.089285714285714</v>
      </c>
      <c r="BQ151" s="1">
        <f t="shared" si="24"/>
        <v>6.5</v>
      </c>
      <c r="BR151" s="1">
        <f t="shared" si="24"/>
        <v>4.1904761904761898</v>
      </c>
      <c r="BS151" s="1">
        <f t="shared" si="24"/>
        <v>6.1994949494949489</v>
      </c>
      <c r="BT151" s="1">
        <f t="shared" si="24"/>
        <v>7.9848484848484853</v>
      </c>
      <c r="BU151" s="1">
        <f t="shared" si="24"/>
        <v>7.9444444444444455</v>
      </c>
      <c r="BV151" s="1">
        <f t="shared" si="24"/>
        <v>6.666666666666667</v>
      </c>
      <c r="BW151" s="1">
        <f t="shared" si="24"/>
        <v>4.9333333333333336</v>
      </c>
      <c r="BX151" s="1">
        <f t="shared" si="24"/>
        <v>7.6904761904761898</v>
      </c>
      <c r="BY151" s="1">
        <f t="shared" si="24"/>
        <v>4.3214285714285712</v>
      </c>
      <c r="BZ151" s="1">
        <f t="shared" si="24"/>
        <v>7.666666666666667</v>
      </c>
      <c r="CA151" s="1">
        <f t="shared" si="24"/>
        <v>4.9264069264069255</v>
      </c>
      <c r="CB151" s="1">
        <f t="shared" si="24"/>
        <v>0</v>
      </c>
      <c r="CC151" s="1">
        <f t="shared" si="24"/>
        <v>0</v>
      </c>
      <c r="CD151" s="1">
        <f t="shared" si="24"/>
        <v>0</v>
      </c>
      <c r="CE151" s="1">
        <f t="shared" si="24"/>
        <v>0</v>
      </c>
      <c r="CF151" s="1">
        <f t="shared" si="24"/>
        <v>0</v>
      </c>
      <c r="CG151" s="1">
        <f t="shared" si="24"/>
        <v>0</v>
      </c>
      <c r="CH151" s="1">
        <f t="shared" si="24"/>
        <v>1</v>
      </c>
      <c r="CI151" s="1">
        <f t="shared" si="24"/>
        <v>2</v>
      </c>
      <c r="CJ151" s="1">
        <f t="shared" si="24"/>
        <v>1</v>
      </c>
      <c r="CK151" s="1">
        <f t="shared" si="24"/>
        <v>2</v>
      </c>
      <c r="CL151" s="1">
        <f t="shared" si="24"/>
        <v>1</v>
      </c>
      <c r="CM151" s="1">
        <f t="shared" si="24"/>
        <v>2</v>
      </c>
      <c r="CN151" s="1">
        <f t="shared" si="24"/>
        <v>0</v>
      </c>
      <c r="CO151" s="1">
        <f t="shared" si="24"/>
        <v>2</v>
      </c>
      <c r="CP151" s="1">
        <f t="shared" si="24"/>
        <v>1</v>
      </c>
      <c r="CQ151" s="1">
        <f t="shared" si="24"/>
        <v>3</v>
      </c>
      <c r="CR151" s="1">
        <f t="shared" si="24"/>
        <v>0</v>
      </c>
      <c r="CS151" s="1">
        <f t="shared" si="24"/>
        <v>0</v>
      </c>
      <c r="CT151" s="1">
        <f t="shared" si="24"/>
        <v>0</v>
      </c>
      <c r="CU151" s="1">
        <f t="shared" ref="CU151:FF151" si="25">SUMIFS(CU122:CU149,$AD122:$AD149,$AC151)</f>
        <v>0</v>
      </c>
      <c r="CV151" s="1">
        <f t="shared" si="25"/>
        <v>0</v>
      </c>
      <c r="CW151" s="1">
        <f t="shared" si="25"/>
        <v>0</v>
      </c>
      <c r="CX151" s="1">
        <f t="shared" si="25"/>
        <v>0</v>
      </c>
      <c r="CY151" s="1">
        <f t="shared" si="25"/>
        <v>0</v>
      </c>
      <c r="CZ151" s="1">
        <f t="shared" si="25"/>
        <v>0</v>
      </c>
      <c r="DA151" s="1">
        <f t="shared" si="25"/>
        <v>1</v>
      </c>
      <c r="DB151" s="1">
        <f t="shared" si="25"/>
        <v>2</v>
      </c>
      <c r="DC151" s="1">
        <f t="shared" si="25"/>
        <v>0</v>
      </c>
      <c r="DD151" s="1">
        <f t="shared" si="25"/>
        <v>0</v>
      </c>
      <c r="DE151" s="1">
        <f t="shared" si="25"/>
        <v>0</v>
      </c>
      <c r="DF151" s="1">
        <f t="shared" si="25"/>
        <v>0</v>
      </c>
      <c r="DG151" s="1">
        <f t="shared" si="25"/>
        <v>1</v>
      </c>
      <c r="DH151" s="1">
        <f t="shared" si="25"/>
        <v>0</v>
      </c>
      <c r="DI151" s="1">
        <f t="shared" si="25"/>
        <v>0</v>
      </c>
      <c r="DJ151" s="1">
        <f t="shared" si="25"/>
        <v>0</v>
      </c>
      <c r="DK151" s="1">
        <f t="shared" si="25"/>
        <v>2</v>
      </c>
      <c r="DL151" s="1">
        <f t="shared" si="25"/>
        <v>0</v>
      </c>
      <c r="DM151" s="1">
        <f t="shared" si="25"/>
        <v>0</v>
      </c>
      <c r="DN151" s="1">
        <f t="shared" si="25"/>
        <v>1</v>
      </c>
      <c r="DO151" s="1">
        <f t="shared" si="25"/>
        <v>3</v>
      </c>
      <c r="DP151" s="1">
        <f t="shared" si="25"/>
        <v>2</v>
      </c>
      <c r="DQ151" s="1">
        <f t="shared" si="25"/>
        <v>2</v>
      </c>
      <c r="DR151" s="1">
        <f t="shared" si="25"/>
        <v>3</v>
      </c>
      <c r="DS151" s="1">
        <f t="shared" si="25"/>
        <v>0</v>
      </c>
      <c r="DT151" s="1">
        <f t="shared" si="25"/>
        <v>2</v>
      </c>
      <c r="DU151" s="1">
        <f t="shared" si="25"/>
        <v>0</v>
      </c>
      <c r="DV151" s="1">
        <f t="shared" si="25"/>
        <v>0</v>
      </c>
      <c r="DW151" s="1">
        <f t="shared" si="25"/>
        <v>1</v>
      </c>
      <c r="DX151" s="1">
        <f t="shared" si="25"/>
        <v>0</v>
      </c>
      <c r="DY151" s="1">
        <f t="shared" si="25"/>
        <v>0</v>
      </c>
      <c r="DZ151" s="1">
        <f t="shared" si="25"/>
        <v>0</v>
      </c>
      <c r="EA151" s="1">
        <f t="shared" si="25"/>
        <v>5</v>
      </c>
      <c r="EB151" s="1">
        <f t="shared" si="25"/>
        <v>1</v>
      </c>
      <c r="EC151" s="1">
        <f t="shared" si="25"/>
        <v>0</v>
      </c>
      <c r="ED151" s="1">
        <f t="shared" si="25"/>
        <v>1</v>
      </c>
      <c r="EE151" s="1">
        <f t="shared" si="25"/>
        <v>8</v>
      </c>
      <c r="EF151" s="1">
        <f t="shared" si="25"/>
        <v>7</v>
      </c>
      <c r="EG151" s="1">
        <f t="shared" si="25"/>
        <v>4</v>
      </c>
      <c r="EH151" s="1">
        <f t="shared" si="25"/>
        <v>4</v>
      </c>
      <c r="EI151" s="1">
        <f t="shared" si="25"/>
        <v>3</v>
      </c>
      <c r="EJ151" s="1">
        <f t="shared" si="25"/>
        <v>7</v>
      </c>
      <c r="EK151" s="1">
        <f t="shared" si="25"/>
        <v>2</v>
      </c>
      <c r="EL151" s="1">
        <f t="shared" si="25"/>
        <v>3</v>
      </c>
      <c r="EM151" s="1">
        <f t="shared" si="25"/>
        <v>2</v>
      </c>
      <c r="EN151" s="1">
        <f t="shared" si="25"/>
        <v>5</v>
      </c>
      <c r="EO151" s="1">
        <f t="shared" si="25"/>
        <v>0</v>
      </c>
      <c r="EP151" s="1">
        <f t="shared" si="25"/>
        <v>0</v>
      </c>
      <c r="EQ151" s="1">
        <f t="shared" si="25"/>
        <v>2</v>
      </c>
      <c r="ER151" s="1">
        <f t="shared" si="25"/>
        <v>4</v>
      </c>
      <c r="ES151" s="1">
        <f t="shared" si="25"/>
        <v>3</v>
      </c>
      <c r="ET151" s="1">
        <f t="shared" si="25"/>
        <v>2</v>
      </c>
      <c r="EU151" s="1">
        <f t="shared" si="25"/>
        <v>2</v>
      </c>
      <c r="EV151" s="1">
        <f t="shared" si="25"/>
        <v>1</v>
      </c>
      <c r="EW151" s="1">
        <f t="shared" si="25"/>
        <v>3</v>
      </c>
      <c r="EX151" s="1">
        <f t="shared" si="25"/>
        <v>2</v>
      </c>
      <c r="EY151" s="1">
        <f t="shared" si="25"/>
        <v>3</v>
      </c>
      <c r="EZ151" s="1">
        <f t="shared" si="25"/>
        <v>3</v>
      </c>
      <c r="FA151" s="1">
        <f t="shared" si="25"/>
        <v>0</v>
      </c>
      <c r="FB151" s="1">
        <f t="shared" si="25"/>
        <v>0</v>
      </c>
      <c r="FC151" s="1">
        <f t="shared" si="25"/>
        <v>1</v>
      </c>
      <c r="FD151" s="1">
        <f t="shared" si="25"/>
        <v>0</v>
      </c>
      <c r="FE151" s="1">
        <f t="shared" si="25"/>
        <v>0</v>
      </c>
      <c r="FF151" s="1">
        <f t="shared" si="25"/>
        <v>0</v>
      </c>
      <c r="FG151" s="1">
        <f t="shared" ref="FG151:HR151" si="26">SUMIFS(FG122:FG149,$AD122:$AD149,$AC151)</f>
        <v>0</v>
      </c>
      <c r="FH151" s="1">
        <f t="shared" si="26"/>
        <v>2</v>
      </c>
      <c r="FI151" s="1">
        <f t="shared" si="26"/>
        <v>0</v>
      </c>
      <c r="FJ151" s="1">
        <f t="shared" si="26"/>
        <v>0</v>
      </c>
      <c r="FK151" s="1">
        <f t="shared" si="26"/>
        <v>2</v>
      </c>
      <c r="FL151" s="1">
        <f t="shared" si="26"/>
        <v>0</v>
      </c>
      <c r="FM151" s="1">
        <f t="shared" si="26"/>
        <v>1</v>
      </c>
      <c r="FN151" s="1">
        <f t="shared" si="26"/>
        <v>0</v>
      </c>
      <c r="FO151" s="1">
        <f t="shared" si="26"/>
        <v>0</v>
      </c>
      <c r="FP151" s="1">
        <f t="shared" si="26"/>
        <v>2</v>
      </c>
      <c r="FQ151" s="1">
        <f t="shared" si="26"/>
        <v>1</v>
      </c>
      <c r="FR151" s="1">
        <f t="shared" si="26"/>
        <v>2</v>
      </c>
      <c r="FS151" s="1">
        <f t="shared" si="26"/>
        <v>0</v>
      </c>
      <c r="FT151" s="1">
        <f t="shared" si="26"/>
        <v>0</v>
      </c>
      <c r="FU151" s="1">
        <f t="shared" si="26"/>
        <v>0</v>
      </c>
      <c r="FV151" s="1">
        <f t="shared" si="26"/>
        <v>0</v>
      </c>
      <c r="FW151" s="1">
        <f t="shared" si="26"/>
        <v>2</v>
      </c>
      <c r="FX151" s="1">
        <f t="shared" si="26"/>
        <v>6</v>
      </c>
      <c r="FY151" s="1">
        <f t="shared" si="26"/>
        <v>3</v>
      </c>
      <c r="FZ151" s="1">
        <f t="shared" si="26"/>
        <v>2</v>
      </c>
      <c r="GA151" s="1">
        <f t="shared" si="26"/>
        <v>4</v>
      </c>
      <c r="GB151" s="1">
        <f t="shared" si="26"/>
        <v>1</v>
      </c>
      <c r="GC151" s="1">
        <f t="shared" si="26"/>
        <v>4</v>
      </c>
      <c r="GD151" s="1">
        <f t="shared" si="26"/>
        <v>2</v>
      </c>
      <c r="GE151" s="1">
        <f t="shared" si="26"/>
        <v>3</v>
      </c>
      <c r="GF151" s="1">
        <f t="shared" si="26"/>
        <v>5</v>
      </c>
      <c r="GG151" s="1">
        <f t="shared" si="26"/>
        <v>1</v>
      </c>
      <c r="GH151" s="1">
        <f t="shared" si="26"/>
        <v>2</v>
      </c>
      <c r="GI151" s="1">
        <f t="shared" si="26"/>
        <v>1</v>
      </c>
      <c r="GJ151" s="1">
        <f t="shared" si="26"/>
        <v>0</v>
      </c>
      <c r="GK151" s="1">
        <f t="shared" si="26"/>
        <v>0</v>
      </c>
      <c r="GL151" s="1">
        <f t="shared" si="26"/>
        <v>0</v>
      </c>
      <c r="GM151" s="1">
        <f t="shared" si="26"/>
        <v>12</v>
      </c>
      <c r="GN151" s="1">
        <f t="shared" si="26"/>
        <v>29</v>
      </c>
      <c r="GO151" s="1">
        <f t="shared" si="26"/>
        <v>17</v>
      </c>
      <c r="GP151" s="1">
        <f t="shared" si="26"/>
        <v>13</v>
      </c>
      <c r="GQ151" s="1">
        <f t="shared" si="26"/>
        <v>34</v>
      </c>
      <c r="GR151" s="1">
        <f t="shared" si="26"/>
        <v>25</v>
      </c>
      <c r="GS151" s="1">
        <f t="shared" si="26"/>
        <v>23</v>
      </c>
      <c r="GT151" s="1">
        <f t="shared" si="26"/>
        <v>29</v>
      </c>
      <c r="GU151" s="1">
        <f t="shared" si="26"/>
        <v>17</v>
      </c>
      <c r="GV151" s="1">
        <f t="shared" si="26"/>
        <v>16</v>
      </c>
      <c r="GW151" s="1">
        <f t="shared" si="26"/>
        <v>7</v>
      </c>
      <c r="GX151" s="1">
        <f t="shared" si="26"/>
        <v>7</v>
      </c>
      <c r="GY151" s="1">
        <f t="shared" si="26"/>
        <v>12</v>
      </c>
      <c r="GZ151" s="1">
        <f t="shared" si="26"/>
        <v>3</v>
      </c>
      <c r="HA151" s="1">
        <f t="shared" si="26"/>
        <v>0</v>
      </c>
      <c r="HB151" s="1">
        <f t="shared" si="26"/>
        <v>0</v>
      </c>
      <c r="HC151" s="1">
        <f t="shared" si="26"/>
        <v>4</v>
      </c>
      <c r="HD151" s="1">
        <f t="shared" si="26"/>
        <v>7</v>
      </c>
      <c r="HE151" s="1">
        <f t="shared" si="26"/>
        <v>11</v>
      </c>
      <c r="HF151" s="1">
        <f t="shared" si="26"/>
        <v>11</v>
      </c>
      <c r="HG151" s="1">
        <f t="shared" si="26"/>
        <v>11</v>
      </c>
      <c r="HH151" s="1">
        <f t="shared" si="26"/>
        <v>16</v>
      </c>
      <c r="HI151" s="1">
        <f t="shared" si="26"/>
        <v>14</v>
      </c>
      <c r="HJ151" s="1">
        <f t="shared" si="26"/>
        <v>6</v>
      </c>
      <c r="HK151" s="1">
        <f t="shared" si="26"/>
        <v>8</v>
      </c>
      <c r="HL151" s="1">
        <f t="shared" si="26"/>
        <v>11</v>
      </c>
      <c r="HM151" s="1">
        <f t="shared" si="26"/>
        <v>4</v>
      </c>
      <c r="HN151" s="1">
        <f t="shared" si="26"/>
        <v>9</v>
      </c>
      <c r="HO151" s="1">
        <f t="shared" si="26"/>
        <v>5</v>
      </c>
      <c r="HP151" s="1">
        <f t="shared" si="26"/>
        <v>2</v>
      </c>
      <c r="HQ151" s="1">
        <f t="shared" si="26"/>
        <v>0</v>
      </c>
      <c r="HR151" s="1">
        <f t="shared" si="26"/>
        <v>0</v>
      </c>
      <c r="HS151" s="1">
        <f t="shared" ref="HS151:KC151" si="27">SUMIFS(HS122:HS149,$AD122:$AD149,$AC151)</f>
        <v>0</v>
      </c>
      <c r="HT151" s="1">
        <f t="shared" si="27"/>
        <v>1</v>
      </c>
      <c r="HU151" s="1">
        <f t="shared" si="27"/>
        <v>2</v>
      </c>
      <c r="HV151" s="1">
        <f t="shared" si="27"/>
        <v>1</v>
      </c>
      <c r="HW151" s="1">
        <f t="shared" si="27"/>
        <v>1</v>
      </c>
      <c r="HX151" s="1">
        <f t="shared" si="27"/>
        <v>0</v>
      </c>
      <c r="HY151" s="1">
        <f t="shared" si="27"/>
        <v>2</v>
      </c>
      <c r="HZ151" s="1">
        <f t="shared" si="27"/>
        <v>0</v>
      </c>
      <c r="IA151" s="1">
        <f t="shared" si="27"/>
        <v>0</v>
      </c>
      <c r="IB151" s="1">
        <f t="shared" si="27"/>
        <v>2</v>
      </c>
      <c r="IC151" s="1">
        <f t="shared" si="27"/>
        <v>1</v>
      </c>
      <c r="ID151" s="1">
        <f t="shared" si="27"/>
        <v>0</v>
      </c>
      <c r="IE151" s="1">
        <f t="shared" si="27"/>
        <v>0</v>
      </c>
      <c r="IF151" s="1">
        <f t="shared" si="27"/>
        <v>0</v>
      </c>
      <c r="IG151" s="1">
        <f t="shared" si="27"/>
        <v>0</v>
      </c>
      <c r="IH151" s="1">
        <f t="shared" si="27"/>
        <v>1</v>
      </c>
      <c r="II151" s="1">
        <f t="shared" si="27"/>
        <v>10</v>
      </c>
      <c r="IJ151" s="1">
        <f t="shared" si="27"/>
        <v>4</v>
      </c>
      <c r="IK151" s="1">
        <f t="shared" si="27"/>
        <v>6</v>
      </c>
      <c r="IL151" s="1">
        <f t="shared" si="27"/>
        <v>3</v>
      </c>
      <c r="IM151" s="1">
        <f t="shared" si="27"/>
        <v>3</v>
      </c>
      <c r="IN151" s="1">
        <f t="shared" si="27"/>
        <v>1</v>
      </c>
      <c r="IO151" s="1">
        <f t="shared" si="27"/>
        <v>4</v>
      </c>
      <c r="IP151" s="1">
        <f t="shared" si="27"/>
        <v>1</v>
      </c>
      <c r="IQ151" s="1">
        <f t="shared" si="27"/>
        <v>0</v>
      </c>
      <c r="IR151" s="1">
        <f t="shared" si="27"/>
        <v>1</v>
      </c>
      <c r="IS151" s="1">
        <f t="shared" si="27"/>
        <v>0</v>
      </c>
      <c r="IT151" s="1">
        <f t="shared" si="27"/>
        <v>1</v>
      </c>
      <c r="IU151" s="1">
        <f t="shared" si="27"/>
        <v>1</v>
      </c>
      <c r="IV151" s="1">
        <f t="shared" si="27"/>
        <v>0</v>
      </c>
      <c r="IW151" s="1">
        <f t="shared" si="27"/>
        <v>0</v>
      </c>
      <c r="IX151" s="1">
        <f t="shared" si="27"/>
        <v>2</v>
      </c>
      <c r="IY151" s="1">
        <f t="shared" si="27"/>
        <v>6</v>
      </c>
      <c r="IZ151" s="1">
        <f t="shared" si="27"/>
        <v>1</v>
      </c>
      <c r="JA151" s="1">
        <f t="shared" si="27"/>
        <v>4</v>
      </c>
      <c r="JB151" s="1">
        <f t="shared" si="27"/>
        <v>2</v>
      </c>
      <c r="JC151" s="1">
        <f t="shared" si="27"/>
        <v>0</v>
      </c>
      <c r="JD151" s="1">
        <f t="shared" si="27"/>
        <v>0</v>
      </c>
      <c r="JE151" s="1">
        <f t="shared" si="27"/>
        <v>2</v>
      </c>
      <c r="JF151" s="1">
        <f t="shared" si="27"/>
        <v>0</v>
      </c>
      <c r="JG151" s="1">
        <f t="shared" si="27"/>
        <v>0</v>
      </c>
      <c r="JH151" s="1">
        <f t="shared" si="27"/>
        <v>0</v>
      </c>
      <c r="JI151" s="1">
        <f t="shared" si="27"/>
        <v>0</v>
      </c>
      <c r="JJ151" s="1">
        <f t="shared" si="27"/>
        <v>0</v>
      </c>
      <c r="JK151" s="1">
        <f t="shared" si="27"/>
        <v>0</v>
      </c>
      <c r="JL151" s="1">
        <f t="shared" si="27"/>
        <v>0</v>
      </c>
      <c r="JM151" s="1">
        <f t="shared" si="27"/>
        <v>0</v>
      </c>
      <c r="JN151" s="1">
        <f t="shared" si="27"/>
        <v>3</v>
      </c>
      <c r="JO151" s="1">
        <f t="shared" si="27"/>
        <v>16</v>
      </c>
      <c r="JP151" s="1">
        <f t="shared" si="27"/>
        <v>6</v>
      </c>
      <c r="JQ151" s="1">
        <f t="shared" si="27"/>
        <v>12</v>
      </c>
      <c r="JR151" s="1">
        <f t="shared" si="27"/>
        <v>6</v>
      </c>
      <c r="JS151" s="1">
        <f t="shared" si="27"/>
        <v>4</v>
      </c>
      <c r="JT151" s="1">
        <f t="shared" si="27"/>
        <v>1</v>
      </c>
      <c r="JU151" s="1">
        <f t="shared" si="27"/>
        <v>8</v>
      </c>
      <c r="JV151" s="1">
        <f t="shared" si="27"/>
        <v>1</v>
      </c>
      <c r="JW151" s="1">
        <f t="shared" si="27"/>
        <v>0</v>
      </c>
      <c r="JX151" s="1">
        <f t="shared" si="27"/>
        <v>3</v>
      </c>
      <c r="JY151" s="1">
        <f t="shared" si="27"/>
        <v>1</v>
      </c>
      <c r="JZ151" s="1">
        <f t="shared" si="27"/>
        <v>1</v>
      </c>
      <c r="KA151" s="1">
        <f t="shared" si="27"/>
        <v>1</v>
      </c>
      <c r="KB151" s="1">
        <f t="shared" si="27"/>
        <v>0</v>
      </c>
      <c r="KC151" s="1">
        <f t="shared" si="27"/>
        <v>0</v>
      </c>
    </row>
    <row r="152" spans="2:289" x14ac:dyDescent="0.2">
      <c r="D152" s="20"/>
      <c r="E152" s="20"/>
      <c r="F152" s="20"/>
      <c r="G152" s="20"/>
      <c r="H152" s="20"/>
      <c r="I152" s="20"/>
      <c r="J152" s="22"/>
      <c r="K152" s="22"/>
      <c r="L152" s="22"/>
      <c r="M152" s="22"/>
      <c r="N152" s="22"/>
      <c r="O152" s="22"/>
      <c r="P152" s="22"/>
      <c r="Q152" s="22"/>
      <c r="R152" s="20"/>
      <c r="S152" s="20"/>
      <c r="T152" s="20"/>
      <c r="U152" s="20"/>
      <c r="V152" s="20"/>
      <c r="W152" s="20"/>
      <c r="AC152" t="s">
        <v>370</v>
      </c>
      <c r="AH152" s="1">
        <f>SUMIFS(AH122:AH149,$AD122:$AD149,$AC152)</f>
        <v>0</v>
      </c>
      <c r="AI152" s="1">
        <f t="shared" ref="AI152:CT152" si="28">SUMIFS(AI122:AI149,$AD122:$AD149,$AC152)</f>
        <v>12</v>
      </c>
      <c r="AJ152" s="1">
        <f t="shared" si="28"/>
        <v>16</v>
      </c>
      <c r="AK152" s="1">
        <f t="shared" si="28"/>
        <v>18</v>
      </c>
      <c r="AL152" s="1">
        <f t="shared" si="28"/>
        <v>14</v>
      </c>
      <c r="AM152" s="1">
        <f t="shared" si="28"/>
        <v>32</v>
      </c>
      <c r="AN152" s="1">
        <f t="shared" si="28"/>
        <v>35</v>
      </c>
      <c r="AO152" s="1">
        <f t="shared" si="28"/>
        <v>35</v>
      </c>
      <c r="AP152" s="1">
        <f t="shared" si="28"/>
        <v>30</v>
      </c>
      <c r="AQ152" s="1">
        <f t="shared" si="28"/>
        <v>24</v>
      </c>
      <c r="AR152" s="1">
        <f t="shared" si="28"/>
        <v>36</v>
      </c>
      <c r="AS152" s="1">
        <f t="shared" si="28"/>
        <v>14</v>
      </c>
      <c r="AT152" s="1">
        <f t="shared" si="28"/>
        <v>12</v>
      </c>
      <c r="AU152" s="1">
        <f t="shared" si="28"/>
        <v>27</v>
      </c>
      <c r="AV152" s="1">
        <f t="shared" si="28"/>
        <v>10</v>
      </c>
      <c r="AW152" s="1">
        <f t="shared" si="28"/>
        <v>1</v>
      </c>
      <c r="AX152" s="1">
        <f t="shared" si="28"/>
        <v>0</v>
      </c>
      <c r="AY152" s="1">
        <f t="shared" si="28"/>
        <v>10</v>
      </c>
      <c r="AZ152" s="1">
        <f t="shared" si="28"/>
        <v>14</v>
      </c>
      <c r="BA152" s="1">
        <f t="shared" si="28"/>
        <v>13</v>
      </c>
      <c r="BB152" s="1">
        <f t="shared" si="28"/>
        <v>12</v>
      </c>
      <c r="BC152" s="1">
        <f t="shared" si="28"/>
        <v>18</v>
      </c>
      <c r="BD152" s="1">
        <f t="shared" si="28"/>
        <v>25</v>
      </c>
      <c r="BE152" s="1">
        <f t="shared" si="28"/>
        <v>25</v>
      </c>
      <c r="BF152" s="1">
        <f t="shared" si="28"/>
        <v>23</v>
      </c>
      <c r="BG152" s="1">
        <f t="shared" si="28"/>
        <v>20</v>
      </c>
      <c r="BH152" s="1">
        <f t="shared" si="28"/>
        <v>25</v>
      </c>
      <c r="BI152" s="1">
        <f t="shared" si="28"/>
        <v>9</v>
      </c>
      <c r="BJ152" s="1">
        <f t="shared" si="28"/>
        <v>7</v>
      </c>
      <c r="BK152" s="1">
        <f t="shared" si="28"/>
        <v>18</v>
      </c>
      <c r="BL152" s="1">
        <f t="shared" si="28"/>
        <v>7</v>
      </c>
      <c r="BM152" s="1">
        <f t="shared" si="28"/>
        <v>1</v>
      </c>
      <c r="BN152" s="1">
        <f t="shared" si="28"/>
        <v>0</v>
      </c>
      <c r="BO152" s="1">
        <f t="shared" si="28"/>
        <v>1.4</v>
      </c>
      <c r="BP152" s="1">
        <f t="shared" si="28"/>
        <v>5.8571428571428568</v>
      </c>
      <c r="BQ152" s="1">
        <f t="shared" si="28"/>
        <v>5.5714285714285712</v>
      </c>
      <c r="BR152" s="1">
        <f t="shared" si="28"/>
        <v>2.8</v>
      </c>
      <c r="BS152" s="1">
        <f t="shared" si="28"/>
        <v>3.3055555555555562</v>
      </c>
      <c r="BT152" s="1">
        <f t="shared" si="28"/>
        <v>6.7380952380952381</v>
      </c>
      <c r="BU152" s="1">
        <f t="shared" si="28"/>
        <v>5.592307692307692</v>
      </c>
      <c r="BV152" s="1">
        <f t="shared" si="28"/>
        <v>8.0121212121212118</v>
      </c>
      <c r="BW152" s="1">
        <f t="shared" si="28"/>
        <v>6.2</v>
      </c>
      <c r="BX152" s="1">
        <f t="shared" si="28"/>
        <v>7.8952380952380947</v>
      </c>
      <c r="BY152" s="1">
        <f t="shared" si="28"/>
        <v>4</v>
      </c>
      <c r="BZ152" s="1">
        <f t="shared" si="28"/>
        <v>3</v>
      </c>
      <c r="CA152" s="1">
        <f t="shared" si="28"/>
        <v>5.6714285714285708</v>
      </c>
      <c r="CB152" s="1">
        <f t="shared" si="28"/>
        <v>4</v>
      </c>
      <c r="CC152" s="1">
        <f t="shared" si="28"/>
        <v>1</v>
      </c>
      <c r="CD152" s="1">
        <f t="shared" si="28"/>
        <v>0</v>
      </c>
      <c r="CE152" s="1">
        <f t="shared" si="28"/>
        <v>0</v>
      </c>
      <c r="CF152" s="1">
        <f t="shared" si="28"/>
        <v>0</v>
      </c>
      <c r="CG152" s="1">
        <f t="shared" si="28"/>
        <v>0</v>
      </c>
      <c r="CH152" s="1">
        <f t="shared" si="28"/>
        <v>2</v>
      </c>
      <c r="CI152" s="1">
        <f t="shared" si="28"/>
        <v>3</v>
      </c>
      <c r="CJ152" s="1">
        <f t="shared" si="28"/>
        <v>0</v>
      </c>
      <c r="CK152" s="1">
        <f t="shared" si="28"/>
        <v>1</v>
      </c>
      <c r="CL152" s="1">
        <f t="shared" si="28"/>
        <v>1</v>
      </c>
      <c r="CM152" s="1">
        <f t="shared" si="28"/>
        <v>1</v>
      </c>
      <c r="CN152" s="1">
        <f t="shared" si="28"/>
        <v>2</v>
      </c>
      <c r="CO152" s="1">
        <f t="shared" si="28"/>
        <v>3</v>
      </c>
      <c r="CP152" s="1">
        <f t="shared" si="28"/>
        <v>0</v>
      </c>
      <c r="CQ152" s="1">
        <f t="shared" si="28"/>
        <v>6</v>
      </c>
      <c r="CR152" s="1">
        <f t="shared" si="28"/>
        <v>1</v>
      </c>
      <c r="CS152" s="1">
        <f t="shared" si="28"/>
        <v>0</v>
      </c>
      <c r="CT152" s="1">
        <f t="shared" si="28"/>
        <v>0</v>
      </c>
      <c r="CU152" s="1">
        <f t="shared" ref="CU152:FF152" si="29">SUMIFS(CU122:CU149,$AD122:$AD149,$AC152)</f>
        <v>0</v>
      </c>
      <c r="CV152" s="1">
        <f t="shared" si="29"/>
        <v>0</v>
      </c>
      <c r="CW152" s="1">
        <f t="shared" si="29"/>
        <v>0</v>
      </c>
      <c r="CX152" s="1">
        <f t="shared" si="29"/>
        <v>0</v>
      </c>
      <c r="CY152" s="1">
        <f t="shared" si="29"/>
        <v>1</v>
      </c>
      <c r="CZ152" s="1">
        <f t="shared" si="29"/>
        <v>0</v>
      </c>
      <c r="DA152" s="1">
        <f t="shared" si="29"/>
        <v>0</v>
      </c>
      <c r="DB152" s="1">
        <f t="shared" si="29"/>
        <v>2</v>
      </c>
      <c r="DC152" s="1">
        <f t="shared" si="29"/>
        <v>0</v>
      </c>
      <c r="DD152" s="1">
        <f t="shared" si="29"/>
        <v>2</v>
      </c>
      <c r="DE152" s="1">
        <f t="shared" si="29"/>
        <v>0</v>
      </c>
      <c r="DF152" s="1">
        <f t="shared" si="29"/>
        <v>3</v>
      </c>
      <c r="DG152" s="1">
        <f t="shared" si="29"/>
        <v>5</v>
      </c>
      <c r="DH152" s="1">
        <f t="shared" si="29"/>
        <v>1</v>
      </c>
      <c r="DI152" s="1">
        <f t="shared" si="29"/>
        <v>0</v>
      </c>
      <c r="DJ152" s="1">
        <f t="shared" si="29"/>
        <v>0</v>
      </c>
      <c r="DK152" s="1">
        <f t="shared" si="29"/>
        <v>4</v>
      </c>
      <c r="DL152" s="1">
        <f t="shared" si="29"/>
        <v>2</v>
      </c>
      <c r="DM152" s="1">
        <f t="shared" si="29"/>
        <v>3</v>
      </c>
      <c r="DN152" s="1">
        <f t="shared" si="29"/>
        <v>2</v>
      </c>
      <c r="DO152" s="1">
        <f t="shared" si="29"/>
        <v>4</v>
      </c>
      <c r="DP152" s="1">
        <f t="shared" si="29"/>
        <v>2</v>
      </c>
      <c r="DQ152" s="1">
        <f t="shared" si="29"/>
        <v>4</v>
      </c>
      <c r="DR152" s="1">
        <f t="shared" si="29"/>
        <v>4</v>
      </c>
      <c r="DS152" s="1">
        <f t="shared" si="29"/>
        <v>6</v>
      </c>
      <c r="DT152" s="1">
        <f t="shared" si="29"/>
        <v>5</v>
      </c>
      <c r="DU152" s="1">
        <f t="shared" si="29"/>
        <v>1</v>
      </c>
      <c r="DV152" s="1">
        <f t="shared" si="29"/>
        <v>0</v>
      </c>
      <c r="DW152" s="1">
        <f t="shared" si="29"/>
        <v>1</v>
      </c>
      <c r="DX152" s="1">
        <f t="shared" si="29"/>
        <v>5</v>
      </c>
      <c r="DY152" s="1">
        <f t="shared" si="29"/>
        <v>0</v>
      </c>
      <c r="DZ152" s="1">
        <f t="shared" si="29"/>
        <v>0</v>
      </c>
      <c r="EA152" s="1">
        <f t="shared" si="29"/>
        <v>1</v>
      </c>
      <c r="EB152" s="1">
        <f t="shared" si="29"/>
        <v>1</v>
      </c>
      <c r="EC152" s="1">
        <f t="shared" si="29"/>
        <v>0</v>
      </c>
      <c r="ED152" s="1">
        <f t="shared" si="29"/>
        <v>0</v>
      </c>
      <c r="EE152" s="1">
        <f t="shared" si="29"/>
        <v>5</v>
      </c>
      <c r="EF152" s="1">
        <f t="shared" si="29"/>
        <v>1</v>
      </c>
      <c r="EG152" s="1">
        <f t="shared" si="29"/>
        <v>3</v>
      </c>
      <c r="EH152" s="1">
        <f t="shared" si="29"/>
        <v>2</v>
      </c>
      <c r="EI152" s="1">
        <f t="shared" si="29"/>
        <v>3</v>
      </c>
      <c r="EJ152" s="1">
        <f t="shared" si="29"/>
        <v>6</v>
      </c>
      <c r="EK152" s="1">
        <f t="shared" si="29"/>
        <v>1</v>
      </c>
      <c r="EL152" s="1">
        <f t="shared" si="29"/>
        <v>0</v>
      </c>
      <c r="EM152" s="1">
        <f t="shared" si="29"/>
        <v>0</v>
      </c>
      <c r="EN152" s="1">
        <f t="shared" si="29"/>
        <v>3</v>
      </c>
      <c r="EO152" s="1">
        <f t="shared" si="29"/>
        <v>0</v>
      </c>
      <c r="EP152" s="1">
        <f t="shared" si="29"/>
        <v>0</v>
      </c>
      <c r="EQ152" s="1">
        <f t="shared" si="29"/>
        <v>0</v>
      </c>
      <c r="ER152" s="1">
        <f t="shared" si="29"/>
        <v>2</v>
      </c>
      <c r="ES152" s="1">
        <f t="shared" si="29"/>
        <v>4</v>
      </c>
      <c r="ET152" s="1">
        <f t="shared" si="29"/>
        <v>4</v>
      </c>
      <c r="EU152" s="1">
        <f t="shared" si="29"/>
        <v>2</v>
      </c>
      <c r="EV152" s="1">
        <f t="shared" si="29"/>
        <v>1</v>
      </c>
      <c r="EW152" s="1">
        <f t="shared" si="29"/>
        <v>5</v>
      </c>
      <c r="EX152" s="1">
        <f t="shared" si="29"/>
        <v>2</v>
      </c>
      <c r="EY152" s="1">
        <f t="shared" si="29"/>
        <v>0</v>
      </c>
      <c r="EZ152" s="1">
        <f t="shared" si="29"/>
        <v>3</v>
      </c>
      <c r="FA152" s="1">
        <f t="shared" si="29"/>
        <v>0</v>
      </c>
      <c r="FB152" s="1">
        <f t="shared" si="29"/>
        <v>1</v>
      </c>
      <c r="FC152" s="1">
        <f t="shared" si="29"/>
        <v>1</v>
      </c>
      <c r="FD152" s="1">
        <f t="shared" si="29"/>
        <v>0</v>
      </c>
      <c r="FE152" s="1">
        <f t="shared" si="29"/>
        <v>0</v>
      </c>
      <c r="FF152" s="1">
        <f t="shared" si="29"/>
        <v>0</v>
      </c>
      <c r="FG152" s="1">
        <f t="shared" ref="FG152:HR152" si="30">SUMIFS(FG122:FG149,$AD122:$AD149,$AC152)</f>
        <v>0</v>
      </c>
      <c r="FH152" s="1">
        <f t="shared" si="30"/>
        <v>0</v>
      </c>
      <c r="FI152" s="1">
        <f t="shared" si="30"/>
        <v>0</v>
      </c>
      <c r="FJ152" s="1">
        <f t="shared" si="30"/>
        <v>2</v>
      </c>
      <c r="FK152" s="1">
        <f t="shared" si="30"/>
        <v>1</v>
      </c>
      <c r="FL152" s="1">
        <f t="shared" si="30"/>
        <v>0</v>
      </c>
      <c r="FM152" s="1">
        <f t="shared" si="30"/>
        <v>0</v>
      </c>
      <c r="FN152" s="1">
        <f t="shared" si="30"/>
        <v>0</v>
      </c>
      <c r="FO152" s="1">
        <f t="shared" si="30"/>
        <v>3</v>
      </c>
      <c r="FP152" s="1">
        <f t="shared" si="30"/>
        <v>0</v>
      </c>
      <c r="FQ152" s="1">
        <f t="shared" si="30"/>
        <v>0</v>
      </c>
      <c r="FR152" s="1">
        <f t="shared" si="30"/>
        <v>0</v>
      </c>
      <c r="FS152" s="1">
        <f t="shared" si="30"/>
        <v>0</v>
      </c>
      <c r="FT152" s="1">
        <f t="shared" si="30"/>
        <v>0</v>
      </c>
      <c r="FU152" s="1">
        <f t="shared" si="30"/>
        <v>0</v>
      </c>
      <c r="FV152" s="1">
        <f t="shared" si="30"/>
        <v>0</v>
      </c>
      <c r="FW152" s="1">
        <f t="shared" si="30"/>
        <v>0</v>
      </c>
      <c r="FX152" s="1">
        <f t="shared" si="30"/>
        <v>2</v>
      </c>
      <c r="FY152" s="1">
        <f t="shared" si="30"/>
        <v>4</v>
      </c>
      <c r="FZ152" s="1">
        <f t="shared" si="30"/>
        <v>6</v>
      </c>
      <c r="GA152" s="1">
        <f t="shared" si="30"/>
        <v>3</v>
      </c>
      <c r="GB152" s="1">
        <f t="shared" si="30"/>
        <v>1</v>
      </c>
      <c r="GC152" s="1">
        <f t="shared" si="30"/>
        <v>5</v>
      </c>
      <c r="GD152" s="1">
        <f t="shared" si="30"/>
        <v>2</v>
      </c>
      <c r="GE152" s="1">
        <f t="shared" si="30"/>
        <v>3</v>
      </c>
      <c r="GF152" s="1">
        <f t="shared" si="30"/>
        <v>3</v>
      </c>
      <c r="GG152" s="1">
        <f t="shared" si="30"/>
        <v>0</v>
      </c>
      <c r="GH152" s="1">
        <f t="shared" si="30"/>
        <v>1</v>
      </c>
      <c r="GI152" s="1">
        <f t="shared" si="30"/>
        <v>1</v>
      </c>
      <c r="GJ152" s="1">
        <f t="shared" si="30"/>
        <v>0</v>
      </c>
      <c r="GK152" s="1">
        <f t="shared" si="30"/>
        <v>0</v>
      </c>
      <c r="GL152" s="1">
        <f t="shared" si="30"/>
        <v>0</v>
      </c>
      <c r="GM152" s="1">
        <f t="shared" si="30"/>
        <v>1</v>
      </c>
      <c r="GN152" s="1">
        <f t="shared" si="30"/>
        <v>24</v>
      </c>
      <c r="GO152" s="1">
        <f t="shared" si="30"/>
        <v>22</v>
      </c>
      <c r="GP152" s="1">
        <f t="shared" si="30"/>
        <v>19</v>
      </c>
      <c r="GQ152" s="1">
        <f t="shared" si="30"/>
        <v>31</v>
      </c>
      <c r="GR152" s="1">
        <f t="shared" si="30"/>
        <v>19</v>
      </c>
      <c r="GS152" s="1">
        <f t="shared" si="30"/>
        <v>33</v>
      </c>
      <c r="GT152" s="1">
        <f t="shared" si="30"/>
        <v>51</v>
      </c>
      <c r="GU152" s="1">
        <f t="shared" si="30"/>
        <v>32</v>
      </c>
      <c r="GV152" s="1">
        <f t="shared" si="30"/>
        <v>39</v>
      </c>
      <c r="GW152" s="1">
        <f t="shared" si="30"/>
        <v>20</v>
      </c>
      <c r="GX152" s="1">
        <f t="shared" si="30"/>
        <v>11</v>
      </c>
      <c r="GY152" s="1">
        <f t="shared" si="30"/>
        <v>14</v>
      </c>
      <c r="GZ152" s="1">
        <f t="shared" si="30"/>
        <v>6</v>
      </c>
      <c r="HA152" s="1">
        <f t="shared" si="30"/>
        <v>1</v>
      </c>
      <c r="HB152" s="1">
        <f t="shared" si="30"/>
        <v>1</v>
      </c>
      <c r="HC152" s="1">
        <f t="shared" si="30"/>
        <v>4</v>
      </c>
      <c r="HD152" s="1">
        <f t="shared" si="30"/>
        <v>10</v>
      </c>
      <c r="HE152" s="1">
        <f t="shared" si="30"/>
        <v>8</v>
      </c>
      <c r="HF152" s="1">
        <f t="shared" si="30"/>
        <v>8</v>
      </c>
      <c r="HG152" s="1">
        <f t="shared" si="30"/>
        <v>11</v>
      </c>
      <c r="HH152" s="1">
        <f t="shared" si="30"/>
        <v>11</v>
      </c>
      <c r="HI152" s="1">
        <f t="shared" si="30"/>
        <v>7</v>
      </c>
      <c r="HJ152" s="1">
        <f t="shared" si="30"/>
        <v>11</v>
      </c>
      <c r="HK152" s="1">
        <f t="shared" si="30"/>
        <v>5</v>
      </c>
      <c r="HL152" s="1">
        <f t="shared" si="30"/>
        <v>11</v>
      </c>
      <c r="HM152" s="1">
        <f t="shared" si="30"/>
        <v>4</v>
      </c>
      <c r="HN152" s="1">
        <f t="shared" si="30"/>
        <v>10</v>
      </c>
      <c r="HO152" s="1">
        <f t="shared" si="30"/>
        <v>6</v>
      </c>
      <c r="HP152" s="1">
        <f t="shared" si="30"/>
        <v>5</v>
      </c>
      <c r="HQ152" s="1">
        <f t="shared" si="30"/>
        <v>1</v>
      </c>
      <c r="HR152" s="1">
        <f t="shared" si="30"/>
        <v>0</v>
      </c>
      <c r="HS152" s="1">
        <f t="shared" ref="HS152:KC152" si="31">SUMIFS(HS122:HS149,$AD122:$AD149,$AC152)</f>
        <v>1</v>
      </c>
      <c r="HT152" s="1">
        <f t="shared" si="31"/>
        <v>2</v>
      </c>
      <c r="HU152" s="1">
        <f t="shared" si="31"/>
        <v>0</v>
      </c>
      <c r="HV152" s="1">
        <f t="shared" si="31"/>
        <v>1</v>
      </c>
      <c r="HW152" s="1">
        <f t="shared" si="31"/>
        <v>2</v>
      </c>
      <c r="HX152" s="1">
        <f t="shared" si="31"/>
        <v>3</v>
      </c>
      <c r="HY152" s="1">
        <f t="shared" si="31"/>
        <v>0</v>
      </c>
      <c r="HZ152" s="1">
        <f t="shared" si="31"/>
        <v>1</v>
      </c>
      <c r="IA152" s="1">
        <f t="shared" si="31"/>
        <v>0</v>
      </c>
      <c r="IB152" s="1">
        <f t="shared" si="31"/>
        <v>0</v>
      </c>
      <c r="IC152" s="1">
        <f t="shared" si="31"/>
        <v>2</v>
      </c>
      <c r="ID152" s="1">
        <f t="shared" si="31"/>
        <v>1</v>
      </c>
      <c r="IE152" s="1">
        <f t="shared" si="31"/>
        <v>0</v>
      </c>
      <c r="IF152" s="1">
        <f t="shared" si="31"/>
        <v>0</v>
      </c>
      <c r="IG152" s="1">
        <f t="shared" si="31"/>
        <v>0</v>
      </c>
      <c r="IH152" s="1">
        <f t="shared" si="31"/>
        <v>1</v>
      </c>
      <c r="II152" s="1">
        <f t="shared" si="31"/>
        <v>5</v>
      </c>
      <c r="IJ152" s="1">
        <f t="shared" si="31"/>
        <v>2</v>
      </c>
      <c r="IK152" s="1">
        <f t="shared" si="31"/>
        <v>6</v>
      </c>
      <c r="IL152" s="1">
        <f t="shared" si="31"/>
        <v>3</v>
      </c>
      <c r="IM152" s="1">
        <f t="shared" si="31"/>
        <v>3</v>
      </c>
      <c r="IN152" s="1">
        <f t="shared" si="31"/>
        <v>1</v>
      </c>
      <c r="IO152" s="1">
        <f t="shared" si="31"/>
        <v>0</v>
      </c>
      <c r="IP152" s="1">
        <f t="shared" si="31"/>
        <v>1</v>
      </c>
      <c r="IQ152" s="1">
        <f t="shared" si="31"/>
        <v>2</v>
      </c>
      <c r="IR152" s="1">
        <f t="shared" si="31"/>
        <v>4</v>
      </c>
      <c r="IS152" s="1">
        <f t="shared" si="31"/>
        <v>2</v>
      </c>
      <c r="IT152" s="1">
        <f t="shared" si="31"/>
        <v>1</v>
      </c>
      <c r="IU152" s="1">
        <f t="shared" si="31"/>
        <v>3</v>
      </c>
      <c r="IV152" s="1">
        <f t="shared" si="31"/>
        <v>2</v>
      </c>
      <c r="IW152" s="1">
        <f t="shared" si="31"/>
        <v>0</v>
      </c>
      <c r="IX152" s="1">
        <f t="shared" si="31"/>
        <v>0</v>
      </c>
      <c r="IY152" s="1">
        <f t="shared" si="31"/>
        <v>5</v>
      </c>
      <c r="IZ152" s="1">
        <f t="shared" si="31"/>
        <v>4</v>
      </c>
      <c r="JA152" s="1">
        <f t="shared" si="31"/>
        <v>5</v>
      </c>
      <c r="JB152" s="1">
        <f t="shared" si="31"/>
        <v>2</v>
      </c>
      <c r="JC152" s="1">
        <f t="shared" si="31"/>
        <v>0</v>
      </c>
      <c r="JD152" s="1">
        <f t="shared" si="31"/>
        <v>2</v>
      </c>
      <c r="JE152" s="1">
        <f t="shared" si="31"/>
        <v>0</v>
      </c>
      <c r="JF152" s="1">
        <f t="shared" si="31"/>
        <v>0</v>
      </c>
      <c r="JG152" s="1">
        <f t="shared" si="31"/>
        <v>1</v>
      </c>
      <c r="JH152" s="1">
        <f t="shared" si="31"/>
        <v>0</v>
      </c>
      <c r="JI152" s="1">
        <f t="shared" si="31"/>
        <v>0</v>
      </c>
      <c r="JJ152" s="1">
        <f t="shared" si="31"/>
        <v>0</v>
      </c>
      <c r="JK152" s="1">
        <f t="shared" si="31"/>
        <v>0</v>
      </c>
      <c r="JL152" s="1">
        <f t="shared" si="31"/>
        <v>0</v>
      </c>
      <c r="JM152" s="1">
        <f t="shared" si="31"/>
        <v>0</v>
      </c>
      <c r="JN152" s="1">
        <f t="shared" si="31"/>
        <v>1</v>
      </c>
      <c r="JO152" s="1">
        <f t="shared" si="31"/>
        <v>11</v>
      </c>
      <c r="JP152" s="1">
        <f t="shared" si="31"/>
        <v>8</v>
      </c>
      <c r="JQ152" s="1">
        <f t="shared" si="31"/>
        <v>11</v>
      </c>
      <c r="JR152" s="1">
        <f t="shared" si="31"/>
        <v>6</v>
      </c>
      <c r="JS152" s="1">
        <f t="shared" si="31"/>
        <v>5</v>
      </c>
      <c r="JT152" s="1">
        <f t="shared" si="31"/>
        <v>6</v>
      </c>
      <c r="JU152" s="1">
        <f t="shared" si="31"/>
        <v>0</v>
      </c>
      <c r="JV152" s="1">
        <f t="shared" si="31"/>
        <v>2</v>
      </c>
      <c r="JW152" s="1">
        <f t="shared" si="31"/>
        <v>3</v>
      </c>
      <c r="JX152" s="1">
        <f t="shared" si="31"/>
        <v>4</v>
      </c>
      <c r="JY152" s="1">
        <f t="shared" si="31"/>
        <v>4</v>
      </c>
      <c r="JZ152" s="1">
        <f t="shared" si="31"/>
        <v>2</v>
      </c>
      <c r="KA152" s="1">
        <f t="shared" si="31"/>
        <v>3</v>
      </c>
      <c r="KB152" s="1">
        <f t="shared" si="31"/>
        <v>2</v>
      </c>
      <c r="KC152" s="1">
        <f t="shared" si="31"/>
        <v>0</v>
      </c>
    </row>
    <row r="153" spans="2:289" x14ac:dyDescent="0.2">
      <c r="D153" s="20"/>
      <c r="E153" s="20"/>
      <c r="F153" s="20"/>
      <c r="G153" s="20"/>
      <c r="H153" s="20"/>
      <c r="I153" s="20"/>
      <c r="J153" s="22"/>
      <c r="K153" s="22"/>
      <c r="L153" s="22"/>
      <c r="M153" s="22"/>
      <c r="N153" s="22"/>
      <c r="O153" s="22"/>
      <c r="P153" s="22"/>
      <c r="Q153" s="22"/>
      <c r="R153" s="20"/>
      <c r="S153" s="20"/>
      <c r="T153" s="20"/>
      <c r="U153" s="20"/>
      <c r="V153" s="20"/>
      <c r="W153" s="20"/>
    </row>
    <row r="161" spans="1:289" x14ac:dyDescent="0.2">
      <c r="A161" s="2" t="s">
        <v>408</v>
      </c>
      <c r="C161" s="3"/>
      <c r="D161" s="54">
        <f>B177</f>
        <v>0</v>
      </c>
      <c r="E161" s="55"/>
      <c r="F161" s="55"/>
      <c r="G161" s="62"/>
      <c r="H161" s="54">
        <f>B180</f>
        <v>2</v>
      </c>
      <c r="I161" s="56"/>
      <c r="J161" s="60">
        <f>B180</f>
        <v>2</v>
      </c>
      <c r="K161" s="54">
        <f>B181</f>
        <v>0</v>
      </c>
      <c r="L161" s="55"/>
      <c r="M161" s="55"/>
      <c r="N161" s="55"/>
      <c r="O161" s="55"/>
      <c r="P161" s="62"/>
      <c r="Q161" s="64">
        <f>B180</f>
        <v>2</v>
      </c>
      <c r="R161" s="60">
        <f>B180</f>
        <v>2</v>
      </c>
      <c r="S161" s="62"/>
      <c r="T161" s="54">
        <f>B179</f>
        <v>6</v>
      </c>
      <c r="U161" s="55"/>
      <c r="V161" s="55"/>
      <c r="W161" s="62"/>
      <c r="Y161" s="2" t="s">
        <v>198</v>
      </c>
      <c r="Z161" s="2" t="s">
        <v>215</v>
      </c>
      <c r="AA161" s="2" t="s">
        <v>216</v>
      </c>
      <c r="AB161" s="2"/>
      <c r="AC161" t="s">
        <v>0</v>
      </c>
      <c r="AD161" t="s">
        <v>1</v>
      </c>
      <c r="AE161" t="s">
        <v>2</v>
      </c>
      <c r="AF161" t="s">
        <v>3</v>
      </c>
      <c r="AG161" t="s">
        <v>4</v>
      </c>
      <c r="AH161" t="s">
        <v>15</v>
      </c>
      <c r="AI161" t="s">
        <v>16</v>
      </c>
      <c r="AJ161" t="s">
        <v>17</v>
      </c>
      <c r="AK161" t="s">
        <v>18</v>
      </c>
      <c r="AL161" t="s">
        <v>19</v>
      </c>
      <c r="AM161" t="s">
        <v>20</v>
      </c>
      <c r="AN161" t="s">
        <v>21</v>
      </c>
      <c r="AO161" t="s">
        <v>22</v>
      </c>
      <c r="AP161" t="s">
        <v>23</v>
      </c>
      <c r="AQ161" t="s">
        <v>24</v>
      </c>
      <c r="AR161" t="s">
        <v>25</v>
      </c>
      <c r="AS161" t="s">
        <v>26</v>
      </c>
      <c r="AT161" t="s">
        <v>27</v>
      </c>
      <c r="AU161" t="s">
        <v>28</v>
      </c>
      <c r="AV161" t="s">
        <v>29</v>
      </c>
      <c r="AW161" t="s">
        <v>30</v>
      </c>
      <c r="AX161" t="s">
        <v>31</v>
      </c>
      <c r="AY161" t="s">
        <v>32</v>
      </c>
      <c r="AZ161" t="s">
        <v>33</v>
      </c>
      <c r="BA161" t="s">
        <v>34</v>
      </c>
      <c r="BB161" t="s">
        <v>35</v>
      </c>
      <c r="BC161" t="s">
        <v>36</v>
      </c>
      <c r="BD161" t="s">
        <v>37</v>
      </c>
      <c r="BE161" t="s">
        <v>38</v>
      </c>
      <c r="BF161" t="s">
        <v>39</v>
      </c>
      <c r="BG161" t="s">
        <v>40</v>
      </c>
      <c r="BH161" t="s">
        <v>41</v>
      </c>
      <c r="BI161" t="s">
        <v>42</v>
      </c>
      <c r="BJ161" t="s">
        <v>43</v>
      </c>
      <c r="BK161" t="s">
        <v>44</v>
      </c>
      <c r="BL161" t="s">
        <v>45</v>
      </c>
      <c r="BM161" t="s">
        <v>46</v>
      </c>
      <c r="BN161" t="s">
        <v>47</v>
      </c>
      <c r="BO161" t="s">
        <v>48</v>
      </c>
      <c r="BP161" t="s">
        <v>49</v>
      </c>
      <c r="BQ161" t="s">
        <v>50</v>
      </c>
      <c r="BR161" t="s">
        <v>51</v>
      </c>
      <c r="BS161" t="s">
        <v>52</v>
      </c>
      <c r="BT161" t="s">
        <v>53</v>
      </c>
      <c r="BU161" t="s">
        <v>54</v>
      </c>
      <c r="BV161" t="s">
        <v>55</v>
      </c>
      <c r="BW161" t="s">
        <v>56</v>
      </c>
      <c r="BX161" t="s">
        <v>57</v>
      </c>
      <c r="BY161" t="s">
        <v>58</v>
      </c>
      <c r="BZ161" t="s">
        <v>59</v>
      </c>
      <c r="CA161" t="s">
        <v>60</v>
      </c>
      <c r="CB161" t="s">
        <v>61</v>
      </c>
      <c r="CC161" t="s">
        <v>62</v>
      </c>
      <c r="CD161" t="s">
        <v>79</v>
      </c>
      <c r="CE161" t="s">
        <v>80</v>
      </c>
      <c r="CF161" t="s">
        <v>81</v>
      </c>
      <c r="CG161" t="s">
        <v>82</v>
      </c>
      <c r="CH161" t="s">
        <v>83</v>
      </c>
      <c r="CI161" t="s">
        <v>84</v>
      </c>
      <c r="CJ161" t="s">
        <v>85</v>
      </c>
      <c r="CK161" t="s">
        <v>86</v>
      </c>
      <c r="CL161" t="s">
        <v>87</v>
      </c>
      <c r="CM161" t="s">
        <v>88</v>
      </c>
      <c r="CN161" t="s">
        <v>89</v>
      </c>
      <c r="CO161" t="s">
        <v>90</v>
      </c>
      <c r="CP161" t="s">
        <v>91</v>
      </c>
      <c r="CQ161" t="s">
        <v>92</v>
      </c>
      <c r="CR161" t="s">
        <v>93</v>
      </c>
      <c r="CS161" t="s">
        <v>94</v>
      </c>
      <c r="CT161" t="s">
        <v>95</v>
      </c>
      <c r="CU161" t="s">
        <v>96</v>
      </c>
      <c r="CV161" t="s">
        <v>97</v>
      </c>
      <c r="CW161" t="s">
        <v>98</v>
      </c>
      <c r="CX161" t="s">
        <v>99</v>
      </c>
      <c r="CY161" t="s">
        <v>100</v>
      </c>
      <c r="CZ161" t="s">
        <v>101</v>
      </c>
      <c r="DA161" t="s">
        <v>102</v>
      </c>
      <c r="DB161" t="s">
        <v>103</v>
      </c>
      <c r="DC161" t="s">
        <v>104</v>
      </c>
      <c r="DD161" t="s">
        <v>105</v>
      </c>
      <c r="DE161" t="s">
        <v>106</v>
      </c>
      <c r="DF161" t="s">
        <v>107</v>
      </c>
      <c r="DG161" t="s">
        <v>108</v>
      </c>
      <c r="DH161" t="s">
        <v>109</v>
      </c>
      <c r="DI161" t="s">
        <v>110</v>
      </c>
      <c r="DJ161" t="s">
        <v>111</v>
      </c>
      <c r="DK161" t="s">
        <v>112</v>
      </c>
      <c r="DL161" t="s">
        <v>113</v>
      </c>
      <c r="DM161" t="s">
        <v>114</v>
      </c>
      <c r="DN161" t="s">
        <v>115</v>
      </c>
      <c r="DO161" t="s">
        <v>116</v>
      </c>
      <c r="DP161" t="s">
        <v>117</v>
      </c>
      <c r="DQ161" t="s">
        <v>118</v>
      </c>
      <c r="DR161" t="s">
        <v>119</v>
      </c>
      <c r="DS161" t="s">
        <v>120</v>
      </c>
      <c r="DT161" t="s">
        <v>121</v>
      </c>
      <c r="DU161" t="s">
        <v>122</v>
      </c>
      <c r="DV161" t="s">
        <v>123</v>
      </c>
      <c r="DW161" t="s">
        <v>124</v>
      </c>
      <c r="DX161" t="s">
        <v>125</v>
      </c>
      <c r="DY161" t="s">
        <v>126</v>
      </c>
      <c r="DZ161" t="s">
        <v>127</v>
      </c>
      <c r="EA161" t="s">
        <v>128</v>
      </c>
      <c r="EB161" t="s">
        <v>129</v>
      </c>
      <c r="EC161" t="s">
        <v>130</v>
      </c>
      <c r="ED161" t="s">
        <v>131</v>
      </c>
      <c r="EE161" t="s">
        <v>132</v>
      </c>
      <c r="EF161" t="s">
        <v>133</v>
      </c>
      <c r="EG161" t="s">
        <v>134</v>
      </c>
      <c r="EH161" t="s">
        <v>135</v>
      </c>
      <c r="EI161" t="s">
        <v>136</v>
      </c>
      <c r="EJ161" t="s">
        <v>137</v>
      </c>
      <c r="EK161" t="s">
        <v>138</v>
      </c>
      <c r="EL161" t="s">
        <v>139</v>
      </c>
      <c r="EM161" t="s">
        <v>140</v>
      </c>
      <c r="EN161" t="s">
        <v>141</v>
      </c>
      <c r="EO161" t="s">
        <v>142</v>
      </c>
      <c r="EP161" t="s">
        <v>143</v>
      </c>
      <c r="EQ161" t="s">
        <v>144</v>
      </c>
      <c r="ER161" t="s">
        <v>145</v>
      </c>
      <c r="ES161" t="s">
        <v>146</v>
      </c>
      <c r="ET161" t="s">
        <v>147</v>
      </c>
      <c r="EU161" t="s">
        <v>148</v>
      </c>
      <c r="EV161" t="s">
        <v>149</v>
      </c>
      <c r="EW161" t="s">
        <v>150</v>
      </c>
      <c r="EX161" t="s">
        <v>151</v>
      </c>
      <c r="EY161" t="s">
        <v>152</v>
      </c>
      <c r="EZ161" t="s">
        <v>153</v>
      </c>
      <c r="FA161" t="s">
        <v>154</v>
      </c>
      <c r="FB161" t="s">
        <v>155</v>
      </c>
      <c r="FC161" t="s">
        <v>156</v>
      </c>
      <c r="FD161" t="s">
        <v>157</v>
      </c>
      <c r="FE161" t="s">
        <v>158</v>
      </c>
      <c r="FF161" t="s">
        <v>222</v>
      </c>
      <c r="FG161" t="s">
        <v>223</v>
      </c>
      <c r="FH161" t="s">
        <v>224</v>
      </c>
      <c r="FI161" t="s">
        <v>225</v>
      </c>
      <c r="FJ161" t="s">
        <v>226</v>
      </c>
      <c r="FK161" t="s">
        <v>227</v>
      </c>
      <c r="FL161" t="s">
        <v>228</v>
      </c>
      <c r="FM161" t="s">
        <v>229</v>
      </c>
      <c r="FN161" t="s">
        <v>230</v>
      </c>
      <c r="FO161" t="s">
        <v>231</v>
      </c>
      <c r="FP161" t="s">
        <v>232</v>
      </c>
      <c r="FQ161" t="s">
        <v>233</v>
      </c>
      <c r="FR161" t="s">
        <v>234</v>
      </c>
      <c r="FS161" t="s">
        <v>235</v>
      </c>
      <c r="FT161" t="s">
        <v>236</v>
      </c>
      <c r="FU161" t="s">
        <v>237</v>
      </c>
      <c r="FV161" t="s">
        <v>238</v>
      </c>
      <c r="FW161" t="s">
        <v>239</v>
      </c>
      <c r="FX161" t="s">
        <v>240</v>
      </c>
      <c r="FY161" t="s">
        <v>241</v>
      </c>
      <c r="FZ161" t="s">
        <v>242</v>
      </c>
      <c r="GA161" t="s">
        <v>243</v>
      </c>
      <c r="GB161" t="s">
        <v>244</v>
      </c>
      <c r="GC161" t="s">
        <v>245</v>
      </c>
      <c r="GD161" t="s">
        <v>246</v>
      </c>
      <c r="GE161" t="s">
        <v>247</v>
      </c>
      <c r="GF161" t="s">
        <v>248</v>
      </c>
      <c r="GG161" t="s">
        <v>249</v>
      </c>
      <c r="GH161" t="s">
        <v>250</v>
      </c>
      <c r="GI161" t="s">
        <v>251</v>
      </c>
      <c r="GJ161" t="s">
        <v>252</v>
      </c>
      <c r="GK161" t="s">
        <v>253</v>
      </c>
      <c r="GL161" t="s">
        <v>159</v>
      </c>
      <c r="GM161" t="s">
        <v>160</v>
      </c>
      <c r="GN161" t="s">
        <v>161</v>
      </c>
      <c r="GO161" t="s">
        <v>162</v>
      </c>
      <c r="GP161" t="s">
        <v>163</v>
      </c>
      <c r="GQ161" t="s">
        <v>164</v>
      </c>
      <c r="GR161" t="s">
        <v>165</v>
      </c>
      <c r="GS161" t="s">
        <v>166</v>
      </c>
      <c r="GT161" t="s">
        <v>167</v>
      </c>
      <c r="GU161" t="s">
        <v>168</v>
      </c>
      <c r="GV161" t="s">
        <v>169</v>
      </c>
      <c r="GW161" t="s">
        <v>170</v>
      </c>
      <c r="GX161" t="s">
        <v>171</v>
      </c>
      <c r="GY161" t="s">
        <v>172</v>
      </c>
      <c r="GZ161" t="s">
        <v>173</v>
      </c>
      <c r="HA161" t="s">
        <v>174</v>
      </c>
      <c r="HB161" t="s">
        <v>175</v>
      </c>
      <c r="HC161" t="s">
        <v>176</v>
      </c>
      <c r="HD161" t="s">
        <v>177</v>
      </c>
      <c r="HE161" t="s">
        <v>178</v>
      </c>
      <c r="HF161" t="s">
        <v>179</v>
      </c>
      <c r="HG161" t="s">
        <v>180</v>
      </c>
      <c r="HH161" t="s">
        <v>181</v>
      </c>
      <c r="HI161" t="s">
        <v>182</v>
      </c>
      <c r="HJ161" t="s">
        <v>183</v>
      </c>
      <c r="HK161" t="s">
        <v>184</v>
      </c>
      <c r="HL161" t="s">
        <v>185</v>
      </c>
      <c r="HM161" t="s">
        <v>186</v>
      </c>
      <c r="HN161" t="s">
        <v>187</v>
      </c>
      <c r="HO161" t="s">
        <v>188</v>
      </c>
      <c r="HP161" t="s">
        <v>189</v>
      </c>
      <c r="HQ161" t="s">
        <v>190</v>
      </c>
      <c r="HR161" t="s">
        <v>63</v>
      </c>
      <c r="HS161" t="s">
        <v>64</v>
      </c>
      <c r="HT161" t="s">
        <v>65</v>
      </c>
      <c r="HU161" t="s">
        <v>66</v>
      </c>
      <c r="HV161" t="s">
        <v>67</v>
      </c>
      <c r="HW161" t="s">
        <v>68</v>
      </c>
      <c r="HX161" t="s">
        <v>69</v>
      </c>
      <c r="HY161" t="s">
        <v>70</v>
      </c>
      <c r="HZ161" t="s">
        <v>71</v>
      </c>
      <c r="IA161" t="s">
        <v>72</v>
      </c>
      <c r="IB161" t="s">
        <v>73</v>
      </c>
      <c r="IC161" t="s">
        <v>74</v>
      </c>
      <c r="ID161" t="s">
        <v>75</v>
      </c>
      <c r="IE161" t="s">
        <v>76</v>
      </c>
      <c r="IF161" t="s">
        <v>77</v>
      </c>
      <c r="IG161" t="s">
        <v>78</v>
      </c>
      <c r="IH161" t="s">
        <v>254</v>
      </c>
      <c r="II161" t="s">
        <v>255</v>
      </c>
      <c r="IJ161" t="s">
        <v>256</v>
      </c>
      <c r="IK161" t="s">
        <v>257</v>
      </c>
      <c r="IL161" t="s">
        <v>258</v>
      </c>
      <c r="IM161" t="s">
        <v>259</v>
      </c>
      <c r="IN161" t="s">
        <v>260</v>
      </c>
      <c r="IO161" t="s">
        <v>261</v>
      </c>
      <c r="IP161" t="s">
        <v>262</v>
      </c>
      <c r="IQ161" t="s">
        <v>263</v>
      </c>
      <c r="IR161" t="s">
        <v>264</v>
      </c>
      <c r="IS161" t="s">
        <v>265</v>
      </c>
      <c r="IT161" t="s">
        <v>266</v>
      </c>
      <c r="IU161" t="s">
        <v>267</v>
      </c>
      <c r="IV161" t="s">
        <v>268</v>
      </c>
      <c r="IW161" t="s">
        <v>269</v>
      </c>
      <c r="IX161" t="s">
        <v>270</v>
      </c>
      <c r="IY161" t="s">
        <v>271</v>
      </c>
      <c r="IZ161" t="s">
        <v>272</v>
      </c>
      <c r="JA161" t="s">
        <v>273</v>
      </c>
      <c r="JB161" t="s">
        <v>274</v>
      </c>
      <c r="JC161" t="s">
        <v>275</v>
      </c>
      <c r="JD161" t="s">
        <v>276</v>
      </c>
      <c r="JE161" t="s">
        <v>277</v>
      </c>
      <c r="JF161" t="s">
        <v>278</v>
      </c>
      <c r="JG161" t="s">
        <v>279</v>
      </c>
      <c r="JH161" t="s">
        <v>280</v>
      </c>
      <c r="JI161" t="s">
        <v>281</v>
      </c>
      <c r="JJ161" t="s">
        <v>282</v>
      </c>
      <c r="JK161" t="s">
        <v>283</v>
      </c>
      <c r="JL161" t="s">
        <v>284</v>
      </c>
      <c r="JM161" t="s">
        <v>285</v>
      </c>
      <c r="JN161" t="s">
        <v>286</v>
      </c>
      <c r="JO161" t="s">
        <v>287</v>
      </c>
      <c r="JP161" t="s">
        <v>288</v>
      </c>
      <c r="JQ161" t="s">
        <v>289</v>
      </c>
      <c r="JR161" t="s">
        <v>290</v>
      </c>
      <c r="JS161" t="s">
        <v>291</v>
      </c>
      <c r="JT161" t="s">
        <v>292</v>
      </c>
      <c r="JU161" t="s">
        <v>293</v>
      </c>
      <c r="JV161" t="s">
        <v>294</v>
      </c>
      <c r="JW161" t="s">
        <v>295</v>
      </c>
      <c r="JX161" t="s">
        <v>296</v>
      </c>
      <c r="JY161" t="s">
        <v>297</v>
      </c>
      <c r="JZ161" t="s">
        <v>298</v>
      </c>
      <c r="KA161" t="s">
        <v>299</v>
      </c>
      <c r="KB161" t="s">
        <v>300</v>
      </c>
      <c r="KC161" t="s">
        <v>301</v>
      </c>
    </row>
    <row r="162" spans="1:289" x14ac:dyDescent="0.2">
      <c r="B162" s="7" t="s">
        <v>191</v>
      </c>
      <c r="C162" s="3"/>
      <c r="D162" s="26"/>
      <c r="E162" s="27"/>
      <c r="F162" s="27"/>
      <c r="G162" s="32"/>
      <c r="H162" s="26"/>
      <c r="I162" s="28"/>
      <c r="J162" s="31"/>
      <c r="K162" s="34"/>
      <c r="L162" s="35"/>
      <c r="M162" s="35"/>
      <c r="N162" s="35"/>
      <c r="O162" s="35"/>
      <c r="P162" s="49"/>
      <c r="Q162" s="65"/>
      <c r="R162" s="31"/>
      <c r="S162" s="32"/>
      <c r="T162" s="26"/>
      <c r="U162" s="27"/>
      <c r="V162" s="27"/>
      <c r="W162" s="32"/>
      <c r="Y162" t="s">
        <v>192</v>
      </c>
      <c r="Z162" s="12">
        <f>MAX($AH162:$AW189)</f>
        <v>22</v>
      </c>
      <c r="AA162" s="12">
        <f>MAX($AH191:$AW192)</f>
        <v>67</v>
      </c>
      <c r="AC162" t="s">
        <v>306</v>
      </c>
      <c r="AD162" t="s">
        <v>305</v>
      </c>
      <c r="AE162">
        <v>1</v>
      </c>
      <c r="AF162">
        <v>75</v>
      </c>
      <c r="AG162">
        <v>1</v>
      </c>
      <c r="AH162">
        <v>0</v>
      </c>
      <c r="AI162">
        <v>0</v>
      </c>
      <c r="AJ162">
        <v>2</v>
      </c>
      <c r="AK162">
        <v>0</v>
      </c>
      <c r="AL162">
        <v>0</v>
      </c>
      <c r="AM162">
        <v>2</v>
      </c>
      <c r="AN162">
        <v>5</v>
      </c>
      <c r="AO162">
        <v>4</v>
      </c>
      <c r="AP162">
        <v>2</v>
      </c>
      <c r="AQ162">
        <v>2</v>
      </c>
      <c r="AR162">
        <v>3</v>
      </c>
      <c r="AS162">
        <v>2</v>
      </c>
      <c r="AT162">
        <v>1</v>
      </c>
      <c r="AU162">
        <v>0</v>
      </c>
      <c r="AV162">
        <v>0</v>
      </c>
      <c r="AW162">
        <v>0</v>
      </c>
      <c r="AX162">
        <v>0</v>
      </c>
      <c r="AY162">
        <v>0</v>
      </c>
      <c r="AZ162">
        <v>2</v>
      </c>
      <c r="BA162">
        <v>0</v>
      </c>
      <c r="BB162">
        <v>0</v>
      </c>
      <c r="BC162">
        <v>2</v>
      </c>
      <c r="BD162">
        <v>4</v>
      </c>
      <c r="BE162">
        <v>1</v>
      </c>
      <c r="BF162">
        <v>1</v>
      </c>
      <c r="BG162">
        <v>2</v>
      </c>
      <c r="BH162">
        <v>1</v>
      </c>
      <c r="BI162">
        <v>2</v>
      </c>
      <c r="BJ162">
        <v>1</v>
      </c>
      <c r="BK162">
        <v>0</v>
      </c>
      <c r="BL162">
        <v>0</v>
      </c>
      <c r="BM162">
        <v>0</v>
      </c>
      <c r="BN162">
        <v>0</v>
      </c>
      <c r="BO162">
        <v>0</v>
      </c>
      <c r="BP162">
        <v>1</v>
      </c>
      <c r="BQ162">
        <v>0</v>
      </c>
      <c r="BR162">
        <v>0</v>
      </c>
      <c r="BS162">
        <v>1</v>
      </c>
      <c r="BT162">
        <v>0.8</v>
      </c>
      <c r="BU162">
        <v>0.25</v>
      </c>
      <c r="BV162">
        <v>0.5</v>
      </c>
      <c r="BW162">
        <v>1</v>
      </c>
      <c r="BX162">
        <v>0.33333333333333298</v>
      </c>
      <c r="BY162">
        <v>1</v>
      </c>
      <c r="BZ162">
        <v>1</v>
      </c>
      <c r="CA162">
        <v>0</v>
      </c>
      <c r="CB162">
        <v>0</v>
      </c>
      <c r="CC162">
        <v>0</v>
      </c>
      <c r="CD162">
        <v>0</v>
      </c>
      <c r="CE162">
        <v>0</v>
      </c>
      <c r="CF162">
        <v>0</v>
      </c>
      <c r="CG162">
        <v>0</v>
      </c>
      <c r="CH162">
        <v>0</v>
      </c>
      <c r="CI162">
        <v>1</v>
      </c>
      <c r="CJ162">
        <v>1</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1</v>
      </c>
      <c r="EG162">
        <v>0</v>
      </c>
      <c r="EH162">
        <v>0</v>
      </c>
      <c r="EI162">
        <v>1</v>
      </c>
      <c r="EJ162">
        <v>1</v>
      </c>
      <c r="EK162">
        <v>0</v>
      </c>
      <c r="EL162">
        <v>0</v>
      </c>
      <c r="EM162">
        <v>0</v>
      </c>
      <c r="EN162">
        <v>0</v>
      </c>
      <c r="EO162">
        <v>1</v>
      </c>
      <c r="EP162">
        <v>0</v>
      </c>
      <c r="EQ162">
        <v>0</v>
      </c>
      <c r="ER162">
        <v>0</v>
      </c>
      <c r="ES162">
        <v>0</v>
      </c>
      <c r="ET162">
        <v>0</v>
      </c>
      <c r="EU162">
        <v>1</v>
      </c>
      <c r="EV162">
        <v>1</v>
      </c>
      <c r="EW162">
        <v>1</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1</v>
      </c>
      <c r="GB162">
        <v>1</v>
      </c>
      <c r="GC162">
        <v>1</v>
      </c>
      <c r="GD162">
        <v>0</v>
      </c>
      <c r="GE162">
        <v>0</v>
      </c>
      <c r="GF162">
        <v>0</v>
      </c>
      <c r="GG162">
        <v>0</v>
      </c>
      <c r="GH162">
        <v>0</v>
      </c>
      <c r="GI162">
        <v>0</v>
      </c>
      <c r="GJ162">
        <v>0</v>
      </c>
      <c r="GK162">
        <v>0</v>
      </c>
      <c r="GL162">
        <v>0</v>
      </c>
      <c r="GM162">
        <v>0</v>
      </c>
      <c r="GN162">
        <v>2</v>
      </c>
      <c r="GO162">
        <v>3</v>
      </c>
      <c r="GP162">
        <v>4</v>
      </c>
      <c r="GQ162">
        <v>5</v>
      </c>
      <c r="GR162">
        <v>2</v>
      </c>
      <c r="GS162">
        <v>5</v>
      </c>
      <c r="GT162">
        <v>9</v>
      </c>
      <c r="GU162">
        <v>8</v>
      </c>
      <c r="GV162">
        <v>13</v>
      </c>
      <c r="GW162">
        <v>1</v>
      </c>
      <c r="GX162">
        <v>3</v>
      </c>
      <c r="GY162">
        <v>4</v>
      </c>
      <c r="GZ162">
        <v>0</v>
      </c>
      <c r="HA162">
        <v>0</v>
      </c>
      <c r="HB162">
        <v>0</v>
      </c>
      <c r="HC162">
        <v>0</v>
      </c>
      <c r="HD162">
        <v>1</v>
      </c>
      <c r="HE162">
        <v>1</v>
      </c>
      <c r="HF162">
        <v>1</v>
      </c>
      <c r="HG162">
        <v>0</v>
      </c>
      <c r="HH162">
        <v>1</v>
      </c>
      <c r="HI162">
        <v>1</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1</v>
      </c>
      <c r="IC162">
        <v>0</v>
      </c>
      <c r="ID162">
        <v>0</v>
      </c>
      <c r="IE162">
        <v>0</v>
      </c>
      <c r="IF162">
        <v>0</v>
      </c>
      <c r="IG162">
        <v>0</v>
      </c>
      <c r="IH162">
        <v>0</v>
      </c>
      <c r="II162">
        <v>0</v>
      </c>
      <c r="IJ162">
        <v>2</v>
      </c>
      <c r="IK162">
        <v>0</v>
      </c>
      <c r="IL162">
        <v>0</v>
      </c>
      <c r="IM162">
        <v>0</v>
      </c>
      <c r="IN162">
        <v>0</v>
      </c>
      <c r="IO162">
        <v>0</v>
      </c>
      <c r="IP162">
        <v>1</v>
      </c>
      <c r="IQ162">
        <v>0</v>
      </c>
      <c r="IR162">
        <v>0</v>
      </c>
      <c r="IS162">
        <v>0</v>
      </c>
      <c r="IT162">
        <v>1</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2</v>
      </c>
      <c r="JQ162">
        <v>0</v>
      </c>
      <c r="JR162">
        <v>0</v>
      </c>
      <c r="JS162">
        <v>0</v>
      </c>
      <c r="JT162">
        <v>0</v>
      </c>
      <c r="JU162">
        <v>0</v>
      </c>
      <c r="JV162">
        <v>1</v>
      </c>
      <c r="JW162">
        <v>0</v>
      </c>
      <c r="JX162">
        <v>1</v>
      </c>
      <c r="JY162">
        <v>0</v>
      </c>
      <c r="JZ162">
        <v>1</v>
      </c>
      <c r="KA162">
        <v>0</v>
      </c>
      <c r="KB162">
        <v>0</v>
      </c>
      <c r="KC162">
        <v>0</v>
      </c>
    </row>
    <row r="163" spans="1:289" x14ac:dyDescent="0.2">
      <c r="B163" s="8" t="s">
        <v>192</v>
      </c>
      <c r="C163" s="3"/>
      <c r="D163" s="26"/>
      <c r="E163" s="27"/>
      <c r="F163" s="27"/>
      <c r="G163" s="32"/>
      <c r="H163" s="26"/>
      <c r="I163" s="28"/>
      <c r="J163" s="31"/>
      <c r="K163" s="27">
        <f>B180</f>
        <v>2</v>
      </c>
      <c r="L163" s="27"/>
      <c r="M163" s="27"/>
      <c r="N163" s="27"/>
      <c r="O163" s="27"/>
      <c r="P163" s="27"/>
      <c r="Q163" s="28"/>
      <c r="R163" s="31"/>
      <c r="S163" s="32"/>
      <c r="T163" s="26"/>
      <c r="U163" s="27"/>
      <c r="V163" s="27"/>
      <c r="W163" s="32"/>
      <c r="Y163" t="s">
        <v>194</v>
      </c>
      <c r="Z163" s="12">
        <f>MAX($AX162:$BM189)</f>
        <v>20</v>
      </c>
      <c r="AA163" s="12">
        <f>MAX($AX191:$BM192)</f>
        <v>65</v>
      </c>
      <c r="AC163" t="s">
        <v>382</v>
      </c>
      <c r="AD163" t="s">
        <v>305</v>
      </c>
      <c r="AE163">
        <v>1</v>
      </c>
      <c r="AF163">
        <v>95</v>
      </c>
      <c r="AG163">
        <v>1</v>
      </c>
      <c r="AH163">
        <v>0</v>
      </c>
      <c r="AI163">
        <v>0</v>
      </c>
      <c r="AJ163">
        <v>6</v>
      </c>
      <c r="AK163">
        <v>0</v>
      </c>
      <c r="AL163">
        <v>0</v>
      </c>
      <c r="AM163">
        <v>6</v>
      </c>
      <c r="AN163">
        <v>0</v>
      </c>
      <c r="AO163">
        <v>1</v>
      </c>
      <c r="AP163">
        <v>8</v>
      </c>
      <c r="AQ163">
        <v>2</v>
      </c>
      <c r="AR163">
        <v>0</v>
      </c>
      <c r="AS163">
        <v>7</v>
      </c>
      <c r="AT163">
        <v>0</v>
      </c>
      <c r="AU163">
        <v>0</v>
      </c>
      <c r="AV163">
        <v>0</v>
      </c>
      <c r="AW163">
        <v>0</v>
      </c>
      <c r="AX163">
        <v>0</v>
      </c>
      <c r="AY163">
        <v>0</v>
      </c>
      <c r="AZ163">
        <v>5</v>
      </c>
      <c r="BA163">
        <v>0</v>
      </c>
      <c r="BB163">
        <v>0</v>
      </c>
      <c r="BC163">
        <v>4</v>
      </c>
      <c r="BD163">
        <v>0</v>
      </c>
      <c r="BE163">
        <v>1</v>
      </c>
      <c r="BF163">
        <v>4</v>
      </c>
      <c r="BG163">
        <v>1</v>
      </c>
      <c r="BH163">
        <v>0</v>
      </c>
      <c r="BI163">
        <v>5</v>
      </c>
      <c r="BJ163">
        <v>0</v>
      </c>
      <c r="BK163">
        <v>0</v>
      </c>
      <c r="BL163">
        <v>0</v>
      </c>
      <c r="BM163">
        <v>0</v>
      </c>
      <c r="BN163">
        <v>0</v>
      </c>
      <c r="BO163">
        <v>0</v>
      </c>
      <c r="BP163">
        <v>0.83333333333333304</v>
      </c>
      <c r="BQ163">
        <v>0</v>
      </c>
      <c r="BR163">
        <v>0</v>
      </c>
      <c r="BS163">
        <v>0.66666666666666696</v>
      </c>
      <c r="BT163">
        <v>0</v>
      </c>
      <c r="BU163">
        <v>1</v>
      </c>
      <c r="BV163">
        <v>0.5</v>
      </c>
      <c r="BW163">
        <v>0.5</v>
      </c>
      <c r="BX163">
        <v>0</v>
      </c>
      <c r="BY163">
        <v>0.71428571428571397</v>
      </c>
      <c r="BZ163">
        <v>0</v>
      </c>
      <c r="CA163">
        <v>0</v>
      </c>
      <c r="CB163">
        <v>0</v>
      </c>
      <c r="CC163">
        <v>0</v>
      </c>
      <c r="CD163">
        <v>0</v>
      </c>
      <c r="CE163">
        <v>0</v>
      </c>
      <c r="CF163">
        <v>1</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1</v>
      </c>
      <c r="ER163">
        <v>0</v>
      </c>
      <c r="ES163">
        <v>0</v>
      </c>
      <c r="ET163">
        <v>0</v>
      </c>
      <c r="EU163">
        <v>0</v>
      </c>
      <c r="EV163">
        <v>0</v>
      </c>
      <c r="EW163">
        <v>0</v>
      </c>
      <c r="EX163">
        <v>1</v>
      </c>
      <c r="EY163">
        <v>0</v>
      </c>
      <c r="EZ163">
        <v>0</v>
      </c>
      <c r="FA163">
        <v>0</v>
      </c>
      <c r="FB163">
        <v>0</v>
      </c>
      <c r="FC163">
        <v>0</v>
      </c>
      <c r="FD163">
        <v>0</v>
      </c>
      <c r="FE163">
        <v>0</v>
      </c>
      <c r="FF163">
        <v>0</v>
      </c>
      <c r="FG163">
        <v>2</v>
      </c>
      <c r="FH163">
        <v>2</v>
      </c>
      <c r="FI163">
        <v>1</v>
      </c>
      <c r="FJ163">
        <v>0</v>
      </c>
      <c r="FK163">
        <v>0</v>
      </c>
      <c r="FL163">
        <v>0</v>
      </c>
      <c r="FM163">
        <v>0</v>
      </c>
      <c r="FN163">
        <v>0</v>
      </c>
      <c r="FO163">
        <v>0</v>
      </c>
      <c r="FP163">
        <v>0</v>
      </c>
      <c r="FQ163">
        <v>0</v>
      </c>
      <c r="FR163">
        <v>0</v>
      </c>
      <c r="FS163">
        <v>0</v>
      </c>
      <c r="FT163">
        <v>0</v>
      </c>
      <c r="FU163">
        <v>0</v>
      </c>
      <c r="FV163">
        <v>0</v>
      </c>
      <c r="FW163">
        <v>3</v>
      </c>
      <c r="FX163">
        <v>2</v>
      </c>
      <c r="FY163">
        <v>1</v>
      </c>
      <c r="FZ163">
        <v>0</v>
      </c>
      <c r="GA163">
        <v>0</v>
      </c>
      <c r="GB163">
        <v>0</v>
      </c>
      <c r="GC163">
        <v>0</v>
      </c>
      <c r="GD163">
        <v>1</v>
      </c>
      <c r="GE163">
        <v>0</v>
      </c>
      <c r="GF163">
        <v>0</v>
      </c>
      <c r="GG163">
        <v>0</v>
      </c>
      <c r="GH163">
        <v>0</v>
      </c>
      <c r="GI163">
        <v>0</v>
      </c>
      <c r="GJ163">
        <v>0</v>
      </c>
      <c r="GK163">
        <v>0</v>
      </c>
      <c r="GL163">
        <v>0</v>
      </c>
      <c r="GM163">
        <v>1</v>
      </c>
      <c r="GN163">
        <v>10</v>
      </c>
      <c r="GO163">
        <v>0</v>
      </c>
      <c r="GP163">
        <v>3</v>
      </c>
      <c r="GQ163">
        <v>7</v>
      </c>
      <c r="GR163">
        <v>2</v>
      </c>
      <c r="GS163">
        <v>0</v>
      </c>
      <c r="GT163">
        <v>3</v>
      </c>
      <c r="GU163">
        <v>0</v>
      </c>
      <c r="GV163">
        <v>0</v>
      </c>
      <c r="GW163">
        <v>0</v>
      </c>
      <c r="GX163">
        <v>0</v>
      </c>
      <c r="GY163">
        <v>0</v>
      </c>
      <c r="GZ163">
        <v>0</v>
      </c>
      <c r="HA163">
        <v>0</v>
      </c>
      <c r="HB163">
        <v>0</v>
      </c>
      <c r="HC163">
        <v>0</v>
      </c>
      <c r="HD163">
        <v>4</v>
      </c>
      <c r="HE163">
        <v>0</v>
      </c>
      <c r="HF163">
        <v>0</v>
      </c>
      <c r="HG163">
        <v>1</v>
      </c>
      <c r="HH163">
        <v>0</v>
      </c>
      <c r="HI163">
        <v>1</v>
      </c>
      <c r="HJ163">
        <v>3</v>
      </c>
      <c r="HK163">
        <v>1</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1</v>
      </c>
      <c r="II163">
        <v>0</v>
      </c>
      <c r="IJ163">
        <v>2</v>
      </c>
      <c r="IK163">
        <v>0</v>
      </c>
      <c r="IL163">
        <v>0</v>
      </c>
      <c r="IM163">
        <v>3</v>
      </c>
      <c r="IN163">
        <v>0</v>
      </c>
      <c r="IO163">
        <v>0</v>
      </c>
      <c r="IP163">
        <v>0</v>
      </c>
      <c r="IQ163">
        <v>0</v>
      </c>
      <c r="IR163">
        <v>0</v>
      </c>
      <c r="IS163">
        <v>0</v>
      </c>
      <c r="IT163">
        <v>0</v>
      </c>
      <c r="IU163">
        <v>0</v>
      </c>
      <c r="IV163">
        <v>0</v>
      </c>
      <c r="IW163">
        <v>0</v>
      </c>
      <c r="IX163">
        <v>0</v>
      </c>
      <c r="IY163">
        <v>1</v>
      </c>
      <c r="IZ163">
        <v>2</v>
      </c>
      <c r="JA163">
        <v>0</v>
      </c>
      <c r="JB163">
        <v>0</v>
      </c>
      <c r="JC163">
        <v>0</v>
      </c>
      <c r="JD163">
        <v>0</v>
      </c>
      <c r="JE163">
        <v>0</v>
      </c>
      <c r="JF163">
        <v>0</v>
      </c>
      <c r="JG163">
        <v>0</v>
      </c>
      <c r="JH163">
        <v>0</v>
      </c>
      <c r="JI163">
        <v>0</v>
      </c>
      <c r="JJ163">
        <v>0</v>
      </c>
      <c r="JK163">
        <v>0</v>
      </c>
      <c r="JL163">
        <v>0</v>
      </c>
      <c r="JM163">
        <v>0</v>
      </c>
      <c r="JN163">
        <v>1</v>
      </c>
      <c r="JO163">
        <v>1</v>
      </c>
      <c r="JP163">
        <v>4</v>
      </c>
      <c r="JQ163">
        <v>0</v>
      </c>
      <c r="JR163">
        <v>0</v>
      </c>
      <c r="JS163">
        <v>3</v>
      </c>
      <c r="JT163">
        <v>0</v>
      </c>
      <c r="JU163">
        <v>0</v>
      </c>
      <c r="JV163">
        <v>0</v>
      </c>
      <c r="JW163">
        <v>0</v>
      </c>
      <c r="JX163">
        <v>0</v>
      </c>
      <c r="JY163">
        <v>0</v>
      </c>
      <c r="JZ163">
        <v>0</v>
      </c>
      <c r="KA163">
        <v>0</v>
      </c>
      <c r="KB163">
        <v>0</v>
      </c>
      <c r="KC163">
        <v>0</v>
      </c>
    </row>
    <row r="164" spans="1:289" x14ac:dyDescent="0.2">
      <c r="B164" s="7" t="s">
        <v>11</v>
      </c>
      <c r="C164" s="3"/>
      <c r="D164" s="26"/>
      <c r="E164" s="27"/>
      <c r="F164" s="27"/>
      <c r="G164" s="32"/>
      <c r="H164" s="34"/>
      <c r="I164" s="52"/>
      <c r="J164" s="53"/>
      <c r="K164" s="35"/>
      <c r="L164" s="35"/>
      <c r="M164" s="35"/>
      <c r="N164" s="35"/>
      <c r="O164" s="35"/>
      <c r="P164" s="35"/>
      <c r="Q164" s="52"/>
      <c r="R164" s="53"/>
      <c r="S164" s="49"/>
      <c r="T164" s="26"/>
      <c r="U164" s="27"/>
      <c r="V164" s="27"/>
      <c r="W164" s="32"/>
      <c r="Y164" t="s">
        <v>199</v>
      </c>
      <c r="Z164" s="12">
        <f>MAX($BN162:$CC189)</f>
        <v>1</v>
      </c>
      <c r="AA164" s="12">
        <f>MAX($BN191:$CC192)</f>
        <v>9.8015873015873005</v>
      </c>
      <c r="AC164" t="s">
        <v>5</v>
      </c>
      <c r="AD164" t="s">
        <v>206</v>
      </c>
      <c r="AE164">
        <v>1</v>
      </c>
      <c r="AF164">
        <v>95</v>
      </c>
      <c r="AG164">
        <v>1</v>
      </c>
      <c r="AH164">
        <v>0</v>
      </c>
      <c r="AI164">
        <v>0</v>
      </c>
      <c r="AJ164">
        <v>0</v>
      </c>
      <c r="AK164">
        <v>7</v>
      </c>
      <c r="AL164">
        <v>14</v>
      </c>
      <c r="AM164">
        <v>0</v>
      </c>
      <c r="AN164">
        <v>16</v>
      </c>
      <c r="AO164">
        <v>18</v>
      </c>
      <c r="AP164">
        <v>1</v>
      </c>
      <c r="AQ164">
        <v>5</v>
      </c>
      <c r="AR164">
        <v>13</v>
      </c>
      <c r="AS164">
        <v>1</v>
      </c>
      <c r="AT164">
        <v>0</v>
      </c>
      <c r="AU164">
        <v>1</v>
      </c>
      <c r="AV164">
        <v>0</v>
      </c>
      <c r="AW164">
        <v>0</v>
      </c>
      <c r="AX164">
        <v>0</v>
      </c>
      <c r="AY164">
        <v>0</v>
      </c>
      <c r="AZ164">
        <v>0</v>
      </c>
      <c r="BA164">
        <v>7</v>
      </c>
      <c r="BB164">
        <v>11</v>
      </c>
      <c r="BC164">
        <v>0</v>
      </c>
      <c r="BD164">
        <v>16</v>
      </c>
      <c r="BE164">
        <v>16</v>
      </c>
      <c r="BF164">
        <v>1</v>
      </c>
      <c r="BG164">
        <v>4</v>
      </c>
      <c r="BH164">
        <v>12</v>
      </c>
      <c r="BI164">
        <v>0</v>
      </c>
      <c r="BJ164">
        <v>0</v>
      </c>
      <c r="BK164">
        <v>0</v>
      </c>
      <c r="BL164">
        <v>0</v>
      </c>
      <c r="BM164">
        <v>0</v>
      </c>
      <c r="BN164">
        <v>0</v>
      </c>
      <c r="BO164">
        <v>0</v>
      </c>
      <c r="BP164">
        <v>0</v>
      </c>
      <c r="BQ164">
        <v>1</v>
      </c>
      <c r="BR164">
        <v>0.78571428571428603</v>
      </c>
      <c r="BS164">
        <v>0</v>
      </c>
      <c r="BT164">
        <v>1</v>
      </c>
      <c r="BU164">
        <v>0.88888888888888895</v>
      </c>
      <c r="BV164">
        <v>1</v>
      </c>
      <c r="BW164">
        <v>0.8</v>
      </c>
      <c r="BX164">
        <v>0.92307692307692302</v>
      </c>
      <c r="BY164">
        <v>0</v>
      </c>
      <c r="BZ164">
        <v>0</v>
      </c>
      <c r="CA164">
        <v>0</v>
      </c>
      <c r="CB164">
        <v>0</v>
      </c>
      <c r="CC164">
        <v>0</v>
      </c>
      <c r="CD164">
        <v>0</v>
      </c>
      <c r="CE164">
        <v>0</v>
      </c>
      <c r="CF164">
        <v>0</v>
      </c>
      <c r="CG164">
        <v>0</v>
      </c>
      <c r="CH164">
        <v>0</v>
      </c>
      <c r="CI164">
        <v>0</v>
      </c>
      <c r="CJ164">
        <v>0</v>
      </c>
      <c r="CK164">
        <v>2</v>
      </c>
      <c r="CL164">
        <v>0</v>
      </c>
      <c r="CM164">
        <v>0</v>
      </c>
      <c r="CN164">
        <v>0</v>
      </c>
      <c r="CO164">
        <v>0</v>
      </c>
      <c r="CP164">
        <v>0</v>
      </c>
      <c r="CQ164">
        <v>1</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1</v>
      </c>
      <c r="DN164">
        <v>0</v>
      </c>
      <c r="DO164">
        <v>0</v>
      </c>
      <c r="DP164">
        <v>1</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1</v>
      </c>
      <c r="FP164">
        <v>1</v>
      </c>
      <c r="FQ164">
        <v>0</v>
      </c>
      <c r="FR164">
        <v>0</v>
      </c>
      <c r="FS164">
        <v>0</v>
      </c>
      <c r="FT164">
        <v>0</v>
      </c>
      <c r="FU164">
        <v>0</v>
      </c>
      <c r="FV164">
        <v>0</v>
      </c>
      <c r="FW164">
        <v>0</v>
      </c>
      <c r="FX164">
        <v>0</v>
      </c>
      <c r="FY164">
        <v>0</v>
      </c>
      <c r="FZ164">
        <v>0</v>
      </c>
      <c r="GA164">
        <v>0</v>
      </c>
      <c r="GB164">
        <v>0</v>
      </c>
      <c r="GC164">
        <v>0</v>
      </c>
      <c r="GD164">
        <v>0</v>
      </c>
      <c r="GE164">
        <v>1</v>
      </c>
      <c r="GF164">
        <v>1</v>
      </c>
      <c r="GG164">
        <v>0</v>
      </c>
      <c r="GH164">
        <v>0</v>
      </c>
      <c r="GI164">
        <v>0</v>
      </c>
      <c r="GJ164">
        <v>0</v>
      </c>
      <c r="GK164">
        <v>0</v>
      </c>
      <c r="GL164">
        <v>0</v>
      </c>
      <c r="GM164">
        <v>1</v>
      </c>
      <c r="GN164">
        <v>1</v>
      </c>
      <c r="GO164">
        <v>3</v>
      </c>
      <c r="GP164">
        <v>0</v>
      </c>
      <c r="GQ164">
        <v>0</v>
      </c>
      <c r="GR164">
        <v>0</v>
      </c>
      <c r="GS164">
        <v>0</v>
      </c>
      <c r="GT164">
        <v>1</v>
      </c>
      <c r="GU164">
        <v>1</v>
      </c>
      <c r="GV164">
        <v>1</v>
      </c>
      <c r="GW164">
        <v>2</v>
      </c>
      <c r="GX164">
        <v>0</v>
      </c>
      <c r="GY164">
        <v>1</v>
      </c>
      <c r="GZ164">
        <v>0</v>
      </c>
      <c r="HA164">
        <v>0</v>
      </c>
      <c r="HB164">
        <v>0</v>
      </c>
      <c r="HC164">
        <v>0</v>
      </c>
      <c r="HD164">
        <v>0</v>
      </c>
      <c r="HE164">
        <v>0</v>
      </c>
      <c r="HF164">
        <v>1</v>
      </c>
      <c r="HG164">
        <v>0</v>
      </c>
      <c r="HH164">
        <v>3</v>
      </c>
      <c r="HI164">
        <v>1</v>
      </c>
      <c r="HJ164">
        <v>0</v>
      </c>
      <c r="HK164">
        <v>0</v>
      </c>
      <c r="HL164">
        <v>2</v>
      </c>
      <c r="HM164">
        <v>0</v>
      </c>
      <c r="HN164">
        <v>0</v>
      </c>
      <c r="HO164">
        <v>0</v>
      </c>
      <c r="HP164">
        <v>0</v>
      </c>
      <c r="HQ164">
        <v>0</v>
      </c>
      <c r="HR164">
        <v>0</v>
      </c>
      <c r="HS164">
        <v>0</v>
      </c>
      <c r="HT164">
        <v>0</v>
      </c>
      <c r="HU164">
        <v>1</v>
      </c>
      <c r="HV164">
        <v>0</v>
      </c>
      <c r="HW164">
        <v>0</v>
      </c>
      <c r="HX164">
        <v>0</v>
      </c>
      <c r="HY164">
        <v>0</v>
      </c>
      <c r="HZ164">
        <v>0</v>
      </c>
      <c r="IA164">
        <v>0</v>
      </c>
      <c r="IB164">
        <v>0</v>
      </c>
      <c r="IC164">
        <v>0</v>
      </c>
      <c r="ID164">
        <v>0</v>
      </c>
      <c r="IE164">
        <v>0</v>
      </c>
      <c r="IF164">
        <v>0</v>
      </c>
      <c r="IG164">
        <v>0</v>
      </c>
      <c r="IH164">
        <v>0</v>
      </c>
      <c r="II164">
        <v>0</v>
      </c>
      <c r="IJ164">
        <v>0</v>
      </c>
      <c r="IK164">
        <v>1</v>
      </c>
      <c r="IL164">
        <v>1</v>
      </c>
      <c r="IM164">
        <v>0</v>
      </c>
      <c r="IN164">
        <v>0</v>
      </c>
      <c r="IO164">
        <v>0</v>
      </c>
      <c r="IP164">
        <v>0</v>
      </c>
      <c r="IQ164">
        <v>0</v>
      </c>
      <c r="IR164">
        <v>1</v>
      </c>
      <c r="IS164">
        <v>0</v>
      </c>
      <c r="IT164">
        <v>0</v>
      </c>
      <c r="IU164">
        <v>0</v>
      </c>
      <c r="IV164">
        <v>0</v>
      </c>
      <c r="IW164">
        <v>0</v>
      </c>
      <c r="IX164">
        <v>0</v>
      </c>
      <c r="IY164">
        <v>0</v>
      </c>
      <c r="IZ164">
        <v>0</v>
      </c>
      <c r="JA164">
        <v>0</v>
      </c>
      <c r="JB164">
        <v>3</v>
      </c>
      <c r="JC164">
        <v>0</v>
      </c>
      <c r="JD164">
        <v>1</v>
      </c>
      <c r="JE164">
        <v>1</v>
      </c>
      <c r="JF164">
        <v>0</v>
      </c>
      <c r="JG164">
        <v>0</v>
      </c>
      <c r="JH164">
        <v>0</v>
      </c>
      <c r="JI164">
        <v>0</v>
      </c>
      <c r="JJ164">
        <v>0</v>
      </c>
      <c r="JK164">
        <v>0</v>
      </c>
      <c r="JL164">
        <v>0</v>
      </c>
      <c r="JM164">
        <v>0</v>
      </c>
      <c r="JN164">
        <v>0</v>
      </c>
      <c r="JO164">
        <v>0</v>
      </c>
      <c r="JP164">
        <v>0</v>
      </c>
      <c r="JQ164">
        <v>2</v>
      </c>
      <c r="JR164">
        <v>4</v>
      </c>
      <c r="JS164">
        <v>0</v>
      </c>
      <c r="JT164">
        <v>1</v>
      </c>
      <c r="JU164">
        <v>1</v>
      </c>
      <c r="JV164">
        <v>0</v>
      </c>
      <c r="JW164">
        <v>0</v>
      </c>
      <c r="JX164">
        <v>1</v>
      </c>
      <c r="JY164">
        <v>0</v>
      </c>
      <c r="JZ164">
        <v>0</v>
      </c>
      <c r="KA164">
        <v>0</v>
      </c>
      <c r="KB164">
        <v>0</v>
      </c>
      <c r="KC164">
        <v>0</v>
      </c>
    </row>
    <row r="165" spans="1:289" x14ac:dyDescent="0.2">
      <c r="A165" s="2" t="s">
        <v>196</v>
      </c>
      <c r="B165" s="8" t="s">
        <v>321</v>
      </c>
      <c r="C165" s="3" t="s">
        <v>8</v>
      </c>
      <c r="D165" s="26">
        <f>B177</f>
        <v>0</v>
      </c>
      <c r="E165" s="27"/>
      <c r="F165" s="27"/>
      <c r="G165" s="27"/>
      <c r="H165" s="27"/>
      <c r="I165" s="28"/>
      <c r="J165" s="60">
        <f>B178</f>
        <v>0</v>
      </c>
      <c r="K165" s="55"/>
      <c r="L165" s="55"/>
      <c r="M165" s="55"/>
      <c r="N165" s="55"/>
      <c r="O165" s="55"/>
      <c r="P165" s="55"/>
      <c r="Q165" s="56"/>
      <c r="R165" s="31">
        <f>B179</f>
        <v>6</v>
      </c>
      <c r="S165" s="27"/>
      <c r="T165" s="27"/>
      <c r="U165" s="27"/>
      <c r="V165" s="27"/>
      <c r="W165" s="32"/>
      <c r="Y165" t="s">
        <v>195</v>
      </c>
      <c r="Z165" s="12">
        <f>MAX($CD162:$CS189)</f>
        <v>2</v>
      </c>
      <c r="AA165" s="12">
        <f>MAX($CD191:$CS192)</f>
        <v>3</v>
      </c>
      <c r="AC165" t="s">
        <v>312</v>
      </c>
      <c r="AD165" t="s">
        <v>305</v>
      </c>
      <c r="AE165">
        <v>1</v>
      </c>
      <c r="AF165">
        <v>17</v>
      </c>
      <c r="AG165">
        <v>0</v>
      </c>
      <c r="AH165">
        <v>0</v>
      </c>
      <c r="AI165">
        <v>0</v>
      </c>
      <c r="AJ165">
        <v>0</v>
      </c>
      <c r="AK165">
        <v>0</v>
      </c>
      <c r="AL165">
        <v>3</v>
      </c>
      <c r="AM165">
        <v>0</v>
      </c>
      <c r="AN165">
        <v>0</v>
      </c>
      <c r="AO165">
        <v>2</v>
      </c>
      <c r="AP165">
        <v>0</v>
      </c>
      <c r="AQ165">
        <v>0</v>
      </c>
      <c r="AR165">
        <v>1</v>
      </c>
      <c r="AS165">
        <v>0</v>
      </c>
      <c r="AT165">
        <v>0</v>
      </c>
      <c r="AU165">
        <v>0</v>
      </c>
      <c r="AV165">
        <v>0</v>
      </c>
      <c r="AW165">
        <v>0</v>
      </c>
      <c r="AX165">
        <v>0</v>
      </c>
      <c r="AY165">
        <v>0</v>
      </c>
      <c r="AZ165">
        <v>0</v>
      </c>
      <c r="BA165">
        <v>0</v>
      </c>
      <c r="BB165">
        <v>2</v>
      </c>
      <c r="BC165">
        <v>0</v>
      </c>
      <c r="BD165">
        <v>0</v>
      </c>
      <c r="BE165">
        <v>2</v>
      </c>
      <c r="BF165">
        <v>0</v>
      </c>
      <c r="BG165">
        <v>0</v>
      </c>
      <c r="BH165">
        <v>1</v>
      </c>
      <c r="BI165">
        <v>0</v>
      </c>
      <c r="BJ165">
        <v>0</v>
      </c>
      <c r="BK165">
        <v>0</v>
      </c>
      <c r="BL165">
        <v>0</v>
      </c>
      <c r="BM165">
        <v>0</v>
      </c>
      <c r="BN165">
        <v>0</v>
      </c>
      <c r="BO165">
        <v>0</v>
      </c>
      <c r="BP165">
        <v>0</v>
      </c>
      <c r="BQ165">
        <v>0</v>
      </c>
      <c r="BR165">
        <v>0.66666666666666696</v>
      </c>
      <c r="BS165">
        <v>0</v>
      </c>
      <c r="BT165">
        <v>0</v>
      </c>
      <c r="BU165">
        <v>1</v>
      </c>
      <c r="BV165">
        <v>0</v>
      </c>
      <c r="BW165">
        <v>0</v>
      </c>
      <c r="BX165">
        <v>1</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2</v>
      </c>
      <c r="GP165">
        <v>6</v>
      </c>
      <c r="GQ165">
        <v>0</v>
      </c>
      <c r="GR165">
        <v>0</v>
      </c>
      <c r="GS165">
        <v>3</v>
      </c>
      <c r="GT165">
        <v>0</v>
      </c>
      <c r="GU165">
        <v>1</v>
      </c>
      <c r="GV165">
        <v>0</v>
      </c>
      <c r="GW165">
        <v>0</v>
      </c>
      <c r="GX165">
        <v>0</v>
      </c>
      <c r="GY165">
        <v>2</v>
      </c>
      <c r="GZ165">
        <v>0</v>
      </c>
      <c r="HA165">
        <v>0</v>
      </c>
      <c r="HB165">
        <v>0</v>
      </c>
      <c r="HC165">
        <v>0</v>
      </c>
      <c r="HD165">
        <v>0</v>
      </c>
      <c r="HE165">
        <v>0</v>
      </c>
      <c r="HF165">
        <v>3</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row>
    <row r="166" spans="1:289" x14ac:dyDescent="0.2">
      <c r="A166" s="11" t="str">
        <f>CONCATENATE("D6.",$B163)</f>
        <v>D6.opPass.Att</v>
      </c>
      <c r="B166" s="14">
        <f>VLOOKUP($B165,$AC162:$KC192,MATCH(A166,$AC161:$KC161,0),FALSE)</f>
        <v>0</v>
      </c>
      <c r="C166" s="3"/>
      <c r="D166" s="26"/>
      <c r="E166" s="27"/>
      <c r="F166" s="27"/>
      <c r="G166" s="27"/>
      <c r="H166" s="27"/>
      <c r="I166" s="28"/>
      <c r="J166" s="31"/>
      <c r="K166" s="27"/>
      <c r="L166" s="27"/>
      <c r="M166" s="27"/>
      <c r="N166" s="27"/>
      <c r="O166" s="27"/>
      <c r="P166" s="27"/>
      <c r="Q166" s="28"/>
      <c r="R166" s="31"/>
      <c r="S166" s="27"/>
      <c r="T166" s="27"/>
      <c r="U166" s="27"/>
      <c r="V166" s="27"/>
      <c r="W166" s="32"/>
      <c r="Y166" t="s">
        <v>200</v>
      </c>
      <c r="Z166" s="12">
        <f>MAX($CT162:$DI189)</f>
        <v>1</v>
      </c>
      <c r="AA166" s="12">
        <f>MAX($CT191:$DI192)</f>
        <v>1</v>
      </c>
      <c r="AC166" t="s">
        <v>383</v>
      </c>
      <c r="AD166" t="s">
        <v>305</v>
      </c>
      <c r="AE166">
        <v>1</v>
      </c>
      <c r="AF166">
        <v>95</v>
      </c>
      <c r="AG166">
        <v>1</v>
      </c>
      <c r="AH166">
        <v>0</v>
      </c>
      <c r="AI166">
        <v>0</v>
      </c>
      <c r="AJ166">
        <v>0</v>
      </c>
      <c r="AK166">
        <v>0</v>
      </c>
      <c r="AL166">
        <v>0</v>
      </c>
      <c r="AM166">
        <v>0</v>
      </c>
      <c r="AN166">
        <v>0</v>
      </c>
      <c r="AO166">
        <v>1</v>
      </c>
      <c r="AP166">
        <v>0</v>
      </c>
      <c r="AQ166">
        <v>0</v>
      </c>
      <c r="AR166">
        <v>0</v>
      </c>
      <c r="AS166">
        <v>0</v>
      </c>
      <c r="AT166">
        <v>0</v>
      </c>
      <c r="AU166">
        <v>1</v>
      </c>
      <c r="AV166">
        <v>0</v>
      </c>
      <c r="AW166">
        <v>0</v>
      </c>
      <c r="AX166">
        <v>0</v>
      </c>
      <c r="AY166">
        <v>0</v>
      </c>
      <c r="AZ166">
        <v>0</v>
      </c>
      <c r="BA166">
        <v>0</v>
      </c>
      <c r="BB166">
        <v>0</v>
      </c>
      <c r="BC166">
        <v>0</v>
      </c>
      <c r="BD166">
        <v>0</v>
      </c>
      <c r="BE166">
        <v>0</v>
      </c>
      <c r="BF166">
        <v>0</v>
      </c>
      <c r="BG166">
        <v>0</v>
      </c>
      <c r="BH166">
        <v>0</v>
      </c>
      <c r="BI166">
        <v>0</v>
      </c>
      <c r="BJ166">
        <v>0</v>
      </c>
      <c r="BK166">
        <v>1</v>
      </c>
      <c r="BL166">
        <v>0</v>
      </c>
      <c r="BM166">
        <v>0</v>
      </c>
      <c r="BN166">
        <v>0</v>
      </c>
      <c r="BO166">
        <v>0</v>
      </c>
      <c r="BP166">
        <v>0</v>
      </c>
      <c r="BQ166">
        <v>0</v>
      </c>
      <c r="BR166">
        <v>0</v>
      </c>
      <c r="BS166">
        <v>0</v>
      </c>
      <c r="BT166">
        <v>0</v>
      </c>
      <c r="BU166">
        <v>0</v>
      </c>
      <c r="BV166">
        <v>0</v>
      </c>
      <c r="BW166">
        <v>0</v>
      </c>
      <c r="BX166">
        <v>0</v>
      </c>
      <c r="BY166">
        <v>0</v>
      </c>
      <c r="BZ166">
        <v>0</v>
      </c>
      <c r="CA166">
        <v>1</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1</v>
      </c>
      <c r="EG166">
        <v>0</v>
      </c>
      <c r="EH166">
        <v>0</v>
      </c>
      <c r="EI166">
        <v>0</v>
      </c>
      <c r="EJ166">
        <v>1</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2</v>
      </c>
      <c r="GS166">
        <v>2</v>
      </c>
      <c r="GT166">
        <v>0</v>
      </c>
      <c r="GU166">
        <v>2</v>
      </c>
      <c r="GV166">
        <v>2</v>
      </c>
      <c r="GW166">
        <v>0</v>
      </c>
      <c r="GX166">
        <v>0</v>
      </c>
      <c r="GY166">
        <v>1</v>
      </c>
      <c r="GZ166">
        <v>0</v>
      </c>
      <c r="HA166">
        <v>0</v>
      </c>
      <c r="HB166">
        <v>0</v>
      </c>
      <c r="HC166">
        <v>0</v>
      </c>
      <c r="HD166">
        <v>0</v>
      </c>
      <c r="HE166">
        <v>0</v>
      </c>
      <c r="HF166">
        <v>0</v>
      </c>
      <c r="HG166">
        <v>0</v>
      </c>
      <c r="HH166">
        <v>0</v>
      </c>
      <c r="HI166">
        <v>0</v>
      </c>
      <c r="HJ166">
        <v>0</v>
      </c>
      <c r="HK166">
        <v>0</v>
      </c>
      <c r="HL166">
        <v>0</v>
      </c>
      <c r="HM166">
        <v>0</v>
      </c>
      <c r="HN166">
        <v>0</v>
      </c>
      <c r="HO166">
        <v>1</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row>
    <row r="167" spans="1:289" x14ac:dyDescent="0.2">
      <c r="A167" s="11" t="str">
        <f>CONCATENATE("D18.",$B163)</f>
        <v>D18.opPass.Att</v>
      </c>
      <c r="B167" s="14">
        <f>VLOOKUP($B165,$AC162:$KC192,MATCH(A167,$AC161:$KC161,0),FALSE)</f>
        <v>0</v>
      </c>
      <c r="C167" s="3"/>
      <c r="D167" s="26"/>
      <c r="E167" s="27"/>
      <c r="F167" s="27"/>
      <c r="G167" s="27"/>
      <c r="H167" s="27"/>
      <c r="I167" s="28"/>
      <c r="J167" s="31"/>
      <c r="K167" s="27"/>
      <c r="L167" s="27"/>
      <c r="M167" s="27"/>
      <c r="N167" s="27"/>
      <c r="O167" s="27"/>
      <c r="P167" s="27"/>
      <c r="Q167" s="28"/>
      <c r="R167" s="31"/>
      <c r="S167" s="27"/>
      <c r="T167" s="27"/>
      <c r="U167" s="27"/>
      <c r="V167" s="27"/>
      <c r="W167" s="32"/>
      <c r="Y167" t="s">
        <v>201</v>
      </c>
      <c r="Z167" s="12">
        <f>MAX($DJ162:$DY189)</f>
        <v>3</v>
      </c>
      <c r="AA167" s="12">
        <f>MAX($DJ191:$DY192)</f>
        <v>6</v>
      </c>
      <c r="AC167" t="s">
        <v>313</v>
      </c>
      <c r="AD167" t="s">
        <v>305</v>
      </c>
      <c r="AE167">
        <v>1</v>
      </c>
      <c r="AF167">
        <v>79</v>
      </c>
      <c r="AG167">
        <v>1</v>
      </c>
      <c r="AH167">
        <v>0</v>
      </c>
      <c r="AI167">
        <v>0</v>
      </c>
      <c r="AJ167">
        <v>0</v>
      </c>
      <c r="AK167">
        <v>0</v>
      </c>
      <c r="AL167">
        <v>0</v>
      </c>
      <c r="AM167">
        <v>0</v>
      </c>
      <c r="AN167">
        <v>2</v>
      </c>
      <c r="AO167">
        <v>12</v>
      </c>
      <c r="AP167">
        <v>0</v>
      </c>
      <c r="AQ167">
        <v>2</v>
      </c>
      <c r="AR167">
        <v>5</v>
      </c>
      <c r="AS167">
        <v>0</v>
      </c>
      <c r="AT167">
        <v>2</v>
      </c>
      <c r="AU167">
        <v>6</v>
      </c>
      <c r="AV167">
        <v>1</v>
      </c>
      <c r="AW167">
        <v>0</v>
      </c>
      <c r="AX167">
        <v>0</v>
      </c>
      <c r="AY167">
        <v>0</v>
      </c>
      <c r="AZ167">
        <v>0</v>
      </c>
      <c r="BA167">
        <v>0</v>
      </c>
      <c r="BB167">
        <v>0</v>
      </c>
      <c r="BC167">
        <v>0</v>
      </c>
      <c r="BD167">
        <v>2</v>
      </c>
      <c r="BE167">
        <v>7</v>
      </c>
      <c r="BF167">
        <v>0</v>
      </c>
      <c r="BG167">
        <v>1</v>
      </c>
      <c r="BH167">
        <v>4</v>
      </c>
      <c r="BI167">
        <v>0</v>
      </c>
      <c r="BJ167">
        <v>1</v>
      </c>
      <c r="BK167">
        <v>2</v>
      </c>
      <c r="BL167">
        <v>1</v>
      </c>
      <c r="BM167">
        <v>0</v>
      </c>
      <c r="BN167">
        <v>0</v>
      </c>
      <c r="BO167">
        <v>0</v>
      </c>
      <c r="BP167">
        <v>0</v>
      </c>
      <c r="BQ167">
        <v>0</v>
      </c>
      <c r="BR167">
        <v>0</v>
      </c>
      <c r="BS167">
        <v>0</v>
      </c>
      <c r="BT167">
        <v>1</v>
      </c>
      <c r="BU167">
        <v>0.58333333333333304</v>
      </c>
      <c r="BV167">
        <v>0</v>
      </c>
      <c r="BW167">
        <v>0.5</v>
      </c>
      <c r="BX167">
        <v>0.8</v>
      </c>
      <c r="BY167">
        <v>0</v>
      </c>
      <c r="BZ167">
        <v>0.5</v>
      </c>
      <c r="CA167">
        <v>0.33333333333333298</v>
      </c>
      <c r="CB167">
        <v>1</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1</v>
      </c>
      <c r="DI167">
        <v>0</v>
      </c>
      <c r="DJ167">
        <v>0</v>
      </c>
      <c r="DK167">
        <v>0</v>
      </c>
      <c r="DL167">
        <v>0</v>
      </c>
      <c r="DM167">
        <v>0</v>
      </c>
      <c r="DN167">
        <v>0</v>
      </c>
      <c r="DO167">
        <v>0</v>
      </c>
      <c r="DP167">
        <v>0</v>
      </c>
      <c r="DQ167">
        <v>0</v>
      </c>
      <c r="DR167">
        <v>0</v>
      </c>
      <c r="DS167">
        <v>0</v>
      </c>
      <c r="DT167">
        <v>3</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1</v>
      </c>
      <c r="FQ167">
        <v>0</v>
      </c>
      <c r="FR167">
        <v>0</v>
      </c>
      <c r="FS167">
        <v>0</v>
      </c>
      <c r="FT167">
        <v>0</v>
      </c>
      <c r="FU167">
        <v>0</v>
      </c>
      <c r="FV167">
        <v>0</v>
      </c>
      <c r="FW167">
        <v>0</v>
      </c>
      <c r="FX167">
        <v>0</v>
      </c>
      <c r="FY167">
        <v>0</v>
      </c>
      <c r="FZ167">
        <v>0</v>
      </c>
      <c r="GA167">
        <v>0</v>
      </c>
      <c r="GB167">
        <v>0</v>
      </c>
      <c r="GC167">
        <v>0</v>
      </c>
      <c r="GD167">
        <v>0</v>
      </c>
      <c r="GE167">
        <v>0</v>
      </c>
      <c r="GF167">
        <v>1</v>
      </c>
      <c r="GG167">
        <v>0</v>
      </c>
      <c r="GH167">
        <v>0</v>
      </c>
      <c r="GI167">
        <v>0</v>
      </c>
      <c r="GJ167">
        <v>0</v>
      </c>
      <c r="GK167">
        <v>0</v>
      </c>
      <c r="GL167">
        <v>0</v>
      </c>
      <c r="GM167">
        <v>0</v>
      </c>
      <c r="GN167">
        <v>0</v>
      </c>
      <c r="GO167">
        <v>0</v>
      </c>
      <c r="GP167">
        <v>2</v>
      </c>
      <c r="GQ167">
        <v>0</v>
      </c>
      <c r="GR167">
        <v>1</v>
      </c>
      <c r="GS167">
        <v>10</v>
      </c>
      <c r="GT167">
        <v>0</v>
      </c>
      <c r="GU167">
        <v>1</v>
      </c>
      <c r="GV167">
        <v>6</v>
      </c>
      <c r="GW167">
        <v>0</v>
      </c>
      <c r="GX167">
        <v>0</v>
      </c>
      <c r="GY167">
        <v>6</v>
      </c>
      <c r="GZ167">
        <v>0</v>
      </c>
      <c r="HA167">
        <v>0</v>
      </c>
      <c r="HB167">
        <v>0</v>
      </c>
      <c r="HC167">
        <v>0</v>
      </c>
      <c r="HD167">
        <v>0</v>
      </c>
      <c r="HE167">
        <v>0</v>
      </c>
      <c r="HF167">
        <v>0</v>
      </c>
      <c r="HG167">
        <v>0</v>
      </c>
      <c r="HH167">
        <v>0</v>
      </c>
      <c r="HI167">
        <v>4</v>
      </c>
      <c r="HJ167">
        <v>0</v>
      </c>
      <c r="HK167">
        <v>0</v>
      </c>
      <c r="HL167">
        <v>2</v>
      </c>
      <c r="HM167">
        <v>0</v>
      </c>
      <c r="HN167">
        <v>1</v>
      </c>
      <c r="HO167">
        <v>2</v>
      </c>
      <c r="HP167">
        <v>1</v>
      </c>
      <c r="HQ167">
        <v>0</v>
      </c>
      <c r="HR167">
        <v>0</v>
      </c>
      <c r="HS167">
        <v>0</v>
      </c>
      <c r="HT167">
        <v>0</v>
      </c>
      <c r="HU167">
        <v>0</v>
      </c>
      <c r="HV167">
        <v>0</v>
      </c>
      <c r="HW167">
        <v>0</v>
      </c>
      <c r="HX167">
        <v>0</v>
      </c>
      <c r="HY167">
        <v>1</v>
      </c>
      <c r="HZ167">
        <v>0</v>
      </c>
      <c r="IA167">
        <v>0</v>
      </c>
      <c r="IB167">
        <v>0</v>
      </c>
      <c r="IC167">
        <v>0</v>
      </c>
      <c r="ID167">
        <v>0</v>
      </c>
      <c r="IE167">
        <v>0</v>
      </c>
      <c r="IF167">
        <v>0</v>
      </c>
      <c r="IG167">
        <v>0</v>
      </c>
      <c r="IH167">
        <v>0</v>
      </c>
      <c r="II167">
        <v>0</v>
      </c>
      <c r="IJ167">
        <v>0</v>
      </c>
      <c r="IK167">
        <v>0</v>
      </c>
      <c r="IL167">
        <v>0</v>
      </c>
      <c r="IM167">
        <v>0</v>
      </c>
      <c r="IN167">
        <v>1</v>
      </c>
      <c r="IO167">
        <v>0</v>
      </c>
      <c r="IP167">
        <v>0</v>
      </c>
      <c r="IQ167">
        <v>0</v>
      </c>
      <c r="IR167">
        <v>1</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1</v>
      </c>
      <c r="JU167">
        <v>1</v>
      </c>
      <c r="JV167">
        <v>0</v>
      </c>
      <c r="JW167">
        <v>0</v>
      </c>
      <c r="JX167">
        <v>1</v>
      </c>
      <c r="JY167">
        <v>0</v>
      </c>
      <c r="JZ167">
        <v>0</v>
      </c>
      <c r="KA167">
        <v>0</v>
      </c>
      <c r="KB167">
        <v>0</v>
      </c>
      <c r="KC167">
        <v>0</v>
      </c>
    </row>
    <row r="168" spans="1:289" x14ac:dyDescent="0.2">
      <c r="A168" s="11" t="str">
        <f>CONCATENATE("DL.",$B163)</f>
        <v>DL.opPass.Att</v>
      </c>
      <c r="B168" s="14">
        <f>VLOOKUP($B165,$AC162:$KC192,MATCH(A168,$AC161:$KC161,0),FALSE)</f>
        <v>0</v>
      </c>
      <c r="C168" s="3"/>
      <c r="D168" s="26"/>
      <c r="E168" s="27"/>
      <c r="F168" s="27"/>
      <c r="G168" s="27"/>
      <c r="H168" s="27"/>
      <c r="I168" s="28"/>
      <c r="J168" s="31"/>
      <c r="K168" s="27"/>
      <c r="L168" s="27"/>
      <c r="M168" s="27"/>
      <c r="N168" s="27"/>
      <c r="O168" s="27"/>
      <c r="P168" s="27"/>
      <c r="Q168" s="28"/>
      <c r="R168" s="31"/>
      <c r="S168" s="27"/>
      <c r="T168" s="27"/>
      <c r="U168" s="27"/>
      <c r="V168" s="27"/>
      <c r="W168" s="32"/>
      <c r="Y168" t="s">
        <v>202</v>
      </c>
      <c r="Z168" s="12">
        <f>MAX($DZ162:$EO189)</f>
        <v>3</v>
      </c>
      <c r="AA168" s="12">
        <f>MAX($DZ191:$EO192)</f>
        <v>6</v>
      </c>
      <c r="AC168" t="s">
        <v>384</v>
      </c>
      <c r="AD168" t="s">
        <v>206</v>
      </c>
      <c r="AE168">
        <v>1</v>
      </c>
      <c r="AF168">
        <v>95</v>
      </c>
      <c r="AG168">
        <v>1</v>
      </c>
      <c r="AH168">
        <v>0</v>
      </c>
      <c r="AI168">
        <v>0</v>
      </c>
      <c r="AJ168">
        <v>1</v>
      </c>
      <c r="AK168">
        <v>0</v>
      </c>
      <c r="AL168">
        <v>0</v>
      </c>
      <c r="AM168">
        <v>5</v>
      </c>
      <c r="AN168">
        <v>2</v>
      </c>
      <c r="AO168">
        <v>1</v>
      </c>
      <c r="AP168">
        <v>13</v>
      </c>
      <c r="AQ168">
        <v>2</v>
      </c>
      <c r="AR168">
        <v>1</v>
      </c>
      <c r="AS168">
        <v>7</v>
      </c>
      <c r="AT168">
        <v>9</v>
      </c>
      <c r="AU168">
        <v>6</v>
      </c>
      <c r="AV168">
        <v>1</v>
      </c>
      <c r="AW168">
        <v>0</v>
      </c>
      <c r="AX168">
        <v>0</v>
      </c>
      <c r="AY168">
        <v>0</v>
      </c>
      <c r="AZ168">
        <v>0</v>
      </c>
      <c r="BA168">
        <v>0</v>
      </c>
      <c r="BB168">
        <v>0</v>
      </c>
      <c r="BC168">
        <v>4</v>
      </c>
      <c r="BD168">
        <v>2</v>
      </c>
      <c r="BE168">
        <v>0</v>
      </c>
      <c r="BF168">
        <v>9</v>
      </c>
      <c r="BG168">
        <v>1</v>
      </c>
      <c r="BH168">
        <v>1</v>
      </c>
      <c r="BI168">
        <v>5</v>
      </c>
      <c r="BJ168">
        <v>6</v>
      </c>
      <c r="BK168">
        <v>5</v>
      </c>
      <c r="BL168">
        <v>1</v>
      </c>
      <c r="BM168">
        <v>0</v>
      </c>
      <c r="BN168">
        <v>0</v>
      </c>
      <c r="BO168">
        <v>0</v>
      </c>
      <c r="BP168">
        <v>0</v>
      </c>
      <c r="BQ168">
        <v>0</v>
      </c>
      <c r="BR168">
        <v>0</v>
      </c>
      <c r="BS168">
        <v>0.8</v>
      </c>
      <c r="BT168">
        <v>1</v>
      </c>
      <c r="BU168">
        <v>0</v>
      </c>
      <c r="BV168">
        <v>0.69230769230769196</v>
      </c>
      <c r="BW168">
        <v>0.5</v>
      </c>
      <c r="BX168">
        <v>1</v>
      </c>
      <c r="BY168">
        <v>0.71428571428571397</v>
      </c>
      <c r="BZ168">
        <v>0.66666666666666696</v>
      </c>
      <c r="CA168">
        <v>0.83333333333333304</v>
      </c>
      <c r="CB168">
        <v>1</v>
      </c>
      <c r="CC168">
        <v>0</v>
      </c>
      <c r="CD168">
        <v>0</v>
      </c>
      <c r="CE168">
        <v>0</v>
      </c>
      <c r="CF168">
        <v>0</v>
      </c>
      <c r="CG168">
        <v>0</v>
      </c>
      <c r="CH168">
        <v>0</v>
      </c>
      <c r="CI168">
        <v>1</v>
      </c>
      <c r="CJ168">
        <v>0</v>
      </c>
      <c r="CK168">
        <v>0</v>
      </c>
      <c r="CL168">
        <v>0</v>
      </c>
      <c r="CM168">
        <v>0</v>
      </c>
      <c r="CN168">
        <v>0</v>
      </c>
      <c r="CO168">
        <v>1</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1</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5</v>
      </c>
      <c r="GR168">
        <v>1</v>
      </c>
      <c r="GS168">
        <v>0</v>
      </c>
      <c r="GT168">
        <v>13</v>
      </c>
      <c r="GU168">
        <v>0</v>
      </c>
      <c r="GV168">
        <v>0</v>
      </c>
      <c r="GW168">
        <v>7</v>
      </c>
      <c r="GX168">
        <v>2</v>
      </c>
      <c r="GY168">
        <v>1</v>
      </c>
      <c r="GZ168">
        <v>0</v>
      </c>
      <c r="HA168">
        <v>0</v>
      </c>
      <c r="HB168">
        <v>0</v>
      </c>
      <c r="HC168">
        <v>0</v>
      </c>
      <c r="HD168">
        <v>1</v>
      </c>
      <c r="HE168">
        <v>0</v>
      </c>
      <c r="HF168">
        <v>0</v>
      </c>
      <c r="HG168">
        <v>1</v>
      </c>
      <c r="HH168">
        <v>0</v>
      </c>
      <c r="HI168">
        <v>0</v>
      </c>
      <c r="HJ168">
        <v>0</v>
      </c>
      <c r="HK168">
        <v>1</v>
      </c>
      <c r="HL168">
        <v>1</v>
      </c>
      <c r="HM168">
        <v>2</v>
      </c>
      <c r="HN168">
        <v>5</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row>
    <row r="169" spans="1:289" x14ac:dyDescent="0.2">
      <c r="A169" s="11" t="str">
        <f>CONCATENATE("DC.",$B163)</f>
        <v>DC.opPass.Att</v>
      </c>
      <c r="B169" s="14">
        <f>VLOOKUP($B165,$AC162:$KC192,MATCH(A169,$AC161:$KC161,0),FALSE)</f>
        <v>2</v>
      </c>
      <c r="C169" s="3"/>
      <c r="D169" s="26"/>
      <c r="E169" s="27"/>
      <c r="F169" s="27"/>
      <c r="G169" s="27"/>
      <c r="H169" s="27"/>
      <c r="I169" s="28"/>
      <c r="J169" s="31"/>
      <c r="K169" s="27"/>
      <c r="L169" s="27"/>
      <c r="M169" s="27"/>
      <c r="N169" s="27"/>
      <c r="O169" s="27"/>
      <c r="P169" s="27"/>
      <c r="Q169" s="28"/>
      <c r="R169" s="31"/>
      <c r="S169" s="27"/>
      <c r="T169" s="27"/>
      <c r="U169" s="27"/>
      <c r="V169" s="27"/>
      <c r="W169" s="32"/>
      <c r="Y169" t="s">
        <v>203</v>
      </c>
      <c r="Z169" s="12">
        <f>MAX($EP162:$FE189)</f>
        <v>2</v>
      </c>
      <c r="AA169" s="12">
        <f>MAX($EP191:$FE192)</f>
        <v>3</v>
      </c>
      <c r="AC169" t="s">
        <v>314</v>
      </c>
      <c r="AD169" t="s">
        <v>305</v>
      </c>
      <c r="AE169">
        <v>1</v>
      </c>
      <c r="AF169">
        <v>95</v>
      </c>
      <c r="AG169">
        <v>1</v>
      </c>
      <c r="AH169">
        <v>0</v>
      </c>
      <c r="AI169">
        <v>0</v>
      </c>
      <c r="AJ169">
        <v>0</v>
      </c>
      <c r="AK169">
        <v>0</v>
      </c>
      <c r="AL169">
        <v>0</v>
      </c>
      <c r="AM169">
        <v>5</v>
      </c>
      <c r="AN169">
        <v>4</v>
      </c>
      <c r="AO169">
        <v>2</v>
      </c>
      <c r="AP169">
        <v>1</v>
      </c>
      <c r="AQ169">
        <v>0</v>
      </c>
      <c r="AR169">
        <v>4</v>
      </c>
      <c r="AS169">
        <v>3</v>
      </c>
      <c r="AT169">
        <v>1</v>
      </c>
      <c r="AU169">
        <v>1</v>
      </c>
      <c r="AV169">
        <v>1</v>
      </c>
      <c r="AW169">
        <v>0</v>
      </c>
      <c r="AX169">
        <v>0</v>
      </c>
      <c r="AY169">
        <v>0</v>
      </c>
      <c r="AZ169">
        <v>0</v>
      </c>
      <c r="BA169">
        <v>0</v>
      </c>
      <c r="BB169">
        <v>0</v>
      </c>
      <c r="BC169">
        <v>3</v>
      </c>
      <c r="BD169">
        <v>4</v>
      </c>
      <c r="BE169">
        <v>1</v>
      </c>
      <c r="BF169">
        <v>1</v>
      </c>
      <c r="BG169">
        <v>0</v>
      </c>
      <c r="BH169">
        <v>4</v>
      </c>
      <c r="BI169">
        <v>3</v>
      </c>
      <c r="BJ169">
        <v>1</v>
      </c>
      <c r="BK169">
        <v>0</v>
      </c>
      <c r="BL169">
        <v>1</v>
      </c>
      <c r="BM169">
        <v>0</v>
      </c>
      <c r="BN169">
        <v>0</v>
      </c>
      <c r="BO169">
        <v>0</v>
      </c>
      <c r="BP169">
        <v>0</v>
      </c>
      <c r="BQ169">
        <v>0</v>
      </c>
      <c r="BR169">
        <v>0</v>
      </c>
      <c r="BS169">
        <v>0.6</v>
      </c>
      <c r="BT169">
        <v>1</v>
      </c>
      <c r="BU169">
        <v>0.5</v>
      </c>
      <c r="BV169">
        <v>1</v>
      </c>
      <c r="BW169">
        <v>0</v>
      </c>
      <c r="BX169">
        <v>1</v>
      </c>
      <c r="BY169">
        <v>1</v>
      </c>
      <c r="BZ169">
        <v>1</v>
      </c>
      <c r="CA169">
        <v>0</v>
      </c>
      <c r="CB169">
        <v>1</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1</v>
      </c>
      <c r="DH169">
        <v>0</v>
      </c>
      <c r="DI169">
        <v>0</v>
      </c>
      <c r="DJ169">
        <v>0</v>
      </c>
      <c r="DK169">
        <v>0</v>
      </c>
      <c r="DL169">
        <v>0</v>
      </c>
      <c r="DM169">
        <v>0</v>
      </c>
      <c r="DN169">
        <v>1</v>
      </c>
      <c r="DO169">
        <v>1</v>
      </c>
      <c r="DP169">
        <v>0</v>
      </c>
      <c r="DQ169">
        <v>0</v>
      </c>
      <c r="DR169">
        <v>2</v>
      </c>
      <c r="DS169">
        <v>0</v>
      </c>
      <c r="DT169">
        <v>1</v>
      </c>
      <c r="DU169">
        <v>0</v>
      </c>
      <c r="DV169">
        <v>0</v>
      </c>
      <c r="DW169">
        <v>0</v>
      </c>
      <c r="DX169">
        <v>1</v>
      </c>
      <c r="DY169">
        <v>0</v>
      </c>
      <c r="DZ169">
        <v>0</v>
      </c>
      <c r="EA169">
        <v>0</v>
      </c>
      <c r="EB169">
        <v>1</v>
      </c>
      <c r="EC169">
        <v>0</v>
      </c>
      <c r="ED169">
        <v>0</v>
      </c>
      <c r="EE169">
        <v>1</v>
      </c>
      <c r="EF169">
        <v>2</v>
      </c>
      <c r="EG169">
        <v>0</v>
      </c>
      <c r="EH169">
        <v>0</v>
      </c>
      <c r="EI169">
        <v>1</v>
      </c>
      <c r="EJ169">
        <v>1</v>
      </c>
      <c r="EK169">
        <v>0</v>
      </c>
      <c r="EL169">
        <v>1</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1</v>
      </c>
      <c r="FI169">
        <v>0</v>
      </c>
      <c r="FJ169">
        <v>1</v>
      </c>
      <c r="FK169">
        <v>1</v>
      </c>
      <c r="FL169">
        <v>0</v>
      </c>
      <c r="FM169">
        <v>0</v>
      </c>
      <c r="FN169">
        <v>0</v>
      </c>
      <c r="FO169">
        <v>0</v>
      </c>
      <c r="FP169">
        <v>0</v>
      </c>
      <c r="FQ169">
        <v>0</v>
      </c>
      <c r="FR169">
        <v>0</v>
      </c>
      <c r="FS169">
        <v>0</v>
      </c>
      <c r="FT169">
        <v>0</v>
      </c>
      <c r="FU169">
        <v>0</v>
      </c>
      <c r="FV169">
        <v>0</v>
      </c>
      <c r="FW169">
        <v>0</v>
      </c>
      <c r="FX169">
        <v>1</v>
      </c>
      <c r="FY169">
        <v>0</v>
      </c>
      <c r="FZ169">
        <v>1</v>
      </c>
      <c r="GA169">
        <v>1</v>
      </c>
      <c r="GB169">
        <v>0</v>
      </c>
      <c r="GC169">
        <v>0</v>
      </c>
      <c r="GD169">
        <v>0</v>
      </c>
      <c r="GE169">
        <v>0</v>
      </c>
      <c r="GF169">
        <v>0</v>
      </c>
      <c r="GG169">
        <v>0</v>
      </c>
      <c r="GH169">
        <v>0</v>
      </c>
      <c r="GI169">
        <v>0</v>
      </c>
      <c r="GJ169">
        <v>0</v>
      </c>
      <c r="GK169">
        <v>0</v>
      </c>
      <c r="GL169">
        <v>0</v>
      </c>
      <c r="GM169">
        <v>0</v>
      </c>
      <c r="GN169">
        <v>1</v>
      </c>
      <c r="GO169">
        <v>1</v>
      </c>
      <c r="GP169">
        <v>2</v>
      </c>
      <c r="GQ169">
        <v>5</v>
      </c>
      <c r="GR169">
        <v>3</v>
      </c>
      <c r="GS169">
        <v>3</v>
      </c>
      <c r="GT169">
        <v>11</v>
      </c>
      <c r="GU169">
        <v>11</v>
      </c>
      <c r="GV169">
        <v>3</v>
      </c>
      <c r="GW169">
        <v>3</v>
      </c>
      <c r="GX169">
        <v>5</v>
      </c>
      <c r="GY169">
        <v>9</v>
      </c>
      <c r="GZ169">
        <v>0</v>
      </c>
      <c r="HA169">
        <v>0</v>
      </c>
      <c r="HB169">
        <v>0</v>
      </c>
      <c r="HC169">
        <v>0</v>
      </c>
      <c r="HD169">
        <v>0</v>
      </c>
      <c r="HE169">
        <v>0</v>
      </c>
      <c r="HF169">
        <v>0</v>
      </c>
      <c r="HG169">
        <v>1</v>
      </c>
      <c r="HH169">
        <v>1</v>
      </c>
      <c r="HI169">
        <v>1</v>
      </c>
      <c r="HJ169">
        <v>1</v>
      </c>
      <c r="HK169">
        <v>1</v>
      </c>
      <c r="HL169">
        <v>0</v>
      </c>
      <c r="HM169">
        <v>0</v>
      </c>
      <c r="HN169">
        <v>1</v>
      </c>
      <c r="HO169">
        <v>0</v>
      </c>
      <c r="HP169">
        <v>0</v>
      </c>
      <c r="HQ169">
        <v>0</v>
      </c>
      <c r="HR169">
        <v>0</v>
      </c>
      <c r="HS169">
        <v>0</v>
      </c>
      <c r="HT169">
        <v>0</v>
      </c>
      <c r="HU169">
        <v>0</v>
      </c>
      <c r="HV169">
        <v>0</v>
      </c>
      <c r="HW169">
        <v>1</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0</v>
      </c>
      <c r="JR169">
        <v>0</v>
      </c>
      <c r="JS169">
        <v>1</v>
      </c>
      <c r="JT169">
        <v>0</v>
      </c>
      <c r="JU169">
        <v>0</v>
      </c>
      <c r="JV169">
        <v>0</v>
      </c>
      <c r="JW169">
        <v>0</v>
      </c>
      <c r="JX169">
        <v>0</v>
      </c>
      <c r="JY169">
        <v>0</v>
      </c>
      <c r="JZ169">
        <v>0</v>
      </c>
      <c r="KA169">
        <v>0</v>
      </c>
      <c r="KB169">
        <v>0</v>
      </c>
      <c r="KC169">
        <v>0</v>
      </c>
    </row>
    <row r="170" spans="1:289" x14ac:dyDescent="0.2">
      <c r="A170" s="11" t="str">
        <f>CONCATENATE("DR.",$B163)</f>
        <v>DR.opPass.Att</v>
      </c>
      <c r="B170" s="14">
        <f>VLOOKUP($B165,$AC162:$KC192,MATCH(A170,$AC161:$KC161,0),FALSE)</f>
        <v>11</v>
      </c>
      <c r="C170" s="3"/>
      <c r="D170" s="57"/>
      <c r="E170" s="58"/>
      <c r="F170" s="58"/>
      <c r="G170" s="58"/>
      <c r="H170" s="58"/>
      <c r="I170" s="59"/>
      <c r="J170" s="61"/>
      <c r="K170" s="58"/>
      <c r="L170" s="58"/>
      <c r="M170" s="58"/>
      <c r="N170" s="58"/>
      <c r="O170" s="58"/>
      <c r="P170" s="58"/>
      <c r="Q170" s="59"/>
      <c r="R170" s="61"/>
      <c r="S170" s="58"/>
      <c r="T170" s="58"/>
      <c r="U170" s="58"/>
      <c r="V170" s="58"/>
      <c r="W170" s="63"/>
      <c r="Y170" t="s">
        <v>331</v>
      </c>
      <c r="Z170" s="12">
        <f>MAX($FF162:$FU189)</f>
        <v>2</v>
      </c>
      <c r="AA170" s="12">
        <f>MAX($FF191:$FU192)</f>
        <v>4</v>
      </c>
      <c r="AC170" t="s">
        <v>207</v>
      </c>
      <c r="AD170" t="s">
        <v>206</v>
      </c>
      <c r="AE170">
        <v>1</v>
      </c>
      <c r="AF170">
        <v>95</v>
      </c>
      <c r="AG170">
        <v>1</v>
      </c>
      <c r="AH170">
        <v>0</v>
      </c>
      <c r="AI170">
        <v>0</v>
      </c>
      <c r="AJ170">
        <v>21</v>
      </c>
      <c r="AK170">
        <v>13</v>
      </c>
      <c r="AL170">
        <v>0</v>
      </c>
      <c r="AM170">
        <v>22</v>
      </c>
      <c r="AN170">
        <v>18</v>
      </c>
      <c r="AO170">
        <v>1</v>
      </c>
      <c r="AP170">
        <v>9</v>
      </c>
      <c r="AQ170">
        <v>1</v>
      </c>
      <c r="AR170">
        <v>1</v>
      </c>
      <c r="AS170">
        <v>2</v>
      </c>
      <c r="AT170">
        <v>0</v>
      </c>
      <c r="AU170">
        <v>0</v>
      </c>
      <c r="AV170">
        <v>0</v>
      </c>
      <c r="AW170">
        <v>0</v>
      </c>
      <c r="AX170">
        <v>0</v>
      </c>
      <c r="AY170">
        <v>0</v>
      </c>
      <c r="AZ170">
        <v>20</v>
      </c>
      <c r="BA170">
        <v>13</v>
      </c>
      <c r="BB170">
        <v>0</v>
      </c>
      <c r="BC170">
        <v>20</v>
      </c>
      <c r="BD170">
        <v>17</v>
      </c>
      <c r="BE170">
        <v>0</v>
      </c>
      <c r="BF170">
        <v>9</v>
      </c>
      <c r="BG170">
        <v>1</v>
      </c>
      <c r="BH170">
        <v>1</v>
      </c>
      <c r="BI170">
        <v>2</v>
      </c>
      <c r="BJ170">
        <v>0</v>
      </c>
      <c r="BK170">
        <v>0</v>
      </c>
      <c r="BL170">
        <v>0</v>
      </c>
      <c r="BM170">
        <v>0</v>
      </c>
      <c r="BN170">
        <v>0</v>
      </c>
      <c r="BO170">
        <v>0</v>
      </c>
      <c r="BP170">
        <v>0.952380952380952</v>
      </c>
      <c r="BQ170">
        <v>1</v>
      </c>
      <c r="BR170">
        <v>0</v>
      </c>
      <c r="BS170">
        <v>0.90909090909090895</v>
      </c>
      <c r="BT170">
        <v>0.94444444444444398</v>
      </c>
      <c r="BU170">
        <v>0</v>
      </c>
      <c r="BV170">
        <v>1</v>
      </c>
      <c r="BW170">
        <v>1</v>
      </c>
      <c r="BX170">
        <v>1</v>
      </c>
      <c r="BY170">
        <v>1</v>
      </c>
      <c r="BZ170">
        <v>0</v>
      </c>
      <c r="CA170">
        <v>0</v>
      </c>
      <c r="CB170">
        <v>0</v>
      </c>
      <c r="CC170">
        <v>0</v>
      </c>
      <c r="CD170">
        <v>0</v>
      </c>
      <c r="CE170">
        <v>0</v>
      </c>
      <c r="CF170">
        <v>0</v>
      </c>
      <c r="CG170">
        <v>0</v>
      </c>
      <c r="CH170">
        <v>0</v>
      </c>
      <c r="CI170">
        <v>0</v>
      </c>
      <c r="CJ170">
        <v>0</v>
      </c>
      <c r="CK170">
        <v>0</v>
      </c>
      <c r="CL170">
        <v>0</v>
      </c>
      <c r="CM170">
        <v>0</v>
      </c>
      <c r="CN170">
        <v>0</v>
      </c>
      <c r="CO170">
        <v>1</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2</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1</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1</v>
      </c>
      <c r="FY170">
        <v>0</v>
      </c>
      <c r="FZ170">
        <v>0</v>
      </c>
      <c r="GA170">
        <v>0</v>
      </c>
      <c r="GB170">
        <v>0</v>
      </c>
      <c r="GC170">
        <v>0</v>
      </c>
      <c r="GD170">
        <v>0</v>
      </c>
      <c r="GE170">
        <v>0</v>
      </c>
      <c r="GF170">
        <v>0</v>
      </c>
      <c r="GG170">
        <v>0</v>
      </c>
      <c r="GH170">
        <v>0</v>
      </c>
      <c r="GI170">
        <v>0</v>
      </c>
      <c r="GJ170">
        <v>0</v>
      </c>
      <c r="GK170">
        <v>0</v>
      </c>
      <c r="GL170">
        <v>0</v>
      </c>
      <c r="GM170">
        <v>2</v>
      </c>
      <c r="GN170">
        <v>4</v>
      </c>
      <c r="GO170">
        <v>0</v>
      </c>
      <c r="GP170">
        <v>0</v>
      </c>
      <c r="GQ170">
        <v>4</v>
      </c>
      <c r="GR170">
        <v>1</v>
      </c>
      <c r="GS170">
        <v>0</v>
      </c>
      <c r="GT170">
        <v>1</v>
      </c>
      <c r="GU170">
        <v>2</v>
      </c>
      <c r="GV170">
        <v>0</v>
      </c>
      <c r="GW170">
        <v>2</v>
      </c>
      <c r="GX170">
        <v>0</v>
      </c>
      <c r="GY170">
        <v>0</v>
      </c>
      <c r="GZ170">
        <v>0</v>
      </c>
      <c r="HA170">
        <v>0</v>
      </c>
      <c r="HB170">
        <v>0</v>
      </c>
      <c r="HC170">
        <v>0</v>
      </c>
      <c r="HD170">
        <v>4</v>
      </c>
      <c r="HE170">
        <v>2</v>
      </c>
      <c r="HF170">
        <v>0</v>
      </c>
      <c r="HG170">
        <v>2</v>
      </c>
      <c r="HH170">
        <v>0</v>
      </c>
      <c r="HI170">
        <v>0</v>
      </c>
      <c r="HJ170">
        <v>2</v>
      </c>
      <c r="HK170">
        <v>0</v>
      </c>
      <c r="HL170">
        <v>0</v>
      </c>
      <c r="HM170">
        <v>0</v>
      </c>
      <c r="HN170">
        <v>0</v>
      </c>
      <c r="HO170">
        <v>0</v>
      </c>
      <c r="HP170">
        <v>0</v>
      </c>
      <c r="HQ170">
        <v>0</v>
      </c>
      <c r="HR170">
        <v>0</v>
      </c>
      <c r="HS170">
        <v>0</v>
      </c>
      <c r="HT170">
        <v>0</v>
      </c>
      <c r="HU170">
        <v>1</v>
      </c>
      <c r="HV170">
        <v>0</v>
      </c>
      <c r="HW170">
        <v>0</v>
      </c>
      <c r="HX170">
        <v>0</v>
      </c>
      <c r="HY170">
        <v>1</v>
      </c>
      <c r="HZ170">
        <v>0</v>
      </c>
      <c r="IA170">
        <v>0</v>
      </c>
      <c r="IB170">
        <v>0</v>
      </c>
      <c r="IC170">
        <v>0</v>
      </c>
      <c r="ID170">
        <v>0</v>
      </c>
      <c r="IE170">
        <v>0</v>
      </c>
      <c r="IF170">
        <v>0</v>
      </c>
      <c r="IG170">
        <v>0</v>
      </c>
      <c r="IH170">
        <v>0</v>
      </c>
      <c r="II170">
        <v>1</v>
      </c>
      <c r="IJ170">
        <v>1</v>
      </c>
      <c r="IK170">
        <v>2</v>
      </c>
      <c r="IL170">
        <v>0</v>
      </c>
      <c r="IM170">
        <v>0</v>
      </c>
      <c r="IN170">
        <v>1</v>
      </c>
      <c r="IO170">
        <v>0</v>
      </c>
      <c r="IP170">
        <v>0</v>
      </c>
      <c r="IQ170">
        <v>0</v>
      </c>
      <c r="IR170">
        <v>0</v>
      </c>
      <c r="IS170">
        <v>0</v>
      </c>
      <c r="IT170">
        <v>0</v>
      </c>
      <c r="IU170">
        <v>0</v>
      </c>
      <c r="IV170">
        <v>0</v>
      </c>
      <c r="IW170">
        <v>0</v>
      </c>
      <c r="IX170">
        <v>0</v>
      </c>
      <c r="IY170">
        <v>3</v>
      </c>
      <c r="IZ170">
        <v>1</v>
      </c>
      <c r="JA170">
        <v>0</v>
      </c>
      <c r="JB170">
        <v>0</v>
      </c>
      <c r="JC170">
        <v>0</v>
      </c>
      <c r="JD170">
        <v>0</v>
      </c>
      <c r="JE170">
        <v>0</v>
      </c>
      <c r="JF170">
        <v>0</v>
      </c>
      <c r="JG170">
        <v>0</v>
      </c>
      <c r="JH170">
        <v>0</v>
      </c>
      <c r="JI170">
        <v>0</v>
      </c>
      <c r="JJ170">
        <v>0</v>
      </c>
      <c r="JK170">
        <v>0</v>
      </c>
      <c r="JL170">
        <v>0</v>
      </c>
      <c r="JM170">
        <v>0</v>
      </c>
      <c r="JN170">
        <v>0</v>
      </c>
      <c r="JO170">
        <v>4</v>
      </c>
      <c r="JP170">
        <v>2</v>
      </c>
      <c r="JQ170">
        <v>3</v>
      </c>
      <c r="JR170">
        <v>0</v>
      </c>
      <c r="JS170">
        <v>0</v>
      </c>
      <c r="JT170">
        <v>1</v>
      </c>
      <c r="JU170">
        <v>1</v>
      </c>
      <c r="JV170">
        <v>0</v>
      </c>
      <c r="JW170">
        <v>0</v>
      </c>
      <c r="JX170">
        <v>0</v>
      </c>
      <c r="JY170">
        <v>0</v>
      </c>
      <c r="JZ170">
        <v>0</v>
      </c>
      <c r="KA170">
        <v>0</v>
      </c>
      <c r="KB170">
        <v>0</v>
      </c>
      <c r="KC170">
        <v>0</v>
      </c>
    </row>
    <row r="171" spans="1:289" x14ac:dyDescent="0.2">
      <c r="A171" s="11" t="str">
        <f>CONCATENATE("DML.",$B163)</f>
        <v>DML.opPass.Att</v>
      </c>
      <c r="B171" s="14">
        <f>VLOOKUP($B165,$AC162:$KC192,MATCH(A171,$AC161:$KC161,0),FALSE)</f>
        <v>0</v>
      </c>
      <c r="C171" s="4"/>
      <c r="D171" s="23">
        <f>B174</f>
        <v>0</v>
      </c>
      <c r="E171" s="24"/>
      <c r="F171" s="24"/>
      <c r="G171" s="24"/>
      <c r="H171" s="24"/>
      <c r="I171" s="25"/>
      <c r="J171" s="29">
        <f>B175</f>
        <v>1</v>
      </c>
      <c r="K171" s="24"/>
      <c r="L171" s="24"/>
      <c r="M171" s="24"/>
      <c r="N171" s="24"/>
      <c r="O171" s="24"/>
      <c r="P171" s="24"/>
      <c r="Q171" s="25"/>
      <c r="R171" s="29">
        <f>B176</f>
        <v>6</v>
      </c>
      <c r="S171" s="24"/>
      <c r="T171" s="24"/>
      <c r="U171" s="24"/>
      <c r="V171" s="24"/>
      <c r="W171" s="30"/>
      <c r="Y171" t="s">
        <v>332</v>
      </c>
      <c r="Z171" s="12">
        <f>MAX($FV162:$GK189)</f>
        <v>3</v>
      </c>
      <c r="AA171" s="12">
        <f>MAX($FV191:$GK192)</f>
        <v>6</v>
      </c>
      <c r="AC171" t="s">
        <v>315</v>
      </c>
      <c r="AD171" t="s">
        <v>305</v>
      </c>
      <c r="AE171">
        <v>1</v>
      </c>
      <c r="AF171">
        <v>95</v>
      </c>
      <c r="AG171">
        <v>1</v>
      </c>
      <c r="AH171">
        <v>0</v>
      </c>
      <c r="AI171">
        <v>1</v>
      </c>
      <c r="AJ171">
        <v>4</v>
      </c>
      <c r="AK171">
        <v>3</v>
      </c>
      <c r="AL171">
        <v>2</v>
      </c>
      <c r="AM171">
        <v>8</v>
      </c>
      <c r="AN171">
        <v>12</v>
      </c>
      <c r="AO171">
        <v>7</v>
      </c>
      <c r="AP171">
        <v>2</v>
      </c>
      <c r="AQ171">
        <v>2</v>
      </c>
      <c r="AR171">
        <v>4</v>
      </c>
      <c r="AS171">
        <v>3</v>
      </c>
      <c r="AT171">
        <v>4</v>
      </c>
      <c r="AU171">
        <v>0</v>
      </c>
      <c r="AV171">
        <v>0</v>
      </c>
      <c r="AW171">
        <v>0</v>
      </c>
      <c r="AX171">
        <v>0</v>
      </c>
      <c r="AY171">
        <v>1</v>
      </c>
      <c r="AZ171">
        <v>2</v>
      </c>
      <c r="BA171">
        <v>2</v>
      </c>
      <c r="BB171">
        <v>2</v>
      </c>
      <c r="BC171">
        <v>5</v>
      </c>
      <c r="BD171">
        <v>10</v>
      </c>
      <c r="BE171">
        <v>6</v>
      </c>
      <c r="BF171">
        <v>1</v>
      </c>
      <c r="BG171">
        <v>2</v>
      </c>
      <c r="BH171">
        <v>3</v>
      </c>
      <c r="BI171">
        <v>1</v>
      </c>
      <c r="BJ171">
        <v>3</v>
      </c>
      <c r="BK171">
        <v>0</v>
      </c>
      <c r="BL171">
        <v>0</v>
      </c>
      <c r="BM171">
        <v>0</v>
      </c>
      <c r="BN171">
        <v>0</v>
      </c>
      <c r="BO171">
        <v>1</v>
      </c>
      <c r="BP171">
        <v>0.5</v>
      </c>
      <c r="BQ171">
        <v>0.66666666666666696</v>
      </c>
      <c r="BR171">
        <v>1</v>
      </c>
      <c r="BS171">
        <v>0.625</v>
      </c>
      <c r="BT171">
        <v>0.83333333333333304</v>
      </c>
      <c r="BU171">
        <v>0.85714285714285698</v>
      </c>
      <c r="BV171">
        <v>0.5</v>
      </c>
      <c r="BW171">
        <v>1</v>
      </c>
      <c r="BX171">
        <v>0.75</v>
      </c>
      <c r="BY171">
        <v>0.33333333333333298</v>
      </c>
      <c r="BZ171">
        <v>0.75</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1</v>
      </c>
      <c r="DU171">
        <v>0</v>
      </c>
      <c r="DV171">
        <v>0</v>
      </c>
      <c r="DW171">
        <v>0</v>
      </c>
      <c r="DX171">
        <v>0</v>
      </c>
      <c r="DY171">
        <v>0</v>
      </c>
      <c r="DZ171">
        <v>0</v>
      </c>
      <c r="EA171">
        <v>0</v>
      </c>
      <c r="EB171">
        <v>0</v>
      </c>
      <c r="EC171">
        <v>0</v>
      </c>
      <c r="ED171">
        <v>1</v>
      </c>
      <c r="EE171">
        <v>2</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1</v>
      </c>
      <c r="EZ171">
        <v>0</v>
      </c>
      <c r="FA171">
        <v>0</v>
      </c>
      <c r="FB171">
        <v>0</v>
      </c>
      <c r="FC171">
        <v>0</v>
      </c>
      <c r="FD171">
        <v>0</v>
      </c>
      <c r="FE171">
        <v>0</v>
      </c>
      <c r="FF171">
        <v>0</v>
      </c>
      <c r="FG171">
        <v>0</v>
      </c>
      <c r="FH171">
        <v>0</v>
      </c>
      <c r="FI171">
        <v>0</v>
      </c>
      <c r="FJ171">
        <v>0</v>
      </c>
      <c r="FK171">
        <v>1</v>
      </c>
      <c r="FL171">
        <v>1</v>
      </c>
      <c r="FM171">
        <v>0</v>
      </c>
      <c r="FN171">
        <v>0</v>
      </c>
      <c r="FO171">
        <v>0</v>
      </c>
      <c r="FP171">
        <v>0</v>
      </c>
      <c r="FQ171">
        <v>0</v>
      </c>
      <c r="FR171">
        <v>0</v>
      </c>
      <c r="FS171">
        <v>0</v>
      </c>
      <c r="FT171">
        <v>0</v>
      </c>
      <c r="FU171">
        <v>0</v>
      </c>
      <c r="FV171">
        <v>0</v>
      </c>
      <c r="FW171">
        <v>0</v>
      </c>
      <c r="FX171">
        <v>0</v>
      </c>
      <c r="FY171">
        <v>0</v>
      </c>
      <c r="FZ171">
        <v>0</v>
      </c>
      <c r="GA171">
        <v>1</v>
      </c>
      <c r="GB171">
        <v>1</v>
      </c>
      <c r="GC171">
        <v>0</v>
      </c>
      <c r="GD171">
        <v>0</v>
      </c>
      <c r="GE171">
        <v>1</v>
      </c>
      <c r="GF171">
        <v>0</v>
      </c>
      <c r="GG171">
        <v>0</v>
      </c>
      <c r="GH171">
        <v>0</v>
      </c>
      <c r="GI171">
        <v>0</v>
      </c>
      <c r="GJ171">
        <v>0</v>
      </c>
      <c r="GK171">
        <v>0</v>
      </c>
      <c r="GL171">
        <v>0</v>
      </c>
      <c r="GM171">
        <v>1</v>
      </c>
      <c r="GN171">
        <v>7</v>
      </c>
      <c r="GO171">
        <v>7</v>
      </c>
      <c r="GP171">
        <v>7</v>
      </c>
      <c r="GQ171">
        <v>7</v>
      </c>
      <c r="GR171">
        <v>4</v>
      </c>
      <c r="GS171">
        <v>2</v>
      </c>
      <c r="GT171">
        <v>1</v>
      </c>
      <c r="GU171">
        <v>3</v>
      </c>
      <c r="GV171">
        <v>4</v>
      </c>
      <c r="GW171">
        <v>0</v>
      </c>
      <c r="GX171">
        <v>5</v>
      </c>
      <c r="GY171">
        <v>0</v>
      </c>
      <c r="GZ171">
        <v>0</v>
      </c>
      <c r="HA171">
        <v>0</v>
      </c>
      <c r="HB171">
        <v>0</v>
      </c>
      <c r="HC171">
        <v>2</v>
      </c>
      <c r="HD171">
        <v>3</v>
      </c>
      <c r="HE171">
        <v>0</v>
      </c>
      <c r="HF171">
        <v>0</v>
      </c>
      <c r="HG171">
        <v>3</v>
      </c>
      <c r="HH171">
        <v>4</v>
      </c>
      <c r="HI171">
        <v>3</v>
      </c>
      <c r="HJ171">
        <v>2</v>
      </c>
      <c r="HK171">
        <v>0</v>
      </c>
      <c r="HL171">
        <v>0</v>
      </c>
      <c r="HM171">
        <v>1</v>
      </c>
      <c r="HN171">
        <v>0</v>
      </c>
      <c r="HO171">
        <v>0</v>
      </c>
      <c r="HP171">
        <v>0</v>
      </c>
      <c r="HQ171">
        <v>0</v>
      </c>
      <c r="HR171">
        <v>0</v>
      </c>
      <c r="HS171">
        <v>0</v>
      </c>
      <c r="HT171">
        <v>2</v>
      </c>
      <c r="HU171">
        <v>0</v>
      </c>
      <c r="HV171">
        <v>0</v>
      </c>
      <c r="HW171">
        <v>1</v>
      </c>
      <c r="HX171">
        <v>2</v>
      </c>
      <c r="HY171">
        <v>0</v>
      </c>
      <c r="HZ171">
        <v>0</v>
      </c>
      <c r="IA171">
        <v>0</v>
      </c>
      <c r="IB171">
        <v>1</v>
      </c>
      <c r="IC171">
        <v>0</v>
      </c>
      <c r="ID171">
        <v>0</v>
      </c>
      <c r="IE171">
        <v>0</v>
      </c>
      <c r="IF171">
        <v>0</v>
      </c>
      <c r="IG171">
        <v>0</v>
      </c>
      <c r="IH171">
        <v>0</v>
      </c>
      <c r="II171">
        <v>0</v>
      </c>
      <c r="IJ171">
        <v>2</v>
      </c>
      <c r="IK171">
        <v>1</v>
      </c>
      <c r="IL171">
        <v>2</v>
      </c>
      <c r="IM171">
        <v>0</v>
      </c>
      <c r="IN171">
        <v>0</v>
      </c>
      <c r="IO171">
        <v>0</v>
      </c>
      <c r="IP171">
        <v>0</v>
      </c>
      <c r="IQ171">
        <v>0</v>
      </c>
      <c r="IR171">
        <v>0</v>
      </c>
      <c r="IS171">
        <v>0</v>
      </c>
      <c r="IT171">
        <v>0</v>
      </c>
      <c r="IU171">
        <v>0</v>
      </c>
      <c r="IV171">
        <v>0</v>
      </c>
      <c r="IW171">
        <v>0</v>
      </c>
      <c r="IX171">
        <v>0</v>
      </c>
      <c r="IY171">
        <v>1</v>
      </c>
      <c r="IZ171">
        <v>0</v>
      </c>
      <c r="JA171">
        <v>0</v>
      </c>
      <c r="JB171">
        <v>0</v>
      </c>
      <c r="JC171">
        <v>0</v>
      </c>
      <c r="JD171">
        <v>0</v>
      </c>
      <c r="JE171">
        <v>0</v>
      </c>
      <c r="JF171">
        <v>0</v>
      </c>
      <c r="JG171">
        <v>0</v>
      </c>
      <c r="JH171">
        <v>0</v>
      </c>
      <c r="JI171">
        <v>0</v>
      </c>
      <c r="JJ171">
        <v>0</v>
      </c>
      <c r="JK171">
        <v>0</v>
      </c>
      <c r="JL171">
        <v>0</v>
      </c>
      <c r="JM171">
        <v>0</v>
      </c>
      <c r="JN171">
        <v>0</v>
      </c>
      <c r="JO171">
        <v>1</v>
      </c>
      <c r="JP171">
        <v>4</v>
      </c>
      <c r="JQ171">
        <v>1</v>
      </c>
      <c r="JR171">
        <v>2</v>
      </c>
      <c r="JS171">
        <v>1</v>
      </c>
      <c r="JT171">
        <v>2</v>
      </c>
      <c r="JU171">
        <v>0</v>
      </c>
      <c r="JV171">
        <v>0</v>
      </c>
      <c r="JW171">
        <v>0</v>
      </c>
      <c r="JX171">
        <v>1</v>
      </c>
      <c r="JY171">
        <v>0</v>
      </c>
      <c r="JZ171">
        <v>0</v>
      </c>
      <c r="KA171">
        <v>0</v>
      </c>
      <c r="KB171">
        <v>0</v>
      </c>
      <c r="KC171">
        <v>0</v>
      </c>
    </row>
    <row r="172" spans="1:289" x14ac:dyDescent="0.2">
      <c r="A172" s="11" t="str">
        <f>CONCATENATE("DMC.",$B163)</f>
        <v>DMC.opPass.Att</v>
      </c>
      <c r="B172" s="14">
        <f>VLOOKUP($B165,$AC162:$KC192,MATCH(A172,$AC161:$KC161,0),FALSE)</f>
        <v>0</v>
      </c>
      <c r="C172" s="4"/>
      <c r="D172" s="26"/>
      <c r="E172" s="27"/>
      <c r="F172" s="27"/>
      <c r="G172" s="27"/>
      <c r="H172" s="27"/>
      <c r="I172" s="28"/>
      <c r="J172" s="31"/>
      <c r="K172" s="27"/>
      <c r="L172" s="27"/>
      <c r="M172" s="27"/>
      <c r="N172" s="27"/>
      <c r="O172" s="27"/>
      <c r="P172" s="27"/>
      <c r="Q172" s="28"/>
      <c r="R172" s="31"/>
      <c r="S172" s="27"/>
      <c r="T172" s="27"/>
      <c r="U172" s="27"/>
      <c r="V172" s="27"/>
      <c r="W172" s="32"/>
      <c r="Y172" t="s">
        <v>204</v>
      </c>
      <c r="Z172" s="12">
        <f>MAX($GL162:$HA189)</f>
        <v>13</v>
      </c>
      <c r="AA172" s="12">
        <f>MAX($GL191:$HA192)</f>
        <v>44</v>
      </c>
      <c r="AC172" t="s">
        <v>208</v>
      </c>
      <c r="AD172" t="s">
        <v>206</v>
      </c>
      <c r="AE172">
        <v>1</v>
      </c>
      <c r="AF172">
        <v>69</v>
      </c>
      <c r="AG172">
        <v>1</v>
      </c>
      <c r="AH172">
        <v>0</v>
      </c>
      <c r="AI172">
        <v>0</v>
      </c>
      <c r="AJ172">
        <v>0</v>
      </c>
      <c r="AK172">
        <v>0</v>
      </c>
      <c r="AL172">
        <v>2</v>
      </c>
      <c r="AM172">
        <v>0</v>
      </c>
      <c r="AN172">
        <v>0</v>
      </c>
      <c r="AO172">
        <v>9</v>
      </c>
      <c r="AP172">
        <v>0</v>
      </c>
      <c r="AQ172">
        <v>2</v>
      </c>
      <c r="AR172">
        <v>7</v>
      </c>
      <c r="AS172">
        <v>0</v>
      </c>
      <c r="AT172">
        <v>0</v>
      </c>
      <c r="AU172">
        <v>6</v>
      </c>
      <c r="AV172">
        <v>0</v>
      </c>
      <c r="AW172">
        <v>0</v>
      </c>
      <c r="AX172">
        <v>0</v>
      </c>
      <c r="AY172">
        <v>0</v>
      </c>
      <c r="AZ172">
        <v>0</v>
      </c>
      <c r="BA172">
        <v>0</v>
      </c>
      <c r="BB172">
        <v>2</v>
      </c>
      <c r="BC172">
        <v>0</v>
      </c>
      <c r="BD172">
        <v>0</v>
      </c>
      <c r="BE172">
        <v>8</v>
      </c>
      <c r="BF172">
        <v>0</v>
      </c>
      <c r="BG172">
        <v>2</v>
      </c>
      <c r="BH172">
        <v>5</v>
      </c>
      <c r="BI172">
        <v>0</v>
      </c>
      <c r="BJ172">
        <v>0</v>
      </c>
      <c r="BK172">
        <v>3</v>
      </c>
      <c r="BL172">
        <v>0</v>
      </c>
      <c r="BM172">
        <v>0</v>
      </c>
      <c r="BN172">
        <v>0</v>
      </c>
      <c r="BO172">
        <v>0</v>
      </c>
      <c r="BP172">
        <v>0</v>
      </c>
      <c r="BQ172">
        <v>0</v>
      </c>
      <c r="BR172">
        <v>1</v>
      </c>
      <c r="BS172">
        <v>0</v>
      </c>
      <c r="BT172">
        <v>0</v>
      </c>
      <c r="BU172">
        <v>0.88888888888888895</v>
      </c>
      <c r="BV172">
        <v>0</v>
      </c>
      <c r="BW172">
        <v>1</v>
      </c>
      <c r="BX172">
        <v>0.71428571428571397</v>
      </c>
      <c r="BY172">
        <v>0</v>
      </c>
      <c r="BZ172">
        <v>0</v>
      </c>
      <c r="CA172">
        <v>0.5</v>
      </c>
      <c r="CB172">
        <v>0</v>
      </c>
      <c r="CC172">
        <v>0</v>
      </c>
      <c r="CD172">
        <v>0</v>
      </c>
      <c r="CE172">
        <v>0</v>
      </c>
      <c r="CF172">
        <v>0</v>
      </c>
      <c r="CG172">
        <v>0</v>
      </c>
      <c r="CH172">
        <v>0</v>
      </c>
      <c r="CI172">
        <v>0</v>
      </c>
      <c r="CJ172">
        <v>0</v>
      </c>
      <c r="CK172">
        <v>0</v>
      </c>
      <c r="CL172">
        <v>0</v>
      </c>
      <c r="CM172">
        <v>0</v>
      </c>
      <c r="CN172">
        <v>0</v>
      </c>
      <c r="CO172">
        <v>0</v>
      </c>
      <c r="CP172">
        <v>0</v>
      </c>
      <c r="CQ172">
        <v>1</v>
      </c>
      <c r="CR172">
        <v>0</v>
      </c>
      <c r="CS172">
        <v>0</v>
      </c>
      <c r="CT172">
        <v>0</v>
      </c>
      <c r="CU172">
        <v>0</v>
      </c>
      <c r="CV172">
        <v>0</v>
      </c>
      <c r="CW172">
        <v>0</v>
      </c>
      <c r="CX172">
        <v>0</v>
      </c>
      <c r="CY172">
        <v>0</v>
      </c>
      <c r="CZ172">
        <v>0</v>
      </c>
      <c r="DA172">
        <v>1</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1</v>
      </c>
      <c r="DU172">
        <v>0</v>
      </c>
      <c r="DV172">
        <v>1</v>
      </c>
      <c r="DW172">
        <v>1</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1</v>
      </c>
      <c r="EX172">
        <v>0</v>
      </c>
      <c r="EY172">
        <v>0</v>
      </c>
      <c r="EZ172">
        <v>0</v>
      </c>
      <c r="FA172">
        <v>0</v>
      </c>
      <c r="FB172">
        <v>0</v>
      </c>
      <c r="FC172">
        <v>0</v>
      </c>
      <c r="FD172">
        <v>0</v>
      </c>
      <c r="FE172">
        <v>0</v>
      </c>
      <c r="FF172">
        <v>0</v>
      </c>
      <c r="FG172">
        <v>0</v>
      </c>
      <c r="FH172">
        <v>0</v>
      </c>
      <c r="FI172">
        <v>0</v>
      </c>
      <c r="FJ172">
        <v>1</v>
      </c>
      <c r="FK172">
        <v>0</v>
      </c>
      <c r="FL172">
        <v>0</v>
      </c>
      <c r="FM172">
        <v>0</v>
      </c>
      <c r="FN172">
        <v>0</v>
      </c>
      <c r="FO172">
        <v>0</v>
      </c>
      <c r="FP172">
        <v>1</v>
      </c>
      <c r="FQ172">
        <v>0</v>
      </c>
      <c r="FR172">
        <v>0</v>
      </c>
      <c r="FS172">
        <v>1</v>
      </c>
      <c r="FT172">
        <v>0</v>
      </c>
      <c r="FU172">
        <v>0</v>
      </c>
      <c r="FV172">
        <v>0</v>
      </c>
      <c r="FW172">
        <v>0</v>
      </c>
      <c r="FX172">
        <v>0</v>
      </c>
      <c r="FY172">
        <v>0</v>
      </c>
      <c r="FZ172">
        <v>1</v>
      </c>
      <c r="GA172">
        <v>0</v>
      </c>
      <c r="GB172">
        <v>0</v>
      </c>
      <c r="GC172">
        <v>1</v>
      </c>
      <c r="GD172">
        <v>0</v>
      </c>
      <c r="GE172">
        <v>0</v>
      </c>
      <c r="GF172">
        <v>1</v>
      </c>
      <c r="GG172">
        <v>0</v>
      </c>
      <c r="GH172">
        <v>0</v>
      </c>
      <c r="GI172">
        <v>1</v>
      </c>
      <c r="GJ172">
        <v>0</v>
      </c>
      <c r="GK172">
        <v>0</v>
      </c>
      <c r="GL172">
        <v>0</v>
      </c>
      <c r="GM172">
        <v>0</v>
      </c>
      <c r="GN172">
        <v>0</v>
      </c>
      <c r="GO172">
        <v>0</v>
      </c>
      <c r="GP172">
        <v>6</v>
      </c>
      <c r="GQ172">
        <v>0</v>
      </c>
      <c r="GR172">
        <v>0</v>
      </c>
      <c r="GS172">
        <v>4</v>
      </c>
      <c r="GT172">
        <v>0</v>
      </c>
      <c r="GU172">
        <v>1</v>
      </c>
      <c r="GV172">
        <v>4</v>
      </c>
      <c r="GW172">
        <v>0</v>
      </c>
      <c r="GX172">
        <v>0</v>
      </c>
      <c r="GY172">
        <v>2</v>
      </c>
      <c r="GZ172">
        <v>0</v>
      </c>
      <c r="HA172">
        <v>0</v>
      </c>
      <c r="HB172">
        <v>0</v>
      </c>
      <c r="HC172">
        <v>0</v>
      </c>
      <c r="HD172">
        <v>0</v>
      </c>
      <c r="HE172">
        <v>0</v>
      </c>
      <c r="HF172">
        <v>0</v>
      </c>
      <c r="HG172">
        <v>0</v>
      </c>
      <c r="HH172">
        <v>1</v>
      </c>
      <c r="HI172">
        <v>1</v>
      </c>
      <c r="HJ172">
        <v>0</v>
      </c>
      <c r="HK172">
        <v>2</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1</v>
      </c>
      <c r="IJ172">
        <v>0</v>
      </c>
      <c r="IK172">
        <v>0</v>
      </c>
      <c r="IL172">
        <v>1</v>
      </c>
      <c r="IM172">
        <v>0</v>
      </c>
      <c r="IN172">
        <v>0</v>
      </c>
      <c r="IO172">
        <v>1</v>
      </c>
      <c r="IP172">
        <v>0</v>
      </c>
      <c r="IQ172">
        <v>0</v>
      </c>
      <c r="IR172">
        <v>0</v>
      </c>
      <c r="IS172">
        <v>0</v>
      </c>
      <c r="IT172">
        <v>0</v>
      </c>
      <c r="IU172">
        <v>0</v>
      </c>
      <c r="IV172">
        <v>0</v>
      </c>
      <c r="IW172">
        <v>0</v>
      </c>
      <c r="IX172">
        <v>0</v>
      </c>
      <c r="IY172">
        <v>0</v>
      </c>
      <c r="IZ172">
        <v>0</v>
      </c>
      <c r="JA172">
        <v>0</v>
      </c>
      <c r="JB172">
        <v>1</v>
      </c>
      <c r="JC172">
        <v>0</v>
      </c>
      <c r="JD172">
        <v>0</v>
      </c>
      <c r="JE172">
        <v>1</v>
      </c>
      <c r="JF172">
        <v>0</v>
      </c>
      <c r="JG172">
        <v>0</v>
      </c>
      <c r="JH172">
        <v>1</v>
      </c>
      <c r="JI172">
        <v>0</v>
      </c>
      <c r="JJ172">
        <v>0</v>
      </c>
      <c r="JK172">
        <v>0</v>
      </c>
      <c r="JL172">
        <v>0</v>
      </c>
      <c r="JM172">
        <v>0</v>
      </c>
      <c r="JN172">
        <v>0</v>
      </c>
      <c r="JO172">
        <v>1</v>
      </c>
      <c r="JP172">
        <v>0</v>
      </c>
      <c r="JQ172">
        <v>0</v>
      </c>
      <c r="JR172">
        <v>2</v>
      </c>
      <c r="JS172">
        <v>0</v>
      </c>
      <c r="JT172">
        <v>0</v>
      </c>
      <c r="JU172">
        <v>2</v>
      </c>
      <c r="JV172">
        <v>0</v>
      </c>
      <c r="JW172">
        <v>0</v>
      </c>
      <c r="JX172">
        <v>1</v>
      </c>
      <c r="JY172">
        <v>0</v>
      </c>
      <c r="JZ172">
        <v>0</v>
      </c>
      <c r="KA172">
        <v>0</v>
      </c>
      <c r="KB172">
        <v>0</v>
      </c>
      <c r="KC172">
        <v>0</v>
      </c>
    </row>
    <row r="173" spans="1:289" x14ac:dyDescent="0.2">
      <c r="A173" s="11" t="str">
        <f>CONCATENATE("DMR.",$B163)</f>
        <v>DMR.opPass.Att</v>
      </c>
      <c r="B173" s="14">
        <f>VLOOKUP($B165,$AC162:$KC192,MATCH(A173,$AC161:$KC161,0),FALSE)</f>
        <v>15</v>
      </c>
      <c r="C173" s="4"/>
      <c r="D173" s="26"/>
      <c r="E173" s="27"/>
      <c r="F173" s="27"/>
      <c r="G173" s="27"/>
      <c r="H173" s="27"/>
      <c r="I173" s="28"/>
      <c r="J173" s="31"/>
      <c r="K173" s="27"/>
      <c r="L173" s="27"/>
      <c r="M173" s="27"/>
      <c r="N173" s="27"/>
      <c r="O173" s="27"/>
      <c r="P173" s="27"/>
      <c r="Q173" s="28"/>
      <c r="R173" s="31"/>
      <c r="S173" s="27"/>
      <c r="T173" s="27"/>
      <c r="U173" s="27"/>
      <c r="V173" s="27"/>
      <c r="W173" s="32"/>
      <c r="Y173" t="s">
        <v>197</v>
      </c>
      <c r="Z173" s="12">
        <f>MAX($HB162:$HQ189)</f>
        <v>6</v>
      </c>
      <c r="AA173" s="12">
        <f>MAX($HB191:$HQ192)</f>
        <v>15</v>
      </c>
      <c r="AC173" t="s">
        <v>317</v>
      </c>
      <c r="AD173" t="s">
        <v>305</v>
      </c>
      <c r="AE173">
        <v>1</v>
      </c>
      <c r="AF173">
        <v>95</v>
      </c>
      <c r="AG173">
        <v>1</v>
      </c>
      <c r="AH173">
        <v>0</v>
      </c>
      <c r="AI173">
        <v>0</v>
      </c>
      <c r="AJ173">
        <v>7</v>
      </c>
      <c r="AK173">
        <v>0</v>
      </c>
      <c r="AL173">
        <v>0</v>
      </c>
      <c r="AM173">
        <v>7</v>
      </c>
      <c r="AN173">
        <v>5</v>
      </c>
      <c r="AO173">
        <v>1</v>
      </c>
      <c r="AP173">
        <v>2</v>
      </c>
      <c r="AQ173">
        <v>1</v>
      </c>
      <c r="AR173">
        <v>0</v>
      </c>
      <c r="AS173">
        <v>7</v>
      </c>
      <c r="AT173">
        <v>0</v>
      </c>
      <c r="AU173">
        <v>1</v>
      </c>
      <c r="AV173">
        <v>1</v>
      </c>
      <c r="AW173">
        <v>0</v>
      </c>
      <c r="AX173">
        <v>0</v>
      </c>
      <c r="AY173">
        <v>0</v>
      </c>
      <c r="AZ173">
        <v>6</v>
      </c>
      <c r="BA173">
        <v>0</v>
      </c>
      <c r="BB173">
        <v>0</v>
      </c>
      <c r="BC173">
        <v>6</v>
      </c>
      <c r="BD173">
        <v>3</v>
      </c>
      <c r="BE173">
        <v>1</v>
      </c>
      <c r="BF173">
        <v>2</v>
      </c>
      <c r="BG173">
        <v>1</v>
      </c>
      <c r="BH173">
        <v>0</v>
      </c>
      <c r="BI173">
        <v>4</v>
      </c>
      <c r="BJ173">
        <v>0</v>
      </c>
      <c r="BK173">
        <v>0</v>
      </c>
      <c r="BL173">
        <v>0</v>
      </c>
      <c r="BM173">
        <v>0</v>
      </c>
      <c r="BN173">
        <v>0</v>
      </c>
      <c r="BO173">
        <v>0</v>
      </c>
      <c r="BP173">
        <v>0.85714285714285698</v>
      </c>
      <c r="BQ173">
        <v>0</v>
      </c>
      <c r="BR173">
        <v>0</v>
      </c>
      <c r="BS173">
        <v>0.85714285714285698</v>
      </c>
      <c r="BT173">
        <v>0.6</v>
      </c>
      <c r="BU173">
        <v>1</v>
      </c>
      <c r="BV173">
        <v>1</v>
      </c>
      <c r="BW173">
        <v>1</v>
      </c>
      <c r="BX173">
        <v>0</v>
      </c>
      <c r="BY173">
        <v>0.57142857142857095</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1</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2</v>
      </c>
      <c r="FL173">
        <v>0</v>
      </c>
      <c r="FM173">
        <v>0</v>
      </c>
      <c r="FN173">
        <v>1</v>
      </c>
      <c r="FO173">
        <v>0</v>
      </c>
      <c r="FP173">
        <v>0</v>
      </c>
      <c r="FQ173">
        <v>0</v>
      </c>
      <c r="FR173">
        <v>0</v>
      </c>
      <c r="FS173">
        <v>0</v>
      </c>
      <c r="FT173">
        <v>0</v>
      </c>
      <c r="FU173">
        <v>0</v>
      </c>
      <c r="FV173">
        <v>0</v>
      </c>
      <c r="FW173">
        <v>0</v>
      </c>
      <c r="FX173">
        <v>1</v>
      </c>
      <c r="FY173">
        <v>0</v>
      </c>
      <c r="FZ173">
        <v>0</v>
      </c>
      <c r="GA173">
        <v>2</v>
      </c>
      <c r="GB173">
        <v>0</v>
      </c>
      <c r="GC173">
        <v>0</v>
      </c>
      <c r="GD173">
        <v>1</v>
      </c>
      <c r="GE173">
        <v>0</v>
      </c>
      <c r="GF173">
        <v>0</v>
      </c>
      <c r="GG173">
        <v>0</v>
      </c>
      <c r="GH173">
        <v>0</v>
      </c>
      <c r="GI173">
        <v>0</v>
      </c>
      <c r="GJ173">
        <v>0</v>
      </c>
      <c r="GK173">
        <v>0</v>
      </c>
      <c r="GL173">
        <v>0</v>
      </c>
      <c r="GM173">
        <v>0</v>
      </c>
      <c r="GN173">
        <v>8</v>
      </c>
      <c r="GO173">
        <v>0</v>
      </c>
      <c r="GP173">
        <v>0</v>
      </c>
      <c r="GQ173">
        <v>12</v>
      </c>
      <c r="GR173">
        <v>2</v>
      </c>
      <c r="GS173">
        <v>0</v>
      </c>
      <c r="GT173">
        <v>8</v>
      </c>
      <c r="GU173">
        <v>2</v>
      </c>
      <c r="GV173">
        <v>0</v>
      </c>
      <c r="GW173">
        <v>3</v>
      </c>
      <c r="GX173">
        <v>0</v>
      </c>
      <c r="GY173">
        <v>1</v>
      </c>
      <c r="GZ173">
        <v>0</v>
      </c>
      <c r="HA173">
        <v>0</v>
      </c>
      <c r="HB173">
        <v>0</v>
      </c>
      <c r="HC173">
        <v>0</v>
      </c>
      <c r="HD173">
        <v>4</v>
      </c>
      <c r="HE173">
        <v>0</v>
      </c>
      <c r="HF173">
        <v>0</v>
      </c>
      <c r="HG173">
        <v>0</v>
      </c>
      <c r="HH173">
        <v>0</v>
      </c>
      <c r="HI173">
        <v>0</v>
      </c>
      <c r="HJ173">
        <v>0</v>
      </c>
      <c r="HK173">
        <v>1</v>
      </c>
      <c r="HL173">
        <v>0</v>
      </c>
      <c r="HM173">
        <v>2</v>
      </c>
      <c r="HN173">
        <v>0</v>
      </c>
      <c r="HO173">
        <v>0</v>
      </c>
      <c r="HP173">
        <v>1</v>
      </c>
      <c r="HQ173">
        <v>0</v>
      </c>
      <c r="HR173">
        <v>0</v>
      </c>
      <c r="HS173">
        <v>0</v>
      </c>
      <c r="HT173">
        <v>2</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2</v>
      </c>
      <c r="JQ173">
        <v>0</v>
      </c>
      <c r="JR173">
        <v>0</v>
      </c>
      <c r="JS173">
        <v>0</v>
      </c>
      <c r="JT173">
        <v>0</v>
      </c>
      <c r="JU173">
        <v>0</v>
      </c>
      <c r="JV173">
        <v>0</v>
      </c>
      <c r="JW173">
        <v>0</v>
      </c>
      <c r="JX173">
        <v>0</v>
      </c>
      <c r="JY173">
        <v>0</v>
      </c>
      <c r="JZ173">
        <v>0</v>
      </c>
      <c r="KA173">
        <v>0</v>
      </c>
      <c r="KB173">
        <v>0</v>
      </c>
      <c r="KC173">
        <v>0</v>
      </c>
    </row>
    <row r="174" spans="1:289" x14ac:dyDescent="0.2">
      <c r="A174" s="11" t="str">
        <f>CONCATENATE("AML.",$B163)</f>
        <v>AML.opPass.Att</v>
      </c>
      <c r="B174" s="14">
        <f>VLOOKUP($B165,$AC162:$KC192,MATCH(A174,$AC161:$KC161,0),FALSE)</f>
        <v>0</v>
      </c>
      <c r="C174" s="4"/>
      <c r="D174" s="26"/>
      <c r="E174" s="27"/>
      <c r="F174" s="27"/>
      <c r="G174" s="27"/>
      <c r="H174" s="27"/>
      <c r="I174" s="28"/>
      <c r="J174" s="31"/>
      <c r="K174" s="27"/>
      <c r="L174" s="27"/>
      <c r="M174" s="27"/>
      <c r="N174" s="27"/>
      <c r="O174" s="27"/>
      <c r="P174" s="27"/>
      <c r="Q174" s="28"/>
      <c r="R174" s="31"/>
      <c r="S174" s="27"/>
      <c r="T174" s="27"/>
      <c r="U174" s="27"/>
      <c r="V174" s="27"/>
      <c r="W174" s="32"/>
      <c r="Y174" t="s">
        <v>193</v>
      </c>
      <c r="Z174" s="12">
        <f>MAX($HR162:$IG189)</f>
        <v>2</v>
      </c>
      <c r="AA174" s="12">
        <f>MAX($HR191:$IG192)</f>
        <v>6</v>
      </c>
      <c r="AC174" t="s">
        <v>9</v>
      </c>
      <c r="AD174" t="s">
        <v>206</v>
      </c>
      <c r="AE174">
        <v>1</v>
      </c>
      <c r="AF174">
        <v>95</v>
      </c>
      <c r="AG174">
        <v>1</v>
      </c>
      <c r="AH174">
        <v>0</v>
      </c>
      <c r="AI174">
        <v>0</v>
      </c>
      <c r="AJ174">
        <v>0</v>
      </c>
      <c r="AK174">
        <v>0</v>
      </c>
      <c r="AL174">
        <v>0</v>
      </c>
      <c r="AM174">
        <v>0</v>
      </c>
      <c r="AN174">
        <v>2</v>
      </c>
      <c r="AO174">
        <v>0</v>
      </c>
      <c r="AP174">
        <v>3</v>
      </c>
      <c r="AQ174">
        <v>3</v>
      </c>
      <c r="AR174">
        <v>4</v>
      </c>
      <c r="AS174">
        <v>5</v>
      </c>
      <c r="AT174">
        <v>4</v>
      </c>
      <c r="AU174">
        <v>7</v>
      </c>
      <c r="AV174">
        <v>1</v>
      </c>
      <c r="AW174">
        <v>0</v>
      </c>
      <c r="AX174">
        <v>0</v>
      </c>
      <c r="AY174">
        <v>0</v>
      </c>
      <c r="AZ174">
        <v>0</v>
      </c>
      <c r="BA174">
        <v>0</v>
      </c>
      <c r="BB174">
        <v>0</v>
      </c>
      <c r="BC174">
        <v>0</v>
      </c>
      <c r="BD174">
        <v>2</v>
      </c>
      <c r="BE174">
        <v>0</v>
      </c>
      <c r="BF174">
        <v>2</v>
      </c>
      <c r="BG174">
        <v>2</v>
      </c>
      <c r="BH174">
        <v>3</v>
      </c>
      <c r="BI174">
        <v>5</v>
      </c>
      <c r="BJ174">
        <v>2</v>
      </c>
      <c r="BK174">
        <v>4</v>
      </c>
      <c r="BL174">
        <v>1</v>
      </c>
      <c r="BM174">
        <v>0</v>
      </c>
      <c r="BN174">
        <v>0</v>
      </c>
      <c r="BO174">
        <v>0</v>
      </c>
      <c r="BP174">
        <v>0</v>
      </c>
      <c r="BQ174">
        <v>0</v>
      </c>
      <c r="BR174">
        <v>0</v>
      </c>
      <c r="BS174">
        <v>0</v>
      </c>
      <c r="BT174">
        <v>1</v>
      </c>
      <c r="BU174">
        <v>0</v>
      </c>
      <c r="BV174">
        <v>0.66666666666666696</v>
      </c>
      <c r="BW174">
        <v>0.66666666666666696</v>
      </c>
      <c r="BX174">
        <v>0.75</v>
      </c>
      <c r="BY174">
        <v>1</v>
      </c>
      <c r="BZ174">
        <v>0.5</v>
      </c>
      <c r="CA174">
        <v>0.57142857142857095</v>
      </c>
      <c r="CB174">
        <v>1</v>
      </c>
      <c r="CC174">
        <v>0</v>
      </c>
      <c r="CD174">
        <v>0</v>
      </c>
      <c r="CE174">
        <v>0</v>
      </c>
      <c r="CF174">
        <v>0</v>
      </c>
      <c r="CG174">
        <v>0</v>
      </c>
      <c r="CH174">
        <v>0</v>
      </c>
      <c r="CI174">
        <v>0</v>
      </c>
      <c r="CJ174">
        <v>0</v>
      </c>
      <c r="CK174">
        <v>0</v>
      </c>
      <c r="CL174">
        <v>0</v>
      </c>
      <c r="CM174">
        <v>1</v>
      </c>
      <c r="CN174">
        <v>0</v>
      </c>
      <c r="CO174">
        <v>0</v>
      </c>
      <c r="CP174">
        <v>0</v>
      </c>
      <c r="CQ174">
        <v>1</v>
      </c>
      <c r="CR174">
        <v>1</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1</v>
      </c>
      <c r="FP174">
        <v>0</v>
      </c>
      <c r="FQ174">
        <v>0</v>
      </c>
      <c r="FR174">
        <v>0</v>
      </c>
      <c r="FS174">
        <v>0</v>
      </c>
      <c r="FT174">
        <v>0</v>
      </c>
      <c r="FU174">
        <v>0</v>
      </c>
      <c r="FV174">
        <v>0</v>
      </c>
      <c r="FW174">
        <v>0</v>
      </c>
      <c r="FX174">
        <v>0</v>
      </c>
      <c r="FY174">
        <v>0</v>
      </c>
      <c r="FZ174">
        <v>0</v>
      </c>
      <c r="GA174">
        <v>0</v>
      </c>
      <c r="GB174">
        <v>0</v>
      </c>
      <c r="GC174">
        <v>0</v>
      </c>
      <c r="GD174">
        <v>0</v>
      </c>
      <c r="GE174">
        <v>1</v>
      </c>
      <c r="GF174">
        <v>0</v>
      </c>
      <c r="GG174">
        <v>0</v>
      </c>
      <c r="GH174">
        <v>0</v>
      </c>
      <c r="GI174">
        <v>0</v>
      </c>
      <c r="GJ174">
        <v>0</v>
      </c>
      <c r="GK174">
        <v>0</v>
      </c>
      <c r="GL174">
        <v>0</v>
      </c>
      <c r="GM174">
        <v>0</v>
      </c>
      <c r="GN174">
        <v>0</v>
      </c>
      <c r="GO174">
        <v>1</v>
      </c>
      <c r="GP174">
        <v>2</v>
      </c>
      <c r="GQ174">
        <v>0</v>
      </c>
      <c r="GR174">
        <v>0</v>
      </c>
      <c r="GS174">
        <v>0</v>
      </c>
      <c r="GT174">
        <v>2</v>
      </c>
      <c r="GU174">
        <v>5</v>
      </c>
      <c r="GV174">
        <v>9</v>
      </c>
      <c r="GW174">
        <v>2</v>
      </c>
      <c r="GX174">
        <v>2</v>
      </c>
      <c r="GY174">
        <v>3</v>
      </c>
      <c r="GZ174">
        <v>2</v>
      </c>
      <c r="HA174">
        <v>0</v>
      </c>
      <c r="HB174">
        <v>0</v>
      </c>
      <c r="HC174">
        <v>0</v>
      </c>
      <c r="HD174">
        <v>0</v>
      </c>
      <c r="HE174">
        <v>0</v>
      </c>
      <c r="HF174">
        <v>0</v>
      </c>
      <c r="HG174">
        <v>0</v>
      </c>
      <c r="HH174">
        <v>0</v>
      </c>
      <c r="HI174">
        <v>0</v>
      </c>
      <c r="HJ174">
        <v>1</v>
      </c>
      <c r="HK174">
        <v>1</v>
      </c>
      <c r="HL174">
        <v>0</v>
      </c>
      <c r="HM174">
        <v>1</v>
      </c>
      <c r="HN174">
        <v>0</v>
      </c>
      <c r="HO174">
        <v>1</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1</v>
      </c>
      <c r="IP174">
        <v>2</v>
      </c>
      <c r="IQ174">
        <v>0</v>
      </c>
      <c r="IR174">
        <v>0</v>
      </c>
      <c r="IS174">
        <v>0</v>
      </c>
      <c r="IT174">
        <v>0</v>
      </c>
      <c r="IU174">
        <v>2</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1</v>
      </c>
      <c r="JV174">
        <v>2</v>
      </c>
      <c r="JW174">
        <v>0</v>
      </c>
      <c r="JX174">
        <v>0</v>
      </c>
      <c r="JY174">
        <v>0</v>
      </c>
      <c r="JZ174">
        <v>0</v>
      </c>
      <c r="KA174">
        <v>2</v>
      </c>
      <c r="KB174">
        <v>0</v>
      </c>
      <c r="KC174">
        <v>0</v>
      </c>
    </row>
    <row r="175" spans="1:289" x14ac:dyDescent="0.2">
      <c r="A175" s="11" t="str">
        <f>CONCATENATE("AMC.",$B163)</f>
        <v>AMC.opPass.Att</v>
      </c>
      <c r="B175" s="14">
        <f>VLOOKUP($B165,$AC162:$KC192,MATCH(A175,$AC161:$KC161,0),FALSE)</f>
        <v>1</v>
      </c>
      <c r="C175" s="4" t="s">
        <v>7</v>
      </c>
      <c r="D175" s="34"/>
      <c r="E175" s="35"/>
      <c r="F175" s="35"/>
      <c r="G175" s="35"/>
      <c r="H175" s="35"/>
      <c r="I175" s="52"/>
      <c r="J175" s="53"/>
      <c r="K175" s="35"/>
      <c r="L175" s="35"/>
      <c r="M175" s="35"/>
      <c r="N175" s="35"/>
      <c r="O175" s="35"/>
      <c r="P175" s="35"/>
      <c r="Q175" s="52"/>
      <c r="R175" s="53"/>
      <c r="S175" s="35"/>
      <c r="T175" s="35"/>
      <c r="U175" s="35"/>
      <c r="V175" s="35"/>
      <c r="W175" s="49"/>
      <c r="Y175" t="s">
        <v>333</v>
      </c>
      <c r="Z175" s="12">
        <f>MAX($IH162:$IW189)</f>
        <v>4</v>
      </c>
      <c r="AA175" s="12">
        <f>MAX($IH191:$IW192)</f>
        <v>7</v>
      </c>
      <c r="AC175" t="s">
        <v>10</v>
      </c>
      <c r="AD175" t="s">
        <v>206</v>
      </c>
      <c r="AE175">
        <v>1</v>
      </c>
      <c r="AF175">
        <v>95</v>
      </c>
      <c r="AG175">
        <v>1</v>
      </c>
      <c r="AH175">
        <v>0</v>
      </c>
      <c r="AI175">
        <v>0</v>
      </c>
      <c r="AJ175">
        <v>0</v>
      </c>
      <c r="AK175">
        <v>0</v>
      </c>
      <c r="AL175">
        <v>1</v>
      </c>
      <c r="AM175">
        <v>1</v>
      </c>
      <c r="AN175">
        <v>3</v>
      </c>
      <c r="AO175">
        <v>5</v>
      </c>
      <c r="AP175">
        <v>3</v>
      </c>
      <c r="AQ175">
        <v>8</v>
      </c>
      <c r="AR175">
        <v>2</v>
      </c>
      <c r="AS175">
        <v>3</v>
      </c>
      <c r="AT175">
        <v>2</v>
      </c>
      <c r="AU175">
        <v>4</v>
      </c>
      <c r="AV175">
        <v>1</v>
      </c>
      <c r="AW175">
        <v>0</v>
      </c>
      <c r="AX175">
        <v>0</v>
      </c>
      <c r="AY175">
        <v>0</v>
      </c>
      <c r="AZ175">
        <v>0</v>
      </c>
      <c r="BA175">
        <v>0</v>
      </c>
      <c r="BB175">
        <v>1</v>
      </c>
      <c r="BC175">
        <v>1</v>
      </c>
      <c r="BD175">
        <v>3</v>
      </c>
      <c r="BE175">
        <v>5</v>
      </c>
      <c r="BF175">
        <v>3</v>
      </c>
      <c r="BG175">
        <v>5</v>
      </c>
      <c r="BH175">
        <v>2</v>
      </c>
      <c r="BI175">
        <v>3</v>
      </c>
      <c r="BJ175">
        <v>1</v>
      </c>
      <c r="BK175">
        <v>1</v>
      </c>
      <c r="BL175">
        <v>0</v>
      </c>
      <c r="BM175">
        <v>0</v>
      </c>
      <c r="BN175">
        <v>0</v>
      </c>
      <c r="BO175">
        <v>0</v>
      </c>
      <c r="BP175">
        <v>0</v>
      </c>
      <c r="BQ175">
        <v>0</v>
      </c>
      <c r="BR175">
        <v>1</v>
      </c>
      <c r="BS175">
        <v>1</v>
      </c>
      <c r="BT175">
        <v>1</v>
      </c>
      <c r="BU175">
        <v>1</v>
      </c>
      <c r="BV175">
        <v>1</v>
      </c>
      <c r="BW175">
        <v>0.625</v>
      </c>
      <c r="BX175">
        <v>1</v>
      </c>
      <c r="BY175">
        <v>1</v>
      </c>
      <c r="BZ175">
        <v>0.5</v>
      </c>
      <c r="CA175">
        <v>0.25</v>
      </c>
      <c r="CB175">
        <v>0</v>
      </c>
      <c r="CC175">
        <v>0</v>
      </c>
      <c r="CD175">
        <v>0</v>
      </c>
      <c r="CE175">
        <v>0</v>
      </c>
      <c r="CF175">
        <v>0</v>
      </c>
      <c r="CG175">
        <v>0</v>
      </c>
      <c r="CH175">
        <v>0</v>
      </c>
      <c r="CI175">
        <v>0</v>
      </c>
      <c r="CJ175">
        <v>0</v>
      </c>
      <c r="CK175">
        <v>0</v>
      </c>
      <c r="CL175">
        <v>0</v>
      </c>
      <c r="CM175">
        <v>1</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0</v>
      </c>
      <c r="EH175">
        <v>0</v>
      </c>
      <c r="EI175">
        <v>0</v>
      </c>
      <c r="EJ175">
        <v>0</v>
      </c>
      <c r="EK175">
        <v>1</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1</v>
      </c>
      <c r="GQ175">
        <v>0</v>
      </c>
      <c r="GR175">
        <v>0</v>
      </c>
      <c r="GS175">
        <v>1</v>
      </c>
      <c r="GT175">
        <v>3</v>
      </c>
      <c r="GU175">
        <v>3</v>
      </c>
      <c r="GV175">
        <v>6</v>
      </c>
      <c r="GW175">
        <v>2</v>
      </c>
      <c r="GX175">
        <v>1</v>
      </c>
      <c r="GY175">
        <v>3</v>
      </c>
      <c r="GZ175">
        <v>0</v>
      </c>
      <c r="HA175">
        <v>0</v>
      </c>
      <c r="HB175">
        <v>0</v>
      </c>
      <c r="HC175">
        <v>0</v>
      </c>
      <c r="HD175">
        <v>0</v>
      </c>
      <c r="HE175">
        <v>0</v>
      </c>
      <c r="HF175">
        <v>1</v>
      </c>
      <c r="HG175">
        <v>1</v>
      </c>
      <c r="HH175">
        <v>1</v>
      </c>
      <c r="HI175">
        <v>1</v>
      </c>
      <c r="HJ175">
        <v>1</v>
      </c>
      <c r="HK175">
        <v>0</v>
      </c>
      <c r="HL175">
        <v>1</v>
      </c>
      <c r="HM175">
        <v>0</v>
      </c>
      <c r="HN175">
        <v>3</v>
      </c>
      <c r="HO175">
        <v>1</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1</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1</v>
      </c>
      <c r="KB175">
        <v>0</v>
      </c>
      <c r="KC175">
        <v>0</v>
      </c>
    </row>
    <row r="176" spans="1:289" x14ac:dyDescent="0.2">
      <c r="A176" s="11" t="str">
        <f>CONCATENATE("AMR.",$B163)</f>
        <v>AMR.opPass.Att</v>
      </c>
      <c r="B176" s="14">
        <f>VLOOKUP($B165,$AC162:$KC192,MATCH(A176,$AC161:$KC161,0),FALSE)</f>
        <v>6</v>
      </c>
      <c r="C176" s="4"/>
      <c r="D176" s="54">
        <f>B171</f>
        <v>0</v>
      </c>
      <c r="E176" s="55"/>
      <c r="F176" s="55"/>
      <c r="G176" s="55"/>
      <c r="H176" s="55"/>
      <c r="I176" s="56"/>
      <c r="J176" s="60">
        <f>B172</f>
        <v>0</v>
      </c>
      <c r="K176" s="55"/>
      <c r="L176" s="55"/>
      <c r="M176" s="55"/>
      <c r="N176" s="55"/>
      <c r="O176" s="55"/>
      <c r="P176" s="55"/>
      <c r="Q176" s="56"/>
      <c r="R176" s="60">
        <f>B173</f>
        <v>15</v>
      </c>
      <c r="S176" s="55"/>
      <c r="T176" s="55"/>
      <c r="U176" s="55"/>
      <c r="V176" s="55"/>
      <c r="W176" s="62"/>
      <c r="Y176" t="s">
        <v>334</v>
      </c>
      <c r="Z176" s="12">
        <f>MAX($IX162:$JM189)</f>
        <v>4</v>
      </c>
      <c r="AA176" s="12">
        <f>MAX($IX191:$JM192)</f>
        <v>8</v>
      </c>
      <c r="AC176" t="s">
        <v>321</v>
      </c>
      <c r="AD176" t="s">
        <v>305</v>
      </c>
      <c r="AE176">
        <v>1</v>
      </c>
      <c r="AF176">
        <v>95</v>
      </c>
      <c r="AG176">
        <v>1</v>
      </c>
      <c r="AH176">
        <v>0</v>
      </c>
      <c r="AI176">
        <v>0</v>
      </c>
      <c r="AJ176">
        <v>0</v>
      </c>
      <c r="AK176">
        <v>2</v>
      </c>
      <c r="AL176">
        <v>11</v>
      </c>
      <c r="AM176">
        <v>0</v>
      </c>
      <c r="AN176">
        <v>0</v>
      </c>
      <c r="AO176">
        <v>15</v>
      </c>
      <c r="AP176">
        <v>0</v>
      </c>
      <c r="AQ176">
        <v>1</v>
      </c>
      <c r="AR176">
        <v>6</v>
      </c>
      <c r="AS176">
        <v>0</v>
      </c>
      <c r="AT176">
        <v>0</v>
      </c>
      <c r="AU176">
        <v>6</v>
      </c>
      <c r="AV176">
        <v>2</v>
      </c>
      <c r="AW176">
        <v>0</v>
      </c>
      <c r="AX176">
        <v>0</v>
      </c>
      <c r="AY176">
        <v>0</v>
      </c>
      <c r="AZ176">
        <v>0</v>
      </c>
      <c r="BA176">
        <v>1</v>
      </c>
      <c r="BB176">
        <v>9</v>
      </c>
      <c r="BC176">
        <v>0</v>
      </c>
      <c r="BD176">
        <v>0</v>
      </c>
      <c r="BE176">
        <v>12</v>
      </c>
      <c r="BF176">
        <v>0</v>
      </c>
      <c r="BG176">
        <v>0</v>
      </c>
      <c r="BH176">
        <v>4</v>
      </c>
      <c r="BI176">
        <v>0</v>
      </c>
      <c r="BJ176">
        <v>0</v>
      </c>
      <c r="BK176">
        <v>4</v>
      </c>
      <c r="BL176">
        <v>1</v>
      </c>
      <c r="BM176">
        <v>0</v>
      </c>
      <c r="BN176">
        <v>0</v>
      </c>
      <c r="BO176">
        <v>0</v>
      </c>
      <c r="BP176">
        <v>0</v>
      </c>
      <c r="BQ176">
        <v>0.5</v>
      </c>
      <c r="BR176">
        <v>0.81818181818181801</v>
      </c>
      <c r="BS176">
        <v>0</v>
      </c>
      <c r="BT176">
        <v>0</v>
      </c>
      <c r="BU176">
        <v>0.8</v>
      </c>
      <c r="BV176">
        <v>0</v>
      </c>
      <c r="BW176">
        <v>0</v>
      </c>
      <c r="BX176">
        <v>0.66666666666666696</v>
      </c>
      <c r="BY176">
        <v>0</v>
      </c>
      <c r="BZ176">
        <v>0</v>
      </c>
      <c r="CA176">
        <v>0.66666666666666696</v>
      </c>
      <c r="CB176">
        <v>0.5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1</v>
      </c>
      <c r="EU176">
        <v>0</v>
      </c>
      <c r="EV176">
        <v>0</v>
      </c>
      <c r="EW176">
        <v>0</v>
      </c>
      <c r="EX176">
        <v>0</v>
      </c>
      <c r="EY176">
        <v>0</v>
      </c>
      <c r="EZ176">
        <v>1</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1</v>
      </c>
      <c r="GA176">
        <v>0</v>
      </c>
      <c r="GB176">
        <v>0</v>
      </c>
      <c r="GC176">
        <v>0</v>
      </c>
      <c r="GD176">
        <v>0</v>
      </c>
      <c r="GE176">
        <v>0</v>
      </c>
      <c r="GF176">
        <v>1</v>
      </c>
      <c r="GG176">
        <v>0</v>
      </c>
      <c r="GH176">
        <v>0</v>
      </c>
      <c r="GI176">
        <v>0</v>
      </c>
      <c r="GJ176">
        <v>0</v>
      </c>
      <c r="GK176">
        <v>0</v>
      </c>
      <c r="GL176">
        <v>0</v>
      </c>
      <c r="GM176">
        <v>2</v>
      </c>
      <c r="GN176">
        <v>0</v>
      </c>
      <c r="GO176">
        <v>0</v>
      </c>
      <c r="GP176">
        <v>7</v>
      </c>
      <c r="GQ176">
        <v>0</v>
      </c>
      <c r="GR176">
        <v>0</v>
      </c>
      <c r="GS176">
        <v>7</v>
      </c>
      <c r="GT176">
        <v>0</v>
      </c>
      <c r="GU176">
        <v>0</v>
      </c>
      <c r="GV176">
        <v>2</v>
      </c>
      <c r="GW176">
        <v>0</v>
      </c>
      <c r="GX176">
        <v>0</v>
      </c>
      <c r="GY176">
        <v>1</v>
      </c>
      <c r="GZ176">
        <v>0</v>
      </c>
      <c r="HA176">
        <v>0</v>
      </c>
      <c r="HB176">
        <v>0</v>
      </c>
      <c r="HC176">
        <v>0</v>
      </c>
      <c r="HD176">
        <v>0</v>
      </c>
      <c r="HE176">
        <v>0</v>
      </c>
      <c r="HF176">
        <v>4</v>
      </c>
      <c r="HG176">
        <v>0</v>
      </c>
      <c r="HH176">
        <v>0</v>
      </c>
      <c r="HI176">
        <v>2</v>
      </c>
      <c r="HJ176">
        <v>0</v>
      </c>
      <c r="HK176">
        <v>0</v>
      </c>
      <c r="HL176">
        <v>1</v>
      </c>
      <c r="HM176">
        <v>0</v>
      </c>
      <c r="HN176">
        <v>0</v>
      </c>
      <c r="HO176">
        <v>0</v>
      </c>
      <c r="HP176">
        <v>0</v>
      </c>
      <c r="HQ176">
        <v>0</v>
      </c>
      <c r="HR176">
        <v>0</v>
      </c>
      <c r="HS176">
        <v>0</v>
      </c>
      <c r="HT176">
        <v>0</v>
      </c>
      <c r="HU176">
        <v>2</v>
      </c>
      <c r="HV176">
        <v>1</v>
      </c>
      <c r="HW176">
        <v>0</v>
      </c>
      <c r="HX176">
        <v>0</v>
      </c>
      <c r="HY176">
        <v>2</v>
      </c>
      <c r="HZ176">
        <v>0</v>
      </c>
      <c r="IA176">
        <v>0</v>
      </c>
      <c r="IB176">
        <v>0</v>
      </c>
      <c r="IC176">
        <v>0</v>
      </c>
      <c r="ID176">
        <v>0</v>
      </c>
      <c r="IE176">
        <v>0</v>
      </c>
      <c r="IF176">
        <v>0</v>
      </c>
      <c r="IG176">
        <v>0</v>
      </c>
      <c r="IH176">
        <v>0</v>
      </c>
      <c r="II176">
        <v>2</v>
      </c>
      <c r="IJ176">
        <v>0</v>
      </c>
      <c r="IK176">
        <v>2</v>
      </c>
      <c r="IL176">
        <v>1</v>
      </c>
      <c r="IM176">
        <v>0</v>
      </c>
      <c r="IN176">
        <v>0</v>
      </c>
      <c r="IO176">
        <v>1</v>
      </c>
      <c r="IP176">
        <v>0</v>
      </c>
      <c r="IQ176">
        <v>0</v>
      </c>
      <c r="IR176">
        <v>1</v>
      </c>
      <c r="IS176">
        <v>0</v>
      </c>
      <c r="IT176">
        <v>0</v>
      </c>
      <c r="IU176">
        <v>0</v>
      </c>
      <c r="IV176">
        <v>0</v>
      </c>
      <c r="IW176">
        <v>0</v>
      </c>
      <c r="IX176">
        <v>0</v>
      </c>
      <c r="IY176">
        <v>1</v>
      </c>
      <c r="IZ176">
        <v>0</v>
      </c>
      <c r="JA176">
        <v>1</v>
      </c>
      <c r="JB176">
        <v>2</v>
      </c>
      <c r="JC176">
        <v>0</v>
      </c>
      <c r="JD176">
        <v>0</v>
      </c>
      <c r="JE176">
        <v>0</v>
      </c>
      <c r="JF176">
        <v>0</v>
      </c>
      <c r="JG176">
        <v>0</v>
      </c>
      <c r="JH176">
        <v>0</v>
      </c>
      <c r="JI176">
        <v>0</v>
      </c>
      <c r="JJ176">
        <v>0</v>
      </c>
      <c r="JK176">
        <v>0</v>
      </c>
      <c r="JL176">
        <v>0</v>
      </c>
      <c r="JM176">
        <v>0</v>
      </c>
      <c r="JN176">
        <v>0</v>
      </c>
      <c r="JO176">
        <v>3</v>
      </c>
      <c r="JP176">
        <v>0</v>
      </c>
      <c r="JQ176">
        <v>5</v>
      </c>
      <c r="JR176">
        <v>4</v>
      </c>
      <c r="JS176">
        <v>0</v>
      </c>
      <c r="JT176">
        <v>0</v>
      </c>
      <c r="JU176">
        <v>3</v>
      </c>
      <c r="JV176">
        <v>0</v>
      </c>
      <c r="JW176">
        <v>0</v>
      </c>
      <c r="JX176">
        <v>1</v>
      </c>
      <c r="JY176">
        <v>0</v>
      </c>
      <c r="JZ176">
        <v>0</v>
      </c>
      <c r="KA176">
        <v>0</v>
      </c>
      <c r="KB176">
        <v>0</v>
      </c>
      <c r="KC176">
        <v>0</v>
      </c>
    </row>
    <row r="177" spans="1:289" x14ac:dyDescent="0.2">
      <c r="A177" s="11" t="str">
        <f>CONCATENATE("AL.",$B163)</f>
        <v>AL.opPass.Att</v>
      </c>
      <c r="B177" s="14">
        <f>VLOOKUP($B165,$AC162:$KC192,MATCH(A177,$AC161:$KC161,0),FALSE)</f>
        <v>0</v>
      </c>
      <c r="C177" s="4"/>
      <c r="D177" s="26"/>
      <c r="E177" s="27"/>
      <c r="F177" s="27"/>
      <c r="G177" s="27"/>
      <c r="H177" s="27"/>
      <c r="I177" s="28"/>
      <c r="J177" s="31"/>
      <c r="K177" s="27"/>
      <c r="L177" s="27"/>
      <c r="M177" s="27"/>
      <c r="N177" s="27"/>
      <c r="O177" s="27"/>
      <c r="P177" s="27"/>
      <c r="Q177" s="28"/>
      <c r="R177" s="31"/>
      <c r="S177" s="27"/>
      <c r="T177" s="27"/>
      <c r="U177" s="27"/>
      <c r="V177" s="27"/>
      <c r="W177" s="32"/>
      <c r="Y177" t="s">
        <v>335</v>
      </c>
      <c r="Z177" s="12">
        <f>MAX($JN162:$KC189)</f>
        <v>9</v>
      </c>
      <c r="AA177" s="12">
        <f>MAX($JN191:$KC192)</f>
        <v>18</v>
      </c>
      <c r="AC177" t="s">
        <v>209</v>
      </c>
      <c r="AD177" t="s">
        <v>206</v>
      </c>
      <c r="AE177">
        <v>1</v>
      </c>
      <c r="AF177">
        <v>95</v>
      </c>
      <c r="AG177">
        <v>1</v>
      </c>
      <c r="AH177">
        <v>0</v>
      </c>
      <c r="AI177">
        <v>0</v>
      </c>
      <c r="AJ177">
        <v>5</v>
      </c>
      <c r="AK177">
        <v>1</v>
      </c>
      <c r="AL177">
        <v>0</v>
      </c>
      <c r="AM177">
        <v>15</v>
      </c>
      <c r="AN177">
        <v>2</v>
      </c>
      <c r="AO177">
        <v>0</v>
      </c>
      <c r="AP177">
        <v>7</v>
      </c>
      <c r="AQ177">
        <v>1</v>
      </c>
      <c r="AR177">
        <v>0</v>
      </c>
      <c r="AS177">
        <v>12</v>
      </c>
      <c r="AT177">
        <v>0</v>
      </c>
      <c r="AU177">
        <v>0</v>
      </c>
      <c r="AV177">
        <v>0</v>
      </c>
      <c r="AW177">
        <v>0</v>
      </c>
      <c r="AX177">
        <v>0</v>
      </c>
      <c r="AY177">
        <v>0</v>
      </c>
      <c r="AZ177">
        <v>5</v>
      </c>
      <c r="BA177">
        <v>1</v>
      </c>
      <c r="BB177">
        <v>0</v>
      </c>
      <c r="BC177">
        <v>13</v>
      </c>
      <c r="BD177">
        <v>2</v>
      </c>
      <c r="BE177">
        <v>0</v>
      </c>
      <c r="BF177">
        <v>7</v>
      </c>
      <c r="BG177">
        <v>1</v>
      </c>
      <c r="BH177">
        <v>0</v>
      </c>
      <c r="BI177">
        <v>8</v>
      </c>
      <c r="BJ177">
        <v>0</v>
      </c>
      <c r="BK177">
        <v>0</v>
      </c>
      <c r="BL177">
        <v>0</v>
      </c>
      <c r="BM177">
        <v>0</v>
      </c>
      <c r="BN177">
        <v>0</v>
      </c>
      <c r="BO177">
        <v>0</v>
      </c>
      <c r="BP177">
        <v>1</v>
      </c>
      <c r="BQ177">
        <v>1</v>
      </c>
      <c r="BR177">
        <v>0</v>
      </c>
      <c r="BS177">
        <v>0.86666666666666703</v>
      </c>
      <c r="BT177">
        <v>1</v>
      </c>
      <c r="BU177">
        <v>0</v>
      </c>
      <c r="BV177">
        <v>1</v>
      </c>
      <c r="BW177">
        <v>1</v>
      </c>
      <c r="BX177">
        <v>0</v>
      </c>
      <c r="BY177">
        <v>0.66666666666666696</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1</v>
      </c>
      <c r="DP177">
        <v>0</v>
      </c>
      <c r="DQ177">
        <v>0</v>
      </c>
      <c r="DR177">
        <v>0</v>
      </c>
      <c r="DS177">
        <v>0</v>
      </c>
      <c r="DT177">
        <v>0</v>
      </c>
      <c r="DU177">
        <v>0</v>
      </c>
      <c r="DV177">
        <v>0</v>
      </c>
      <c r="DW177">
        <v>0</v>
      </c>
      <c r="DX177">
        <v>0</v>
      </c>
      <c r="DY177">
        <v>0</v>
      </c>
      <c r="DZ177">
        <v>0</v>
      </c>
      <c r="EA177">
        <v>0</v>
      </c>
      <c r="EB177">
        <v>0</v>
      </c>
      <c r="EC177">
        <v>0</v>
      </c>
      <c r="ED177">
        <v>0</v>
      </c>
      <c r="EE177">
        <v>3</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1</v>
      </c>
      <c r="FI177">
        <v>0</v>
      </c>
      <c r="FJ177">
        <v>0</v>
      </c>
      <c r="FK177">
        <v>0</v>
      </c>
      <c r="FL177">
        <v>0</v>
      </c>
      <c r="FM177">
        <v>0</v>
      </c>
      <c r="FN177">
        <v>0</v>
      </c>
      <c r="FO177">
        <v>0</v>
      </c>
      <c r="FP177">
        <v>0</v>
      </c>
      <c r="FQ177">
        <v>0</v>
      </c>
      <c r="FR177">
        <v>0</v>
      </c>
      <c r="FS177">
        <v>0</v>
      </c>
      <c r="FT177">
        <v>0</v>
      </c>
      <c r="FU177">
        <v>0</v>
      </c>
      <c r="FV177">
        <v>0</v>
      </c>
      <c r="FW177">
        <v>0</v>
      </c>
      <c r="FX177">
        <v>1</v>
      </c>
      <c r="FY177">
        <v>0</v>
      </c>
      <c r="FZ177">
        <v>0</v>
      </c>
      <c r="GA177">
        <v>0</v>
      </c>
      <c r="GB177">
        <v>0</v>
      </c>
      <c r="GC177">
        <v>0</v>
      </c>
      <c r="GD177">
        <v>0</v>
      </c>
      <c r="GE177">
        <v>0</v>
      </c>
      <c r="GF177">
        <v>0</v>
      </c>
      <c r="GG177">
        <v>0</v>
      </c>
      <c r="GH177">
        <v>0</v>
      </c>
      <c r="GI177">
        <v>0</v>
      </c>
      <c r="GJ177">
        <v>0</v>
      </c>
      <c r="GK177">
        <v>0</v>
      </c>
      <c r="GL177">
        <v>0</v>
      </c>
      <c r="GM177">
        <v>4</v>
      </c>
      <c r="GN177">
        <v>9</v>
      </c>
      <c r="GO177">
        <v>1</v>
      </c>
      <c r="GP177">
        <v>0</v>
      </c>
      <c r="GQ177">
        <v>1</v>
      </c>
      <c r="GR177">
        <v>0</v>
      </c>
      <c r="GS177">
        <v>0</v>
      </c>
      <c r="GT177">
        <v>7</v>
      </c>
      <c r="GU177">
        <v>0</v>
      </c>
      <c r="GV177">
        <v>0</v>
      </c>
      <c r="GW177">
        <v>2</v>
      </c>
      <c r="GX177">
        <v>0</v>
      </c>
      <c r="GY177">
        <v>0</v>
      </c>
      <c r="GZ177">
        <v>0</v>
      </c>
      <c r="HA177">
        <v>0</v>
      </c>
      <c r="HB177">
        <v>0</v>
      </c>
      <c r="HC177">
        <v>0</v>
      </c>
      <c r="HD177">
        <v>3</v>
      </c>
      <c r="HE177">
        <v>0</v>
      </c>
      <c r="HF177">
        <v>0</v>
      </c>
      <c r="HG177">
        <v>1</v>
      </c>
      <c r="HH177">
        <v>0</v>
      </c>
      <c r="HI177">
        <v>0</v>
      </c>
      <c r="HJ177">
        <v>2</v>
      </c>
      <c r="HK177">
        <v>0</v>
      </c>
      <c r="HL177">
        <v>0</v>
      </c>
      <c r="HM177">
        <v>1</v>
      </c>
      <c r="HN177">
        <v>0</v>
      </c>
      <c r="HO177">
        <v>0</v>
      </c>
      <c r="HP177">
        <v>0</v>
      </c>
      <c r="HQ177">
        <v>0</v>
      </c>
      <c r="HR177">
        <v>0</v>
      </c>
      <c r="HS177">
        <v>0</v>
      </c>
      <c r="HT177">
        <v>0</v>
      </c>
      <c r="HU177">
        <v>0</v>
      </c>
      <c r="HV177">
        <v>0</v>
      </c>
      <c r="HW177">
        <v>2</v>
      </c>
      <c r="HX177">
        <v>1</v>
      </c>
      <c r="HY177">
        <v>0</v>
      </c>
      <c r="HZ177">
        <v>0</v>
      </c>
      <c r="IA177">
        <v>0</v>
      </c>
      <c r="IB177">
        <v>0</v>
      </c>
      <c r="IC177">
        <v>0</v>
      </c>
      <c r="ID177">
        <v>0</v>
      </c>
      <c r="IE177">
        <v>0</v>
      </c>
      <c r="IF177">
        <v>0</v>
      </c>
      <c r="IG177">
        <v>0</v>
      </c>
      <c r="IH177">
        <v>0</v>
      </c>
      <c r="II177">
        <v>1</v>
      </c>
      <c r="IJ177">
        <v>1</v>
      </c>
      <c r="IK177">
        <v>1</v>
      </c>
      <c r="IL177">
        <v>0</v>
      </c>
      <c r="IM177">
        <v>1</v>
      </c>
      <c r="IN177">
        <v>0</v>
      </c>
      <c r="IO177">
        <v>0</v>
      </c>
      <c r="IP177">
        <v>2</v>
      </c>
      <c r="IQ177">
        <v>0</v>
      </c>
      <c r="IR177">
        <v>0</v>
      </c>
      <c r="IS177">
        <v>0</v>
      </c>
      <c r="IT177">
        <v>0</v>
      </c>
      <c r="IU177">
        <v>0</v>
      </c>
      <c r="IV177">
        <v>0</v>
      </c>
      <c r="IW177">
        <v>0</v>
      </c>
      <c r="IX177">
        <v>1</v>
      </c>
      <c r="IY177">
        <v>0</v>
      </c>
      <c r="IZ177">
        <v>0</v>
      </c>
      <c r="JA177">
        <v>0</v>
      </c>
      <c r="JB177">
        <v>0</v>
      </c>
      <c r="JC177">
        <v>0</v>
      </c>
      <c r="JD177">
        <v>0</v>
      </c>
      <c r="JE177">
        <v>0</v>
      </c>
      <c r="JF177">
        <v>0</v>
      </c>
      <c r="JG177">
        <v>0</v>
      </c>
      <c r="JH177">
        <v>0</v>
      </c>
      <c r="JI177">
        <v>0</v>
      </c>
      <c r="JJ177">
        <v>0</v>
      </c>
      <c r="JK177">
        <v>0</v>
      </c>
      <c r="JL177">
        <v>0</v>
      </c>
      <c r="JM177">
        <v>0</v>
      </c>
      <c r="JN177">
        <v>1</v>
      </c>
      <c r="JO177">
        <v>1</v>
      </c>
      <c r="JP177">
        <v>1</v>
      </c>
      <c r="JQ177">
        <v>1</v>
      </c>
      <c r="JR177">
        <v>0</v>
      </c>
      <c r="JS177">
        <v>3</v>
      </c>
      <c r="JT177">
        <v>1</v>
      </c>
      <c r="JU177">
        <v>0</v>
      </c>
      <c r="JV177">
        <v>2</v>
      </c>
      <c r="JW177">
        <v>0</v>
      </c>
      <c r="JX177">
        <v>0</v>
      </c>
      <c r="JY177">
        <v>0</v>
      </c>
      <c r="JZ177">
        <v>0</v>
      </c>
      <c r="KA177">
        <v>0</v>
      </c>
      <c r="KB177">
        <v>0</v>
      </c>
      <c r="KC177">
        <v>0</v>
      </c>
    </row>
    <row r="178" spans="1:289" x14ac:dyDescent="0.2">
      <c r="A178" s="11" t="str">
        <f>CONCATENATE("AC.",$B163)</f>
        <v>AC.opPass.Att</v>
      </c>
      <c r="B178" s="14">
        <f>VLOOKUP($B165,$AC162:$KC192,MATCH(A178,$AC161:$KC161,0),FALSE)</f>
        <v>0</v>
      </c>
      <c r="C178" s="4"/>
      <c r="D178" s="26"/>
      <c r="E178" s="27"/>
      <c r="F178" s="27"/>
      <c r="G178" s="27"/>
      <c r="H178" s="27"/>
      <c r="I178" s="28"/>
      <c r="J178" s="31"/>
      <c r="K178" s="27"/>
      <c r="L178" s="27"/>
      <c r="M178" s="27"/>
      <c r="N178" s="27"/>
      <c r="O178" s="27"/>
      <c r="P178" s="27"/>
      <c r="Q178" s="28"/>
      <c r="R178" s="31"/>
      <c r="S178" s="27"/>
      <c r="T178" s="27"/>
      <c r="U178" s="27"/>
      <c r="V178" s="27"/>
      <c r="W178" s="32"/>
      <c r="Y178" s="2"/>
      <c r="Z178" s="2"/>
      <c r="AC178" t="s">
        <v>323</v>
      </c>
      <c r="AD178" t="s">
        <v>305</v>
      </c>
      <c r="AE178">
        <v>1</v>
      </c>
      <c r="AF178">
        <v>95</v>
      </c>
      <c r="AG178">
        <v>1</v>
      </c>
      <c r="AH178">
        <v>0</v>
      </c>
      <c r="AI178">
        <v>0</v>
      </c>
      <c r="AJ178">
        <v>0</v>
      </c>
      <c r="AK178">
        <v>4</v>
      </c>
      <c r="AL178">
        <v>9</v>
      </c>
      <c r="AM178">
        <v>0</v>
      </c>
      <c r="AN178">
        <v>1</v>
      </c>
      <c r="AO178">
        <v>4</v>
      </c>
      <c r="AP178">
        <v>0</v>
      </c>
      <c r="AQ178">
        <v>0</v>
      </c>
      <c r="AR178">
        <v>2</v>
      </c>
      <c r="AS178">
        <v>0</v>
      </c>
      <c r="AT178">
        <v>0</v>
      </c>
      <c r="AU178">
        <v>0</v>
      </c>
      <c r="AV178">
        <v>0</v>
      </c>
      <c r="AW178">
        <v>0</v>
      </c>
      <c r="AX178">
        <v>0</v>
      </c>
      <c r="AY178">
        <v>0</v>
      </c>
      <c r="AZ178">
        <v>0</v>
      </c>
      <c r="BA178">
        <v>4</v>
      </c>
      <c r="BB178">
        <v>7</v>
      </c>
      <c r="BC178">
        <v>0</v>
      </c>
      <c r="BD178">
        <v>1</v>
      </c>
      <c r="BE178">
        <v>2</v>
      </c>
      <c r="BF178">
        <v>0</v>
      </c>
      <c r="BG178">
        <v>0</v>
      </c>
      <c r="BH178">
        <v>0</v>
      </c>
      <c r="BI178">
        <v>0</v>
      </c>
      <c r="BJ178">
        <v>0</v>
      </c>
      <c r="BK178">
        <v>0</v>
      </c>
      <c r="BL178">
        <v>0</v>
      </c>
      <c r="BM178">
        <v>0</v>
      </c>
      <c r="BN178">
        <v>0</v>
      </c>
      <c r="BO178">
        <v>0</v>
      </c>
      <c r="BP178">
        <v>0</v>
      </c>
      <c r="BQ178">
        <v>1</v>
      </c>
      <c r="BR178">
        <v>0.77777777777777801</v>
      </c>
      <c r="BS178">
        <v>0</v>
      </c>
      <c r="BT178">
        <v>1</v>
      </c>
      <c r="BU178">
        <v>0.5</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1</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1</v>
      </c>
      <c r="FH178">
        <v>0</v>
      </c>
      <c r="FI178">
        <v>0</v>
      </c>
      <c r="FJ178">
        <v>0</v>
      </c>
      <c r="FK178">
        <v>0</v>
      </c>
      <c r="FL178">
        <v>0</v>
      </c>
      <c r="FM178">
        <v>0</v>
      </c>
      <c r="FN178">
        <v>0</v>
      </c>
      <c r="FO178">
        <v>0</v>
      </c>
      <c r="FP178">
        <v>0</v>
      </c>
      <c r="FQ178">
        <v>0</v>
      </c>
      <c r="FR178">
        <v>0</v>
      </c>
      <c r="FS178">
        <v>0</v>
      </c>
      <c r="FT178">
        <v>0</v>
      </c>
      <c r="FU178">
        <v>0</v>
      </c>
      <c r="FV178">
        <v>0</v>
      </c>
      <c r="FW178">
        <v>1</v>
      </c>
      <c r="FX178">
        <v>0</v>
      </c>
      <c r="FY178">
        <v>0</v>
      </c>
      <c r="FZ178">
        <v>0</v>
      </c>
      <c r="GA178">
        <v>0</v>
      </c>
      <c r="GB178">
        <v>0</v>
      </c>
      <c r="GC178">
        <v>0</v>
      </c>
      <c r="GD178">
        <v>0</v>
      </c>
      <c r="GE178">
        <v>0</v>
      </c>
      <c r="GF178">
        <v>0</v>
      </c>
      <c r="GG178">
        <v>0</v>
      </c>
      <c r="GH178">
        <v>0</v>
      </c>
      <c r="GI178">
        <v>0</v>
      </c>
      <c r="GJ178">
        <v>0</v>
      </c>
      <c r="GK178">
        <v>0</v>
      </c>
      <c r="GL178">
        <v>0</v>
      </c>
      <c r="GM178">
        <v>2</v>
      </c>
      <c r="GN178">
        <v>0</v>
      </c>
      <c r="GO178">
        <v>8</v>
      </c>
      <c r="GP178">
        <v>4</v>
      </c>
      <c r="GQ178">
        <v>0</v>
      </c>
      <c r="GR178">
        <v>0</v>
      </c>
      <c r="GS178">
        <v>0</v>
      </c>
      <c r="GT178">
        <v>0</v>
      </c>
      <c r="GU178">
        <v>0</v>
      </c>
      <c r="GV178">
        <v>0</v>
      </c>
      <c r="GW178">
        <v>0</v>
      </c>
      <c r="GX178">
        <v>0</v>
      </c>
      <c r="GY178">
        <v>2</v>
      </c>
      <c r="GZ178">
        <v>0</v>
      </c>
      <c r="HA178">
        <v>0</v>
      </c>
      <c r="HB178">
        <v>0</v>
      </c>
      <c r="HC178">
        <v>0</v>
      </c>
      <c r="HD178">
        <v>0</v>
      </c>
      <c r="HE178">
        <v>1</v>
      </c>
      <c r="HF178">
        <v>4</v>
      </c>
      <c r="HG178">
        <v>0</v>
      </c>
      <c r="HH178">
        <v>0</v>
      </c>
      <c r="HI178">
        <v>1</v>
      </c>
      <c r="HJ178">
        <v>0</v>
      </c>
      <c r="HK178">
        <v>0</v>
      </c>
      <c r="HL178">
        <v>1</v>
      </c>
      <c r="HM178">
        <v>0</v>
      </c>
      <c r="HN178">
        <v>0</v>
      </c>
      <c r="HO178">
        <v>0</v>
      </c>
      <c r="HP178">
        <v>0</v>
      </c>
      <c r="HQ178">
        <v>0</v>
      </c>
      <c r="HR178">
        <v>0</v>
      </c>
      <c r="HS178">
        <v>0</v>
      </c>
      <c r="HT178">
        <v>0</v>
      </c>
      <c r="HU178">
        <v>1</v>
      </c>
      <c r="HV178">
        <v>0</v>
      </c>
      <c r="HW178">
        <v>0</v>
      </c>
      <c r="HX178">
        <v>0</v>
      </c>
      <c r="HY178">
        <v>0</v>
      </c>
      <c r="HZ178">
        <v>0</v>
      </c>
      <c r="IA178">
        <v>0</v>
      </c>
      <c r="IB178">
        <v>0</v>
      </c>
      <c r="IC178">
        <v>0</v>
      </c>
      <c r="ID178">
        <v>0</v>
      </c>
      <c r="IE178">
        <v>0</v>
      </c>
      <c r="IF178">
        <v>0</v>
      </c>
      <c r="IG178">
        <v>0</v>
      </c>
      <c r="IH178">
        <v>0</v>
      </c>
      <c r="II178">
        <v>1</v>
      </c>
      <c r="IJ178">
        <v>0</v>
      </c>
      <c r="IK178">
        <v>0</v>
      </c>
      <c r="IL178">
        <v>1</v>
      </c>
      <c r="IM178">
        <v>0</v>
      </c>
      <c r="IN178">
        <v>0</v>
      </c>
      <c r="IO178">
        <v>1</v>
      </c>
      <c r="IP178">
        <v>0</v>
      </c>
      <c r="IQ178">
        <v>0</v>
      </c>
      <c r="IR178">
        <v>0</v>
      </c>
      <c r="IS178">
        <v>0</v>
      </c>
      <c r="IT178">
        <v>0</v>
      </c>
      <c r="IU178">
        <v>0</v>
      </c>
      <c r="IV178">
        <v>0</v>
      </c>
      <c r="IW178">
        <v>0</v>
      </c>
      <c r="IX178">
        <v>1</v>
      </c>
      <c r="IY178">
        <v>0</v>
      </c>
      <c r="IZ178">
        <v>0</v>
      </c>
      <c r="JA178">
        <v>2</v>
      </c>
      <c r="JB178">
        <v>1</v>
      </c>
      <c r="JC178">
        <v>0</v>
      </c>
      <c r="JD178">
        <v>1</v>
      </c>
      <c r="JE178">
        <v>0</v>
      </c>
      <c r="JF178">
        <v>0</v>
      </c>
      <c r="JG178">
        <v>0</v>
      </c>
      <c r="JH178">
        <v>0</v>
      </c>
      <c r="JI178">
        <v>0</v>
      </c>
      <c r="JJ178">
        <v>0</v>
      </c>
      <c r="JK178">
        <v>0</v>
      </c>
      <c r="JL178">
        <v>0</v>
      </c>
      <c r="JM178">
        <v>0</v>
      </c>
      <c r="JN178">
        <v>1</v>
      </c>
      <c r="JO178">
        <v>1</v>
      </c>
      <c r="JP178">
        <v>0</v>
      </c>
      <c r="JQ178">
        <v>3</v>
      </c>
      <c r="JR178">
        <v>2</v>
      </c>
      <c r="JS178">
        <v>0</v>
      </c>
      <c r="JT178">
        <v>1</v>
      </c>
      <c r="JU178">
        <v>1</v>
      </c>
      <c r="JV178">
        <v>0</v>
      </c>
      <c r="JW178">
        <v>0</v>
      </c>
      <c r="JX178">
        <v>0</v>
      </c>
      <c r="JY178">
        <v>0</v>
      </c>
      <c r="JZ178">
        <v>0</v>
      </c>
      <c r="KA178">
        <v>0</v>
      </c>
      <c r="KB178">
        <v>0</v>
      </c>
      <c r="KC178">
        <v>0</v>
      </c>
    </row>
    <row r="179" spans="1:289" x14ac:dyDescent="0.2">
      <c r="A179" s="11" t="str">
        <f>CONCATENATE("AR.",$B163)</f>
        <v>AR.opPass.Att</v>
      </c>
      <c r="B179" s="14">
        <f>VLOOKUP($B165,$AC162:$KC192,MATCH(A179,$AC161:$KC161,0),FALSE)</f>
        <v>6</v>
      </c>
      <c r="C179" s="4"/>
      <c r="D179" s="26"/>
      <c r="E179" s="27"/>
      <c r="F179" s="27"/>
      <c r="G179" s="27"/>
      <c r="H179" s="27"/>
      <c r="I179" s="28"/>
      <c r="J179" s="31"/>
      <c r="K179" s="27"/>
      <c r="L179" s="27"/>
      <c r="M179" s="27"/>
      <c r="N179" s="27"/>
      <c r="O179" s="27"/>
      <c r="P179" s="27"/>
      <c r="Q179" s="28"/>
      <c r="R179" s="31"/>
      <c r="S179" s="27"/>
      <c r="T179" s="27"/>
      <c r="U179" s="27"/>
      <c r="V179" s="27"/>
      <c r="W179" s="32"/>
      <c r="Y179" s="2" t="s">
        <v>205</v>
      </c>
      <c r="AC179" t="s">
        <v>325</v>
      </c>
      <c r="AD179" t="s">
        <v>305</v>
      </c>
      <c r="AE179">
        <v>1</v>
      </c>
      <c r="AF179">
        <v>84</v>
      </c>
      <c r="AG179">
        <v>1</v>
      </c>
      <c r="AH179">
        <v>0</v>
      </c>
      <c r="AI179">
        <v>0</v>
      </c>
      <c r="AJ179">
        <v>3</v>
      </c>
      <c r="AK179">
        <v>4</v>
      </c>
      <c r="AL179">
        <v>1</v>
      </c>
      <c r="AM179">
        <v>7</v>
      </c>
      <c r="AN179">
        <v>8</v>
      </c>
      <c r="AO179">
        <v>4</v>
      </c>
      <c r="AP179">
        <v>0</v>
      </c>
      <c r="AQ179">
        <v>2</v>
      </c>
      <c r="AR179">
        <v>4</v>
      </c>
      <c r="AS179">
        <v>0</v>
      </c>
      <c r="AT179">
        <v>3</v>
      </c>
      <c r="AU179">
        <v>0</v>
      </c>
      <c r="AV179">
        <v>0</v>
      </c>
      <c r="AW179">
        <v>0</v>
      </c>
      <c r="AX179">
        <v>0</v>
      </c>
      <c r="AY179">
        <v>0</v>
      </c>
      <c r="AZ179">
        <v>3</v>
      </c>
      <c r="BA179">
        <v>4</v>
      </c>
      <c r="BB179">
        <v>1</v>
      </c>
      <c r="BC179">
        <v>7</v>
      </c>
      <c r="BD179">
        <v>6</v>
      </c>
      <c r="BE179">
        <v>4</v>
      </c>
      <c r="BF179">
        <v>0</v>
      </c>
      <c r="BG179">
        <v>1</v>
      </c>
      <c r="BH179">
        <v>4</v>
      </c>
      <c r="BI179">
        <v>0</v>
      </c>
      <c r="BJ179">
        <v>2</v>
      </c>
      <c r="BK179">
        <v>0</v>
      </c>
      <c r="BL179">
        <v>0</v>
      </c>
      <c r="BM179">
        <v>0</v>
      </c>
      <c r="BN179">
        <v>0</v>
      </c>
      <c r="BO179">
        <v>0</v>
      </c>
      <c r="BP179">
        <v>1</v>
      </c>
      <c r="BQ179">
        <v>1</v>
      </c>
      <c r="BR179">
        <v>1</v>
      </c>
      <c r="BS179">
        <v>1</v>
      </c>
      <c r="BT179">
        <v>0.75</v>
      </c>
      <c r="BU179">
        <v>1</v>
      </c>
      <c r="BV179">
        <v>0</v>
      </c>
      <c r="BW179">
        <v>0.5</v>
      </c>
      <c r="BX179">
        <v>1</v>
      </c>
      <c r="BY179">
        <v>0</v>
      </c>
      <c r="BZ179">
        <v>0.66666666666666696</v>
      </c>
      <c r="CA179">
        <v>0</v>
      </c>
      <c r="CB179">
        <v>0</v>
      </c>
      <c r="CC179">
        <v>0</v>
      </c>
      <c r="CD179">
        <v>0</v>
      </c>
      <c r="CE179">
        <v>0</v>
      </c>
      <c r="CF179">
        <v>0</v>
      </c>
      <c r="CG179">
        <v>0</v>
      </c>
      <c r="CH179">
        <v>0</v>
      </c>
      <c r="CI179">
        <v>2</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1</v>
      </c>
      <c r="DU179">
        <v>0</v>
      </c>
      <c r="DV179">
        <v>0</v>
      </c>
      <c r="DW179">
        <v>0</v>
      </c>
      <c r="DX179">
        <v>0</v>
      </c>
      <c r="DY179">
        <v>0</v>
      </c>
      <c r="DZ179">
        <v>0</v>
      </c>
      <c r="EA179">
        <v>0</v>
      </c>
      <c r="EB179">
        <v>0</v>
      </c>
      <c r="EC179">
        <v>0</v>
      </c>
      <c r="ED179">
        <v>0</v>
      </c>
      <c r="EE179">
        <v>1</v>
      </c>
      <c r="EF179">
        <v>2</v>
      </c>
      <c r="EG179">
        <v>1</v>
      </c>
      <c r="EH179">
        <v>1</v>
      </c>
      <c r="EI179">
        <v>0</v>
      </c>
      <c r="EJ179">
        <v>0</v>
      </c>
      <c r="EK179">
        <v>0</v>
      </c>
      <c r="EL179">
        <v>0</v>
      </c>
      <c r="EM179">
        <v>0</v>
      </c>
      <c r="EN179">
        <v>0</v>
      </c>
      <c r="EO179">
        <v>0</v>
      </c>
      <c r="EP179">
        <v>0</v>
      </c>
      <c r="EQ179">
        <v>0</v>
      </c>
      <c r="ER179">
        <v>0</v>
      </c>
      <c r="ES179">
        <v>0</v>
      </c>
      <c r="ET179">
        <v>0</v>
      </c>
      <c r="EU179">
        <v>0</v>
      </c>
      <c r="EV179">
        <v>0</v>
      </c>
      <c r="EW179">
        <v>0</v>
      </c>
      <c r="EX179">
        <v>1</v>
      </c>
      <c r="EY179">
        <v>0</v>
      </c>
      <c r="EZ179">
        <v>0</v>
      </c>
      <c r="FA179">
        <v>0</v>
      </c>
      <c r="FB179">
        <v>0</v>
      </c>
      <c r="FC179">
        <v>0</v>
      </c>
      <c r="FD179">
        <v>0</v>
      </c>
      <c r="FE179">
        <v>0</v>
      </c>
      <c r="FF179">
        <v>0</v>
      </c>
      <c r="FG179">
        <v>0</v>
      </c>
      <c r="FH179">
        <v>0</v>
      </c>
      <c r="FI179">
        <v>0</v>
      </c>
      <c r="FJ179">
        <v>0</v>
      </c>
      <c r="FK179">
        <v>0</v>
      </c>
      <c r="FL179">
        <v>1</v>
      </c>
      <c r="FM179">
        <v>0</v>
      </c>
      <c r="FN179">
        <v>0</v>
      </c>
      <c r="FO179">
        <v>0</v>
      </c>
      <c r="FP179">
        <v>0</v>
      </c>
      <c r="FQ179">
        <v>0</v>
      </c>
      <c r="FR179">
        <v>0</v>
      </c>
      <c r="FS179">
        <v>0</v>
      </c>
      <c r="FT179">
        <v>0</v>
      </c>
      <c r="FU179">
        <v>0</v>
      </c>
      <c r="FV179">
        <v>0</v>
      </c>
      <c r="FW179">
        <v>0</v>
      </c>
      <c r="FX179">
        <v>0</v>
      </c>
      <c r="FY179">
        <v>0</v>
      </c>
      <c r="FZ179">
        <v>0</v>
      </c>
      <c r="GA179">
        <v>0</v>
      </c>
      <c r="GB179">
        <v>1</v>
      </c>
      <c r="GC179">
        <v>0</v>
      </c>
      <c r="GD179">
        <v>1</v>
      </c>
      <c r="GE179">
        <v>0</v>
      </c>
      <c r="GF179">
        <v>0</v>
      </c>
      <c r="GG179">
        <v>0</v>
      </c>
      <c r="GH179">
        <v>0</v>
      </c>
      <c r="GI179">
        <v>0</v>
      </c>
      <c r="GJ179">
        <v>0</v>
      </c>
      <c r="GK179">
        <v>0</v>
      </c>
      <c r="GL179">
        <v>0</v>
      </c>
      <c r="GM179">
        <v>0</v>
      </c>
      <c r="GN179">
        <v>7</v>
      </c>
      <c r="GO179">
        <v>5</v>
      </c>
      <c r="GP179">
        <v>4</v>
      </c>
      <c r="GQ179">
        <v>2</v>
      </c>
      <c r="GR179">
        <v>10</v>
      </c>
      <c r="GS179">
        <v>11</v>
      </c>
      <c r="GT179">
        <v>2</v>
      </c>
      <c r="GU179">
        <v>8</v>
      </c>
      <c r="GV179">
        <v>5</v>
      </c>
      <c r="GW179">
        <v>0</v>
      </c>
      <c r="GX179">
        <v>1</v>
      </c>
      <c r="GY179">
        <v>0</v>
      </c>
      <c r="GZ179">
        <v>0</v>
      </c>
      <c r="HA179">
        <v>0</v>
      </c>
      <c r="HB179">
        <v>0</v>
      </c>
      <c r="HC179">
        <v>1</v>
      </c>
      <c r="HD179">
        <v>0</v>
      </c>
      <c r="HE179">
        <v>1</v>
      </c>
      <c r="HF179">
        <v>0</v>
      </c>
      <c r="HG179">
        <v>6</v>
      </c>
      <c r="HH179">
        <v>1</v>
      </c>
      <c r="HI179">
        <v>0</v>
      </c>
      <c r="HJ179">
        <v>1</v>
      </c>
      <c r="HK179">
        <v>0</v>
      </c>
      <c r="HL179">
        <v>2</v>
      </c>
      <c r="HM179">
        <v>0</v>
      </c>
      <c r="HN179">
        <v>0</v>
      </c>
      <c r="HO179">
        <v>0</v>
      </c>
      <c r="HP179">
        <v>0</v>
      </c>
      <c r="HQ179">
        <v>0</v>
      </c>
      <c r="HR179">
        <v>0</v>
      </c>
      <c r="HS179">
        <v>0</v>
      </c>
      <c r="HT179">
        <v>2</v>
      </c>
      <c r="HU179">
        <v>0</v>
      </c>
      <c r="HV179">
        <v>0</v>
      </c>
      <c r="HW179">
        <v>0</v>
      </c>
      <c r="HX179">
        <v>0</v>
      </c>
      <c r="HY179">
        <v>0</v>
      </c>
      <c r="HZ179">
        <v>0</v>
      </c>
      <c r="IA179">
        <v>1</v>
      </c>
      <c r="IB179">
        <v>0</v>
      </c>
      <c r="IC179">
        <v>0</v>
      </c>
      <c r="ID179">
        <v>0</v>
      </c>
      <c r="IE179">
        <v>0</v>
      </c>
      <c r="IF179">
        <v>0</v>
      </c>
      <c r="IG179">
        <v>0</v>
      </c>
      <c r="IH179">
        <v>0</v>
      </c>
      <c r="II179">
        <v>0</v>
      </c>
      <c r="IJ179">
        <v>0</v>
      </c>
      <c r="IK179">
        <v>1</v>
      </c>
      <c r="IL179">
        <v>0</v>
      </c>
      <c r="IM179">
        <v>0</v>
      </c>
      <c r="IN179">
        <v>0</v>
      </c>
      <c r="IO179">
        <v>0</v>
      </c>
      <c r="IP179">
        <v>0</v>
      </c>
      <c r="IQ179">
        <v>0</v>
      </c>
      <c r="IR179">
        <v>0</v>
      </c>
      <c r="IS179">
        <v>0</v>
      </c>
      <c r="IT179">
        <v>0</v>
      </c>
      <c r="IU179">
        <v>0</v>
      </c>
      <c r="IV179">
        <v>0</v>
      </c>
      <c r="IW179">
        <v>0</v>
      </c>
      <c r="IX179">
        <v>0</v>
      </c>
      <c r="IY179">
        <v>1</v>
      </c>
      <c r="IZ179">
        <v>0</v>
      </c>
      <c r="JA179">
        <v>0</v>
      </c>
      <c r="JB179">
        <v>0</v>
      </c>
      <c r="JC179">
        <v>0</v>
      </c>
      <c r="JD179">
        <v>0</v>
      </c>
      <c r="JE179">
        <v>0</v>
      </c>
      <c r="JF179">
        <v>0</v>
      </c>
      <c r="JG179">
        <v>0</v>
      </c>
      <c r="JH179">
        <v>0</v>
      </c>
      <c r="JI179">
        <v>0</v>
      </c>
      <c r="JJ179">
        <v>0</v>
      </c>
      <c r="JK179">
        <v>0</v>
      </c>
      <c r="JL179">
        <v>0</v>
      </c>
      <c r="JM179">
        <v>0</v>
      </c>
      <c r="JN179">
        <v>0</v>
      </c>
      <c r="JO179">
        <v>1</v>
      </c>
      <c r="JP179">
        <v>2</v>
      </c>
      <c r="JQ179">
        <v>1</v>
      </c>
      <c r="JR179">
        <v>0</v>
      </c>
      <c r="JS179">
        <v>0</v>
      </c>
      <c r="JT179">
        <v>0</v>
      </c>
      <c r="JU179">
        <v>0</v>
      </c>
      <c r="JV179">
        <v>0</v>
      </c>
      <c r="JW179">
        <v>1</v>
      </c>
      <c r="JX179">
        <v>0</v>
      </c>
      <c r="JY179">
        <v>0</v>
      </c>
      <c r="JZ179">
        <v>0</v>
      </c>
      <c r="KA179">
        <v>0</v>
      </c>
      <c r="KB179">
        <v>0</v>
      </c>
      <c r="KC179">
        <v>0</v>
      </c>
    </row>
    <row r="180" spans="1:289" x14ac:dyDescent="0.2">
      <c r="A180" s="11" t="str">
        <f>CONCATENATE("A18.",$B163)</f>
        <v>A18.opPass.Att</v>
      </c>
      <c r="B180" s="14">
        <f>VLOOKUP($B165,$AC162:$KC192,MATCH(A180,$AC161:$KC161,0),FALSE)</f>
        <v>2</v>
      </c>
      <c r="C180" s="4"/>
      <c r="D180" s="57"/>
      <c r="E180" s="58"/>
      <c r="F180" s="58"/>
      <c r="G180" s="58"/>
      <c r="H180" s="58"/>
      <c r="I180" s="59"/>
      <c r="J180" s="61"/>
      <c r="K180" s="58"/>
      <c r="L180" s="58"/>
      <c r="M180" s="58"/>
      <c r="N180" s="58"/>
      <c r="O180" s="58"/>
      <c r="P180" s="58"/>
      <c r="Q180" s="59"/>
      <c r="R180" s="61"/>
      <c r="S180" s="58"/>
      <c r="T180" s="58"/>
      <c r="U180" s="58"/>
      <c r="V180" s="58"/>
      <c r="W180" s="63"/>
      <c r="Y180" s="13" t="str">
        <f>VLOOKUP(B163,Y162:Z177,1,FALSE)</f>
        <v>opPass.Att</v>
      </c>
      <c r="Z180" s="16">
        <f>IF(Y182=TRUE,VLOOKUP(B163,Y162:AA177,3,FALSE),VLOOKUP(B163,Y162:AA177,2,FALSE))</f>
        <v>22</v>
      </c>
      <c r="AC180" t="s">
        <v>210</v>
      </c>
      <c r="AD180" t="s">
        <v>206</v>
      </c>
      <c r="AE180">
        <v>1</v>
      </c>
      <c r="AF180">
        <v>95</v>
      </c>
      <c r="AG180">
        <v>1</v>
      </c>
      <c r="AH180">
        <v>0</v>
      </c>
      <c r="AI180">
        <v>0</v>
      </c>
      <c r="AJ180">
        <v>1</v>
      </c>
      <c r="AK180">
        <v>3</v>
      </c>
      <c r="AL180">
        <v>1</v>
      </c>
      <c r="AM180">
        <v>7</v>
      </c>
      <c r="AN180">
        <v>15</v>
      </c>
      <c r="AO180">
        <v>7</v>
      </c>
      <c r="AP180">
        <v>3</v>
      </c>
      <c r="AQ180">
        <v>3</v>
      </c>
      <c r="AR180">
        <v>3</v>
      </c>
      <c r="AS180">
        <v>4</v>
      </c>
      <c r="AT180">
        <v>5</v>
      </c>
      <c r="AU180">
        <v>5</v>
      </c>
      <c r="AV180">
        <v>0</v>
      </c>
      <c r="AW180">
        <v>0</v>
      </c>
      <c r="AX180">
        <v>0</v>
      </c>
      <c r="AY180">
        <v>0</v>
      </c>
      <c r="AZ180">
        <v>1</v>
      </c>
      <c r="BA180">
        <v>2</v>
      </c>
      <c r="BB180">
        <v>1</v>
      </c>
      <c r="BC180">
        <v>5</v>
      </c>
      <c r="BD180">
        <v>15</v>
      </c>
      <c r="BE180">
        <v>6</v>
      </c>
      <c r="BF180">
        <v>1</v>
      </c>
      <c r="BG180">
        <v>3</v>
      </c>
      <c r="BH180">
        <v>2</v>
      </c>
      <c r="BI180">
        <v>4</v>
      </c>
      <c r="BJ180">
        <v>4</v>
      </c>
      <c r="BK180">
        <v>4</v>
      </c>
      <c r="BL180">
        <v>0</v>
      </c>
      <c r="BM180">
        <v>0</v>
      </c>
      <c r="BN180">
        <v>0</v>
      </c>
      <c r="BO180">
        <v>0</v>
      </c>
      <c r="BP180">
        <v>1</v>
      </c>
      <c r="BQ180">
        <v>0.66666666666666696</v>
      </c>
      <c r="BR180">
        <v>1</v>
      </c>
      <c r="BS180">
        <v>0.71428571428571397</v>
      </c>
      <c r="BT180">
        <v>1</v>
      </c>
      <c r="BU180">
        <v>0.85714285714285698</v>
      </c>
      <c r="BV180">
        <v>0.33333333333333298</v>
      </c>
      <c r="BW180">
        <v>1</v>
      </c>
      <c r="BX180">
        <v>0.66666666666666696</v>
      </c>
      <c r="BY180">
        <v>1</v>
      </c>
      <c r="BZ180">
        <v>0.8</v>
      </c>
      <c r="CA180">
        <v>0.8</v>
      </c>
      <c r="CB180">
        <v>0</v>
      </c>
      <c r="CC180">
        <v>0</v>
      </c>
      <c r="CD180">
        <v>0</v>
      </c>
      <c r="CE180">
        <v>0</v>
      </c>
      <c r="CF180">
        <v>0</v>
      </c>
      <c r="CG180">
        <v>0</v>
      </c>
      <c r="CH180">
        <v>0</v>
      </c>
      <c r="CI180">
        <v>0</v>
      </c>
      <c r="CJ180">
        <v>0</v>
      </c>
      <c r="CK180">
        <v>0</v>
      </c>
      <c r="CL180">
        <v>0</v>
      </c>
      <c r="CM180">
        <v>0</v>
      </c>
      <c r="CN180">
        <v>1</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3</v>
      </c>
      <c r="DT180">
        <v>0</v>
      </c>
      <c r="DU180">
        <v>0</v>
      </c>
      <c r="DV180">
        <v>0</v>
      </c>
      <c r="DW180">
        <v>0</v>
      </c>
      <c r="DX180">
        <v>0</v>
      </c>
      <c r="DY180">
        <v>0</v>
      </c>
      <c r="DZ180">
        <v>0</v>
      </c>
      <c r="EA180">
        <v>1</v>
      </c>
      <c r="EB180">
        <v>0</v>
      </c>
      <c r="EC180">
        <v>0</v>
      </c>
      <c r="ED180">
        <v>0</v>
      </c>
      <c r="EE180">
        <v>2</v>
      </c>
      <c r="EF180">
        <v>1</v>
      </c>
      <c r="EG180">
        <v>1</v>
      </c>
      <c r="EH180">
        <v>0</v>
      </c>
      <c r="EI180">
        <v>1</v>
      </c>
      <c r="EJ180">
        <v>0</v>
      </c>
      <c r="EK180">
        <v>0</v>
      </c>
      <c r="EL180">
        <v>0</v>
      </c>
      <c r="EM180">
        <v>0</v>
      </c>
      <c r="EN180">
        <v>0</v>
      </c>
      <c r="EO180">
        <v>0</v>
      </c>
      <c r="EP180">
        <v>0</v>
      </c>
      <c r="EQ180">
        <v>0</v>
      </c>
      <c r="ER180">
        <v>0</v>
      </c>
      <c r="ES180">
        <v>0</v>
      </c>
      <c r="ET180">
        <v>0</v>
      </c>
      <c r="EU180">
        <v>1</v>
      </c>
      <c r="EV180">
        <v>0</v>
      </c>
      <c r="EW180">
        <v>0</v>
      </c>
      <c r="EX180">
        <v>0</v>
      </c>
      <c r="EY180">
        <v>0</v>
      </c>
      <c r="EZ180">
        <v>0</v>
      </c>
      <c r="FA180">
        <v>0</v>
      </c>
      <c r="FB180">
        <v>0</v>
      </c>
      <c r="FC180">
        <v>0</v>
      </c>
      <c r="FD180">
        <v>0</v>
      </c>
      <c r="FE180">
        <v>0</v>
      </c>
      <c r="FF180">
        <v>0</v>
      </c>
      <c r="FG180">
        <v>0</v>
      </c>
      <c r="FH180">
        <v>0</v>
      </c>
      <c r="FI180">
        <v>1</v>
      </c>
      <c r="FJ180">
        <v>0</v>
      </c>
      <c r="FK180">
        <v>0</v>
      </c>
      <c r="FL180">
        <v>0</v>
      </c>
      <c r="FM180">
        <v>0</v>
      </c>
      <c r="FN180">
        <v>0</v>
      </c>
      <c r="FO180">
        <v>0</v>
      </c>
      <c r="FP180">
        <v>0</v>
      </c>
      <c r="FQ180">
        <v>0</v>
      </c>
      <c r="FR180">
        <v>0</v>
      </c>
      <c r="FS180">
        <v>1</v>
      </c>
      <c r="FT180">
        <v>0</v>
      </c>
      <c r="FU180">
        <v>0</v>
      </c>
      <c r="FV180">
        <v>0</v>
      </c>
      <c r="FW180">
        <v>0</v>
      </c>
      <c r="FX180">
        <v>0</v>
      </c>
      <c r="FY180">
        <v>1</v>
      </c>
      <c r="FZ180">
        <v>0</v>
      </c>
      <c r="GA180">
        <v>1</v>
      </c>
      <c r="GB180">
        <v>0</v>
      </c>
      <c r="GC180">
        <v>0</v>
      </c>
      <c r="GD180">
        <v>0</v>
      </c>
      <c r="GE180">
        <v>0</v>
      </c>
      <c r="GF180">
        <v>0</v>
      </c>
      <c r="GG180">
        <v>0</v>
      </c>
      <c r="GH180">
        <v>0</v>
      </c>
      <c r="GI180">
        <v>1</v>
      </c>
      <c r="GJ180">
        <v>0</v>
      </c>
      <c r="GK180">
        <v>0</v>
      </c>
      <c r="GL180">
        <v>0</v>
      </c>
      <c r="GM180">
        <v>1</v>
      </c>
      <c r="GN180">
        <v>1</v>
      </c>
      <c r="GO180">
        <v>1</v>
      </c>
      <c r="GP180">
        <v>1</v>
      </c>
      <c r="GQ180">
        <v>8</v>
      </c>
      <c r="GR180">
        <v>2</v>
      </c>
      <c r="GS180">
        <v>1</v>
      </c>
      <c r="GT180">
        <v>4</v>
      </c>
      <c r="GU180">
        <v>2</v>
      </c>
      <c r="GV180">
        <v>1</v>
      </c>
      <c r="GW180">
        <v>0</v>
      </c>
      <c r="GX180">
        <v>3</v>
      </c>
      <c r="GY180">
        <v>2</v>
      </c>
      <c r="GZ180">
        <v>0</v>
      </c>
      <c r="HA180">
        <v>0</v>
      </c>
      <c r="HB180">
        <v>0</v>
      </c>
      <c r="HC180">
        <v>0</v>
      </c>
      <c r="HD180">
        <v>1</v>
      </c>
      <c r="HE180">
        <v>0</v>
      </c>
      <c r="HF180">
        <v>0</v>
      </c>
      <c r="HG180">
        <v>0</v>
      </c>
      <c r="HH180">
        <v>2</v>
      </c>
      <c r="HI180">
        <v>1</v>
      </c>
      <c r="HJ180">
        <v>2</v>
      </c>
      <c r="HK180">
        <v>1</v>
      </c>
      <c r="HL180">
        <v>1</v>
      </c>
      <c r="HM180">
        <v>0</v>
      </c>
      <c r="HN180">
        <v>3</v>
      </c>
      <c r="HO180">
        <v>2</v>
      </c>
      <c r="HP180">
        <v>0</v>
      </c>
      <c r="HQ180">
        <v>0</v>
      </c>
      <c r="HR180">
        <v>0</v>
      </c>
      <c r="HS180">
        <v>0</v>
      </c>
      <c r="HT180">
        <v>0</v>
      </c>
      <c r="HU180">
        <v>0</v>
      </c>
      <c r="HV180">
        <v>0</v>
      </c>
      <c r="HW180">
        <v>1</v>
      </c>
      <c r="HX180">
        <v>2</v>
      </c>
      <c r="HY180">
        <v>0</v>
      </c>
      <c r="HZ180">
        <v>1</v>
      </c>
      <c r="IA180">
        <v>0</v>
      </c>
      <c r="IB180">
        <v>0</v>
      </c>
      <c r="IC180">
        <v>0</v>
      </c>
      <c r="ID180">
        <v>0</v>
      </c>
      <c r="IE180">
        <v>0</v>
      </c>
      <c r="IF180">
        <v>0</v>
      </c>
      <c r="IG180">
        <v>0</v>
      </c>
      <c r="IH180">
        <v>0</v>
      </c>
      <c r="II180">
        <v>1</v>
      </c>
      <c r="IJ180">
        <v>0</v>
      </c>
      <c r="IK180">
        <v>0</v>
      </c>
      <c r="IL180">
        <v>0</v>
      </c>
      <c r="IM180">
        <v>0</v>
      </c>
      <c r="IN180">
        <v>0</v>
      </c>
      <c r="IO180">
        <v>0</v>
      </c>
      <c r="IP180">
        <v>2</v>
      </c>
      <c r="IQ180">
        <v>0</v>
      </c>
      <c r="IR180">
        <v>0</v>
      </c>
      <c r="IS180">
        <v>0</v>
      </c>
      <c r="IT180">
        <v>0</v>
      </c>
      <c r="IU180">
        <v>0</v>
      </c>
      <c r="IV180">
        <v>0</v>
      </c>
      <c r="IW180">
        <v>0</v>
      </c>
      <c r="IX180">
        <v>0</v>
      </c>
      <c r="IY180">
        <v>0</v>
      </c>
      <c r="IZ180">
        <v>0</v>
      </c>
      <c r="JA180">
        <v>0</v>
      </c>
      <c r="JB180">
        <v>0</v>
      </c>
      <c r="JC180">
        <v>1</v>
      </c>
      <c r="JD180">
        <v>0</v>
      </c>
      <c r="JE180">
        <v>0</v>
      </c>
      <c r="JF180">
        <v>0</v>
      </c>
      <c r="JG180">
        <v>0</v>
      </c>
      <c r="JH180">
        <v>0</v>
      </c>
      <c r="JI180">
        <v>0</v>
      </c>
      <c r="JJ180">
        <v>0</v>
      </c>
      <c r="JK180">
        <v>0</v>
      </c>
      <c r="JL180">
        <v>0</v>
      </c>
      <c r="JM180">
        <v>0</v>
      </c>
      <c r="JN180">
        <v>0</v>
      </c>
      <c r="JO180">
        <v>1</v>
      </c>
      <c r="JP180">
        <v>0</v>
      </c>
      <c r="JQ180">
        <v>0</v>
      </c>
      <c r="JR180">
        <v>0</v>
      </c>
      <c r="JS180">
        <v>2</v>
      </c>
      <c r="JT180">
        <v>2</v>
      </c>
      <c r="JU180">
        <v>0</v>
      </c>
      <c r="JV180">
        <v>3</v>
      </c>
      <c r="JW180">
        <v>0</v>
      </c>
      <c r="JX180">
        <v>0</v>
      </c>
      <c r="JY180">
        <v>0</v>
      </c>
      <c r="JZ180">
        <v>0</v>
      </c>
      <c r="KA180">
        <v>0</v>
      </c>
      <c r="KB180">
        <v>0</v>
      </c>
      <c r="KC180">
        <v>0</v>
      </c>
    </row>
    <row r="181" spans="1:289" x14ac:dyDescent="0.2">
      <c r="A181" s="11" t="str">
        <f>CONCATENATE("A6.",$B163)</f>
        <v>A6.opPass.Att</v>
      </c>
      <c r="B181" s="14">
        <f>VLOOKUP($B165,$AC162:$KC192,MATCH(A181,$AC161:$KC161,0),FALSE)</f>
        <v>0</v>
      </c>
      <c r="C181" s="3"/>
      <c r="D181" s="23">
        <f>B168</f>
        <v>0</v>
      </c>
      <c r="E181" s="24"/>
      <c r="F181" s="24"/>
      <c r="G181" s="24"/>
      <c r="H181" s="24"/>
      <c r="I181" s="25"/>
      <c r="J181" s="24">
        <f>B169</f>
        <v>2</v>
      </c>
      <c r="K181" s="24"/>
      <c r="L181" s="24"/>
      <c r="M181" s="24"/>
      <c r="N181" s="24"/>
      <c r="O181" s="24"/>
      <c r="P181" s="24"/>
      <c r="Q181" s="25"/>
      <c r="R181" s="29">
        <f>B170</f>
        <v>11</v>
      </c>
      <c r="S181" s="24"/>
      <c r="T181" s="24"/>
      <c r="U181" s="24"/>
      <c r="V181" s="24"/>
      <c r="W181" s="30"/>
      <c r="Y181" s="2" t="s">
        <v>217</v>
      </c>
      <c r="Z181" s="12"/>
      <c r="AC181" t="s">
        <v>211</v>
      </c>
      <c r="AD181" t="s">
        <v>206</v>
      </c>
      <c r="AE181">
        <v>1</v>
      </c>
      <c r="AF181">
        <v>61</v>
      </c>
      <c r="AG181">
        <v>1</v>
      </c>
      <c r="AH181">
        <v>0</v>
      </c>
      <c r="AI181">
        <v>0</v>
      </c>
      <c r="AJ181">
        <v>0</v>
      </c>
      <c r="AK181">
        <v>0</v>
      </c>
      <c r="AL181">
        <v>0</v>
      </c>
      <c r="AM181">
        <v>0</v>
      </c>
      <c r="AN181">
        <v>1</v>
      </c>
      <c r="AO181">
        <v>2</v>
      </c>
      <c r="AP181">
        <v>5</v>
      </c>
      <c r="AQ181">
        <v>2</v>
      </c>
      <c r="AR181">
        <v>6</v>
      </c>
      <c r="AS181">
        <v>5</v>
      </c>
      <c r="AT181">
        <v>2</v>
      </c>
      <c r="AU181">
        <v>4</v>
      </c>
      <c r="AV181">
        <v>0</v>
      </c>
      <c r="AW181">
        <v>0</v>
      </c>
      <c r="AX181">
        <v>0</v>
      </c>
      <c r="AY181">
        <v>0</v>
      </c>
      <c r="AZ181">
        <v>0</v>
      </c>
      <c r="BA181">
        <v>0</v>
      </c>
      <c r="BB181">
        <v>0</v>
      </c>
      <c r="BC181">
        <v>0</v>
      </c>
      <c r="BD181">
        <v>1</v>
      </c>
      <c r="BE181">
        <v>1</v>
      </c>
      <c r="BF181">
        <v>5</v>
      </c>
      <c r="BG181">
        <v>1</v>
      </c>
      <c r="BH181">
        <v>4</v>
      </c>
      <c r="BI181">
        <v>5</v>
      </c>
      <c r="BJ181">
        <v>2</v>
      </c>
      <c r="BK181">
        <v>3</v>
      </c>
      <c r="BL181">
        <v>0</v>
      </c>
      <c r="BM181">
        <v>0</v>
      </c>
      <c r="BN181">
        <v>0</v>
      </c>
      <c r="BO181">
        <v>0</v>
      </c>
      <c r="BP181">
        <v>0</v>
      </c>
      <c r="BQ181">
        <v>0</v>
      </c>
      <c r="BR181">
        <v>0</v>
      </c>
      <c r="BS181">
        <v>0</v>
      </c>
      <c r="BT181">
        <v>1</v>
      </c>
      <c r="BU181">
        <v>0.5</v>
      </c>
      <c r="BV181">
        <v>1</v>
      </c>
      <c r="BW181">
        <v>0.5</v>
      </c>
      <c r="BX181">
        <v>0.66666666666666696</v>
      </c>
      <c r="BY181">
        <v>1</v>
      </c>
      <c r="BZ181">
        <v>1</v>
      </c>
      <c r="CA181">
        <v>0.75</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1</v>
      </c>
      <c r="CZ181">
        <v>0</v>
      </c>
      <c r="DA181">
        <v>0</v>
      </c>
      <c r="DB181">
        <v>0</v>
      </c>
      <c r="DC181">
        <v>0</v>
      </c>
      <c r="DD181">
        <v>0</v>
      </c>
      <c r="DE181">
        <v>0</v>
      </c>
      <c r="DF181">
        <v>0</v>
      </c>
      <c r="DG181">
        <v>0</v>
      </c>
      <c r="DH181">
        <v>1</v>
      </c>
      <c r="DI181">
        <v>0</v>
      </c>
      <c r="DJ181">
        <v>0</v>
      </c>
      <c r="DK181">
        <v>0</v>
      </c>
      <c r="DL181">
        <v>0</v>
      </c>
      <c r="DM181">
        <v>0</v>
      </c>
      <c r="DN181">
        <v>0</v>
      </c>
      <c r="DO181">
        <v>0</v>
      </c>
      <c r="DP181">
        <v>0</v>
      </c>
      <c r="DQ181">
        <v>0</v>
      </c>
      <c r="DR181">
        <v>0</v>
      </c>
      <c r="DS181">
        <v>0</v>
      </c>
      <c r="DT181">
        <v>1</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1</v>
      </c>
      <c r="EZ181">
        <v>0</v>
      </c>
      <c r="FA181">
        <v>0</v>
      </c>
      <c r="FB181">
        <v>0</v>
      </c>
      <c r="FC181">
        <v>0</v>
      </c>
      <c r="FD181">
        <v>0</v>
      </c>
      <c r="FE181">
        <v>0</v>
      </c>
      <c r="FF181">
        <v>0</v>
      </c>
      <c r="FG181">
        <v>0</v>
      </c>
      <c r="FH181">
        <v>0</v>
      </c>
      <c r="FI181">
        <v>0</v>
      </c>
      <c r="FJ181">
        <v>0</v>
      </c>
      <c r="FK181">
        <v>0</v>
      </c>
      <c r="FL181">
        <v>0</v>
      </c>
      <c r="FM181">
        <v>0</v>
      </c>
      <c r="FN181">
        <v>0</v>
      </c>
      <c r="FO181">
        <v>0</v>
      </c>
      <c r="FP181">
        <v>2</v>
      </c>
      <c r="FQ181">
        <v>0</v>
      </c>
      <c r="FR181">
        <v>0</v>
      </c>
      <c r="FS181">
        <v>1</v>
      </c>
      <c r="FT181">
        <v>0</v>
      </c>
      <c r="FU181">
        <v>0</v>
      </c>
      <c r="FV181">
        <v>0</v>
      </c>
      <c r="FW181">
        <v>0</v>
      </c>
      <c r="FX181">
        <v>0</v>
      </c>
      <c r="FY181">
        <v>0</v>
      </c>
      <c r="FZ181">
        <v>0</v>
      </c>
      <c r="GA181">
        <v>0</v>
      </c>
      <c r="GB181">
        <v>0</v>
      </c>
      <c r="GC181">
        <v>0</v>
      </c>
      <c r="GD181">
        <v>0</v>
      </c>
      <c r="GE181">
        <v>1</v>
      </c>
      <c r="GF181">
        <v>2</v>
      </c>
      <c r="GG181">
        <v>0</v>
      </c>
      <c r="GH181">
        <v>0</v>
      </c>
      <c r="GI181">
        <v>1</v>
      </c>
      <c r="GJ181">
        <v>0</v>
      </c>
      <c r="GK181">
        <v>0</v>
      </c>
      <c r="GL181">
        <v>0</v>
      </c>
      <c r="GM181">
        <v>0</v>
      </c>
      <c r="GN181">
        <v>0</v>
      </c>
      <c r="GO181">
        <v>0</v>
      </c>
      <c r="GP181">
        <v>0</v>
      </c>
      <c r="GQ181">
        <v>2</v>
      </c>
      <c r="GR181">
        <v>0</v>
      </c>
      <c r="GS181">
        <v>3</v>
      </c>
      <c r="GT181">
        <v>3</v>
      </c>
      <c r="GU181">
        <v>2</v>
      </c>
      <c r="GV181">
        <v>2</v>
      </c>
      <c r="GW181">
        <v>1</v>
      </c>
      <c r="GX181">
        <v>1</v>
      </c>
      <c r="GY181">
        <v>4</v>
      </c>
      <c r="GZ181">
        <v>1</v>
      </c>
      <c r="HA181">
        <v>0</v>
      </c>
      <c r="HB181">
        <v>0</v>
      </c>
      <c r="HC181">
        <v>0</v>
      </c>
      <c r="HD181">
        <v>0</v>
      </c>
      <c r="HE181">
        <v>0</v>
      </c>
      <c r="HF181">
        <v>0</v>
      </c>
      <c r="HG181">
        <v>0</v>
      </c>
      <c r="HH181">
        <v>0</v>
      </c>
      <c r="HI181">
        <v>0</v>
      </c>
      <c r="HJ181">
        <v>0</v>
      </c>
      <c r="HK181">
        <v>1</v>
      </c>
      <c r="HL181">
        <v>1</v>
      </c>
      <c r="HM181">
        <v>1</v>
      </c>
      <c r="HN181">
        <v>1</v>
      </c>
      <c r="HO181">
        <v>0</v>
      </c>
      <c r="HP181">
        <v>0</v>
      </c>
      <c r="HQ181">
        <v>0</v>
      </c>
      <c r="HR181">
        <v>0</v>
      </c>
      <c r="HS181">
        <v>0</v>
      </c>
      <c r="HT181">
        <v>0</v>
      </c>
      <c r="HU181">
        <v>0</v>
      </c>
      <c r="HV181">
        <v>0</v>
      </c>
      <c r="HW181">
        <v>1</v>
      </c>
      <c r="HX181">
        <v>0</v>
      </c>
      <c r="HY181">
        <v>0</v>
      </c>
      <c r="HZ181">
        <v>0</v>
      </c>
      <c r="IA181">
        <v>1</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1</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1</v>
      </c>
      <c r="JT181">
        <v>0</v>
      </c>
      <c r="JU181">
        <v>0</v>
      </c>
      <c r="JV181">
        <v>0</v>
      </c>
      <c r="JW181">
        <v>1</v>
      </c>
      <c r="JX181">
        <v>0</v>
      </c>
      <c r="JY181">
        <v>0</v>
      </c>
      <c r="JZ181">
        <v>0</v>
      </c>
      <c r="KA181">
        <v>1</v>
      </c>
      <c r="KB181">
        <v>0</v>
      </c>
      <c r="KC181">
        <v>0</v>
      </c>
    </row>
    <row r="182" spans="1:289" x14ac:dyDescent="0.2">
      <c r="C182" s="3"/>
      <c r="D182" s="26"/>
      <c r="E182" s="27"/>
      <c r="F182" s="27"/>
      <c r="G182" s="27"/>
      <c r="H182" s="27"/>
      <c r="I182" s="28"/>
      <c r="J182" s="27"/>
      <c r="K182" s="27"/>
      <c r="L182" s="27"/>
      <c r="M182" s="27"/>
      <c r="N182" s="27"/>
      <c r="O182" s="27"/>
      <c r="P182" s="27"/>
      <c r="Q182" s="28"/>
      <c r="R182" s="31"/>
      <c r="S182" s="27"/>
      <c r="T182" s="27"/>
      <c r="U182" s="27"/>
      <c r="V182" s="27"/>
      <c r="W182" s="32"/>
      <c r="Y182" s="13" t="b">
        <f>OR(B165=AC191,B165=AC192)</f>
        <v>0</v>
      </c>
      <c r="Z182" s="15"/>
      <c r="AC182" t="s">
        <v>385</v>
      </c>
      <c r="AD182" t="s">
        <v>206</v>
      </c>
      <c r="AE182">
        <v>1</v>
      </c>
      <c r="AF182">
        <v>35</v>
      </c>
      <c r="AG182">
        <v>0</v>
      </c>
      <c r="AH182">
        <v>0</v>
      </c>
      <c r="AI182">
        <v>0</v>
      </c>
      <c r="AJ182">
        <v>0</v>
      </c>
      <c r="AK182">
        <v>0</v>
      </c>
      <c r="AL182">
        <v>0</v>
      </c>
      <c r="AM182">
        <v>0</v>
      </c>
      <c r="AN182">
        <v>0</v>
      </c>
      <c r="AO182">
        <v>0</v>
      </c>
      <c r="AP182">
        <v>1</v>
      </c>
      <c r="AQ182">
        <v>2</v>
      </c>
      <c r="AR182">
        <v>0</v>
      </c>
      <c r="AS182">
        <v>0</v>
      </c>
      <c r="AT182">
        <v>0</v>
      </c>
      <c r="AU182">
        <v>0</v>
      </c>
      <c r="AV182">
        <v>0</v>
      </c>
      <c r="AW182">
        <v>0</v>
      </c>
      <c r="AX182">
        <v>0</v>
      </c>
      <c r="AY182">
        <v>0</v>
      </c>
      <c r="AZ182">
        <v>0</v>
      </c>
      <c r="BA182">
        <v>0</v>
      </c>
      <c r="BB182">
        <v>0</v>
      </c>
      <c r="BC182">
        <v>0</v>
      </c>
      <c r="BD182">
        <v>0</v>
      </c>
      <c r="BE182">
        <v>0</v>
      </c>
      <c r="BF182">
        <v>1</v>
      </c>
      <c r="BG182">
        <v>1</v>
      </c>
      <c r="BH182">
        <v>0</v>
      </c>
      <c r="BI182">
        <v>0</v>
      </c>
      <c r="BJ182">
        <v>0</v>
      </c>
      <c r="BK182">
        <v>0</v>
      </c>
      <c r="BL182">
        <v>0</v>
      </c>
      <c r="BM182">
        <v>0</v>
      </c>
      <c r="BN182">
        <v>0</v>
      </c>
      <c r="BO182">
        <v>0</v>
      </c>
      <c r="BP182">
        <v>0</v>
      </c>
      <c r="BQ182">
        <v>0</v>
      </c>
      <c r="BR182">
        <v>0</v>
      </c>
      <c r="BS182">
        <v>0</v>
      </c>
      <c r="BT182">
        <v>0</v>
      </c>
      <c r="BU182">
        <v>0</v>
      </c>
      <c r="BV182">
        <v>1</v>
      </c>
      <c r="BW182">
        <v>0.5</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2</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1</v>
      </c>
      <c r="FI182">
        <v>0</v>
      </c>
      <c r="FJ182">
        <v>0</v>
      </c>
      <c r="FK182">
        <v>0</v>
      </c>
      <c r="FL182">
        <v>0</v>
      </c>
      <c r="FM182">
        <v>0</v>
      </c>
      <c r="FN182">
        <v>0</v>
      </c>
      <c r="FO182">
        <v>0</v>
      </c>
      <c r="FP182">
        <v>0</v>
      </c>
      <c r="FQ182">
        <v>0</v>
      </c>
      <c r="FR182">
        <v>0</v>
      </c>
      <c r="FS182">
        <v>0</v>
      </c>
      <c r="FT182">
        <v>0</v>
      </c>
      <c r="FU182">
        <v>0</v>
      </c>
      <c r="FV182">
        <v>0</v>
      </c>
      <c r="FW182">
        <v>0</v>
      </c>
      <c r="FX182">
        <v>1</v>
      </c>
      <c r="FY182">
        <v>0</v>
      </c>
      <c r="FZ182">
        <v>0</v>
      </c>
      <c r="GA182">
        <v>0</v>
      </c>
      <c r="GB182">
        <v>0</v>
      </c>
      <c r="GC182">
        <v>0</v>
      </c>
      <c r="GD182">
        <v>0</v>
      </c>
      <c r="GE182">
        <v>0</v>
      </c>
      <c r="GF182">
        <v>0</v>
      </c>
      <c r="GG182">
        <v>0</v>
      </c>
      <c r="GH182">
        <v>0</v>
      </c>
      <c r="GI182">
        <v>0</v>
      </c>
      <c r="GJ182">
        <v>0</v>
      </c>
      <c r="GK182">
        <v>0</v>
      </c>
      <c r="GL182">
        <v>0</v>
      </c>
      <c r="GM182">
        <v>0</v>
      </c>
      <c r="GN182">
        <v>2</v>
      </c>
      <c r="GO182">
        <v>0</v>
      </c>
      <c r="GP182">
        <v>0</v>
      </c>
      <c r="GQ182">
        <v>0</v>
      </c>
      <c r="GR182">
        <v>0</v>
      </c>
      <c r="GS182">
        <v>0</v>
      </c>
      <c r="GT182">
        <v>3</v>
      </c>
      <c r="GU182">
        <v>1</v>
      </c>
      <c r="GV182">
        <v>0</v>
      </c>
      <c r="GW182">
        <v>2</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1</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c r="JU182">
        <v>0</v>
      </c>
      <c r="JV182">
        <v>0</v>
      </c>
      <c r="JW182">
        <v>0</v>
      </c>
      <c r="JX182">
        <v>0</v>
      </c>
      <c r="JY182">
        <v>0</v>
      </c>
      <c r="JZ182">
        <v>0</v>
      </c>
      <c r="KA182">
        <v>0</v>
      </c>
      <c r="KB182">
        <v>0</v>
      </c>
      <c r="KC182">
        <v>0</v>
      </c>
    </row>
    <row r="183" spans="1:289" ht="17" x14ac:dyDescent="0.2">
      <c r="B183" s="9"/>
      <c r="C183" s="3"/>
      <c r="D183" s="26"/>
      <c r="E183" s="27"/>
      <c r="F183" s="27"/>
      <c r="G183" s="27"/>
      <c r="H183" s="27"/>
      <c r="I183" s="28"/>
      <c r="J183" s="27"/>
      <c r="K183" s="27"/>
      <c r="L183" s="27"/>
      <c r="M183" s="27"/>
      <c r="N183" s="27"/>
      <c r="O183" s="27"/>
      <c r="P183" s="27"/>
      <c r="Q183" s="28"/>
      <c r="R183" s="31"/>
      <c r="S183" s="27"/>
      <c r="T183" s="27"/>
      <c r="U183" s="27"/>
      <c r="V183" s="27"/>
      <c r="W183" s="32"/>
      <c r="AC183" t="s">
        <v>326</v>
      </c>
      <c r="AD183" t="s">
        <v>305</v>
      </c>
      <c r="AE183">
        <v>1</v>
      </c>
      <c r="AF183">
        <v>95</v>
      </c>
      <c r="AG183">
        <v>1</v>
      </c>
      <c r="AH183">
        <v>0</v>
      </c>
      <c r="AI183">
        <v>1</v>
      </c>
      <c r="AJ183">
        <v>9</v>
      </c>
      <c r="AK183">
        <v>3</v>
      </c>
      <c r="AL183">
        <v>1</v>
      </c>
      <c r="AM183">
        <v>4</v>
      </c>
      <c r="AN183">
        <v>3</v>
      </c>
      <c r="AO183">
        <v>1</v>
      </c>
      <c r="AP183">
        <v>1</v>
      </c>
      <c r="AQ183">
        <v>1</v>
      </c>
      <c r="AR183">
        <v>0</v>
      </c>
      <c r="AS183">
        <v>0</v>
      </c>
      <c r="AT183">
        <v>0</v>
      </c>
      <c r="AU183">
        <v>0</v>
      </c>
      <c r="AV183">
        <v>0</v>
      </c>
      <c r="AW183">
        <v>0</v>
      </c>
      <c r="AX183">
        <v>0</v>
      </c>
      <c r="AY183">
        <v>0</v>
      </c>
      <c r="AZ183">
        <v>9</v>
      </c>
      <c r="BA183">
        <v>3</v>
      </c>
      <c r="BB183">
        <v>1</v>
      </c>
      <c r="BC183">
        <v>4</v>
      </c>
      <c r="BD183">
        <v>2</v>
      </c>
      <c r="BE183">
        <v>0</v>
      </c>
      <c r="BF183">
        <v>1</v>
      </c>
      <c r="BG183">
        <v>1</v>
      </c>
      <c r="BH183">
        <v>0</v>
      </c>
      <c r="BI183">
        <v>0</v>
      </c>
      <c r="BJ183">
        <v>0</v>
      </c>
      <c r="BK183">
        <v>0</v>
      </c>
      <c r="BL183">
        <v>0</v>
      </c>
      <c r="BM183">
        <v>0</v>
      </c>
      <c r="BN183">
        <v>0</v>
      </c>
      <c r="BO183">
        <v>0</v>
      </c>
      <c r="BP183">
        <v>1</v>
      </c>
      <c r="BQ183">
        <v>1</v>
      </c>
      <c r="BR183">
        <v>1</v>
      </c>
      <c r="BS183">
        <v>1</v>
      </c>
      <c r="BT183">
        <v>0.66666666666666696</v>
      </c>
      <c r="BU183">
        <v>0</v>
      </c>
      <c r="BV183">
        <v>1</v>
      </c>
      <c r="BW183">
        <v>1</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1</v>
      </c>
      <c r="ED183">
        <v>0</v>
      </c>
      <c r="EE183">
        <v>0</v>
      </c>
      <c r="EF183">
        <v>0</v>
      </c>
      <c r="EG183">
        <v>0</v>
      </c>
      <c r="EH183">
        <v>0</v>
      </c>
      <c r="EI183">
        <v>0</v>
      </c>
      <c r="EJ183">
        <v>0</v>
      </c>
      <c r="EK183">
        <v>0</v>
      </c>
      <c r="EL183">
        <v>0</v>
      </c>
      <c r="EM183">
        <v>0</v>
      </c>
      <c r="EN183">
        <v>0</v>
      </c>
      <c r="EO183">
        <v>0</v>
      </c>
      <c r="EP183">
        <v>0</v>
      </c>
      <c r="EQ183">
        <v>1</v>
      </c>
      <c r="ER183">
        <v>2</v>
      </c>
      <c r="ES183">
        <v>0</v>
      </c>
      <c r="ET183">
        <v>0</v>
      </c>
      <c r="EU183">
        <v>0</v>
      </c>
      <c r="EV183">
        <v>0</v>
      </c>
      <c r="EW183">
        <v>0</v>
      </c>
      <c r="EX183">
        <v>0</v>
      </c>
      <c r="EY183">
        <v>0</v>
      </c>
      <c r="EZ183">
        <v>0</v>
      </c>
      <c r="FA183">
        <v>0</v>
      </c>
      <c r="FB183">
        <v>0</v>
      </c>
      <c r="FC183">
        <v>0</v>
      </c>
      <c r="FD183">
        <v>0</v>
      </c>
      <c r="FE183">
        <v>0</v>
      </c>
      <c r="FF183">
        <v>0</v>
      </c>
      <c r="FG183">
        <v>1</v>
      </c>
      <c r="FH183">
        <v>0</v>
      </c>
      <c r="FI183">
        <v>0</v>
      </c>
      <c r="FJ183">
        <v>0</v>
      </c>
      <c r="FK183">
        <v>0</v>
      </c>
      <c r="FL183">
        <v>0</v>
      </c>
      <c r="FM183">
        <v>0</v>
      </c>
      <c r="FN183">
        <v>0</v>
      </c>
      <c r="FO183">
        <v>0</v>
      </c>
      <c r="FP183">
        <v>0</v>
      </c>
      <c r="FQ183">
        <v>0</v>
      </c>
      <c r="FR183">
        <v>0</v>
      </c>
      <c r="FS183">
        <v>0</v>
      </c>
      <c r="FT183">
        <v>0</v>
      </c>
      <c r="FU183">
        <v>0</v>
      </c>
      <c r="FV183">
        <v>0</v>
      </c>
      <c r="FW183">
        <v>2</v>
      </c>
      <c r="FX183">
        <v>2</v>
      </c>
      <c r="FY183">
        <v>0</v>
      </c>
      <c r="FZ183">
        <v>0</v>
      </c>
      <c r="GA183">
        <v>0</v>
      </c>
      <c r="GB183">
        <v>0</v>
      </c>
      <c r="GC183">
        <v>0</v>
      </c>
      <c r="GD183">
        <v>0</v>
      </c>
      <c r="GE183">
        <v>0</v>
      </c>
      <c r="GF183">
        <v>0</v>
      </c>
      <c r="GG183">
        <v>0</v>
      </c>
      <c r="GH183">
        <v>0</v>
      </c>
      <c r="GI183">
        <v>0</v>
      </c>
      <c r="GJ183">
        <v>0</v>
      </c>
      <c r="GK183">
        <v>0</v>
      </c>
      <c r="GL183">
        <v>0</v>
      </c>
      <c r="GM183">
        <v>4</v>
      </c>
      <c r="GN183">
        <v>3</v>
      </c>
      <c r="GO183">
        <v>2</v>
      </c>
      <c r="GP183">
        <v>0</v>
      </c>
      <c r="GQ183">
        <v>0</v>
      </c>
      <c r="GR183">
        <v>1</v>
      </c>
      <c r="GS183">
        <v>0</v>
      </c>
      <c r="GT183">
        <v>0</v>
      </c>
      <c r="GU183">
        <v>0</v>
      </c>
      <c r="GV183">
        <v>0</v>
      </c>
      <c r="GW183">
        <v>0</v>
      </c>
      <c r="GX183">
        <v>0</v>
      </c>
      <c r="GY183">
        <v>0</v>
      </c>
      <c r="GZ183">
        <v>0</v>
      </c>
      <c r="HA183">
        <v>0</v>
      </c>
      <c r="HB183">
        <v>0</v>
      </c>
      <c r="HC183">
        <v>1</v>
      </c>
      <c r="HD183">
        <v>0</v>
      </c>
      <c r="HE183">
        <v>2</v>
      </c>
      <c r="HF183">
        <v>0</v>
      </c>
      <c r="HG183">
        <v>1</v>
      </c>
      <c r="HH183">
        <v>1</v>
      </c>
      <c r="HI183">
        <v>2</v>
      </c>
      <c r="HJ183">
        <v>0</v>
      </c>
      <c r="HK183">
        <v>0</v>
      </c>
      <c r="HL183">
        <v>0</v>
      </c>
      <c r="HM183">
        <v>0</v>
      </c>
      <c r="HN183">
        <v>0</v>
      </c>
      <c r="HO183">
        <v>0</v>
      </c>
      <c r="HP183">
        <v>0</v>
      </c>
      <c r="HQ183">
        <v>0</v>
      </c>
      <c r="HR183">
        <v>0</v>
      </c>
      <c r="HS183">
        <v>1</v>
      </c>
      <c r="HT183">
        <v>0</v>
      </c>
      <c r="HU183">
        <v>2</v>
      </c>
      <c r="HV183">
        <v>1</v>
      </c>
      <c r="HW183">
        <v>1</v>
      </c>
      <c r="HX183">
        <v>0</v>
      </c>
      <c r="HY183">
        <v>0</v>
      </c>
      <c r="HZ183">
        <v>0</v>
      </c>
      <c r="IA183">
        <v>0</v>
      </c>
      <c r="IB183">
        <v>0</v>
      </c>
      <c r="IC183">
        <v>0</v>
      </c>
      <c r="ID183">
        <v>1</v>
      </c>
      <c r="IE183">
        <v>0</v>
      </c>
      <c r="IF183">
        <v>0</v>
      </c>
      <c r="IG183">
        <v>0</v>
      </c>
      <c r="IH183">
        <v>0</v>
      </c>
      <c r="II183">
        <v>4</v>
      </c>
      <c r="IJ183">
        <v>0</v>
      </c>
      <c r="IK183">
        <v>0</v>
      </c>
      <c r="IL183">
        <v>1</v>
      </c>
      <c r="IM183">
        <v>0</v>
      </c>
      <c r="IN183">
        <v>0</v>
      </c>
      <c r="IO183">
        <v>0</v>
      </c>
      <c r="IP183">
        <v>0</v>
      </c>
      <c r="IQ183">
        <v>0</v>
      </c>
      <c r="IR183">
        <v>0</v>
      </c>
      <c r="IS183">
        <v>0</v>
      </c>
      <c r="IT183">
        <v>0</v>
      </c>
      <c r="IU183">
        <v>0</v>
      </c>
      <c r="IV183">
        <v>0</v>
      </c>
      <c r="IW183">
        <v>0</v>
      </c>
      <c r="IX183">
        <v>0</v>
      </c>
      <c r="IY183">
        <v>4</v>
      </c>
      <c r="IZ183">
        <v>2</v>
      </c>
      <c r="JA183">
        <v>1</v>
      </c>
      <c r="JB183">
        <v>0</v>
      </c>
      <c r="JC183">
        <v>1</v>
      </c>
      <c r="JD183">
        <v>0</v>
      </c>
      <c r="JE183">
        <v>0</v>
      </c>
      <c r="JF183">
        <v>0</v>
      </c>
      <c r="JG183">
        <v>0</v>
      </c>
      <c r="JH183">
        <v>0</v>
      </c>
      <c r="JI183">
        <v>0</v>
      </c>
      <c r="JJ183">
        <v>0</v>
      </c>
      <c r="JK183">
        <v>0</v>
      </c>
      <c r="JL183">
        <v>0</v>
      </c>
      <c r="JM183">
        <v>0</v>
      </c>
      <c r="JN183">
        <v>0</v>
      </c>
      <c r="JO183">
        <v>9</v>
      </c>
      <c r="JP183">
        <v>3</v>
      </c>
      <c r="JQ183">
        <v>3</v>
      </c>
      <c r="JR183">
        <v>2</v>
      </c>
      <c r="JS183">
        <v>2</v>
      </c>
      <c r="JT183">
        <v>0</v>
      </c>
      <c r="JU183">
        <v>0</v>
      </c>
      <c r="JV183">
        <v>0</v>
      </c>
      <c r="JW183">
        <v>0</v>
      </c>
      <c r="JX183">
        <v>0</v>
      </c>
      <c r="JY183">
        <v>0</v>
      </c>
      <c r="JZ183">
        <v>1</v>
      </c>
      <c r="KA183">
        <v>0</v>
      </c>
      <c r="KB183">
        <v>0</v>
      </c>
      <c r="KC183">
        <v>0</v>
      </c>
    </row>
    <row r="184" spans="1:289" x14ac:dyDescent="0.2">
      <c r="B184" s="10"/>
      <c r="C184" s="3"/>
      <c r="D184" s="26"/>
      <c r="E184" s="27"/>
      <c r="F184" s="27"/>
      <c r="G184" s="27"/>
      <c r="H184" s="27"/>
      <c r="I184" s="28"/>
      <c r="J184" s="27"/>
      <c r="K184" s="27"/>
      <c r="L184" s="27"/>
      <c r="M184" s="27"/>
      <c r="N184" s="27"/>
      <c r="O184" s="27"/>
      <c r="P184" s="27"/>
      <c r="Q184" s="28"/>
      <c r="R184" s="31"/>
      <c r="S184" s="27"/>
      <c r="T184" s="27"/>
      <c r="U184" s="27"/>
      <c r="V184" s="27"/>
      <c r="W184" s="32"/>
      <c r="AC184" t="s">
        <v>366</v>
      </c>
      <c r="AD184" t="s">
        <v>305</v>
      </c>
      <c r="AE184">
        <v>1</v>
      </c>
      <c r="AF184">
        <v>95</v>
      </c>
      <c r="AG184">
        <v>1</v>
      </c>
      <c r="AH184">
        <v>0</v>
      </c>
      <c r="AI184">
        <v>7</v>
      </c>
      <c r="AJ184">
        <v>0</v>
      </c>
      <c r="AK184">
        <v>2</v>
      </c>
      <c r="AL184">
        <v>0</v>
      </c>
      <c r="AM184">
        <v>0</v>
      </c>
      <c r="AN184">
        <v>0</v>
      </c>
      <c r="AO184">
        <v>0</v>
      </c>
      <c r="AP184">
        <v>0</v>
      </c>
      <c r="AQ184">
        <v>0</v>
      </c>
      <c r="AR184">
        <v>0</v>
      </c>
      <c r="AS184">
        <v>0</v>
      </c>
      <c r="AT184">
        <v>0</v>
      </c>
      <c r="AU184">
        <v>0</v>
      </c>
      <c r="AV184">
        <v>0</v>
      </c>
      <c r="AW184">
        <v>0</v>
      </c>
      <c r="AX184">
        <v>0</v>
      </c>
      <c r="AY184">
        <v>5</v>
      </c>
      <c r="AZ184">
        <v>0</v>
      </c>
      <c r="BA184">
        <v>1</v>
      </c>
      <c r="BB184">
        <v>0</v>
      </c>
      <c r="BC184">
        <v>0</v>
      </c>
      <c r="BD184">
        <v>0</v>
      </c>
      <c r="BE184">
        <v>0</v>
      </c>
      <c r="BF184">
        <v>0</v>
      </c>
      <c r="BG184">
        <v>0</v>
      </c>
      <c r="BH184">
        <v>0</v>
      </c>
      <c r="BI184">
        <v>0</v>
      </c>
      <c r="BJ184">
        <v>0</v>
      </c>
      <c r="BK184">
        <v>0</v>
      </c>
      <c r="BL184">
        <v>0</v>
      </c>
      <c r="BM184">
        <v>0</v>
      </c>
      <c r="BN184">
        <v>0</v>
      </c>
      <c r="BO184">
        <v>0.71428571428571397</v>
      </c>
      <c r="BP184">
        <v>0</v>
      </c>
      <c r="BQ184">
        <v>0.5</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1</v>
      </c>
      <c r="JC184">
        <v>0</v>
      </c>
      <c r="JD184">
        <v>0</v>
      </c>
      <c r="JE184">
        <v>0</v>
      </c>
      <c r="JF184">
        <v>0</v>
      </c>
      <c r="JG184">
        <v>0</v>
      </c>
      <c r="JH184">
        <v>0</v>
      </c>
      <c r="JI184">
        <v>0</v>
      </c>
      <c r="JJ184">
        <v>0</v>
      </c>
      <c r="JK184">
        <v>0</v>
      </c>
      <c r="JL184">
        <v>0</v>
      </c>
      <c r="JM184">
        <v>0</v>
      </c>
      <c r="JN184">
        <v>0</v>
      </c>
      <c r="JO184">
        <v>0</v>
      </c>
      <c r="JP184">
        <v>0</v>
      </c>
      <c r="JQ184">
        <v>0</v>
      </c>
      <c r="JR184">
        <v>1</v>
      </c>
      <c r="JS184">
        <v>0</v>
      </c>
      <c r="JT184">
        <v>0</v>
      </c>
      <c r="JU184">
        <v>0</v>
      </c>
      <c r="JV184">
        <v>0</v>
      </c>
      <c r="JW184">
        <v>0</v>
      </c>
      <c r="JX184">
        <v>0</v>
      </c>
      <c r="JY184">
        <v>0</v>
      </c>
      <c r="JZ184">
        <v>0</v>
      </c>
      <c r="KA184">
        <v>0</v>
      </c>
      <c r="KB184">
        <v>0</v>
      </c>
      <c r="KC184">
        <v>0</v>
      </c>
    </row>
    <row r="185" spans="1:289" x14ac:dyDescent="0.2">
      <c r="C185" s="3" t="s">
        <v>6</v>
      </c>
      <c r="D185" s="26"/>
      <c r="E185" s="27"/>
      <c r="F185" s="27"/>
      <c r="G185" s="27"/>
      <c r="H185" s="27"/>
      <c r="I185" s="28"/>
      <c r="J185" s="27"/>
      <c r="K185" s="27"/>
      <c r="L185" s="27"/>
      <c r="M185" s="27"/>
      <c r="N185" s="27"/>
      <c r="O185" s="27"/>
      <c r="P185" s="27"/>
      <c r="Q185" s="28"/>
      <c r="R185" s="31"/>
      <c r="S185" s="27"/>
      <c r="T185" s="27"/>
      <c r="U185" s="27"/>
      <c r="V185" s="27"/>
      <c r="W185" s="32"/>
      <c r="AC185" t="s">
        <v>367</v>
      </c>
      <c r="AD185" t="s">
        <v>305</v>
      </c>
      <c r="AE185">
        <v>1</v>
      </c>
      <c r="AF185">
        <v>21</v>
      </c>
      <c r="AG185">
        <v>0</v>
      </c>
      <c r="AH185">
        <v>0</v>
      </c>
      <c r="AI185">
        <v>0</v>
      </c>
      <c r="AJ185">
        <v>0</v>
      </c>
      <c r="AK185">
        <v>0</v>
      </c>
      <c r="AL185">
        <v>0</v>
      </c>
      <c r="AM185">
        <v>0</v>
      </c>
      <c r="AN185">
        <v>0</v>
      </c>
      <c r="AO185">
        <v>0</v>
      </c>
      <c r="AP185">
        <v>0</v>
      </c>
      <c r="AQ185">
        <v>0</v>
      </c>
      <c r="AR185">
        <v>0</v>
      </c>
      <c r="AS185">
        <v>0</v>
      </c>
      <c r="AT185">
        <v>1</v>
      </c>
      <c r="AU185">
        <v>0</v>
      </c>
      <c r="AV185">
        <v>0</v>
      </c>
      <c r="AW185">
        <v>0</v>
      </c>
      <c r="AX185">
        <v>0</v>
      </c>
      <c r="AY185">
        <v>0</v>
      </c>
      <c r="AZ185">
        <v>0</v>
      </c>
      <c r="BA185">
        <v>0</v>
      </c>
      <c r="BB185">
        <v>0</v>
      </c>
      <c r="BC185">
        <v>0</v>
      </c>
      <c r="BD185">
        <v>0</v>
      </c>
      <c r="BE185">
        <v>0</v>
      </c>
      <c r="BF185">
        <v>0</v>
      </c>
      <c r="BG185">
        <v>0</v>
      </c>
      <c r="BH185">
        <v>0</v>
      </c>
      <c r="BI185">
        <v>0</v>
      </c>
      <c r="BJ185">
        <v>1</v>
      </c>
      <c r="BK185">
        <v>0</v>
      </c>
      <c r="BL185">
        <v>0</v>
      </c>
      <c r="BM185">
        <v>0</v>
      </c>
      <c r="BN185">
        <v>0</v>
      </c>
      <c r="BO185">
        <v>0</v>
      </c>
      <c r="BP185">
        <v>0</v>
      </c>
      <c r="BQ185">
        <v>0</v>
      </c>
      <c r="BR185">
        <v>0</v>
      </c>
      <c r="BS185">
        <v>0</v>
      </c>
      <c r="BT185">
        <v>0</v>
      </c>
      <c r="BU185">
        <v>0</v>
      </c>
      <c r="BV185">
        <v>0</v>
      </c>
      <c r="BW185">
        <v>0</v>
      </c>
      <c r="BX185">
        <v>0</v>
      </c>
      <c r="BY185">
        <v>0</v>
      </c>
      <c r="BZ185">
        <v>1</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1</v>
      </c>
      <c r="DO185">
        <v>0</v>
      </c>
      <c r="DP185">
        <v>0</v>
      </c>
      <c r="DQ185">
        <v>0</v>
      </c>
      <c r="DR185">
        <v>0</v>
      </c>
      <c r="DS185">
        <v>0</v>
      </c>
      <c r="DT185">
        <v>0</v>
      </c>
      <c r="DU185">
        <v>0</v>
      </c>
      <c r="DV185">
        <v>0</v>
      </c>
      <c r="DW185">
        <v>0</v>
      </c>
      <c r="DX185">
        <v>0</v>
      </c>
      <c r="DY185">
        <v>0</v>
      </c>
      <c r="DZ185">
        <v>0</v>
      </c>
      <c r="EA185">
        <v>0</v>
      </c>
      <c r="EB185">
        <v>0</v>
      </c>
      <c r="EC185">
        <v>1</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1</v>
      </c>
      <c r="GP185">
        <v>2</v>
      </c>
      <c r="GQ185">
        <v>0</v>
      </c>
      <c r="GR185">
        <v>0</v>
      </c>
      <c r="GS185">
        <v>1</v>
      </c>
      <c r="GT185">
        <v>0</v>
      </c>
      <c r="GU185">
        <v>1</v>
      </c>
      <c r="GV185">
        <v>3</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1</v>
      </c>
      <c r="IL185">
        <v>0</v>
      </c>
      <c r="IM185">
        <v>0</v>
      </c>
      <c r="IN185">
        <v>0</v>
      </c>
      <c r="IO185">
        <v>0</v>
      </c>
      <c r="IP185">
        <v>0</v>
      </c>
      <c r="IQ185">
        <v>0</v>
      </c>
      <c r="IR185">
        <v>0</v>
      </c>
      <c r="IS185">
        <v>0</v>
      </c>
      <c r="IT185">
        <v>0</v>
      </c>
      <c r="IU185">
        <v>0</v>
      </c>
      <c r="IV185">
        <v>0</v>
      </c>
      <c r="IW185">
        <v>0</v>
      </c>
      <c r="IX185">
        <v>0</v>
      </c>
      <c r="IY185">
        <v>0</v>
      </c>
      <c r="IZ185">
        <v>1</v>
      </c>
      <c r="JA185">
        <v>0</v>
      </c>
      <c r="JB185">
        <v>0</v>
      </c>
      <c r="JC185">
        <v>0</v>
      </c>
      <c r="JD185">
        <v>0</v>
      </c>
      <c r="JE185">
        <v>0</v>
      </c>
      <c r="JF185">
        <v>0</v>
      </c>
      <c r="JG185">
        <v>0</v>
      </c>
      <c r="JH185">
        <v>0</v>
      </c>
      <c r="JI185">
        <v>0</v>
      </c>
      <c r="JJ185">
        <v>0</v>
      </c>
      <c r="JK185">
        <v>0</v>
      </c>
      <c r="JL185">
        <v>0</v>
      </c>
      <c r="JM185">
        <v>0</v>
      </c>
      <c r="JN185">
        <v>0</v>
      </c>
      <c r="JO185">
        <v>1</v>
      </c>
      <c r="JP185">
        <v>1</v>
      </c>
      <c r="JQ185">
        <v>1</v>
      </c>
      <c r="JR185">
        <v>0</v>
      </c>
      <c r="JS185">
        <v>0</v>
      </c>
      <c r="JT185">
        <v>0</v>
      </c>
      <c r="JU185">
        <v>0</v>
      </c>
      <c r="JV185">
        <v>0</v>
      </c>
      <c r="JW185">
        <v>0</v>
      </c>
      <c r="JX185">
        <v>0</v>
      </c>
      <c r="JY185">
        <v>0</v>
      </c>
      <c r="JZ185">
        <v>0</v>
      </c>
      <c r="KA185">
        <v>0</v>
      </c>
      <c r="KB185">
        <v>0</v>
      </c>
      <c r="KC185">
        <v>0</v>
      </c>
    </row>
    <row r="186" spans="1:289" ht="17" x14ac:dyDescent="0.2">
      <c r="B186" s="9"/>
      <c r="C186" s="3"/>
      <c r="D186" s="26"/>
      <c r="E186" s="27"/>
      <c r="F186" s="27"/>
      <c r="G186" s="27"/>
      <c r="H186" s="27"/>
      <c r="I186" s="28"/>
      <c r="J186" s="27"/>
      <c r="K186" s="27"/>
      <c r="L186" s="27"/>
      <c r="M186" s="27"/>
      <c r="N186" s="27"/>
      <c r="O186" s="27"/>
      <c r="P186" s="27"/>
      <c r="Q186" s="28"/>
      <c r="R186" s="31"/>
      <c r="S186" s="27"/>
      <c r="T186" s="27"/>
      <c r="U186" s="27"/>
      <c r="V186" s="27"/>
      <c r="W186" s="32"/>
      <c r="AC186" t="s">
        <v>386</v>
      </c>
      <c r="AD186" t="s">
        <v>206</v>
      </c>
      <c r="AE186">
        <v>1</v>
      </c>
      <c r="AF186">
        <v>95</v>
      </c>
      <c r="AG186">
        <v>1</v>
      </c>
      <c r="AH186">
        <v>2</v>
      </c>
      <c r="AI186">
        <v>4</v>
      </c>
      <c r="AJ186">
        <v>2</v>
      </c>
      <c r="AK186">
        <v>3</v>
      </c>
      <c r="AL186">
        <v>1</v>
      </c>
      <c r="AM186">
        <v>0</v>
      </c>
      <c r="AN186">
        <v>0</v>
      </c>
      <c r="AO186">
        <v>0</v>
      </c>
      <c r="AP186">
        <v>0</v>
      </c>
      <c r="AQ186">
        <v>0</v>
      </c>
      <c r="AR186">
        <v>0</v>
      </c>
      <c r="AS186">
        <v>0</v>
      </c>
      <c r="AT186">
        <v>0</v>
      </c>
      <c r="AU186">
        <v>0</v>
      </c>
      <c r="AV186">
        <v>0</v>
      </c>
      <c r="AW186">
        <v>0</v>
      </c>
      <c r="AX186">
        <v>2</v>
      </c>
      <c r="AY186">
        <v>3</v>
      </c>
      <c r="AZ186">
        <v>2</v>
      </c>
      <c r="BA186">
        <v>3</v>
      </c>
      <c r="BB186">
        <v>0</v>
      </c>
      <c r="BC186">
        <v>0</v>
      </c>
      <c r="BD186">
        <v>0</v>
      </c>
      <c r="BE186">
        <v>0</v>
      </c>
      <c r="BF186">
        <v>0</v>
      </c>
      <c r="BG186">
        <v>0</v>
      </c>
      <c r="BH186">
        <v>0</v>
      </c>
      <c r="BI186">
        <v>0</v>
      </c>
      <c r="BJ186">
        <v>0</v>
      </c>
      <c r="BK186">
        <v>0</v>
      </c>
      <c r="BL186">
        <v>0</v>
      </c>
      <c r="BM186">
        <v>0</v>
      </c>
      <c r="BN186">
        <v>1</v>
      </c>
      <c r="BO186">
        <v>0.75</v>
      </c>
      <c r="BP186">
        <v>1</v>
      </c>
      <c r="BQ186">
        <v>1</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1</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row>
    <row r="187" spans="1:289" x14ac:dyDescent="0.2">
      <c r="C187" s="3"/>
      <c r="D187" s="26">
        <f>B168</f>
        <v>0</v>
      </c>
      <c r="E187" s="27"/>
      <c r="F187" s="27"/>
      <c r="G187" s="33"/>
      <c r="H187" s="37">
        <f>B167</f>
        <v>0</v>
      </c>
      <c r="I187" s="38"/>
      <c r="J187" s="42">
        <f>B167</f>
        <v>0</v>
      </c>
      <c r="K187" s="44">
        <f>B167</f>
        <v>0</v>
      </c>
      <c r="L187" s="44"/>
      <c r="M187" s="44"/>
      <c r="N187" s="44"/>
      <c r="O187" s="44"/>
      <c r="P187" s="44"/>
      <c r="Q187" s="38">
        <f>B167</f>
        <v>0</v>
      </c>
      <c r="R187" s="42">
        <f>B167</f>
        <v>0</v>
      </c>
      <c r="S187" s="46"/>
      <c r="T187" s="39">
        <f>B170</f>
        <v>11</v>
      </c>
      <c r="U187" s="27"/>
      <c r="V187" s="27"/>
      <c r="W187" s="32"/>
      <c r="AC187" t="s">
        <v>387</v>
      </c>
      <c r="AD187" t="s">
        <v>206</v>
      </c>
      <c r="AE187">
        <v>1</v>
      </c>
      <c r="AF187">
        <v>12</v>
      </c>
      <c r="AG187">
        <v>0</v>
      </c>
      <c r="AH187">
        <v>0</v>
      </c>
      <c r="AI187">
        <v>0</v>
      </c>
      <c r="AJ187">
        <v>0</v>
      </c>
      <c r="AK187">
        <v>0</v>
      </c>
      <c r="AL187">
        <v>0</v>
      </c>
      <c r="AM187">
        <v>0</v>
      </c>
      <c r="AN187">
        <v>1</v>
      </c>
      <c r="AO187">
        <v>0</v>
      </c>
      <c r="AP187">
        <v>0</v>
      </c>
      <c r="AQ187">
        <v>0</v>
      </c>
      <c r="AR187">
        <v>2</v>
      </c>
      <c r="AS187">
        <v>1</v>
      </c>
      <c r="AT187">
        <v>0</v>
      </c>
      <c r="AU187">
        <v>2</v>
      </c>
      <c r="AV187">
        <v>1</v>
      </c>
      <c r="AW187">
        <v>0</v>
      </c>
      <c r="AX187">
        <v>0</v>
      </c>
      <c r="AY187">
        <v>0</v>
      </c>
      <c r="AZ187">
        <v>0</v>
      </c>
      <c r="BA187">
        <v>0</v>
      </c>
      <c r="BB187">
        <v>0</v>
      </c>
      <c r="BC187">
        <v>0</v>
      </c>
      <c r="BD187">
        <v>1</v>
      </c>
      <c r="BE187">
        <v>0</v>
      </c>
      <c r="BF187">
        <v>0</v>
      </c>
      <c r="BG187">
        <v>0</v>
      </c>
      <c r="BH187">
        <v>1</v>
      </c>
      <c r="BI187">
        <v>1</v>
      </c>
      <c r="BJ187">
        <v>0</v>
      </c>
      <c r="BK187">
        <v>1</v>
      </c>
      <c r="BL187">
        <v>0</v>
      </c>
      <c r="BM187">
        <v>0</v>
      </c>
      <c r="BN187">
        <v>0</v>
      </c>
      <c r="BO187">
        <v>0</v>
      </c>
      <c r="BP187">
        <v>0</v>
      </c>
      <c r="BQ187">
        <v>0</v>
      </c>
      <c r="BR187">
        <v>0</v>
      </c>
      <c r="BS187">
        <v>0</v>
      </c>
      <c r="BT187">
        <v>1</v>
      </c>
      <c r="BU187">
        <v>0</v>
      </c>
      <c r="BV187">
        <v>0</v>
      </c>
      <c r="BW187">
        <v>0</v>
      </c>
      <c r="BX187">
        <v>0.5</v>
      </c>
      <c r="BY187">
        <v>1</v>
      </c>
      <c r="BZ187">
        <v>0</v>
      </c>
      <c r="CA187">
        <v>0.5</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1</v>
      </c>
      <c r="DT187">
        <v>0</v>
      </c>
      <c r="DU187">
        <v>0</v>
      </c>
      <c r="DV187">
        <v>0</v>
      </c>
      <c r="DW187">
        <v>0</v>
      </c>
      <c r="DX187">
        <v>0</v>
      </c>
      <c r="DY187">
        <v>0</v>
      </c>
      <c r="DZ187">
        <v>0</v>
      </c>
      <c r="EA187">
        <v>0</v>
      </c>
      <c r="EB187">
        <v>0</v>
      </c>
      <c r="EC187">
        <v>0</v>
      </c>
      <c r="ED187">
        <v>0</v>
      </c>
      <c r="EE187">
        <v>0</v>
      </c>
      <c r="EF187">
        <v>0</v>
      </c>
      <c r="EG187">
        <v>0</v>
      </c>
      <c r="EH187">
        <v>0</v>
      </c>
      <c r="EI187">
        <v>0</v>
      </c>
      <c r="EJ187">
        <v>0</v>
      </c>
      <c r="EK187">
        <v>1</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1</v>
      </c>
      <c r="GP187">
        <v>1</v>
      </c>
      <c r="GQ187">
        <v>0</v>
      </c>
      <c r="GR187">
        <v>1</v>
      </c>
      <c r="GS187">
        <v>2</v>
      </c>
      <c r="GT187">
        <v>0</v>
      </c>
      <c r="GU187">
        <v>1</v>
      </c>
      <c r="GV187">
        <v>0</v>
      </c>
      <c r="GW187">
        <v>0</v>
      </c>
      <c r="GX187">
        <v>0</v>
      </c>
      <c r="GY187">
        <v>6</v>
      </c>
      <c r="GZ187">
        <v>0</v>
      </c>
      <c r="HA187">
        <v>0</v>
      </c>
      <c r="HB187">
        <v>0</v>
      </c>
      <c r="HC187">
        <v>0</v>
      </c>
      <c r="HD187">
        <v>0</v>
      </c>
      <c r="HE187">
        <v>0</v>
      </c>
      <c r="HF187">
        <v>0</v>
      </c>
      <c r="HG187">
        <v>0</v>
      </c>
      <c r="HH187">
        <v>0</v>
      </c>
      <c r="HI187">
        <v>0</v>
      </c>
      <c r="HJ187">
        <v>0</v>
      </c>
      <c r="HK187">
        <v>0</v>
      </c>
      <c r="HL187">
        <v>0</v>
      </c>
      <c r="HM187">
        <v>0</v>
      </c>
      <c r="HN187">
        <v>0</v>
      </c>
      <c r="HO187">
        <v>2</v>
      </c>
      <c r="HP187">
        <v>1</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row>
    <row r="188" spans="1:289" x14ac:dyDescent="0.2">
      <c r="C188" s="3"/>
      <c r="D188" s="26"/>
      <c r="E188" s="27"/>
      <c r="F188" s="27"/>
      <c r="G188" s="33"/>
      <c r="H188" s="39"/>
      <c r="I188" s="28"/>
      <c r="J188" s="31"/>
      <c r="K188" s="45"/>
      <c r="L188" s="45"/>
      <c r="M188" s="45"/>
      <c r="N188" s="45"/>
      <c r="O188" s="45"/>
      <c r="P188" s="45"/>
      <c r="Q188" s="28"/>
      <c r="R188" s="31"/>
      <c r="S188" s="33"/>
      <c r="T188" s="39"/>
      <c r="U188" s="27"/>
      <c r="V188" s="27"/>
      <c r="W188" s="32"/>
      <c r="AC188" t="s">
        <v>388</v>
      </c>
      <c r="AD188" t="s">
        <v>206</v>
      </c>
      <c r="AE188">
        <v>1</v>
      </c>
      <c r="AF188">
        <v>27</v>
      </c>
      <c r="AG188">
        <v>0</v>
      </c>
      <c r="AH188">
        <v>0</v>
      </c>
      <c r="AI188">
        <v>0</v>
      </c>
      <c r="AJ188">
        <v>0</v>
      </c>
      <c r="AK188">
        <v>0</v>
      </c>
      <c r="AL188">
        <v>0</v>
      </c>
      <c r="AM188">
        <v>0</v>
      </c>
      <c r="AN188">
        <v>0</v>
      </c>
      <c r="AO188">
        <v>2</v>
      </c>
      <c r="AP188">
        <v>1</v>
      </c>
      <c r="AQ188">
        <v>0</v>
      </c>
      <c r="AR188">
        <v>0</v>
      </c>
      <c r="AS188">
        <v>1</v>
      </c>
      <c r="AT188">
        <v>0</v>
      </c>
      <c r="AU188">
        <v>1</v>
      </c>
      <c r="AV188">
        <v>0</v>
      </c>
      <c r="AW188">
        <v>0</v>
      </c>
      <c r="AX188">
        <v>0</v>
      </c>
      <c r="AY188">
        <v>0</v>
      </c>
      <c r="AZ188">
        <v>0</v>
      </c>
      <c r="BA188">
        <v>0</v>
      </c>
      <c r="BB188">
        <v>0</v>
      </c>
      <c r="BC188">
        <v>0</v>
      </c>
      <c r="BD188">
        <v>0</v>
      </c>
      <c r="BE188">
        <v>2</v>
      </c>
      <c r="BF188">
        <v>1</v>
      </c>
      <c r="BG188">
        <v>0</v>
      </c>
      <c r="BH188">
        <v>0</v>
      </c>
      <c r="BI188">
        <v>1</v>
      </c>
      <c r="BJ188">
        <v>0</v>
      </c>
      <c r="BK188">
        <v>1</v>
      </c>
      <c r="BL188">
        <v>0</v>
      </c>
      <c r="BM188">
        <v>0</v>
      </c>
      <c r="BN188">
        <v>0</v>
      </c>
      <c r="BO188">
        <v>0</v>
      </c>
      <c r="BP188">
        <v>0</v>
      </c>
      <c r="BQ188">
        <v>0</v>
      </c>
      <c r="BR188">
        <v>0</v>
      </c>
      <c r="BS188">
        <v>0</v>
      </c>
      <c r="BT188">
        <v>0</v>
      </c>
      <c r="BU188">
        <v>1</v>
      </c>
      <c r="BV188">
        <v>1</v>
      </c>
      <c r="BW188">
        <v>0</v>
      </c>
      <c r="BX188">
        <v>0</v>
      </c>
      <c r="BY188">
        <v>1</v>
      </c>
      <c r="BZ188">
        <v>0</v>
      </c>
      <c r="CA188">
        <v>1</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1</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1</v>
      </c>
      <c r="GM188">
        <v>0</v>
      </c>
      <c r="GN188">
        <v>0</v>
      </c>
      <c r="GO188">
        <v>0</v>
      </c>
      <c r="GP188">
        <v>5</v>
      </c>
      <c r="GQ188">
        <v>0</v>
      </c>
      <c r="GR188">
        <v>0</v>
      </c>
      <c r="GS188">
        <v>1</v>
      </c>
      <c r="GT188">
        <v>0</v>
      </c>
      <c r="GU188">
        <v>1</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2</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row>
    <row r="189" spans="1:289" x14ac:dyDescent="0.2">
      <c r="C189" s="3"/>
      <c r="D189" s="26"/>
      <c r="E189" s="27"/>
      <c r="F189" s="27"/>
      <c r="G189" s="33"/>
      <c r="H189" s="39"/>
      <c r="I189" s="28"/>
      <c r="J189" s="31"/>
      <c r="K189" s="50">
        <f>B166</f>
        <v>0</v>
      </c>
      <c r="L189" s="44"/>
      <c r="M189" s="44"/>
      <c r="N189" s="44"/>
      <c r="O189" s="44"/>
      <c r="P189" s="46"/>
      <c r="Q189" s="28"/>
      <c r="R189" s="31"/>
      <c r="S189" s="33"/>
      <c r="T189" s="39"/>
      <c r="U189" s="27"/>
      <c r="V189" s="27"/>
      <c r="W189" s="32"/>
      <c r="AC189" t="s">
        <v>214</v>
      </c>
      <c r="AD189" t="s">
        <v>206</v>
      </c>
      <c r="AE189">
        <v>1</v>
      </c>
      <c r="AF189">
        <v>84</v>
      </c>
      <c r="AG189">
        <v>1</v>
      </c>
      <c r="AH189">
        <v>0</v>
      </c>
      <c r="AI189">
        <v>0</v>
      </c>
      <c r="AJ189">
        <v>1</v>
      </c>
      <c r="AK189">
        <v>4</v>
      </c>
      <c r="AL189">
        <v>0</v>
      </c>
      <c r="AM189">
        <v>3</v>
      </c>
      <c r="AN189">
        <v>7</v>
      </c>
      <c r="AO189">
        <v>5</v>
      </c>
      <c r="AP189">
        <v>7</v>
      </c>
      <c r="AQ189">
        <v>8</v>
      </c>
      <c r="AR189">
        <v>12</v>
      </c>
      <c r="AS189">
        <v>0</v>
      </c>
      <c r="AT189">
        <v>1</v>
      </c>
      <c r="AU189">
        <v>1</v>
      </c>
      <c r="AV189">
        <v>0</v>
      </c>
      <c r="AW189">
        <v>0</v>
      </c>
      <c r="AX189">
        <v>0</v>
      </c>
      <c r="AY189">
        <v>0</v>
      </c>
      <c r="AZ189">
        <v>1</v>
      </c>
      <c r="BA189">
        <v>4</v>
      </c>
      <c r="BB189">
        <v>0</v>
      </c>
      <c r="BC189">
        <v>2</v>
      </c>
      <c r="BD189">
        <v>6</v>
      </c>
      <c r="BE189">
        <v>3</v>
      </c>
      <c r="BF189">
        <v>4</v>
      </c>
      <c r="BG189">
        <v>5</v>
      </c>
      <c r="BH189">
        <v>10</v>
      </c>
      <c r="BI189">
        <v>0</v>
      </c>
      <c r="BJ189">
        <v>1</v>
      </c>
      <c r="BK189">
        <v>0</v>
      </c>
      <c r="BL189">
        <v>0</v>
      </c>
      <c r="BM189">
        <v>0</v>
      </c>
      <c r="BN189">
        <v>0</v>
      </c>
      <c r="BO189">
        <v>0</v>
      </c>
      <c r="BP189">
        <v>1</v>
      </c>
      <c r="BQ189">
        <v>1</v>
      </c>
      <c r="BR189">
        <v>0</v>
      </c>
      <c r="BS189">
        <v>0.66666666666666696</v>
      </c>
      <c r="BT189">
        <v>0.85714285714285698</v>
      </c>
      <c r="BU189">
        <v>0.6</v>
      </c>
      <c r="BV189">
        <v>0.57142857142857095</v>
      </c>
      <c r="BW189">
        <v>0.625</v>
      </c>
      <c r="BX189">
        <v>0.83333333333333304</v>
      </c>
      <c r="BY189">
        <v>0</v>
      </c>
      <c r="BZ189">
        <v>1</v>
      </c>
      <c r="CA189">
        <v>0</v>
      </c>
      <c r="CB189">
        <v>0</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1</v>
      </c>
      <c r="DH189">
        <v>0</v>
      </c>
      <c r="DI189">
        <v>0</v>
      </c>
      <c r="DJ189">
        <v>0</v>
      </c>
      <c r="DK189">
        <v>0</v>
      </c>
      <c r="DL189">
        <v>0</v>
      </c>
      <c r="DM189">
        <v>0</v>
      </c>
      <c r="DN189">
        <v>0</v>
      </c>
      <c r="DO189">
        <v>0</v>
      </c>
      <c r="DP189">
        <v>0</v>
      </c>
      <c r="DQ189">
        <v>0</v>
      </c>
      <c r="DR189">
        <v>0</v>
      </c>
      <c r="DS189">
        <v>1</v>
      </c>
      <c r="DT189">
        <v>2</v>
      </c>
      <c r="DU189">
        <v>0</v>
      </c>
      <c r="DV189">
        <v>0</v>
      </c>
      <c r="DW189">
        <v>0</v>
      </c>
      <c r="DX189">
        <v>0</v>
      </c>
      <c r="DY189">
        <v>0</v>
      </c>
      <c r="DZ189">
        <v>0</v>
      </c>
      <c r="EA189">
        <v>0</v>
      </c>
      <c r="EB189">
        <v>0</v>
      </c>
      <c r="EC189">
        <v>0</v>
      </c>
      <c r="ED189">
        <v>0</v>
      </c>
      <c r="EE189">
        <v>1</v>
      </c>
      <c r="EF189">
        <v>0</v>
      </c>
      <c r="EG189">
        <v>1</v>
      </c>
      <c r="EH189">
        <v>1</v>
      </c>
      <c r="EI189">
        <v>0</v>
      </c>
      <c r="EJ189">
        <v>1</v>
      </c>
      <c r="EK189">
        <v>0</v>
      </c>
      <c r="EL189">
        <v>0</v>
      </c>
      <c r="EM189">
        <v>0</v>
      </c>
      <c r="EN189">
        <v>0</v>
      </c>
      <c r="EO189">
        <v>0</v>
      </c>
      <c r="EP189">
        <v>0</v>
      </c>
      <c r="EQ189">
        <v>0</v>
      </c>
      <c r="ER189">
        <v>0</v>
      </c>
      <c r="ES189">
        <v>0</v>
      </c>
      <c r="ET189">
        <v>0</v>
      </c>
      <c r="EU189">
        <v>0</v>
      </c>
      <c r="EV189">
        <v>0</v>
      </c>
      <c r="EW189">
        <v>0</v>
      </c>
      <c r="EX189">
        <v>0</v>
      </c>
      <c r="EY189">
        <v>0</v>
      </c>
      <c r="EZ189">
        <v>1</v>
      </c>
      <c r="FA189">
        <v>0</v>
      </c>
      <c r="FB189">
        <v>0</v>
      </c>
      <c r="FC189">
        <v>0</v>
      </c>
      <c r="FD189">
        <v>0</v>
      </c>
      <c r="FE189">
        <v>0</v>
      </c>
      <c r="FF189">
        <v>0</v>
      </c>
      <c r="FG189">
        <v>0</v>
      </c>
      <c r="FH189">
        <v>0</v>
      </c>
      <c r="FI189">
        <v>0</v>
      </c>
      <c r="FJ189">
        <v>0</v>
      </c>
      <c r="FK189">
        <v>0</v>
      </c>
      <c r="FL189">
        <v>0</v>
      </c>
      <c r="FM189">
        <v>0</v>
      </c>
      <c r="FN189">
        <v>0</v>
      </c>
      <c r="FO189">
        <v>1</v>
      </c>
      <c r="FP189">
        <v>0</v>
      </c>
      <c r="FQ189">
        <v>0</v>
      </c>
      <c r="FR189">
        <v>0</v>
      </c>
      <c r="FS189">
        <v>0</v>
      </c>
      <c r="FT189">
        <v>0</v>
      </c>
      <c r="FU189">
        <v>0</v>
      </c>
      <c r="FV189">
        <v>0</v>
      </c>
      <c r="FW189">
        <v>0</v>
      </c>
      <c r="FX189">
        <v>0</v>
      </c>
      <c r="FY189">
        <v>0</v>
      </c>
      <c r="FZ189">
        <v>0</v>
      </c>
      <c r="GA189">
        <v>0</v>
      </c>
      <c r="GB189">
        <v>0</v>
      </c>
      <c r="GC189">
        <v>0</v>
      </c>
      <c r="GD189">
        <v>0</v>
      </c>
      <c r="GE189">
        <v>1</v>
      </c>
      <c r="GF189">
        <v>1</v>
      </c>
      <c r="GG189">
        <v>0</v>
      </c>
      <c r="GH189">
        <v>0</v>
      </c>
      <c r="GI189">
        <v>0</v>
      </c>
      <c r="GJ189">
        <v>0</v>
      </c>
      <c r="GK189">
        <v>0</v>
      </c>
      <c r="GL189">
        <v>0</v>
      </c>
      <c r="GM189">
        <v>0</v>
      </c>
      <c r="GN189">
        <v>1</v>
      </c>
      <c r="GO189">
        <v>4</v>
      </c>
      <c r="GP189">
        <v>1</v>
      </c>
      <c r="GQ189">
        <v>4</v>
      </c>
      <c r="GR189">
        <v>3</v>
      </c>
      <c r="GS189">
        <v>0</v>
      </c>
      <c r="GT189">
        <v>2</v>
      </c>
      <c r="GU189">
        <v>6</v>
      </c>
      <c r="GV189">
        <v>7</v>
      </c>
      <c r="GW189">
        <v>1</v>
      </c>
      <c r="GX189">
        <v>1</v>
      </c>
      <c r="GY189">
        <v>3</v>
      </c>
      <c r="GZ189">
        <v>0</v>
      </c>
      <c r="HA189">
        <v>0</v>
      </c>
      <c r="HB189">
        <v>0</v>
      </c>
      <c r="HC189">
        <v>1</v>
      </c>
      <c r="HD189">
        <v>0</v>
      </c>
      <c r="HE189">
        <v>3</v>
      </c>
      <c r="HF189">
        <v>0</v>
      </c>
      <c r="HG189">
        <v>0</v>
      </c>
      <c r="HH189">
        <v>1</v>
      </c>
      <c r="HI189">
        <v>2</v>
      </c>
      <c r="HJ189">
        <v>2</v>
      </c>
      <c r="HK189">
        <v>1</v>
      </c>
      <c r="HL189">
        <v>1</v>
      </c>
      <c r="HM189">
        <v>0</v>
      </c>
      <c r="HN189">
        <v>0</v>
      </c>
      <c r="HO189">
        <v>1</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1</v>
      </c>
      <c r="IJ189">
        <v>0</v>
      </c>
      <c r="IK189">
        <v>0</v>
      </c>
      <c r="IL189">
        <v>0</v>
      </c>
      <c r="IM189">
        <v>0</v>
      </c>
      <c r="IN189">
        <v>0</v>
      </c>
      <c r="IO189">
        <v>1</v>
      </c>
      <c r="IP189">
        <v>1</v>
      </c>
      <c r="IQ189">
        <v>0</v>
      </c>
      <c r="IR189">
        <v>0</v>
      </c>
      <c r="IS189">
        <v>0</v>
      </c>
      <c r="IT189">
        <v>0</v>
      </c>
      <c r="IU189">
        <v>0</v>
      </c>
      <c r="IV189">
        <v>0</v>
      </c>
      <c r="IW189">
        <v>0</v>
      </c>
      <c r="IX189">
        <v>0</v>
      </c>
      <c r="IY189">
        <v>1</v>
      </c>
      <c r="IZ189">
        <v>0</v>
      </c>
      <c r="JA189">
        <v>0</v>
      </c>
      <c r="JB189">
        <v>0</v>
      </c>
      <c r="JC189">
        <v>0</v>
      </c>
      <c r="JD189">
        <v>0</v>
      </c>
      <c r="JE189">
        <v>0</v>
      </c>
      <c r="JF189">
        <v>0</v>
      </c>
      <c r="JG189">
        <v>0</v>
      </c>
      <c r="JH189">
        <v>0</v>
      </c>
      <c r="JI189">
        <v>0</v>
      </c>
      <c r="JJ189">
        <v>0</v>
      </c>
      <c r="JK189">
        <v>0</v>
      </c>
      <c r="JL189">
        <v>0</v>
      </c>
      <c r="JM189">
        <v>0</v>
      </c>
      <c r="JN189">
        <v>0</v>
      </c>
      <c r="JO189">
        <v>2</v>
      </c>
      <c r="JP189">
        <v>0</v>
      </c>
      <c r="JQ189">
        <v>0</v>
      </c>
      <c r="JR189">
        <v>0</v>
      </c>
      <c r="JS189">
        <v>0</v>
      </c>
      <c r="JT189">
        <v>0</v>
      </c>
      <c r="JU189">
        <v>1</v>
      </c>
      <c r="JV189">
        <v>1</v>
      </c>
      <c r="JW189">
        <v>0</v>
      </c>
      <c r="JX189">
        <v>0</v>
      </c>
      <c r="JY189">
        <v>0</v>
      </c>
      <c r="JZ189">
        <v>0</v>
      </c>
      <c r="KA189">
        <v>0</v>
      </c>
      <c r="KB189">
        <v>0</v>
      </c>
      <c r="KC189">
        <v>0</v>
      </c>
    </row>
    <row r="190" spans="1:289" x14ac:dyDescent="0.2">
      <c r="C190" s="3"/>
      <c r="D190" s="34"/>
      <c r="E190" s="35"/>
      <c r="F190" s="35"/>
      <c r="G190" s="36"/>
      <c r="H190" s="40"/>
      <c r="I190" s="41"/>
      <c r="J190" s="43"/>
      <c r="K190" s="51"/>
      <c r="L190" s="45"/>
      <c r="M190" s="45"/>
      <c r="N190" s="45"/>
      <c r="O190" s="45"/>
      <c r="P190" s="47"/>
      <c r="Q190" s="41"/>
      <c r="R190" s="43"/>
      <c r="S190" s="47"/>
      <c r="T190" s="48"/>
      <c r="U190" s="35"/>
      <c r="V190" s="35"/>
      <c r="W190" s="49"/>
    </row>
    <row r="191" spans="1:289" x14ac:dyDescent="0.2">
      <c r="D191" s="20" t="s">
        <v>12</v>
      </c>
      <c r="E191" s="20"/>
      <c r="F191" s="20"/>
      <c r="G191" s="20"/>
      <c r="H191" s="20"/>
      <c r="I191" s="20"/>
      <c r="J191" s="21" t="s">
        <v>13</v>
      </c>
      <c r="K191" s="21"/>
      <c r="L191" s="21"/>
      <c r="M191" s="21"/>
      <c r="N191" s="21"/>
      <c r="O191" s="21"/>
      <c r="P191" s="21"/>
      <c r="Q191" s="21"/>
      <c r="R191" s="20" t="s">
        <v>14</v>
      </c>
      <c r="S191" s="20"/>
      <c r="T191" s="20"/>
      <c r="U191" s="20"/>
      <c r="V191" s="20"/>
      <c r="W191" s="20"/>
      <c r="AC191" t="s">
        <v>305</v>
      </c>
      <c r="AH191" s="1">
        <f>SUMIFS(AH162:AH189,$AD162:$AD189,$AC191)</f>
        <v>0</v>
      </c>
      <c r="AI191" s="1">
        <f t="shared" ref="AI191:CT191" si="32">SUMIFS(AI162:AI189,$AD162:$AD189,$AC191)</f>
        <v>9</v>
      </c>
      <c r="AJ191" s="1">
        <f t="shared" si="32"/>
        <v>31</v>
      </c>
      <c r="AK191" s="1">
        <f t="shared" si="32"/>
        <v>18</v>
      </c>
      <c r="AL191" s="1">
        <f t="shared" si="32"/>
        <v>27</v>
      </c>
      <c r="AM191" s="1">
        <f t="shared" si="32"/>
        <v>39</v>
      </c>
      <c r="AN191" s="1">
        <f t="shared" si="32"/>
        <v>40</v>
      </c>
      <c r="AO191" s="1">
        <f t="shared" si="32"/>
        <v>54</v>
      </c>
      <c r="AP191" s="1">
        <f t="shared" si="32"/>
        <v>16</v>
      </c>
      <c r="AQ191" s="1">
        <f t="shared" si="32"/>
        <v>13</v>
      </c>
      <c r="AR191" s="1">
        <f t="shared" si="32"/>
        <v>29</v>
      </c>
      <c r="AS191" s="1">
        <f t="shared" si="32"/>
        <v>22</v>
      </c>
      <c r="AT191" s="1">
        <f t="shared" si="32"/>
        <v>12</v>
      </c>
      <c r="AU191" s="1">
        <f t="shared" si="32"/>
        <v>15</v>
      </c>
      <c r="AV191" s="1">
        <f t="shared" si="32"/>
        <v>5</v>
      </c>
      <c r="AW191" s="1">
        <f t="shared" si="32"/>
        <v>0</v>
      </c>
      <c r="AX191" s="1">
        <f t="shared" si="32"/>
        <v>0</v>
      </c>
      <c r="AY191" s="1">
        <f t="shared" si="32"/>
        <v>6</v>
      </c>
      <c r="AZ191" s="1">
        <f t="shared" si="32"/>
        <v>27</v>
      </c>
      <c r="BA191" s="1">
        <f t="shared" si="32"/>
        <v>15</v>
      </c>
      <c r="BB191" s="1">
        <f t="shared" si="32"/>
        <v>22</v>
      </c>
      <c r="BC191" s="1">
        <f t="shared" si="32"/>
        <v>31</v>
      </c>
      <c r="BD191" s="1">
        <f t="shared" si="32"/>
        <v>32</v>
      </c>
      <c r="BE191" s="1">
        <f t="shared" si="32"/>
        <v>37</v>
      </c>
      <c r="BF191" s="1">
        <f t="shared" si="32"/>
        <v>10</v>
      </c>
      <c r="BG191" s="1">
        <f t="shared" si="32"/>
        <v>9</v>
      </c>
      <c r="BH191" s="1">
        <f t="shared" si="32"/>
        <v>21</v>
      </c>
      <c r="BI191" s="1">
        <f t="shared" si="32"/>
        <v>15</v>
      </c>
      <c r="BJ191" s="1">
        <f t="shared" si="32"/>
        <v>9</v>
      </c>
      <c r="BK191" s="1">
        <f t="shared" si="32"/>
        <v>7</v>
      </c>
      <c r="BL191" s="1">
        <f t="shared" si="32"/>
        <v>3</v>
      </c>
      <c r="BM191" s="1">
        <f t="shared" si="32"/>
        <v>0</v>
      </c>
      <c r="BN191" s="1">
        <f t="shared" si="32"/>
        <v>0</v>
      </c>
      <c r="BO191" s="1">
        <f t="shared" si="32"/>
        <v>1.714285714285714</v>
      </c>
      <c r="BP191" s="1">
        <f t="shared" si="32"/>
        <v>5.1904761904761898</v>
      </c>
      <c r="BQ191" s="1">
        <f t="shared" si="32"/>
        <v>4.666666666666667</v>
      </c>
      <c r="BR191" s="1">
        <f t="shared" si="32"/>
        <v>5.262626262626263</v>
      </c>
      <c r="BS191" s="1">
        <f t="shared" si="32"/>
        <v>5.7488095238095243</v>
      </c>
      <c r="BT191" s="1">
        <f t="shared" si="32"/>
        <v>6.6499999999999995</v>
      </c>
      <c r="BU191" s="1">
        <f t="shared" si="32"/>
        <v>7.4904761904761896</v>
      </c>
      <c r="BV191" s="1">
        <f t="shared" si="32"/>
        <v>4.5</v>
      </c>
      <c r="BW191" s="1">
        <f t="shared" si="32"/>
        <v>5.5</v>
      </c>
      <c r="BX191" s="1">
        <f t="shared" si="32"/>
        <v>5.55</v>
      </c>
      <c r="BY191" s="1">
        <f t="shared" si="32"/>
        <v>3.6190476190476177</v>
      </c>
      <c r="BZ191" s="1">
        <f t="shared" si="32"/>
        <v>4.916666666666667</v>
      </c>
      <c r="CA191" s="1">
        <f t="shared" si="32"/>
        <v>2</v>
      </c>
      <c r="CB191" s="1">
        <f t="shared" si="32"/>
        <v>2.5</v>
      </c>
      <c r="CC191" s="1">
        <f t="shared" si="32"/>
        <v>0</v>
      </c>
      <c r="CD191" s="1">
        <f t="shared" si="32"/>
        <v>0</v>
      </c>
      <c r="CE191" s="1">
        <f t="shared" si="32"/>
        <v>0</v>
      </c>
      <c r="CF191" s="1">
        <f t="shared" si="32"/>
        <v>1</v>
      </c>
      <c r="CG191" s="1">
        <f t="shared" si="32"/>
        <v>0</v>
      </c>
      <c r="CH191" s="1">
        <f t="shared" si="32"/>
        <v>0</v>
      </c>
      <c r="CI191" s="1">
        <f t="shared" si="32"/>
        <v>3</v>
      </c>
      <c r="CJ191" s="1">
        <f t="shared" si="32"/>
        <v>1</v>
      </c>
      <c r="CK191" s="1">
        <f t="shared" si="32"/>
        <v>0</v>
      </c>
      <c r="CL191" s="1">
        <f t="shared" si="32"/>
        <v>0</v>
      </c>
      <c r="CM191" s="1">
        <f t="shared" si="32"/>
        <v>0</v>
      </c>
      <c r="CN191" s="1">
        <f t="shared" si="32"/>
        <v>0</v>
      </c>
      <c r="CO191" s="1">
        <f t="shared" si="32"/>
        <v>0</v>
      </c>
      <c r="CP191" s="1">
        <f t="shared" si="32"/>
        <v>0</v>
      </c>
      <c r="CQ191" s="1">
        <f t="shared" si="32"/>
        <v>0</v>
      </c>
      <c r="CR191" s="1">
        <f t="shared" si="32"/>
        <v>0</v>
      </c>
      <c r="CS191" s="1">
        <f t="shared" si="32"/>
        <v>0</v>
      </c>
      <c r="CT191" s="1">
        <f t="shared" si="32"/>
        <v>0</v>
      </c>
      <c r="CU191" s="1">
        <f t="shared" ref="CU191:FF191" si="33">SUMIFS(CU162:CU189,$AD162:$AD189,$AC191)</f>
        <v>0</v>
      </c>
      <c r="CV191" s="1">
        <f t="shared" si="33"/>
        <v>0</v>
      </c>
      <c r="CW191" s="1">
        <f t="shared" si="33"/>
        <v>0</v>
      </c>
      <c r="CX191" s="1">
        <f t="shared" si="33"/>
        <v>0</v>
      </c>
      <c r="CY191" s="1">
        <f t="shared" si="33"/>
        <v>0</v>
      </c>
      <c r="CZ191" s="1">
        <f t="shared" si="33"/>
        <v>0</v>
      </c>
      <c r="DA191" s="1">
        <f t="shared" si="33"/>
        <v>0</v>
      </c>
      <c r="DB191" s="1">
        <f t="shared" si="33"/>
        <v>0</v>
      </c>
      <c r="DC191" s="1">
        <f t="shared" si="33"/>
        <v>0</v>
      </c>
      <c r="DD191" s="1">
        <f t="shared" si="33"/>
        <v>0</v>
      </c>
      <c r="DE191" s="1">
        <f t="shared" si="33"/>
        <v>0</v>
      </c>
      <c r="DF191" s="1">
        <f t="shared" si="33"/>
        <v>0</v>
      </c>
      <c r="DG191" s="1">
        <f t="shared" si="33"/>
        <v>1</v>
      </c>
      <c r="DH191" s="1">
        <f t="shared" si="33"/>
        <v>1</v>
      </c>
      <c r="DI191" s="1">
        <f t="shared" si="33"/>
        <v>0</v>
      </c>
      <c r="DJ191" s="1">
        <f t="shared" si="33"/>
        <v>0</v>
      </c>
      <c r="DK191" s="1">
        <f t="shared" si="33"/>
        <v>0</v>
      </c>
      <c r="DL191" s="1">
        <f t="shared" si="33"/>
        <v>0</v>
      </c>
      <c r="DM191" s="1">
        <f t="shared" si="33"/>
        <v>0</v>
      </c>
      <c r="DN191" s="1">
        <f t="shared" si="33"/>
        <v>2</v>
      </c>
      <c r="DO191" s="1">
        <f t="shared" si="33"/>
        <v>1</v>
      </c>
      <c r="DP191" s="1">
        <f t="shared" si="33"/>
        <v>0</v>
      </c>
      <c r="DQ191" s="1">
        <f t="shared" si="33"/>
        <v>0</v>
      </c>
      <c r="DR191" s="1">
        <f t="shared" si="33"/>
        <v>2</v>
      </c>
      <c r="DS191" s="1">
        <f t="shared" si="33"/>
        <v>0</v>
      </c>
      <c r="DT191" s="1">
        <f t="shared" si="33"/>
        <v>6</v>
      </c>
      <c r="DU191" s="1">
        <f t="shared" si="33"/>
        <v>0</v>
      </c>
      <c r="DV191" s="1">
        <f t="shared" si="33"/>
        <v>0</v>
      </c>
      <c r="DW191" s="1">
        <f t="shared" si="33"/>
        <v>0</v>
      </c>
      <c r="DX191" s="1">
        <f t="shared" si="33"/>
        <v>1</v>
      </c>
      <c r="DY191" s="1">
        <f t="shared" si="33"/>
        <v>0</v>
      </c>
      <c r="DZ191" s="1">
        <f t="shared" si="33"/>
        <v>0</v>
      </c>
      <c r="EA191" s="1">
        <f t="shared" si="33"/>
        <v>0</v>
      </c>
      <c r="EB191" s="1">
        <f t="shared" si="33"/>
        <v>1</v>
      </c>
      <c r="EC191" s="1">
        <f t="shared" si="33"/>
        <v>3</v>
      </c>
      <c r="ED191" s="1">
        <f t="shared" si="33"/>
        <v>1</v>
      </c>
      <c r="EE191" s="1">
        <f t="shared" si="33"/>
        <v>4</v>
      </c>
      <c r="EF191" s="1">
        <f t="shared" si="33"/>
        <v>6</v>
      </c>
      <c r="EG191" s="1">
        <f t="shared" si="33"/>
        <v>1</v>
      </c>
      <c r="EH191" s="1">
        <f t="shared" si="33"/>
        <v>1</v>
      </c>
      <c r="EI191" s="1">
        <f t="shared" si="33"/>
        <v>2</v>
      </c>
      <c r="EJ191" s="1">
        <f t="shared" si="33"/>
        <v>3</v>
      </c>
      <c r="EK191" s="1">
        <f t="shared" si="33"/>
        <v>0</v>
      </c>
      <c r="EL191" s="1">
        <f t="shared" si="33"/>
        <v>1</v>
      </c>
      <c r="EM191" s="1">
        <f t="shared" si="33"/>
        <v>0</v>
      </c>
      <c r="EN191" s="1">
        <f t="shared" si="33"/>
        <v>0</v>
      </c>
      <c r="EO191" s="1">
        <f t="shared" si="33"/>
        <v>1</v>
      </c>
      <c r="EP191" s="1">
        <f t="shared" si="33"/>
        <v>0</v>
      </c>
      <c r="EQ191" s="1">
        <f t="shared" si="33"/>
        <v>2</v>
      </c>
      <c r="ER191" s="1">
        <f t="shared" si="33"/>
        <v>3</v>
      </c>
      <c r="ES191" s="1">
        <f t="shared" si="33"/>
        <v>0</v>
      </c>
      <c r="ET191" s="1">
        <f t="shared" si="33"/>
        <v>1</v>
      </c>
      <c r="EU191" s="1">
        <f t="shared" si="33"/>
        <v>1</v>
      </c>
      <c r="EV191" s="1">
        <f t="shared" si="33"/>
        <v>1</v>
      </c>
      <c r="EW191" s="1">
        <f t="shared" si="33"/>
        <v>1</v>
      </c>
      <c r="EX191" s="1">
        <f t="shared" si="33"/>
        <v>2</v>
      </c>
      <c r="EY191" s="1">
        <f t="shared" si="33"/>
        <v>1</v>
      </c>
      <c r="EZ191" s="1">
        <f t="shared" si="33"/>
        <v>1</v>
      </c>
      <c r="FA191" s="1">
        <f t="shared" si="33"/>
        <v>0</v>
      </c>
      <c r="FB191" s="1">
        <f t="shared" si="33"/>
        <v>0</v>
      </c>
      <c r="FC191" s="1">
        <f t="shared" si="33"/>
        <v>0</v>
      </c>
      <c r="FD191" s="1">
        <f t="shared" si="33"/>
        <v>0</v>
      </c>
      <c r="FE191" s="1">
        <f t="shared" si="33"/>
        <v>0</v>
      </c>
      <c r="FF191" s="1">
        <f t="shared" si="33"/>
        <v>0</v>
      </c>
      <c r="FG191" s="1">
        <f t="shared" ref="FG191:HR191" si="34">SUMIFS(FG162:FG189,$AD162:$AD189,$AC191)</f>
        <v>4</v>
      </c>
      <c r="FH191" s="1">
        <f t="shared" si="34"/>
        <v>3</v>
      </c>
      <c r="FI191" s="1">
        <f t="shared" si="34"/>
        <v>1</v>
      </c>
      <c r="FJ191" s="1">
        <f t="shared" si="34"/>
        <v>1</v>
      </c>
      <c r="FK191" s="1">
        <f t="shared" si="34"/>
        <v>4</v>
      </c>
      <c r="FL191" s="1">
        <f t="shared" si="34"/>
        <v>2</v>
      </c>
      <c r="FM191" s="1">
        <f t="shared" si="34"/>
        <v>0</v>
      </c>
      <c r="FN191" s="1">
        <f t="shared" si="34"/>
        <v>1</v>
      </c>
      <c r="FO191" s="1">
        <f t="shared" si="34"/>
        <v>0</v>
      </c>
      <c r="FP191" s="1">
        <f t="shared" si="34"/>
        <v>1</v>
      </c>
      <c r="FQ191" s="1">
        <f t="shared" si="34"/>
        <v>0</v>
      </c>
      <c r="FR191" s="1">
        <f t="shared" si="34"/>
        <v>0</v>
      </c>
      <c r="FS191" s="1">
        <f t="shared" si="34"/>
        <v>0</v>
      </c>
      <c r="FT191" s="1">
        <f t="shared" si="34"/>
        <v>0</v>
      </c>
      <c r="FU191" s="1">
        <f t="shared" si="34"/>
        <v>0</v>
      </c>
      <c r="FV191" s="1">
        <f t="shared" si="34"/>
        <v>0</v>
      </c>
      <c r="FW191" s="1">
        <f t="shared" si="34"/>
        <v>6</v>
      </c>
      <c r="FX191" s="1">
        <f t="shared" si="34"/>
        <v>6</v>
      </c>
      <c r="FY191" s="1">
        <f t="shared" si="34"/>
        <v>1</v>
      </c>
      <c r="FZ191" s="1">
        <f t="shared" si="34"/>
        <v>2</v>
      </c>
      <c r="GA191" s="1">
        <f t="shared" si="34"/>
        <v>5</v>
      </c>
      <c r="GB191" s="1">
        <f t="shared" si="34"/>
        <v>3</v>
      </c>
      <c r="GC191" s="1">
        <f t="shared" si="34"/>
        <v>1</v>
      </c>
      <c r="GD191" s="1">
        <f t="shared" si="34"/>
        <v>3</v>
      </c>
      <c r="GE191" s="1">
        <f t="shared" si="34"/>
        <v>1</v>
      </c>
      <c r="GF191" s="1">
        <f t="shared" si="34"/>
        <v>2</v>
      </c>
      <c r="GG191" s="1">
        <f t="shared" si="34"/>
        <v>0</v>
      </c>
      <c r="GH191" s="1">
        <f t="shared" si="34"/>
        <v>0</v>
      </c>
      <c r="GI191" s="1">
        <f t="shared" si="34"/>
        <v>0</v>
      </c>
      <c r="GJ191" s="1">
        <f t="shared" si="34"/>
        <v>0</v>
      </c>
      <c r="GK191" s="1">
        <f t="shared" si="34"/>
        <v>0</v>
      </c>
      <c r="GL191" s="1">
        <f t="shared" si="34"/>
        <v>0</v>
      </c>
      <c r="GM191" s="1">
        <f t="shared" si="34"/>
        <v>10</v>
      </c>
      <c r="GN191" s="1">
        <f t="shared" si="34"/>
        <v>38</v>
      </c>
      <c r="GO191" s="1">
        <f t="shared" si="34"/>
        <v>29</v>
      </c>
      <c r="GP191" s="1">
        <f t="shared" si="34"/>
        <v>41</v>
      </c>
      <c r="GQ191" s="1">
        <f t="shared" si="34"/>
        <v>38</v>
      </c>
      <c r="GR191" s="1">
        <f t="shared" si="34"/>
        <v>27</v>
      </c>
      <c r="GS191" s="1">
        <f t="shared" si="34"/>
        <v>44</v>
      </c>
      <c r="GT191" s="1">
        <f t="shared" si="34"/>
        <v>34</v>
      </c>
      <c r="GU191" s="1">
        <f t="shared" si="34"/>
        <v>37</v>
      </c>
      <c r="GV191" s="1">
        <f t="shared" si="34"/>
        <v>38</v>
      </c>
      <c r="GW191" s="1">
        <f t="shared" si="34"/>
        <v>7</v>
      </c>
      <c r="GX191" s="1">
        <f t="shared" si="34"/>
        <v>14</v>
      </c>
      <c r="GY191" s="1">
        <f t="shared" si="34"/>
        <v>26</v>
      </c>
      <c r="GZ191" s="1">
        <f t="shared" si="34"/>
        <v>0</v>
      </c>
      <c r="HA191" s="1">
        <f t="shared" si="34"/>
        <v>0</v>
      </c>
      <c r="HB191" s="1">
        <f t="shared" si="34"/>
        <v>0</v>
      </c>
      <c r="HC191" s="1">
        <f t="shared" si="34"/>
        <v>4</v>
      </c>
      <c r="HD191" s="1">
        <f t="shared" si="34"/>
        <v>12</v>
      </c>
      <c r="HE191" s="1">
        <f t="shared" si="34"/>
        <v>5</v>
      </c>
      <c r="HF191" s="1">
        <f t="shared" si="34"/>
        <v>12</v>
      </c>
      <c r="HG191" s="1">
        <f t="shared" si="34"/>
        <v>12</v>
      </c>
      <c r="HH191" s="1">
        <f t="shared" si="34"/>
        <v>8</v>
      </c>
      <c r="HI191" s="1">
        <f t="shared" si="34"/>
        <v>15</v>
      </c>
      <c r="HJ191" s="1">
        <f t="shared" si="34"/>
        <v>7</v>
      </c>
      <c r="HK191" s="1">
        <f t="shared" si="34"/>
        <v>3</v>
      </c>
      <c r="HL191" s="1">
        <f t="shared" si="34"/>
        <v>6</v>
      </c>
      <c r="HM191" s="1">
        <f t="shared" si="34"/>
        <v>3</v>
      </c>
      <c r="HN191" s="1">
        <f t="shared" si="34"/>
        <v>2</v>
      </c>
      <c r="HO191" s="1">
        <f t="shared" si="34"/>
        <v>3</v>
      </c>
      <c r="HP191" s="1">
        <f t="shared" si="34"/>
        <v>2</v>
      </c>
      <c r="HQ191" s="1">
        <f t="shared" si="34"/>
        <v>0</v>
      </c>
      <c r="HR191" s="1">
        <f t="shared" si="34"/>
        <v>0</v>
      </c>
      <c r="HS191" s="1">
        <f t="shared" ref="HS191:KC191" si="35">SUMIFS(HS162:HS189,$AD162:$AD189,$AC191)</f>
        <v>1</v>
      </c>
      <c r="HT191" s="1">
        <f t="shared" si="35"/>
        <v>6</v>
      </c>
      <c r="HU191" s="1">
        <f t="shared" si="35"/>
        <v>5</v>
      </c>
      <c r="HV191" s="1">
        <f t="shared" si="35"/>
        <v>2</v>
      </c>
      <c r="HW191" s="1">
        <f t="shared" si="35"/>
        <v>3</v>
      </c>
      <c r="HX191" s="1">
        <f t="shared" si="35"/>
        <v>2</v>
      </c>
      <c r="HY191" s="1">
        <f t="shared" si="35"/>
        <v>3</v>
      </c>
      <c r="HZ191" s="1">
        <f t="shared" si="35"/>
        <v>0</v>
      </c>
      <c r="IA191" s="1">
        <f t="shared" si="35"/>
        <v>1</v>
      </c>
      <c r="IB191" s="1">
        <f t="shared" si="35"/>
        <v>2</v>
      </c>
      <c r="IC191" s="1">
        <f t="shared" si="35"/>
        <v>0</v>
      </c>
      <c r="ID191" s="1">
        <f t="shared" si="35"/>
        <v>1</v>
      </c>
      <c r="IE191" s="1">
        <f t="shared" si="35"/>
        <v>0</v>
      </c>
      <c r="IF191" s="1">
        <f t="shared" si="35"/>
        <v>0</v>
      </c>
      <c r="IG191" s="1">
        <f t="shared" si="35"/>
        <v>0</v>
      </c>
      <c r="IH191" s="1">
        <f t="shared" si="35"/>
        <v>1</v>
      </c>
      <c r="II191" s="1">
        <f t="shared" si="35"/>
        <v>7</v>
      </c>
      <c r="IJ191" s="1">
        <f t="shared" si="35"/>
        <v>6</v>
      </c>
      <c r="IK191" s="1">
        <f t="shared" si="35"/>
        <v>5</v>
      </c>
      <c r="IL191" s="1">
        <f t="shared" si="35"/>
        <v>5</v>
      </c>
      <c r="IM191" s="1">
        <f t="shared" si="35"/>
        <v>3</v>
      </c>
      <c r="IN191" s="1">
        <f t="shared" si="35"/>
        <v>1</v>
      </c>
      <c r="IO191" s="1">
        <f t="shared" si="35"/>
        <v>2</v>
      </c>
      <c r="IP191" s="1">
        <f t="shared" si="35"/>
        <v>1</v>
      </c>
      <c r="IQ191" s="1">
        <f t="shared" si="35"/>
        <v>0</v>
      </c>
      <c r="IR191" s="1">
        <f t="shared" si="35"/>
        <v>2</v>
      </c>
      <c r="IS191" s="1">
        <f t="shared" si="35"/>
        <v>0</v>
      </c>
      <c r="IT191" s="1">
        <f t="shared" si="35"/>
        <v>1</v>
      </c>
      <c r="IU191" s="1">
        <f t="shared" si="35"/>
        <v>0</v>
      </c>
      <c r="IV191" s="1">
        <f t="shared" si="35"/>
        <v>0</v>
      </c>
      <c r="IW191" s="1">
        <f t="shared" si="35"/>
        <v>0</v>
      </c>
      <c r="IX191" s="1">
        <f t="shared" si="35"/>
        <v>1</v>
      </c>
      <c r="IY191" s="1">
        <f t="shared" si="35"/>
        <v>8</v>
      </c>
      <c r="IZ191" s="1">
        <f t="shared" si="35"/>
        <v>5</v>
      </c>
      <c r="JA191" s="1">
        <f t="shared" si="35"/>
        <v>4</v>
      </c>
      <c r="JB191" s="1">
        <f t="shared" si="35"/>
        <v>4</v>
      </c>
      <c r="JC191" s="1">
        <f t="shared" si="35"/>
        <v>1</v>
      </c>
      <c r="JD191" s="1">
        <f t="shared" si="35"/>
        <v>1</v>
      </c>
      <c r="JE191" s="1">
        <f t="shared" si="35"/>
        <v>0</v>
      </c>
      <c r="JF191" s="1">
        <f t="shared" si="35"/>
        <v>0</v>
      </c>
      <c r="JG191" s="1">
        <f t="shared" si="35"/>
        <v>0</v>
      </c>
      <c r="JH191" s="1">
        <f t="shared" si="35"/>
        <v>0</v>
      </c>
      <c r="JI191" s="1">
        <f t="shared" si="35"/>
        <v>0</v>
      </c>
      <c r="JJ191" s="1">
        <f t="shared" si="35"/>
        <v>0</v>
      </c>
      <c r="JK191" s="1">
        <f t="shared" si="35"/>
        <v>0</v>
      </c>
      <c r="JL191" s="1">
        <f t="shared" si="35"/>
        <v>0</v>
      </c>
      <c r="JM191" s="1">
        <f t="shared" si="35"/>
        <v>0</v>
      </c>
      <c r="JN191" s="1">
        <f t="shared" si="35"/>
        <v>2</v>
      </c>
      <c r="JO191" s="1">
        <f t="shared" si="35"/>
        <v>17</v>
      </c>
      <c r="JP191" s="1">
        <f t="shared" si="35"/>
        <v>18</v>
      </c>
      <c r="JQ191" s="1">
        <f t="shared" si="35"/>
        <v>14</v>
      </c>
      <c r="JR191" s="1">
        <f t="shared" si="35"/>
        <v>11</v>
      </c>
      <c r="JS191" s="1">
        <f t="shared" si="35"/>
        <v>7</v>
      </c>
      <c r="JT191" s="1">
        <f t="shared" si="35"/>
        <v>4</v>
      </c>
      <c r="JU191" s="1">
        <f t="shared" si="35"/>
        <v>5</v>
      </c>
      <c r="JV191" s="1">
        <f t="shared" si="35"/>
        <v>1</v>
      </c>
      <c r="JW191" s="1">
        <f t="shared" si="35"/>
        <v>1</v>
      </c>
      <c r="JX191" s="1">
        <f t="shared" si="35"/>
        <v>4</v>
      </c>
      <c r="JY191" s="1">
        <f t="shared" si="35"/>
        <v>0</v>
      </c>
      <c r="JZ191" s="1">
        <f t="shared" si="35"/>
        <v>2</v>
      </c>
      <c r="KA191" s="1">
        <f t="shared" si="35"/>
        <v>0</v>
      </c>
      <c r="KB191" s="1">
        <f t="shared" si="35"/>
        <v>0</v>
      </c>
      <c r="KC191" s="1">
        <f t="shared" si="35"/>
        <v>0</v>
      </c>
    </row>
    <row r="192" spans="1:289" x14ac:dyDescent="0.2">
      <c r="D192" s="20"/>
      <c r="E192" s="20"/>
      <c r="F192" s="20"/>
      <c r="G192" s="20"/>
      <c r="H192" s="20"/>
      <c r="I192" s="20"/>
      <c r="J192" s="22"/>
      <c r="K192" s="22"/>
      <c r="L192" s="22"/>
      <c r="M192" s="22"/>
      <c r="N192" s="22"/>
      <c r="O192" s="22"/>
      <c r="P192" s="22"/>
      <c r="Q192" s="22"/>
      <c r="R192" s="20"/>
      <c r="S192" s="20"/>
      <c r="T192" s="20"/>
      <c r="U192" s="20"/>
      <c r="V192" s="20"/>
      <c r="W192" s="20"/>
      <c r="AC192" t="s">
        <v>206</v>
      </c>
      <c r="AH192" s="1">
        <f>SUMIFS(AH162:AH189,$AD162:$AD189,$AC192)</f>
        <v>2</v>
      </c>
      <c r="AI192" s="1">
        <f t="shared" ref="AI192:CT192" si="36">SUMIFS(AI162:AI189,$AD162:$AD189,$AC192)</f>
        <v>4</v>
      </c>
      <c r="AJ192" s="1">
        <f t="shared" si="36"/>
        <v>31</v>
      </c>
      <c r="AK192" s="1">
        <f t="shared" si="36"/>
        <v>31</v>
      </c>
      <c r="AL192" s="1">
        <f t="shared" si="36"/>
        <v>19</v>
      </c>
      <c r="AM192" s="1">
        <f t="shared" si="36"/>
        <v>53</v>
      </c>
      <c r="AN192" s="1">
        <f t="shared" si="36"/>
        <v>67</v>
      </c>
      <c r="AO192" s="1">
        <f t="shared" si="36"/>
        <v>50</v>
      </c>
      <c r="AP192" s="1">
        <f t="shared" si="36"/>
        <v>53</v>
      </c>
      <c r="AQ192" s="1">
        <f t="shared" si="36"/>
        <v>37</v>
      </c>
      <c r="AR192" s="1">
        <f t="shared" si="36"/>
        <v>51</v>
      </c>
      <c r="AS192" s="1">
        <f t="shared" si="36"/>
        <v>41</v>
      </c>
      <c r="AT192" s="1">
        <f t="shared" si="36"/>
        <v>23</v>
      </c>
      <c r="AU192" s="1">
        <f t="shared" si="36"/>
        <v>37</v>
      </c>
      <c r="AV192" s="1">
        <f t="shared" si="36"/>
        <v>4</v>
      </c>
      <c r="AW192" s="1">
        <f t="shared" si="36"/>
        <v>0</v>
      </c>
      <c r="AX192" s="1">
        <f t="shared" si="36"/>
        <v>2</v>
      </c>
      <c r="AY192" s="1">
        <f t="shared" si="36"/>
        <v>3</v>
      </c>
      <c r="AZ192" s="1">
        <f t="shared" si="36"/>
        <v>29</v>
      </c>
      <c r="BA192" s="1">
        <f t="shared" si="36"/>
        <v>30</v>
      </c>
      <c r="BB192" s="1">
        <f t="shared" si="36"/>
        <v>15</v>
      </c>
      <c r="BC192" s="1">
        <f t="shared" si="36"/>
        <v>45</v>
      </c>
      <c r="BD192" s="1">
        <f t="shared" si="36"/>
        <v>65</v>
      </c>
      <c r="BE192" s="1">
        <f t="shared" si="36"/>
        <v>41</v>
      </c>
      <c r="BF192" s="1">
        <f t="shared" si="36"/>
        <v>43</v>
      </c>
      <c r="BG192" s="1">
        <f t="shared" si="36"/>
        <v>26</v>
      </c>
      <c r="BH192" s="1">
        <f t="shared" si="36"/>
        <v>41</v>
      </c>
      <c r="BI192" s="1">
        <f t="shared" si="36"/>
        <v>34</v>
      </c>
      <c r="BJ192" s="1">
        <f t="shared" si="36"/>
        <v>16</v>
      </c>
      <c r="BK192" s="1">
        <f t="shared" si="36"/>
        <v>22</v>
      </c>
      <c r="BL192" s="1">
        <f t="shared" si="36"/>
        <v>2</v>
      </c>
      <c r="BM192" s="1">
        <f t="shared" si="36"/>
        <v>0</v>
      </c>
      <c r="BN192" s="1">
        <f t="shared" si="36"/>
        <v>1</v>
      </c>
      <c r="BO192" s="1">
        <f t="shared" si="36"/>
        <v>0.75</v>
      </c>
      <c r="BP192" s="1">
        <f t="shared" si="36"/>
        <v>4.9523809523809526</v>
      </c>
      <c r="BQ192" s="1">
        <f t="shared" si="36"/>
        <v>5.666666666666667</v>
      </c>
      <c r="BR192" s="1">
        <f t="shared" si="36"/>
        <v>3.785714285714286</v>
      </c>
      <c r="BS192" s="1">
        <f t="shared" si="36"/>
        <v>4.9567099567099566</v>
      </c>
      <c r="BT192" s="1">
        <f t="shared" si="36"/>
        <v>9.8015873015873005</v>
      </c>
      <c r="BU192" s="1">
        <f t="shared" si="36"/>
        <v>5.7349206349206341</v>
      </c>
      <c r="BV192" s="1">
        <f t="shared" si="36"/>
        <v>9.2637362637362646</v>
      </c>
      <c r="BW192" s="1">
        <f t="shared" si="36"/>
        <v>8.2166666666666668</v>
      </c>
      <c r="BX192" s="1">
        <f t="shared" si="36"/>
        <v>8.0540293040293029</v>
      </c>
      <c r="BY192" s="1">
        <f t="shared" si="36"/>
        <v>8.3809523809523814</v>
      </c>
      <c r="BZ192" s="1">
        <f t="shared" si="36"/>
        <v>4.4666666666666668</v>
      </c>
      <c r="CA192" s="1">
        <f t="shared" si="36"/>
        <v>5.204761904761904</v>
      </c>
      <c r="CB192" s="1">
        <f t="shared" si="36"/>
        <v>2</v>
      </c>
      <c r="CC192" s="1">
        <f t="shared" si="36"/>
        <v>0</v>
      </c>
      <c r="CD192" s="1">
        <f t="shared" si="36"/>
        <v>0</v>
      </c>
      <c r="CE192" s="1">
        <f t="shared" si="36"/>
        <v>0</v>
      </c>
      <c r="CF192" s="1">
        <f t="shared" si="36"/>
        <v>0</v>
      </c>
      <c r="CG192" s="1">
        <f t="shared" si="36"/>
        <v>0</v>
      </c>
      <c r="CH192" s="1">
        <f t="shared" si="36"/>
        <v>0</v>
      </c>
      <c r="CI192" s="1">
        <f t="shared" si="36"/>
        <v>1</v>
      </c>
      <c r="CJ192" s="1">
        <f t="shared" si="36"/>
        <v>0</v>
      </c>
      <c r="CK192" s="1">
        <f t="shared" si="36"/>
        <v>2</v>
      </c>
      <c r="CL192" s="1">
        <f t="shared" si="36"/>
        <v>0</v>
      </c>
      <c r="CM192" s="1">
        <f t="shared" si="36"/>
        <v>3</v>
      </c>
      <c r="CN192" s="1">
        <f t="shared" si="36"/>
        <v>1</v>
      </c>
      <c r="CO192" s="1">
        <f t="shared" si="36"/>
        <v>2</v>
      </c>
      <c r="CP192" s="1">
        <f t="shared" si="36"/>
        <v>0</v>
      </c>
      <c r="CQ192" s="1">
        <f t="shared" si="36"/>
        <v>3</v>
      </c>
      <c r="CR192" s="1">
        <f t="shared" si="36"/>
        <v>1</v>
      </c>
      <c r="CS192" s="1">
        <f t="shared" si="36"/>
        <v>0</v>
      </c>
      <c r="CT192" s="1">
        <f t="shared" si="36"/>
        <v>0</v>
      </c>
      <c r="CU192" s="1">
        <f t="shared" ref="CU192:FF192" si="37">SUMIFS(CU162:CU189,$AD162:$AD189,$AC192)</f>
        <v>0</v>
      </c>
      <c r="CV192" s="1">
        <f t="shared" si="37"/>
        <v>0</v>
      </c>
      <c r="CW192" s="1">
        <f t="shared" si="37"/>
        <v>0</v>
      </c>
      <c r="CX192" s="1">
        <f t="shared" si="37"/>
        <v>0</v>
      </c>
      <c r="CY192" s="1">
        <f t="shared" si="37"/>
        <v>1</v>
      </c>
      <c r="CZ192" s="1">
        <f t="shared" si="37"/>
        <v>0</v>
      </c>
      <c r="DA192" s="1">
        <f t="shared" si="37"/>
        <v>1</v>
      </c>
      <c r="DB192" s="1">
        <f t="shared" si="37"/>
        <v>0</v>
      </c>
      <c r="DC192" s="1">
        <f t="shared" si="37"/>
        <v>0</v>
      </c>
      <c r="DD192" s="1">
        <f t="shared" si="37"/>
        <v>0</v>
      </c>
      <c r="DE192" s="1">
        <f t="shared" si="37"/>
        <v>0</v>
      </c>
      <c r="DF192" s="1">
        <f t="shared" si="37"/>
        <v>0</v>
      </c>
      <c r="DG192" s="1">
        <f t="shared" si="37"/>
        <v>1</v>
      </c>
      <c r="DH192" s="1">
        <f t="shared" si="37"/>
        <v>1</v>
      </c>
      <c r="DI192" s="1">
        <f t="shared" si="37"/>
        <v>0</v>
      </c>
      <c r="DJ192" s="1">
        <f t="shared" si="37"/>
        <v>0</v>
      </c>
      <c r="DK192" s="1">
        <f t="shared" si="37"/>
        <v>0</v>
      </c>
      <c r="DL192" s="1">
        <f t="shared" si="37"/>
        <v>0</v>
      </c>
      <c r="DM192" s="1">
        <f t="shared" si="37"/>
        <v>1</v>
      </c>
      <c r="DN192" s="1">
        <f t="shared" si="37"/>
        <v>0</v>
      </c>
      <c r="DO192" s="1">
        <f t="shared" si="37"/>
        <v>3</v>
      </c>
      <c r="DP192" s="1">
        <f t="shared" si="37"/>
        <v>1</v>
      </c>
      <c r="DQ192" s="1">
        <f t="shared" si="37"/>
        <v>0</v>
      </c>
      <c r="DR192" s="1">
        <f t="shared" si="37"/>
        <v>0</v>
      </c>
      <c r="DS192" s="1">
        <f t="shared" si="37"/>
        <v>5</v>
      </c>
      <c r="DT192" s="1">
        <f t="shared" si="37"/>
        <v>4</v>
      </c>
      <c r="DU192" s="1">
        <f t="shared" si="37"/>
        <v>1</v>
      </c>
      <c r="DV192" s="1">
        <f t="shared" si="37"/>
        <v>3</v>
      </c>
      <c r="DW192" s="1">
        <f t="shared" si="37"/>
        <v>1</v>
      </c>
      <c r="DX192" s="1">
        <f t="shared" si="37"/>
        <v>1</v>
      </c>
      <c r="DY192" s="1">
        <f t="shared" si="37"/>
        <v>0</v>
      </c>
      <c r="DZ192" s="1">
        <f t="shared" si="37"/>
        <v>0</v>
      </c>
      <c r="EA192" s="1">
        <f t="shared" si="37"/>
        <v>1</v>
      </c>
      <c r="EB192" s="1">
        <f t="shared" si="37"/>
        <v>0</v>
      </c>
      <c r="EC192" s="1">
        <f t="shared" si="37"/>
        <v>0</v>
      </c>
      <c r="ED192" s="1">
        <f t="shared" si="37"/>
        <v>0</v>
      </c>
      <c r="EE192" s="1">
        <f t="shared" si="37"/>
        <v>6</v>
      </c>
      <c r="EF192" s="1">
        <f t="shared" si="37"/>
        <v>1</v>
      </c>
      <c r="EG192" s="1">
        <f t="shared" si="37"/>
        <v>3</v>
      </c>
      <c r="EH192" s="1">
        <f t="shared" si="37"/>
        <v>1</v>
      </c>
      <c r="EI192" s="1">
        <f t="shared" si="37"/>
        <v>1</v>
      </c>
      <c r="EJ192" s="1">
        <f t="shared" si="37"/>
        <v>1</v>
      </c>
      <c r="EK192" s="1">
        <f t="shared" si="37"/>
        <v>2</v>
      </c>
      <c r="EL192" s="1">
        <f t="shared" si="37"/>
        <v>0</v>
      </c>
      <c r="EM192" s="1">
        <f t="shared" si="37"/>
        <v>0</v>
      </c>
      <c r="EN192" s="1">
        <f t="shared" si="37"/>
        <v>0</v>
      </c>
      <c r="EO192" s="1">
        <f t="shared" si="37"/>
        <v>0</v>
      </c>
      <c r="EP192" s="1">
        <f t="shared" si="37"/>
        <v>0</v>
      </c>
      <c r="EQ192" s="1">
        <f t="shared" si="37"/>
        <v>0</v>
      </c>
      <c r="ER192" s="1">
        <f t="shared" si="37"/>
        <v>1</v>
      </c>
      <c r="ES192" s="1">
        <f t="shared" si="37"/>
        <v>0</v>
      </c>
      <c r="ET192" s="1">
        <f t="shared" si="37"/>
        <v>0</v>
      </c>
      <c r="EU192" s="1">
        <f t="shared" si="37"/>
        <v>1</v>
      </c>
      <c r="EV192" s="1">
        <f t="shared" si="37"/>
        <v>0</v>
      </c>
      <c r="EW192" s="1">
        <f t="shared" si="37"/>
        <v>1</v>
      </c>
      <c r="EX192" s="1">
        <f t="shared" si="37"/>
        <v>0</v>
      </c>
      <c r="EY192" s="1">
        <f t="shared" si="37"/>
        <v>1</v>
      </c>
      <c r="EZ192" s="1">
        <f t="shared" si="37"/>
        <v>1</v>
      </c>
      <c r="FA192" s="1">
        <f t="shared" si="37"/>
        <v>0</v>
      </c>
      <c r="FB192" s="1">
        <f t="shared" si="37"/>
        <v>0</v>
      </c>
      <c r="FC192" s="1">
        <f t="shared" si="37"/>
        <v>0</v>
      </c>
      <c r="FD192" s="1">
        <f t="shared" si="37"/>
        <v>0</v>
      </c>
      <c r="FE192" s="1">
        <f t="shared" si="37"/>
        <v>0</v>
      </c>
      <c r="FF192" s="1">
        <f t="shared" si="37"/>
        <v>0</v>
      </c>
      <c r="FG192" s="1">
        <f t="shared" ref="FG192:HR192" si="38">SUMIFS(FG162:FG189,$AD162:$AD189,$AC192)</f>
        <v>0</v>
      </c>
      <c r="FH192" s="1">
        <f t="shared" si="38"/>
        <v>2</v>
      </c>
      <c r="FI192" s="1">
        <f t="shared" si="38"/>
        <v>1</v>
      </c>
      <c r="FJ192" s="1">
        <f t="shared" si="38"/>
        <v>1</v>
      </c>
      <c r="FK192" s="1">
        <f t="shared" si="38"/>
        <v>0</v>
      </c>
      <c r="FL192" s="1">
        <f t="shared" si="38"/>
        <v>0</v>
      </c>
      <c r="FM192" s="1">
        <f t="shared" si="38"/>
        <v>0</v>
      </c>
      <c r="FN192" s="1">
        <f t="shared" si="38"/>
        <v>0</v>
      </c>
      <c r="FO192" s="1">
        <f t="shared" si="38"/>
        <v>3</v>
      </c>
      <c r="FP192" s="1">
        <f t="shared" si="38"/>
        <v>4</v>
      </c>
      <c r="FQ192" s="1">
        <f t="shared" si="38"/>
        <v>0</v>
      </c>
      <c r="FR192" s="1">
        <f t="shared" si="38"/>
        <v>0</v>
      </c>
      <c r="FS192" s="1">
        <f t="shared" si="38"/>
        <v>3</v>
      </c>
      <c r="FT192" s="1">
        <f t="shared" si="38"/>
        <v>0</v>
      </c>
      <c r="FU192" s="1">
        <f t="shared" si="38"/>
        <v>0</v>
      </c>
      <c r="FV192" s="1">
        <f t="shared" si="38"/>
        <v>0</v>
      </c>
      <c r="FW192" s="1">
        <f t="shared" si="38"/>
        <v>0</v>
      </c>
      <c r="FX192" s="1">
        <f t="shared" si="38"/>
        <v>3</v>
      </c>
      <c r="FY192" s="1">
        <f t="shared" si="38"/>
        <v>1</v>
      </c>
      <c r="FZ192" s="1">
        <f t="shared" si="38"/>
        <v>1</v>
      </c>
      <c r="GA192" s="1">
        <f t="shared" si="38"/>
        <v>1</v>
      </c>
      <c r="GB192" s="1">
        <f t="shared" si="38"/>
        <v>0</v>
      </c>
      <c r="GC192" s="1">
        <f t="shared" si="38"/>
        <v>1</v>
      </c>
      <c r="GD192" s="1">
        <f t="shared" si="38"/>
        <v>0</v>
      </c>
      <c r="GE192" s="1">
        <f t="shared" si="38"/>
        <v>4</v>
      </c>
      <c r="GF192" s="1">
        <f t="shared" si="38"/>
        <v>5</v>
      </c>
      <c r="GG192" s="1">
        <f t="shared" si="38"/>
        <v>0</v>
      </c>
      <c r="GH192" s="1">
        <f t="shared" si="38"/>
        <v>0</v>
      </c>
      <c r="GI192" s="1">
        <f t="shared" si="38"/>
        <v>3</v>
      </c>
      <c r="GJ192" s="1">
        <f t="shared" si="38"/>
        <v>0</v>
      </c>
      <c r="GK192" s="1">
        <f t="shared" si="38"/>
        <v>0</v>
      </c>
      <c r="GL192" s="1">
        <f t="shared" si="38"/>
        <v>1</v>
      </c>
      <c r="GM192" s="1">
        <f t="shared" si="38"/>
        <v>8</v>
      </c>
      <c r="GN192" s="1">
        <f t="shared" si="38"/>
        <v>18</v>
      </c>
      <c r="GO192" s="1">
        <f t="shared" si="38"/>
        <v>11</v>
      </c>
      <c r="GP192" s="1">
        <f t="shared" si="38"/>
        <v>17</v>
      </c>
      <c r="GQ192" s="1">
        <f t="shared" si="38"/>
        <v>24</v>
      </c>
      <c r="GR192" s="1">
        <f t="shared" si="38"/>
        <v>8</v>
      </c>
      <c r="GS192" s="1">
        <f t="shared" si="38"/>
        <v>12</v>
      </c>
      <c r="GT192" s="1">
        <f t="shared" si="38"/>
        <v>39</v>
      </c>
      <c r="GU192" s="1">
        <f t="shared" si="38"/>
        <v>25</v>
      </c>
      <c r="GV192" s="1">
        <f t="shared" si="38"/>
        <v>30</v>
      </c>
      <c r="GW192" s="1">
        <f t="shared" si="38"/>
        <v>21</v>
      </c>
      <c r="GX192" s="1">
        <f t="shared" si="38"/>
        <v>10</v>
      </c>
      <c r="GY192" s="1">
        <f t="shared" si="38"/>
        <v>25</v>
      </c>
      <c r="GZ192" s="1">
        <f t="shared" si="38"/>
        <v>3</v>
      </c>
      <c r="HA192" s="1">
        <f t="shared" si="38"/>
        <v>0</v>
      </c>
      <c r="HB192" s="1">
        <f t="shared" si="38"/>
        <v>0</v>
      </c>
      <c r="HC192" s="1">
        <f t="shared" si="38"/>
        <v>1</v>
      </c>
      <c r="HD192" s="1">
        <f t="shared" si="38"/>
        <v>9</v>
      </c>
      <c r="HE192" s="1">
        <f t="shared" si="38"/>
        <v>6</v>
      </c>
      <c r="HF192" s="1">
        <f t="shared" si="38"/>
        <v>2</v>
      </c>
      <c r="HG192" s="1">
        <f t="shared" si="38"/>
        <v>5</v>
      </c>
      <c r="HH192" s="1">
        <f t="shared" si="38"/>
        <v>8</v>
      </c>
      <c r="HI192" s="1">
        <f t="shared" si="38"/>
        <v>6</v>
      </c>
      <c r="HJ192" s="1">
        <f t="shared" si="38"/>
        <v>10</v>
      </c>
      <c r="HK192" s="1">
        <f t="shared" si="38"/>
        <v>7</v>
      </c>
      <c r="HL192" s="1">
        <f t="shared" si="38"/>
        <v>7</v>
      </c>
      <c r="HM192" s="1">
        <f t="shared" si="38"/>
        <v>5</v>
      </c>
      <c r="HN192" s="1">
        <f t="shared" si="38"/>
        <v>12</v>
      </c>
      <c r="HO192" s="1">
        <f t="shared" si="38"/>
        <v>9</v>
      </c>
      <c r="HP192" s="1">
        <f t="shared" si="38"/>
        <v>2</v>
      </c>
      <c r="HQ192" s="1">
        <f t="shared" si="38"/>
        <v>0</v>
      </c>
      <c r="HR192" s="1">
        <f t="shared" si="38"/>
        <v>0</v>
      </c>
      <c r="HS192" s="1">
        <f t="shared" ref="HS192:KC192" si="39">SUMIFS(HS162:HS189,$AD162:$AD189,$AC192)</f>
        <v>0</v>
      </c>
      <c r="HT192" s="1">
        <f t="shared" si="39"/>
        <v>0</v>
      </c>
      <c r="HU192" s="1">
        <f t="shared" si="39"/>
        <v>2</v>
      </c>
      <c r="HV192" s="1">
        <f t="shared" si="39"/>
        <v>0</v>
      </c>
      <c r="HW192" s="1">
        <f t="shared" si="39"/>
        <v>4</v>
      </c>
      <c r="HX192" s="1">
        <f t="shared" si="39"/>
        <v>3</v>
      </c>
      <c r="HY192" s="1">
        <f t="shared" si="39"/>
        <v>1</v>
      </c>
      <c r="HZ192" s="1">
        <f t="shared" si="39"/>
        <v>1</v>
      </c>
      <c r="IA192" s="1">
        <f t="shared" si="39"/>
        <v>1</v>
      </c>
      <c r="IB192" s="1">
        <f t="shared" si="39"/>
        <v>0</v>
      </c>
      <c r="IC192" s="1">
        <f t="shared" si="39"/>
        <v>0</v>
      </c>
      <c r="ID192" s="1">
        <f t="shared" si="39"/>
        <v>0</v>
      </c>
      <c r="IE192" s="1">
        <f t="shared" si="39"/>
        <v>0</v>
      </c>
      <c r="IF192" s="1">
        <f t="shared" si="39"/>
        <v>0</v>
      </c>
      <c r="IG192" s="1">
        <f t="shared" si="39"/>
        <v>0</v>
      </c>
      <c r="IH192" s="1">
        <f t="shared" si="39"/>
        <v>0</v>
      </c>
      <c r="II192" s="1">
        <f t="shared" si="39"/>
        <v>5</v>
      </c>
      <c r="IJ192" s="1">
        <f t="shared" si="39"/>
        <v>2</v>
      </c>
      <c r="IK192" s="1">
        <f t="shared" si="39"/>
        <v>4</v>
      </c>
      <c r="IL192" s="1">
        <f t="shared" si="39"/>
        <v>2</v>
      </c>
      <c r="IM192" s="1">
        <f t="shared" si="39"/>
        <v>1</v>
      </c>
      <c r="IN192" s="1">
        <f t="shared" si="39"/>
        <v>1</v>
      </c>
      <c r="IO192" s="1">
        <f t="shared" si="39"/>
        <v>3</v>
      </c>
      <c r="IP192" s="1">
        <f t="shared" si="39"/>
        <v>7</v>
      </c>
      <c r="IQ192" s="1">
        <f t="shared" si="39"/>
        <v>0</v>
      </c>
      <c r="IR192" s="1">
        <f t="shared" si="39"/>
        <v>1</v>
      </c>
      <c r="IS192" s="1">
        <f t="shared" si="39"/>
        <v>0</v>
      </c>
      <c r="IT192" s="1">
        <f t="shared" si="39"/>
        <v>0</v>
      </c>
      <c r="IU192" s="1">
        <f t="shared" si="39"/>
        <v>4</v>
      </c>
      <c r="IV192" s="1">
        <f t="shared" si="39"/>
        <v>0</v>
      </c>
      <c r="IW192" s="1">
        <f t="shared" si="39"/>
        <v>0</v>
      </c>
      <c r="IX192" s="1">
        <f t="shared" si="39"/>
        <v>1</v>
      </c>
      <c r="IY192" s="1">
        <f t="shared" si="39"/>
        <v>4</v>
      </c>
      <c r="IZ192" s="1">
        <f t="shared" si="39"/>
        <v>1</v>
      </c>
      <c r="JA192" s="1">
        <f t="shared" si="39"/>
        <v>0</v>
      </c>
      <c r="JB192" s="1">
        <f t="shared" si="39"/>
        <v>4</v>
      </c>
      <c r="JC192" s="1">
        <f t="shared" si="39"/>
        <v>1</v>
      </c>
      <c r="JD192" s="1">
        <f t="shared" si="39"/>
        <v>1</v>
      </c>
      <c r="JE192" s="1">
        <f t="shared" si="39"/>
        <v>2</v>
      </c>
      <c r="JF192" s="1">
        <f t="shared" si="39"/>
        <v>0</v>
      </c>
      <c r="JG192" s="1">
        <f t="shared" si="39"/>
        <v>0</v>
      </c>
      <c r="JH192" s="1">
        <f t="shared" si="39"/>
        <v>1</v>
      </c>
      <c r="JI192" s="1">
        <f t="shared" si="39"/>
        <v>0</v>
      </c>
      <c r="JJ192" s="1">
        <f t="shared" si="39"/>
        <v>0</v>
      </c>
      <c r="JK192" s="1">
        <f t="shared" si="39"/>
        <v>0</v>
      </c>
      <c r="JL192" s="1">
        <f t="shared" si="39"/>
        <v>0</v>
      </c>
      <c r="JM192" s="1">
        <f t="shared" si="39"/>
        <v>0</v>
      </c>
      <c r="JN192" s="1">
        <f t="shared" si="39"/>
        <v>1</v>
      </c>
      <c r="JO192" s="1">
        <f t="shared" si="39"/>
        <v>9</v>
      </c>
      <c r="JP192" s="1">
        <f t="shared" si="39"/>
        <v>3</v>
      </c>
      <c r="JQ192" s="1">
        <f t="shared" si="39"/>
        <v>6</v>
      </c>
      <c r="JR192" s="1">
        <f t="shared" si="39"/>
        <v>6</v>
      </c>
      <c r="JS192" s="1">
        <f t="shared" si="39"/>
        <v>6</v>
      </c>
      <c r="JT192" s="1">
        <f t="shared" si="39"/>
        <v>5</v>
      </c>
      <c r="JU192" s="1">
        <f t="shared" si="39"/>
        <v>6</v>
      </c>
      <c r="JV192" s="1">
        <f t="shared" si="39"/>
        <v>8</v>
      </c>
      <c r="JW192" s="1">
        <f t="shared" si="39"/>
        <v>1</v>
      </c>
      <c r="JX192" s="1">
        <f t="shared" si="39"/>
        <v>2</v>
      </c>
      <c r="JY192" s="1">
        <f t="shared" si="39"/>
        <v>0</v>
      </c>
      <c r="JZ192" s="1">
        <f t="shared" si="39"/>
        <v>0</v>
      </c>
      <c r="KA192" s="1">
        <f t="shared" si="39"/>
        <v>4</v>
      </c>
      <c r="KB192" s="1">
        <f t="shared" si="39"/>
        <v>0</v>
      </c>
      <c r="KC192" s="1">
        <f t="shared" si="39"/>
        <v>0</v>
      </c>
    </row>
    <row r="193" spans="1:289" x14ac:dyDescent="0.2">
      <c r="D193" s="20"/>
      <c r="E193" s="20"/>
      <c r="F193" s="20"/>
      <c r="G193" s="20"/>
      <c r="H193" s="20"/>
      <c r="I193" s="20"/>
      <c r="J193" s="22"/>
      <c r="K193" s="22"/>
      <c r="L193" s="22"/>
      <c r="M193" s="22"/>
      <c r="N193" s="22"/>
      <c r="O193" s="22"/>
      <c r="P193" s="22"/>
      <c r="Q193" s="22"/>
      <c r="R193" s="20"/>
      <c r="S193" s="20"/>
      <c r="T193" s="20"/>
      <c r="U193" s="20"/>
      <c r="V193" s="20"/>
      <c r="W193" s="20"/>
    </row>
    <row r="201" spans="1:289" x14ac:dyDescent="0.2">
      <c r="A201" s="2" t="s">
        <v>409</v>
      </c>
      <c r="C201" s="3"/>
      <c r="D201" s="54">
        <f>B217</f>
        <v>0</v>
      </c>
      <c r="E201" s="55"/>
      <c r="F201" s="55"/>
      <c r="G201" s="62"/>
      <c r="H201" s="54">
        <f>B220</f>
        <v>1</v>
      </c>
      <c r="I201" s="56"/>
      <c r="J201" s="60">
        <f>B220</f>
        <v>1</v>
      </c>
      <c r="K201" s="54">
        <f>B221</f>
        <v>0</v>
      </c>
      <c r="L201" s="55"/>
      <c r="M201" s="55"/>
      <c r="N201" s="55"/>
      <c r="O201" s="55"/>
      <c r="P201" s="62"/>
      <c r="Q201" s="64">
        <f>B220</f>
        <v>1</v>
      </c>
      <c r="R201" s="60">
        <f>B220</f>
        <v>1</v>
      </c>
      <c r="S201" s="62"/>
      <c r="T201" s="54">
        <f>B219</f>
        <v>3</v>
      </c>
      <c r="U201" s="55"/>
      <c r="V201" s="55"/>
      <c r="W201" s="62"/>
      <c r="Y201" s="2" t="s">
        <v>198</v>
      </c>
      <c r="Z201" s="2" t="s">
        <v>215</v>
      </c>
      <c r="AA201" s="2" t="s">
        <v>216</v>
      </c>
      <c r="AB201" s="2"/>
      <c r="AC201" t="s">
        <v>0</v>
      </c>
      <c r="AD201" t="s">
        <v>1</v>
      </c>
      <c r="AE201" t="s">
        <v>2</v>
      </c>
      <c r="AF201" t="s">
        <v>3</v>
      </c>
      <c r="AG201" t="s">
        <v>4</v>
      </c>
      <c r="AH201" t="s">
        <v>15</v>
      </c>
      <c r="AI201" t="s">
        <v>16</v>
      </c>
      <c r="AJ201" t="s">
        <v>17</v>
      </c>
      <c r="AK201" t="s">
        <v>18</v>
      </c>
      <c r="AL201" t="s">
        <v>19</v>
      </c>
      <c r="AM201" t="s">
        <v>20</v>
      </c>
      <c r="AN201" t="s">
        <v>21</v>
      </c>
      <c r="AO201" t="s">
        <v>22</v>
      </c>
      <c r="AP201" t="s">
        <v>23</v>
      </c>
      <c r="AQ201" t="s">
        <v>24</v>
      </c>
      <c r="AR201" t="s">
        <v>25</v>
      </c>
      <c r="AS201" t="s">
        <v>26</v>
      </c>
      <c r="AT201" t="s">
        <v>27</v>
      </c>
      <c r="AU201" t="s">
        <v>28</v>
      </c>
      <c r="AV201" t="s">
        <v>29</v>
      </c>
      <c r="AW201" t="s">
        <v>30</v>
      </c>
      <c r="AX201" t="s">
        <v>31</v>
      </c>
      <c r="AY201" t="s">
        <v>32</v>
      </c>
      <c r="AZ201" t="s">
        <v>33</v>
      </c>
      <c r="BA201" t="s">
        <v>34</v>
      </c>
      <c r="BB201" t="s">
        <v>35</v>
      </c>
      <c r="BC201" t="s">
        <v>36</v>
      </c>
      <c r="BD201" t="s">
        <v>37</v>
      </c>
      <c r="BE201" t="s">
        <v>38</v>
      </c>
      <c r="BF201" t="s">
        <v>39</v>
      </c>
      <c r="BG201" t="s">
        <v>40</v>
      </c>
      <c r="BH201" t="s">
        <v>41</v>
      </c>
      <c r="BI201" t="s">
        <v>42</v>
      </c>
      <c r="BJ201" t="s">
        <v>43</v>
      </c>
      <c r="BK201" t="s">
        <v>44</v>
      </c>
      <c r="BL201" t="s">
        <v>45</v>
      </c>
      <c r="BM201" t="s">
        <v>46</v>
      </c>
      <c r="BN201" t="s">
        <v>47</v>
      </c>
      <c r="BO201" t="s">
        <v>48</v>
      </c>
      <c r="BP201" t="s">
        <v>49</v>
      </c>
      <c r="BQ201" t="s">
        <v>50</v>
      </c>
      <c r="BR201" t="s">
        <v>51</v>
      </c>
      <c r="BS201" t="s">
        <v>52</v>
      </c>
      <c r="BT201" t="s">
        <v>53</v>
      </c>
      <c r="BU201" t="s">
        <v>54</v>
      </c>
      <c r="BV201" t="s">
        <v>55</v>
      </c>
      <c r="BW201" t="s">
        <v>56</v>
      </c>
      <c r="BX201" t="s">
        <v>57</v>
      </c>
      <c r="BY201" t="s">
        <v>58</v>
      </c>
      <c r="BZ201" t="s">
        <v>59</v>
      </c>
      <c r="CA201" t="s">
        <v>60</v>
      </c>
      <c r="CB201" t="s">
        <v>61</v>
      </c>
      <c r="CC201" t="s">
        <v>62</v>
      </c>
      <c r="CD201" t="s">
        <v>79</v>
      </c>
      <c r="CE201" t="s">
        <v>80</v>
      </c>
      <c r="CF201" t="s">
        <v>81</v>
      </c>
      <c r="CG201" t="s">
        <v>82</v>
      </c>
      <c r="CH201" t="s">
        <v>83</v>
      </c>
      <c r="CI201" t="s">
        <v>84</v>
      </c>
      <c r="CJ201" t="s">
        <v>85</v>
      </c>
      <c r="CK201" t="s">
        <v>86</v>
      </c>
      <c r="CL201" t="s">
        <v>87</v>
      </c>
      <c r="CM201" t="s">
        <v>88</v>
      </c>
      <c r="CN201" t="s">
        <v>89</v>
      </c>
      <c r="CO201" t="s">
        <v>90</v>
      </c>
      <c r="CP201" t="s">
        <v>91</v>
      </c>
      <c r="CQ201" t="s">
        <v>92</v>
      </c>
      <c r="CR201" t="s">
        <v>93</v>
      </c>
      <c r="CS201" t="s">
        <v>94</v>
      </c>
      <c r="CT201" t="s">
        <v>95</v>
      </c>
      <c r="CU201" t="s">
        <v>96</v>
      </c>
      <c r="CV201" t="s">
        <v>97</v>
      </c>
      <c r="CW201" t="s">
        <v>98</v>
      </c>
      <c r="CX201" t="s">
        <v>99</v>
      </c>
      <c r="CY201" t="s">
        <v>100</v>
      </c>
      <c r="CZ201" t="s">
        <v>101</v>
      </c>
      <c r="DA201" t="s">
        <v>102</v>
      </c>
      <c r="DB201" t="s">
        <v>103</v>
      </c>
      <c r="DC201" t="s">
        <v>104</v>
      </c>
      <c r="DD201" t="s">
        <v>105</v>
      </c>
      <c r="DE201" t="s">
        <v>106</v>
      </c>
      <c r="DF201" t="s">
        <v>107</v>
      </c>
      <c r="DG201" t="s">
        <v>108</v>
      </c>
      <c r="DH201" t="s">
        <v>109</v>
      </c>
      <c r="DI201" t="s">
        <v>110</v>
      </c>
      <c r="DJ201" t="s">
        <v>111</v>
      </c>
      <c r="DK201" t="s">
        <v>112</v>
      </c>
      <c r="DL201" t="s">
        <v>113</v>
      </c>
      <c r="DM201" t="s">
        <v>114</v>
      </c>
      <c r="DN201" t="s">
        <v>115</v>
      </c>
      <c r="DO201" t="s">
        <v>116</v>
      </c>
      <c r="DP201" t="s">
        <v>117</v>
      </c>
      <c r="DQ201" t="s">
        <v>118</v>
      </c>
      <c r="DR201" t="s">
        <v>119</v>
      </c>
      <c r="DS201" t="s">
        <v>120</v>
      </c>
      <c r="DT201" t="s">
        <v>121</v>
      </c>
      <c r="DU201" t="s">
        <v>122</v>
      </c>
      <c r="DV201" t="s">
        <v>123</v>
      </c>
      <c r="DW201" t="s">
        <v>124</v>
      </c>
      <c r="DX201" t="s">
        <v>125</v>
      </c>
      <c r="DY201" t="s">
        <v>126</v>
      </c>
      <c r="DZ201" t="s">
        <v>127</v>
      </c>
      <c r="EA201" t="s">
        <v>128</v>
      </c>
      <c r="EB201" t="s">
        <v>129</v>
      </c>
      <c r="EC201" t="s">
        <v>130</v>
      </c>
      <c r="ED201" t="s">
        <v>131</v>
      </c>
      <c r="EE201" t="s">
        <v>132</v>
      </c>
      <c r="EF201" t="s">
        <v>133</v>
      </c>
      <c r="EG201" t="s">
        <v>134</v>
      </c>
      <c r="EH201" t="s">
        <v>135</v>
      </c>
      <c r="EI201" t="s">
        <v>136</v>
      </c>
      <c r="EJ201" t="s">
        <v>137</v>
      </c>
      <c r="EK201" t="s">
        <v>138</v>
      </c>
      <c r="EL201" t="s">
        <v>139</v>
      </c>
      <c r="EM201" t="s">
        <v>140</v>
      </c>
      <c r="EN201" t="s">
        <v>141</v>
      </c>
      <c r="EO201" t="s">
        <v>142</v>
      </c>
      <c r="EP201" t="s">
        <v>143</v>
      </c>
      <c r="EQ201" t="s">
        <v>144</v>
      </c>
      <c r="ER201" t="s">
        <v>145</v>
      </c>
      <c r="ES201" t="s">
        <v>146</v>
      </c>
      <c r="ET201" t="s">
        <v>147</v>
      </c>
      <c r="EU201" t="s">
        <v>148</v>
      </c>
      <c r="EV201" t="s">
        <v>149</v>
      </c>
      <c r="EW201" t="s">
        <v>150</v>
      </c>
      <c r="EX201" t="s">
        <v>151</v>
      </c>
      <c r="EY201" t="s">
        <v>152</v>
      </c>
      <c r="EZ201" t="s">
        <v>153</v>
      </c>
      <c r="FA201" t="s">
        <v>154</v>
      </c>
      <c r="FB201" t="s">
        <v>155</v>
      </c>
      <c r="FC201" t="s">
        <v>156</v>
      </c>
      <c r="FD201" t="s">
        <v>157</v>
      </c>
      <c r="FE201" t="s">
        <v>158</v>
      </c>
      <c r="FF201" t="s">
        <v>222</v>
      </c>
      <c r="FG201" t="s">
        <v>223</v>
      </c>
      <c r="FH201" t="s">
        <v>224</v>
      </c>
      <c r="FI201" t="s">
        <v>225</v>
      </c>
      <c r="FJ201" t="s">
        <v>226</v>
      </c>
      <c r="FK201" t="s">
        <v>227</v>
      </c>
      <c r="FL201" t="s">
        <v>228</v>
      </c>
      <c r="FM201" t="s">
        <v>229</v>
      </c>
      <c r="FN201" t="s">
        <v>230</v>
      </c>
      <c r="FO201" t="s">
        <v>231</v>
      </c>
      <c r="FP201" t="s">
        <v>232</v>
      </c>
      <c r="FQ201" t="s">
        <v>233</v>
      </c>
      <c r="FR201" t="s">
        <v>234</v>
      </c>
      <c r="FS201" t="s">
        <v>235</v>
      </c>
      <c r="FT201" t="s">
        <v>236</v>
      </c>
      <c r="FU201" t="s">
        <v>237</v>
      </c>
      <c r="FV201" t="s">
        <v>238</v>
      </c>
      <c r="FW201" t="s">
        <v>239</v>
      </c>
      <c r="FX201" t="s">
        <v>240</v>
      </c>
      <c r="FY201" t="s">
        <v>241</v>
      </c>
      <c r="FZ201" t="s">
        <v>242</v>
      </c>
      <c r="GA201" t="s">
        <v>243</v>
      </c>
      <c r="GB201" t="s">
        <v>244</v>
      </c>
      <c r="GC201" t="s">
        <v>245</v>
      </c>
      <c r="GD201" t="s">
        <v>246</v>
      </c>
      <c r="GE201" t="s">
        <v>247</v>
      </c>
      <c r="GF201" t="s">
        <v>248</v>
      </c>
      <c r="GG201" t="s">
        <v>249</v>
      </c>
      <c r="GH201" t="s">
        <v>250</v>
      </c>
      <c r="GI201" t="s">
        <v>251</v>
      </c>
      <c r="GJ201" t="s">
        <v>252</v>
      </c>
      <c r="GK201" t="s">
        <v>253</v>
      </c>
      <c r="GL201" t="s">
        <v>159</v>
      </c>
      <c r="GM201" t="s">
        <v>160</v>
      </c>
      <c r="GN201" t="s">
        <v>161</v>
      </c>
      <c r="GO201" t="s">
        <v>162</v>
      </c>
      <c r="GP201" t="s">
        <v>163</v>
      </c>
      <c r="GQ201" t="s">
        <v>164</v>
      </c>
      <c r="GR201" t="s">
        <v>165</v>
      </c>
      <c r="GS201" t="s">
        <v>166</v>
      </c>
      <c r="GT201" t="s">
        <v>167</v>
      </c>
      <c r="GU201" t="s">
        <v>168</v>
      </c>
      <c r="GV201" t="s">
        <v>169</v>
      </c>
      <c r="GW201" t="s">
        <v>170</v>
      </c>
      <c r="GX201" t="s">
        <v>171</v>
      </c>
      <c r="GY201" t="s">
        <v>172</v>
      </c>
      <c r="GZ201" t="s">
        <v>173</v>
      </c>
      <c r="HA201" t="s">
        <v>174</v>
      </c>
      <c r="HB201" t="s">
        <v>175</v>
      </c>
      <c r="HC201" t="s">
        <v>176</v>
      </c>
      <c r="HD201" t="s">
        <v>177</v>
      </c>
      <c r="HE201" t="s">
        <v>178</v>
      </c>
      <c r="HF201" t="s">
        <v>179</v>
      </c>
      <c r="HG201" t="s">
        <v>180</v>
      </c>
      <c r="HH201" t="s">
        <v>181</v>
      </c>
      <c r="HI201" t="s">
        <v>182</v>
      </c>
      <c r="HJ201" t="s">
        <v>183</v>
      </c>
      <c r="HK201" t="s">
        <v>184</v>
      </c>
      <c r="HL201" t="s">
        <v>185</v>
      </c>
      <c r="HM201" t="s">
        <v>186</v>
      </c>
      <c r="HN201" t="s">
        <v>187</v>
      </c>
      <c r="HO201" t="s">
        <v>188</v>
      </c>
      <c r="HP201" t="s">
        <v>189</v>
      </c>
      <c r="HQ201" t="s">
        <v>190</v>
      </c>
      <c r="HR201" t="s">
        <v>63</v>
      </c>
      <c r="HS201" t="s">
        <v>64</v>
      </c>
      <c r="HT201" t="s">
        <v>65</v>
      </c>
      <c r="HU201" t="s">
        <v>66</v>
      </c>
      <c r="HV201" t="s">
        <v>67</v>
      </c>
      <c r="HW201" t="s">
        <v>68</v>
      </c>
      <c r="HX201" t="s">
        <v>69</v>
      </c>
      <c r="HY201" t="s">
        <v>70</v>
      </c>
      <c r="HZ201" t="s">
        <v>71</v>
      </c>
      <c r="IA201" t="s">
        <v>72</v>
      </c>
      <c r="IB201" t="s">
        <v>73</v>
      </c>
      <c r="IC201" t="s">
        <v>74</v>
      </c>
      <c r="ID201" t="s">
        <v>75</v>
      </c>
      <c r="IE201" t="s">
        <v>76</v>
      </c>
      <c r="IF201" t="s">
        <v>77</v>
      </c>
      <c r="IG201" t="s">
        <v>78</v>
      </c>
      <c r="IH201" t="s">
        <v>254</v>
      </c>
      <c r="II201" t="s">
        <v>255</v>
      </c>
      <c r="IJ201" t="s">
        <v>256</v>
      </c>
      <c r="IK201" t="s">
        <v>257</v>
      </c>
      <c r="IL201" t="s">
        <v>258</v>
      </c>
      <c r="IM201" t="s">
        <v>259</v>
      </c>
      <c r="IN201" t="s">
        <v>260</v>
      </c>
      <c r="IO201" t="s">
        <v>261</v>
      </c>
      <c r="IP201" t="s">
        <v>262</v>
      </c>
      <c r="IQ201" t="s">
        <v>263</v>
      </c>
      <c r="IR201" t="s">
        <v>264</v>
      </c>
      <c r="IS201" t="s">
        <v>265</v>
      </c>
      <c r="IT201" t="s">
        <v>266</v>
      </c>
      <c r="IU201" t="s">
        <v>267</v>
      </c>
      <c r="IV201" t="s">
        <v>268</v>
      </c>
      <c r="IW201" t="s">
        <v>269</v>
      </c>
      <c r="IX201" t="s">
        <v>270</v>
      </c>
      <c r="IY201" t="s">
        <v>271</v>
      </c>
      <c r="IZ201" t="s">
        <v>272</v>
      </c>
      <c r="JA201" t="s">
        <v>273</v>
      </c>
      <c r="JB201" t="s">
        <v>274</v>
      </c>
      <c r="JC201" t="s">
        <v>275</v>
      </c>
      <c r="JD201" t="s">
        <v>276</v>
      </c>
      <c r="JE201" t="s">
        <v>277</v>
      </c>
      <c r="JF201" t="s">
        <v>278</v>
      </c>
      <c r="JG201" t="s">
        <v>279</v>
      </c>
      <c r="JH201" t="s">
        <v>280</v>
      </c>
      <c r="JI201" t="s">
        <v>281</v>
      </c>
      <c r="JJ201" t="s">
        <v>282</v>
      </c>
      <c r="JK201" t="s">
        <v>283</v>
      </c>
      <c r="JL201" t="s">
        <v>284</v>
      </c>
      <c r="JM201" t="s">
        <v>285</v>
      </c>
      <c r="JN201" t="s">
        <v>286</v>
      </c>
      <c r="JO201" t="s">
        <v>287</v>
      </c>
      <c r="JP201" t="s">
        <v>288</v>
      </c>
      <c r="JQ201" t="s">
        <v>289</v>
      </c>
      <c r="JR201" t="s">
        <v>290</v>
      </c>
      <c r="JS201" t="s">
        <v>291</v>
      </c>
      <c r="JT201" t="s">
        <v>292</v>
      </c>
      <c r="JU201" t="s">
        <v>293</v>
      </c>
      <c r="JV201" t="s">
        <v>294</v>
      </c>
      <c r="JW201" t="s">
        <v>295</v>
      </c>
      <c r="JX201" t="s">
        <v>296</v>
      </c>
      <c r="JY201" t="s">
        <v>297</v>
      </c>
      <c r="JZ201" t="s">
        <v>298</v>
      </c>
      <c r="KA201" t="s">
        <v>299</v>
      </c>
      <c r="KB201" t="s">
        <v>300</v>
      </c>
      <c r="KC201" t="s">
        <v>301</v>
      </c>
    </row>
    <row r="202" spans="1:289" x14ac:dyDescent="0.2">
      <c r="B202" s="7" t="s">
        <v>191</v>
      </c>
      <c r="C202" s="3"/>
      <c r="D202" s="26"/>
      <c r="E202" s="27"/>
      <c r="F202" s="27"/>
      <c r="G202" s="32"/>
      <c r="H202" s="26"/>
      <c r="I202" s="28"/>
      <c r="J202" s="31"/>
      <c r="K202" s="34"/>
      <c r="L202" s="35"/>
      <c r="M202" s="35"/>
      <c r="N202" s="35"/>
      <c r="O202" s="35"/>
      <c r="P202" s="49"/>
      <c r="Q202" s="65"/>
      <c r="R202" s="31"/>
      <c r="S202" s="32"/>
      <c r="T202" s="26"/>
      <c r="U202" s="27"/>
      <c r="V202" s="27"/>
      <c r="W202" s="32"/>
      <c r="Y202" t="s">
        <v>192</v>
      </c>
      <c r="Z202" s="12">
        <f>MAX($AH202:$AW229)</f>
        <v>31</v>
      </c>
      <c r="AA202" s="12">
        <f>MAX($AH231:$AW232)</f>
        <v>64</v>
      </c>
      <c r="AC202" t="s">
        <v>389</v>
      </c>
      <c r="AD202" t="s">
        <v>390</v>
      </c>
      <c r="AE202">
        <v>1</v>
      </c>
      <c r="AF202">
        <v>89</v>
      </c>
      <c r="AG202">
        <v>1</v>
      </c>
      <c r="AH202">
        <v>0</v>
      </c>
      <c r="AI202">
        <v>0</v>
      </c>
      <c r="AJ202">
        <v>1</v>
      </c>
      <c r="AK202">
        <v>7</v>
      </c>
      <c r="AL202">
        <v>7</v>
      </c>
      <c r="AM202">
        <v>2</v>
      </c>
      <c r="AN202">
        <v>8</v>
      </c>
      <c r="AO202">
        <v>9</v>
      </c>
      <c r="AP202">
        <v>0</v>
      </c>
      <c r="AQ202">
        <v>6</v>
      </c>
      <c r="AR202">
        <v>10</v>
      </c>
      <c r="AS202">
        <v>1</v>
      </c>
      <c r="AT202">
        <v>0</v>
      </c>
      <c r="AU202">
        <v>4</v>
      </c>
      <c r="AV202">
        <v>0</v>
      </c>
      <c r="AW202">
        <v>0</v>
      </c>
      <c r="AX202">
        <v>0</v>
      </c>
      <c r="AY202">
        <v>0</v>
      </c>
      <c r="AZ202">
        <v>1</v>
      </c>
      <c r="BA202">
        <v>6</v>
      </c>
      <c r="BB202">
        <v>7</v>
      </c>
      <c r="BC202">
        <v>2</v>
      </c>
      <c r="BD202">
        <v>6</v>
      </c>
      <c r="BE202">
        <v>8</v>
      </c>
      <c r="BF202">
        <v>0</v>
      </c>
      <c r="BG202">
        <v>5</v>
      </c>
      <c r="BH202">
        <v>7</v>
      </c>
      <c r="BI202">
        <v>1</v>
      </c>
      <c r="BJ202">
        <v>0</v>
      </c>
      <c r="BK202">
        <v>4</v>
      </c>
      <c r="BL202">
        <v>0</v>
      </c>
      <c r="BM202">
        <v>0</v>
      </c>
      <c r="BN202">
        <v>0</v>
      </c>
      <c r="BO202">
        <v>0</v>
      </c>
      <c r="BP202">
        <v>1</v>
      </c>
      <c r="BQ202">
        <v>0.85714285714285698</v>
      </c>
      <c r="BR202">
        <v>1</v>
      </c>
      <c r="BS202">
        <v>1</v>
      </c>
      <c r="BT202">
        <v>0.75</v>
      </c>
      <c r="BU202">
        <v>0.88888888888888895</v>
      </c>
      <c r="BV202">
        <v>0</v>
      </c>
      <c r="BW202">
        <v>0.83333333333333304</v>
      </c>
      <c r="BX202">
        <v>0.7</v>
      </c>
      <c r="BY202">
        <v>1</v>
      </c>
      <c r="BZ202">
        <v>0</v>
      </c>
      <c r="CA202">
        <v>1</v>
      </c>
      <c r="CB202">
        <v>0</v>
      </c>
      <c r="CC202">
        <v>0</v>
      </c>
      <c r="CD202">
        <v>0</v>
      </c>
      <c r="CE202">
        <v>0</v>
      </c>
      <c r="CF202">
        <v>0</v>
      </c>
      <c r="CG202">
        <v>0</v>
      </c>
      <c r="CH202">
        <v>1</v>
      </c>
      <c r="CI202">
        <v>0</v>
      </c>
      <c r="CJ202">
        <v>0</v>
      </c>
      <c r="CK202">
        <v>3</v>
      </c>
      <c r="CL202">
        <v>0</v>
      </c>
      <c r="CM202">
        <v>1</v>
      </c>
      <c r="CN202">
        <v>0</v>
      </c>
      <c r="CO202">
        <v>1</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1</v>
      </c>
      <c r="EG202">
        <v>0</v>
      </c>
      <c r="EH202">
        <v>0</v>
      </c>
      <c r="EI202">
        <v>0</v>
      </c>
      <c r="EJ202">
        <v>0</v>
      </c>
      <c r="EK202">
        <v>0</v>
      </c>
      <c r="EL202">
        <v>0</v>
      </c>
      <c r="EM202">
        <v>0</v>
      </c>
      <c r="EN202">
        <v>0</v>
      </c>
      <c r="EO202">
        <v>0</v>
      </c>
      <c r="EP202">
        <v>0</v>
      </c>
      <c r="EQ202">
        <v>0</v>
      </c>
      <c r="ER202">
        <v>0</v>
      </c>
      <c r="ES202">
        <v>0</v>
      </c>
      <c r="ET202">
        <v>0</v>
      </c>
      <c r="EU202">
        <v>2</v>
      </c>
      <c r="EV202">
        <v>0</v>
      </c>
      <c r="EW202">
        <v>0</v>
      </c>
      <c r="EX202">
        <v>0</v>
      </c>
      <c r="EY202">
        <v>1</v>
      </c>
      <c r="EZ202">
        <v>0</v>
      </c>
      <c r="FA202">
        <v>0</v>
      </c>
      <c r="FB202">
        <v>0</v>
      </c>
      <c r="FC202">
        <v>0</v>
      </c>
      <c r="FD202">
        <v>0</v>
      </c>
      <c r="FE202">
        <v>0</v>
      </c>
      <c r="FF202">
        <v>0</v>
      </c>
      <c r="FG202">
        <v>0</v>
      </c>
      <c r="FH202">
        <v>0</v>
      </c>
      <c r="FI202">
        <v>0</v>
      </c>
      <c r="FJ202">
        <v>1</v>
      </c>
      <c r="FK202">
        <v>1</v>
      </c>
      <c r="FL202">
        <v>0</v>
      </c>
      <c r="FM202">
        <v>0</v>
      </c>
      <c r="FN202">
        <v>0</v>
      </c>
      <c r="FO202">
        <v>0</v>
      </c>
      <c r="FP202">
        <v>0</v>
      </c>
      <c r="FQ202">
        <v>0</v>
      </c>
      <c r="FR202">
        <v>0</v>
      </c>
      <c r="FS202">
        <v>0</v>
      </c>
      <c r="FT202">
        <v>0</v>
      </c>
      <c r="FU202">
        <v>0</v>
      </c>
      <c r="FV202">
        <v>0</v>
      </c>
      <c r="FW202">
        <v>0</v>
      </c>
      <c r="FX202">
        <v>0</v>
      </c>
      <c r="FY202">
        <v>0</v>
      </c>
      <c r="FZ202">
        <v>1</v>
      </c>
      <c r="GA202">
        <v>3</v>
      </c>
      <c r="GB202">
        <v>0</v>
      </c>
      <c r="GC202">
        <v>0</v>
      </c>
      <c r="GD202">
        <v>0</v>
      </c>
      <c r="GE202">
        <v>1</v>
      </c>
      <c r="GF202">
        <v>0</v>
      </c>
      <c r="GG202">
        <v>0</v>
      </c>
      <c r="GH202">
        <v>0</v>
      </c>
      <c r="GI202">
        <v>0</v>
      </c>
      <c r="GJ202">
        <v>0</v>
      </c>
      <c r="GK202">
        <v>0</v>
      </c>
      <c r="GL202">
        <v>0</v>
      </c>
      <c r="GM202">
        <v>0</v>
      </c>
      <c r="GN202">
        <v>1</v>
      </c>
      <c r="GO202">
        <v>1</v>
      </c>
      <c r="GP202">
        <v>1</v>
      </c>
      <c r="GQ202">
        <v>4</v>
      </c>
      <c r="GR202">
        <v>6</v>
      </c>
      <c r="GS202">
        <v>5</v>
      </c>
      <c r="GT202">
        <v>0</v>
      </c>
      <c r="GU202">
        <v>3</v>
      </c>
      <c r="GV202">
        <v>2</v>
      </c>
      <c r="GW202">
        <v>0</v>
      </c>
      <c r="GX202">
        <v>0</v>
      </c>
      <c r="GY202">
        <v>0</v>
      </c>
      <c r="GZ202">
        <v>0</v>
      </c>
      <c r="HA202">
        <v>0</v>
      </c>
      <c r="HB202">
        <v>0</v>
      </c>
      <c r="HC202">
        <v>0</v>
      </c>
      <c r="HD202">
        <v>0</v>
      </c>
      <c r="HE202">
        <v>0</v>
      </c>
      <c r="HF202">
        <v>3</v>
      </c>
      <c r="HG202">
        <v>0</v>
      </c>
      <c r="HH202">
        <v>2</v>
      </c>
      <c r="HI202">
        <v>1</v>
      </c>
      <c r="HJ202">
        <v>0</v>
      </c>
      <c r="HK202">
        <v>3</v>
      </c>
      <c r="HL202">
        <v>2</v>
      </c>
      <c r="HM202">
        <v>0</v>
      </c>
      <c r="HN202">
        <v>0</v>
      </c>
      <c r="HO202">
        <v>0</v>
      </c>
      <c r="HP202">
        <v>0</v>
      </c>
      <c r="HQ202">
        <v>0</v>
      </c>
      <c r="HR202">
        <v>0</v>
      </c>
      <c r="HS202">
        <v>0</v>
      </c>
      <c r="HT202">
        <v>0</v>
      </c>
      <c r="HU202">
        <v>0</v>
      </c>
      <c r="HV202">
        <v>0</v>
      </c>
      <c r="HW202">
        <v>2</v>
      </c>
      <c r="HX202">
        <v>1</v>
      </c>
      <c r="HY202">
        <v>0</v>
      </c>
      <c r="HZ202">
        <v>0</v>
      </c>
      <c r="IA202">
        <v>0</v>
      </c>
      <c r="IB202">
        <v>1</v>
      </c>
      <c r="IC202">
        <v>0</v>
      </c>
      <c r="ID202">
        <v>0</v>
      </c>
      <c r="IE202">
        <v>1</v>
      </c>
      <c r="IF202">
        <v>0</v>
      </c>
      <c r="IG202">
        <v>0</v>
      </c>
      <c r="IH202">
        <v>0</v>
      </c>
      <c r="II202">
        <v>0</v>
      </c>
      <c r="IJ202">
        <v>0</v>
      </c>
      <c r="IK202">
        <v>1</v>
      </c>
      <c r="IL202">
        <v>0</v>
      </c>
      <c r="IM202">
        <v>0</v>
      </c>
      <c r="IN202">
        <v>0</v>
      </c>
      <c r="IO202">
        <v>1</v>
      </c>
      <c r="IP202">
        <v>0</v>
      </c>
      <c r="IQ202">
        <v>0</v>
      </c>
      <c r="IR202">
        <v>0</v>
      </c>
      <c r="IS202">
        <v>0</v>
      </c>
      <c r="IT202">
        <v>0</v>
      </c>
      <c r="IU202">
        <v>0</v>
      </c>
      <c r="IV202">
        <v>0</v>
      </c>
      <c r="IW202">
        <v>0</v>
      </c>
      <c r="IX202">
        <v>0</v>
      </c>
      <c r="IY202">
        <v>0</v>
      </c>
      <c r="IZ202">
        <v>0</v>
      </c>
      <c r="JA202">
        <v>1</v>
      </c>
      <c r="JB202">
        <v>0</v>
      </c>
      <c r="JC202">
        <v>0</v>
      </c>
      <c r="JD202">
        <v>0</v>
      </c>
      <c r="JE202">
        <v>1</v>
      </c>
      <c r="JF202">
        <v>0</v>
      </c>
      <c r="JG202">
        <v>0</v>
      </c>
      <c r="JH202">
        <v>0</v>
      </c>
      <c r="JI202">
        <v>0</v>
      </c>
      <c r="JJ202">
        <v>0</v>
      </c>
      <c r="JK202">
        <v>0</v>
      </c>
      <c r="JL202">
        <v>0</v>
      </c>
      <c r="JM202">
        <v>0</v>
      </c>
      <c r="JN202">
        <v>0</v>
      </c>
      <c r="JO202">
        <v>0</v>
      </c>
      <c r="JP202">
        <v>0</v>
      </c>
      <c r="JQ202">
        <v>2</v>
      </c>
      <c r="JR202">
        <v>0</v>
      </c>
      <c r="JS202">
        <v>2</v>
      </c>
      <c r="JT202">
        <v>1</v>
      </c>
      <c r="JU202">
        <v>2</v>
      </c>
      <c r="JV202">
        <v>0</v>
      </c>
      <c r="JW202">
        <v>0</v>
      </c>
      <c r="JX202">
        <v>1</v>
      </c>
      <c r="JY202">
        <v>0</v>
      </c>
      <c r="JZ202">
        <v>0</v>
      </c>
      <c r="KA202">
        <v>1</v>
      </c>
      <c r="KB202">
        <v>0</v>
      </c>
      <c r="KC202">
        <v>0</v>
      </c>
    </row>
    <row r="203" spans="1:289" x14ac:dyDescent="0.2">
      <c r="B203" s="8" t="s">
        <v>192</v>
      </c>
      <c r="C203" s="3"/>
      <c r="D203" s="26"/>
      <c r="E203" s="27"/>
      <c r="F203" s="27"/>
      <c r="G203" s="32"/>
      <c r="H203" s="26"/>
      <c r="I203" s="28"/>
      <c r="J203" s="31"/>
      <c r="K203" s="27">
        <f>B220</f>
        <v>1</v>
      </c>
      <c r="L203" s="27"/>
      <c r="M203" s="27"/>
      <c r="N203" s="27"/>
      <c r="O203" s="27"/>
      <c r="P203" s="27"/>
      <c r="Q203" s="28"/>
      <c r="R203" s="31"/>
      <c r="S203" s="32"/>
      <c r="T203" s="26"/>
      <c r="U203" s="27"/>
      <c r="V203" s="27"/>
      <c r="W203" s="32"/>
      <c r="Y203" t="s">
        <v>194</v>
      </c>
      <c r="Z203" s="12">
        <f>MAX($AX202:$BM229)</f>
        <v>25</v>
      </c>
      <c r="AA203" s="12">
        <f>MAX($AX231:$BM232)</f>
        <v>51</v>
      </c>
      <c r="AC203" t="s">
        <v>391</v>
      </c>
      <c r="AD203" t="s">
        <v>390</v>
      </c>
      <c r="AE203">
        <v>1</v>
      </c>
      <c r="AF203">
        <v>33</v>
      </c>
      <c r="AG203">
        <v>0</v>
      </c>
      <c r="AH203">
        <v>0</v>
      </c>
      <c r="AI203">
        <v>0</v>
      </c>
      <c r="AJ203">
        <v>0</v>
      </c>
      <c r="AK203">
        <v>1</v>
      </c>
      <c r="AL203">
        <v>1</v>
      </c>
      <c r="AM203">
        <v>0</v>
      </c>
      <c r="AN203">
        <v>4</v>
      </c>
      <c r="AO203">
        <v>2</v>
      </c>
      <c r="AP203">
        <v>0</v>
      </c>
      <c r="AQ203">
        <v>1</v>
      </c>
      <c r="AR203">
        <v>2</v>
      </c>
      <c r="AS203">
        <v>1</v>
      </c>
      <c r="AT203">
        <v>2</v>
      </c>
      <c r="AU203">
        <v>1</v>
      </c>
      <c r="AV203">
        <v>1</v>
      </c>
      <c r="AW203">
        <v>0</v>
      </c>
      <c r="AX203">
        <v>0</v>
      </c>
      <c r="AY203">
        <v>0</v>
      </c>
      <c r="AZ203">
        <v>0</v>
      </c>
      <c r="BA203">
        <v>1</v>
      </c>
      <c r="BB203">
        <v>0</v>
      </c>
      <c r="BC203">
        <v>0</v>
      </c>
      <c r="BD203">
        <v>4</v>
      </c>
      <c r="BE203">
        <v>2</v>
      </c>
      <c r="BF203">
        <v>0</v>
      </c>
      <c r="BG203">
        <v>1</v>
      </c>
      <c r="BH203">
        <v>2</v>
      </c>
      <c r="BI203">
        <v>1</v>
      </c>
      <c r="BJ203">
        <v>1</v>
      </c>
      <c r="BK203">
        <v>1</v>
      </c>
      <c r="BL203">
        <v>1</v>
      </c>
      <c r="BM203">
        <v>0</v>
      </c>
      <c r="BN203">
        <v>0</v>
      </c>
      <c r="BO203">
        <v>0</v>
      </c>
      <c r="BP203">
        <v>0</v>
      </c>
      <c r="BQ203">
        <v>1</v>
      </c>
      <c r="BR203">
        <v>0</v>
      </c>
      <c r="BS203">
        <v>0</v>
      </c>
      <c r="BT203">
        <v>1</v>
      </c>
      <c r="BU203">
        <v>1</v>
      </c>
      <c r="BV203">
        <v>0</v>
      </c>
      <c r="BW203">
        <v>1</v>
      </c>
      <c r="BX203">
        <v>1</v>
      </c>
      <c r="BY203">
        <v>1</v>
      </c>
      <c r="BZ203">
        <v>0.5</v>
      </c>
      <c r="CA203">
        <v>1</v>
      </c>
      <c r="CB203">
        <v>1</v>
      </c>
      <c r="CC203">
        <v>0</v>
      </c>
      <c r="CD203">
        <v>0</v>
      </c>
      <c r="CE203">
        <v>0</v>
      </c>
      <c r="CF203">
        <v>0</v>
      </c>
      <c r="CG203">
        <v>0</v>
      </c>
      <c r="CH203">
        <v>0</v>
      </c>
      <c r="CI203">
        <v>0</v>
      </c>
      <c r="CJ203">
        <v>0</v>
      </c>
      <c r="CK203">
        <v>0</v>
      </c>
      <c r="CL203">
        <v>0</v>
      </c>
      <c r="CM203">
        <v>0</v>
      </c>
      <c r="CN203">
        <v>1</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1</v>
      </c>
      <c r="EI203">
        <v>0</v>
      </c>
      <c r="EJ203">
        <v>0</v>
      </c>
      <c r="EK203">
        <v>0</v>
      </c>
      <c r="EL203">
        <v>0</v>
      </c>
      <c r="EM203">
        <v>0</v>
      </c>
      <c r="EN203">
        <v>1</v>
      </c>
      <c r="EO203">
        <v>0</v>
      </c>
      <c r="EP203">
        <v>0</v>
      </c>
      <c r="EQ203">
        <v>0</v>
      </c>
      <c r="ER203">
        <v>0</v>
      </c>
      <c r="ES203">
        <v>0</v>
      </c>
      <c r="ET203">
        <v>0</v>
      </c>
      <c r="EU203">
        <v>0</v>
      </c>
      <c r="EV203">
        <v>0</v>
      </c>
      <c r="EW203">
        <v>0</v>
      </c>
      <c r="EX203">
        <v>0</v>
      </c>
      <c r="EY203">
        <v>0</v>
      </c>
      <c r="EZ203">
        <v>1</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1</v>
      </c>
      <c r="GG203">
        <v>0</v>
      </c>
      <c r="GH203">
        <v>0</v>
      </c>
      <c r="GI203">
        <v>0</v>
      </c>
      <c r="GJ203">
        <v>0</v>
      </c>
      <c r="GK203">
        <v>0</v>
      </c>
      <c r="GL203">
        <v>0</v>
      </c>
      <c r="GM203">
        <v>0</v>
      </c>
      <c r="GN203">
        <v>0</v>
      </c>
      <c r="GO203">
        <v>0</v>
      </c>
      <c r="GP203">
        <v>0</v>
      </c>
      <c r="GQ203">
        <v>0</v>
      </c>
      <c r="GR203">
        <v>1</v>
      </c>
      <c r="GS203">
        <v>3</v>
      </c>
      <c r="GT203">
        <v>0</v>
      </c>
      <c r="GU203">
        <v>0</v>
      </c>
      <c r="GV203">
        <v>2</v>
      </c>
      <c r="GW203">
        <v>0</v>
      </c>
      <c r="GX203">
        <v>1</v>
      </c>
      <c r="GY203">
        <v>0</v>
      </c>
      <c r="GZ203">
        <v>0</v>
      </c>
      <c r="HA203">
        <v>0</v>
      </c>
      <c r="HB203">
        <v>0</v>
      </c>
      <c r="HC203">
        <v>0</v>
      </c>
      <c r="HD203">
        <v>0</v>
      </c>
      <c r="HE203">
        <v>0</v>
      </c>
      <c r="HF203">
        <v>1</v>
      </c>
      <c r="HG203">
        <v>0</v>
      </c>
      <c r="HH203">
        <v>0</v>
      </c>
      <c r="HI203">
        <v>0</v>
      </c>
      <c r="HJ203">
        <v>0</v>
      </c>
      <c r="HK203">
        <v>0</v>
      </c>
      <c r="HL203">
        <v>0</v>
      </c>
      <c r="HM203">
        <v>0</v>
      </c>
      <c r="HN203">
        <v>1</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1</v>
      </c>
      <c r="JB203">
        <v>0</v>
      </c>
      <c r="JC203">
        <v>0</v>
      </c>
      <c r="JD203">
        <v>0</v>
      </c>
      <c r="JE203">
        <v>0</v>
      </c>
      <c r="JF203">
        <v>0</v>
      </c>
      <c r="JG203">
        <v>0</v>
      </c>
      <c r="JH203">
        <v>0</v>
      </c>
      <c r="JI203">
        <v>0</v>
      </c>
      <c r="JJ203">
        <v>0</v>
      </c>
      <c r="JK203">
        <v>0</v>
      </c>
      <c r="JL203">
        <v>0</v>
      </c>
      <c r="JM203">
        <v>0</v>
      </c>
      <c r="JN203">
        <v>0</v>
      </c>
      <c r="JO203">
        <v>0</v>
      </c>
      <c r="JP203">
        <v>0</v>
      </c>
      <c r="JQ203">
        <v>1</v>
      </c>
      <c r="JR203">
        <v>0</v>
      </c>
      <c r="JS203">
        <v>0</v>
      </c>
      <c r="JT203">
        <v>0</v>
      </c>
      <c r="JU203">
        <v>0</v>
      </c>
      <c r="JV203">
        <v>0</v>
      </c>
      <c r="JW203">
        <v>0</v>
      </c>
      <c r="JX203">
        <v>0</v>
      </c>
      <c r="JY203">
        <v>0</v>
      </c>
      <c r="JZ203">
        <v>0</v>
      </c>
      <c r="KA203">
        <v>0</v>
      </c>
      <c r="KB203">
        <v>0</v>
      </c>
      <c r="KC203">
        <v>0</v>
      </c>
    </row>
    <row r="204" spans="1:289" x14ac:dyDescent="0.2">
      <c r="B204" s="7" t="s">
        <v>11</v>
      </c>
      <c r="C204" s="3"/>
      <c r="D204" s="26"/>
      <c r="E204" s="27"/>
      <c r="F204" s="27"/>
      <c r="G204" s="32"/>
      <c r="H204" s="34"/>
      <c r="I204" s="52"/>
      <c r="J204" s="53"/>
      <c r="K204" s="35"/>
      <c r="L204" s="35"/>
      <c r="M204" s="35"/>
      <c r="N204" s="35"/>
      <c r="O204" s="35"/>
      <c r="P204" s="35"/>
      <c r="Q204" s="52"/>
      <c r="R204" s="53"/>
      <c r="S204" s="49"/>
      <c r="T204" s="26"/>
      <c r="U204" s="27"/>
      <c r="V204" s="27"/>
      <c r="W204" s="32"/>
      <c r="Y204" t="s">
        <v>199</v>
      </c>
      <c r="Z204" s="12">
        <f>MAX($BN202:$CC229)</f>
        <v>1</v>
      </c>
      <c r="AA204" s="12">
        <f>MAX($BN231:$CC232)</f>
        <v>10.916666666666668</v>
      </c>
      <c r="AC204" t="s">
        <v>306</v>
      </c>
      <c r="AD204" t="s">
        <v>305</v>
      </c>
      <c r="AE204">
        <v>1</v>
      </c>
      <c r="AF204">
        <v>94</v>
      </c>
      <c r="AG204">
        <v>1</v>
      </c>
      <c r="AH204">
        <v>0</v>
      </c>
      <c r="AI204">
        <v>0</v>
      </c>
      <c r="AJ204">
        <v>1</v>
      </c>
      <c r="AK204">
        <v>1</v>
      </c>
      <c r="AL204">
        <v>0</v>
      </c>
      <c r="AM204">
        <v>2</v>
      </c>
      <c r="AN204">
        <v>3</v>
      </c>
      <c r="AO204">
        <v>2</v>
      </c>
      <c r="AP204">
        <v>8</v>
      </c>
      <c r="AQ204">
        <v>5</v>
      </c>
      <c r="AR204">
        <v>6</v>
      </c>
      <c r="AS204">
        <v>0</v>
      </c>
      <c r="AT204">
        <v>2</v>
      </c>
      <c r="AU204">
        <v>5</v>
      </c>
      <c r="AV204">
        <v>0</v>
      </c>
      <c r="AW204">
        <v>0</v>
      </c>
      <c r="AX204">
        <v>0</v>
      </c>
      <c r="AY204">
        <v>0</v>
      </c>
      <c r="AZ204">
        <v>1</v>
      </c>
      <c r="BA204">
        <v>1</v>
      </c>
      <c r="BB204">
        <v>0</v>
      </c>
      <c r="BC204">
        <v>2</v>
      </c>
      <c r="BD204">
        <v>3</v>
      </c>
      <c r="BE204">
        <v>1</v>
      </c>
      <c r="BF204">
        <v>6</v>
      </c>
      <c r="BG204">
        <v>5</v>
      </c>
      <c r="BH204">
        <v>4</v>
      </c>
      <c r="BI204">
        <v>0</v>
      </c>
      <c r="BJ204">
        <v>2</v>
      </c>
      <c r="BK204">
        <v>2</v>
      </c>
      <c r="BL204">
        <v>0</v>
      </c>
      <c r="BM204">
        <v>0</v>
      </c>
      <c r="BN204">
        <v>0</v>
      </c>
      <c r="BO204">
        <v>0</v>
      </c>
      <c r="BP204">
        <v>1</v>
      </c>
      <c r="BQ204">
        <v>1</v>
      </c>
      <c r="BR204">
        <v>0</v>
      </c>
      <c r="BS204">
        <v>1</v>
      </c>
      <c r="BT204">
        <v>1</v>
      </c>
      <c r="BU204">
        <v>0.5</v>
      </c>
      <c r="BV204">
        <v>0.75</v>
      </c>
      <c r="BW204">
        <v>1</v>
      </c>
      <c r="BX204">
        <v>0.66666666666666696</v>
      </c>
      <c r="BY204">
        <v>0</v>
      </c>
      <c r="BZ204">
        <v>1</v>
      </c>
      <c r="CA204">
        <v>0.4</v>
      </c>
      <c r="CB204">
        <v>0</v>
      </c>
      <c r="CC204">
        <v>0</v>
      </c>
      <c r="CD204">
        <v>0</v>
      </c>
      <c r="CE204">
        <v>0</v>
      </c>
      <c r="CF204">
        <v>0</v>
      </c>
      <c r="CG204">
        <v>0</v>
      </c>
      <c r="CH204">
        <v>0</v>
      </c>
      <c r="CI204">
        <v>0</v>
      </c>
      <c r="CJ204">
        <v>0</v>
      </c>
      <c r="CK204">
        <v>0</v>
      </c>
      <c r="CL204">
        <v>0</v>
      </c>
      <c r="CM204">
        <v>0</v>
      </c>
      <c r="CN204">
        <v>0</v>
      </c>
      <c r="CO204">
        <v>0</v>
      </c>
      <c r="CP204">
        <v>1</v>
      </c>
      <c r="CQ204">
        <v>0</v>
      </c>
      <c r="CR204">
        <v>0</v>
      </c>
      <c r="CS204">
        <v>0</v>
      </c>
      <c r="CT204">
        <v>0</v>
      </c>
      <c r="CU204">
        <v>0</v>
      </c>
      <c r="CV204">
        <v>0</v>
      </c>
      <c r="CW204">
        <v>0</v>
      </c>
      <c r="CX204">
        <v>0</v>
      </c>
      <c r="CY204">
        <v>0</v>
      </c>
      <c r="CZ204">
        <v>0</v>
      </c>
      <c r="DA204">
        <v>0</v>
      </c>
      <c r="DB204">
        <v>0</v>
      </c>
      <c r="DC204">
        <v>0</v>
      </c>
      <c r="DD204">
        <v>0</v>
      </c>
      <c r="DE204">
        <v>0</v>
      </c>
      <c r="DF204">
        <v>0</v>
      </c>
      <c r="DG204">
        <v>1</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2</v>
      </c>
      <c r="EM204">
        <v>0</v>
      </c>
      <c r="EN204">
        <v>0</v>
      </c>
      <c r="EO204">
        <v>0</v>
      </c>
      <c r="EP204">
        <v>0</v>
      </c>
      <c r="EQ204">
        <v>0</v>
      </c>
      <c r="ER204">
        <v>0</v>
      </c>
      <c r="ES204">
        <v>0</v>
      </c>
      <c r="ET204">
        <v>0</v>
      </c>
      <c r="EU204">
        <v>0</v>
      </c>
      <c r="EV204">
        <v>0</v>
      </c>
      <c r="EW204">
        <v>0</v>
      </c>
      <c r="EX204">
        <v>0</v>
      </c>
      <c r="EY204">
        <v>2</v>
      </c>
      <c r="EZ204">
        <v>0</v>
      </c>
      <c r="FA204">
        <v>0</v>
      </c>
      <c r="FB204">
        <v>0</v>
      </c>
      <c r="FC204">
        <v>0</v>
      </c>
      <c r="FD204">
        <v>0</v>
      </c>
      <c r="FE204">
        <v>0</v>
      </c>
      <c r="FF204">
        <v>0</v>
      </c>
      <c r="FG204">
        <v>0</v>
      </c>
      <c r="FH204">
        <v>0</v>
      </c>
      <c r="FI204">
        <v>1</v>
      </c>
      <c r="FJ204">
        <v>0</v>
      </c>
      <c r="FK204">
        <v>0</v>
      </c>
      <c r="FL204">
        <v>0</v>
      </c>
      <c r="FM204">
        <v>0</v>
      </c>
      <c r="FN204">
        <v>0</v>
      </c>
      <c r="FO204">
        <v>0</v>
      </c>
      <c r="FP204">
        <v>0</v>
      </c>
      <c r="FQ204">
        <v>0</v>
      </c>
      <c r="FR204">
        <v>0</v>
      </c>
      <c r="FS204">
        <v>0</v>
      </c>
      <c r="FT204">
        <v>0</v>
      </c>
      <c r="FU204">
        <v>0</v>
      </c>
      <c r="FV204">
        <v>0</v>
      </c>
      <c r="FW204">
        <v>0</v>
      </c>
      <c r="FX204">
        <v>0</v>
      </c>
      <c r="FY204">
        <v>1</v>
      </c>
      <c r="FZ204">
        <v>0</v>
      </c>
      <c r="GA204">
        <v>0</v>
      </c>
      <c r="GB204">
        <v>0</v>
      </c>
      <c r="GC204">
        <v>0</v>
      </c>
      <c r="GD204">
        <v>0</v>
      </c>
      <c r="GE204">
        <v>2</v>
      </c>
      <c r="GF204">
        <v>0</v>
      </c>
      <c r="GG204">
        <v>0</v>
      </c>
      <c r="GH204">
        <v>0</v>
      </c>
      <c r="GI204">
        <v>0</v>
      </c>
      <c r="GJ204">
        <v>0</v>
      </c>
      <c r="GK204">
        <v>0</v>
      </c>
      <c r="GL204">
        <v>0</v>
      </c>
      <c r="GM204">
        <v>0</v>
      </c>
      <c r="GN204">
        <v>2</v>
      </c>
      <c r="GO204">
        <v>1</v>
      </c>
      <c r="GP204">
        <v>1</v>
      </c>
      <c r="GQ204">
        <v>8</v>
      </c>
      <c r="GR204">
        <v>4</v>
      </c>
      <c r="GS204">
        <v>2</v>
      </c>
      <c r="GT204">
        <v>4</v>
      </c>
      <c r="GU204">
        <v>7</v>
      </c>
      <c r="GV204">
        <v>7</v>
      </c>
      <c r="GW204">
        <v>10</v>
      </c>
      <c r="GX204">
        <v>4</v>
      </c>
      <c r="GY204">
        <v>2</v>
      </c>
      <c r="GZ204">
        <v>0</v>
      </c>
      <c r="HA204">
        <v>0</v>
      </c>
      <c r="HB204">
        <v>0</v>
      </c>
      <c r="HC204">
        <v>0</v>
      </c>
      <c r="HD204">
        <v>0</v>
      </c>
      <c r="HE204">
        <v>1</v>
      </c>
      <c r="HF204">
        <v>0</v>
      </c>
      <c r="HG204">
        <v>0</v>
      </c>
      <c r="HH204">
        <v>0</v>
      </c>
      <c r="HI204">
        <v>0</v>
      </c>
      <c r="HJ204">
        <v>0</v>
      </c>
      <c r="HK204">
        <v>0</v>
      </c>
      <c r="HL204">
        <v>0</v>
      </c>
      <c r="HM204">
        <v>0</v>
      </c>
      <c r="HN204">
        <v>1</v>
      </c>
      <c r="HO204">
        <v>0</v>
      </c>
      <c r="HP204">
        <v>1</v>
      </c>
      <c r="HQ204">
        <v>0</v>
      </c>
      <c r="HR204">
        <v>0</v>
      </c>
      <c r="HS204">
        <v>0</v>
      </c>
      <c r="HT204">
        <v>0</v>
      </c>
      <c r="HU204">
        <v>0</v>
      </c>
      <c r="HV204">
        <v>0</v>
      </c>
      <c r="HW204">
        <v>0</v>
      </c>
      <c r="HX204">
        <v>0</v>
      </c>
      <c r="HY204">
        <v>0</v>
      </c>
      <c r="HZ204">
        <v>1</v>
      </c>
      <c r="IA204">
        <v>1</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1</v>
      </c>
      <c r="JW204">
        <v>1</v>
      </c>
      <c r="JX204">
        <v>0</v>
      </c>
      <c r="JY204">
        <v>0</v>
      </c>
      <c r="JZ204">
        <v>0</v>
      </c>
      <c r="KA204">
        <v>0</v>
      </c>
      <c r="KB204">
        <v>0</v>
      </c>
      <c r="KC204">
        <v>0</v>
      </c>
    </row>
    <row r="205" spans="1:289" x14ac:dyDescent="0.2">
      <c r="A205" s="2" t="s">
        <v>196</v>
      </c>
      <c r="B205" s="8" t="s">
        <v>315</v>
      </c>
      <c r="C205" s="3" t="s">
        <v>8</v>
      </c>
      <c r="D205" s="26">
        <f>B217</f>
        <v>0</v>
      </c>
      <c r="E205" s="27"/>
      <c r="F205" s="27"/>
      <c r="G205" s="27"/>
      <c r="H205" s="27"/>
      <c r="I205" s="28"/>
      <c r="J205" s="60">
        <f>B218</f>
        <v>0</v>
      </c>
      <c r="K205" s="55"/>
      <c r="L205" s="55"/>
      <c r="M205" s="55"/>
      <c r="N205" s="55"/>
      <c r="O205" s="55"/>
      <c r="P205" s="55"/>
      <c r="Q205" s="56"/>
      <c r="R205" s="31">
        <f>B219</f>
        <v>3</v>
      </c>
      <c r="S205" s="27"/>
      <c r="T205" s="27"/>
      <c r="U205" s="27"/>
      <c r="V205" s="27"/>
      <c r="W205" s="32"/>
      <c r="Y205" t="s">
        <v>195</v>
      </c>
      <c r="Z205" s="12">
        <f>MAX($CD202:$CS229)</f>
        <v>4</v>
      </c>
      <c r="AA205" s="12">
        <f>MAX($CD231:$CS232)</f>
        <v>7</v>
      </c>
      <c r="AC205" t="s">
        <v>392</v>
      </c>
      <c r="AD205" t="s">
        <v>390</v>
      </c>
      <c r="AE205">
        <v>1</v>
      </c>
      <c r="AF205">
        <v>61</v>
      </c>
      <c r="AG205">
        <v>1</v>
      </c>
      <c r="AH205">
        <v>0</v>
      </c>
      <c r="AI205">
        <v>0</v>
      </c>
      <c r="AJ205">
        <v>2</v>
      </c>
      <c r="AK205">
        <v>1</v>
      </c>
      <c r="AL205">
        <v>0</v>
      </c>
      <c r="AM205">
        <v>6</v>
      </c>
      <c r="AN205">
        <v>2</v>
      </c>
      <c r="AO205">
        <v>4</v>
      </c>
      <c r="AP205">
        <v>4</v>
      </c>
      <c r="AQ205">
        <v>1</v>
      </c>
      <c r="AR205">
        <v>4</v>
      </c>
      <c r="AS205">
        <v>0</v>
      </c>
      <c r="AT205">
        <v>1</v>
      </c>
      <c r="AU205">
        <v>0</v>
      </c>
      <c r="AV205">
        <v>0</v>
      </c>
      <c r="AW205">
        <v>0</v>
      </c>
      <c r="AX205">
        <v>0</v>
      </c>
      <c r="AY205">
        <v>0</v>
      </c>
      <c r="AZ205">
        <v>2</v>
      </c>
      <c r="BA205">
        <v>1</v>
      </c>
      <c r="BB205">
        <v>0</v>
      </c>
      <c r="BC205">
        <v>3</v>
      </c>
      <c r="BD205">
        <v>2</v>
      </c>
      <c r="BE205">
        <v>2</v>
      </c>
      <c r="BF205">
        <v>4</v>
      </c>
      <c r="BG205">
        <v>1</v>
      </c>
      <c r="BH205">
        <v>3</v>
      </c>
      <c r="BI205">
        <v>0</v>
      </c>
      <c r="BJ205">
        <v>1</v>
      </c>
      <c r="BK205">
        <v>0</v>
      </c>
      <c r="BL205">
        <v>0</v>
      </c>
      <c r="BM205">
        <v>0</v>
      </c>
      <c r="BN205">
        <v>0</v>
      </c>
      <c r="BO205">
        <v>0</v>
      </c>
      <c r="BP205">
        <v>1</v>
      </c>
      <c r="BQ205">
        <v>1</v>
      </c>
      <c r="BR205">
        <v>0</v>
      </c>
      <c r="BS205">
        <v>0.5</v>
      </c>
      <c r="BT205">
        <v>1</v>
      </c>
      <c r="BU205">
        <v>0.5</v>
      </c>
      <c r="BV205">
        <v>1</v>
      </c>
      <c r="BW205">
        <v>1</v>
      </c>
      <c r="BX205">
        <v>0.75</v>
      </c>
      <c r="BY205">
        <v>0</v>
      </c>
      <c r="BZ205">
        <v>1</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1</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1</v>
      </c>
      <c r="EZ205">
        <v>1</v>
      </c>
      <c r="FA205">
        <v>0</v>
      </c>
      <c r="FB205">
        <v>0</v>
      </c>
      <c r="FC205">
        <v>0</v>
      </c>
      <c r="FD205">
        <v>0</v>
      </c>
      <c r="FE205">
        <v>0</v>
      </c>
      <c r="FF205">
        <v>0</v>
      </c>
      <c r="FG205">
        <v>0</v>
      </c>
      <c r="FH205">
        <v>0</v>
      </c>
      <c r="FI205">
        <v>0</v>
      </c>
      <c r="FJ205">
        <v>0</v>
      </c>
      <c r="FK205">
        <v>0</v>
      </c>
      <c r="FL205">
        <v>0</v>
      </c>
      <c r="FM205">
        <v>0</v>
      </c>
      <c r="FN205">
        <v>0</v>
      </c>
      <c r="FO205">
        <v>1</v>
      </c>
      <c r="FP205">
        <v>0</v>
      </c>
      <c r="FQ205">
        <v>0</v>
      </c>
      <c r="FR205">
        <v>0</v>
      </c>
      <c r="FS205">
        <v>0</v>
      </c>
      <c r="FT205">
        <v>0</v>
      </c>
      <c r="FU205">
        <v>0</v>
      </c>
      <c r="FV205">
        <v>0</v>
      </c>
      <c r="FW205">
        <v>0</v>
      </c>
      <c r="FX205">
        <v>0</v>
      </c>
      <c r="FY205">
        <v>0</v>
      </c>
      <c r="FZ205">
        <v>0</v>
      </c>
      <c r="GA205">
        <v>0</v>
      </c>
      <c r="GB205">
        <v>0</v>
      </c>
      <c r="GC205">
        <v>0</v>
      </c>
      <c r="GD205">
        <v>0</v>
      </c>
      <c r="GE205">
        <v>2</v>
      </c>
      <c r="GF205">
        <v>1</v>
      </c>
      <c r="GG205">
        <v>0</v>
      </c>
      <c r="GH205">
        <v>0</v>
      </c>
      <c r="GI205">
        <v>0</v>
      </c>
      <c r="GJ205">
        <v>0</v>
      </c>
      <c r="GK205">
        <v>0</v>
      </c>
      <c r="GL205">
        <v>0</v>
      </c>
      <c r="GM205">
        <v>0</v>
      </c>
      <c r="GN205">
        <v>2</v>
      </c>
      <c r="GO205">
        <v>0</v>
      </c>
      <c r="GP205">
        <v>0</v>
      </c>
      <c r="GQ205">
        <v>6</v>
      </c>
      <c r="GR205">
        <v>7</v>
      </c>
      <c r="GS205">
        <v>5</v>
      </c>
      <c r="GT205">
        <v>7</v>
      </c>
      <c r="GU205">
        <v>2</v>
      </c>
      <c r="GV205">
        <v>6</v>
      </c>
      <c r="GW205">
        <v>1</v>
      </c>
      <c r="GX205">
        <v>1</v>
      </c>
      <c r="GY205">
        <v>1</v>
      </c>
      <c r="GZ205">
        <v>0</v>
      </c>
      <c r="HA205">
        <v>0</v>
      </c>
      <c r="HB205">
        <v>0</v>
      </c>
      <c r="HC205">
        <v>0</v>
      </c>
      <c r="HD205">
        <v>2</v>
      </c>
      <c r="HE205">
        <v>0</v>
      </c>
      <c r="HF205">
        <v>0</v>
      </c>
      <c r="HG205">
        <v>3</v>
      </c>
      <c r="HH205">
        <v>0</v>
      </c>
      <c r="HI205">
        <v>0</v>
      </c>
      <c r="HJ205">
        <v>1</v>
      </c>
      <c r="HK205">
        <v>1</v>
      </c>
      <c r="HL205">
        <v>1</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1</v>
      </c>
      <c r="IK205">
        <v>0</v>
      </c>
      <c r="IL205">
        <v>0</v>
      </c>
      <c r="IM205">
        <v>0</v>
      </c>
      <c r="IN205">
        <v>0</v>
      </c>
      <c r="IO205">
        <v>1</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1</v>
      </c>
      <c r="JQ205">
        <v>0</v>
      </c>
      <c r="JR205">
        <v>1</v>
      </c>
      <c r="JS205">
        <v>0</v>
      </c>
      <c r="JT205">
        <v>0</v>
      </c>
      <c r="JU205">
        <v>1</v>
      </c>
      <c r="JV205">
        <v>0</v>
      </c>
      <c r="JW205">
        <v>0</v>
      </c>
      <c r="JX205">
        <v>0</v>
      </c>
      <c r="JY205">
        <v>0</v>
      </c>
      <c r="JZ205">
        <v>0</v>
      </c>
      <c r="KA205">
        <v>0</v>
      </c>
      <c r="KB205">
        <v>0</v>
      </c>
      <c r="KC205">
        <v>0</v>
      </c>
    </row>
    <row r="206" spans="1:289" x14ac:dyDescent="0.2">
      <c r="A206" s="11" t="str">
        <f>CONCATENATE("D6.",$B203)</f>
        <v>D6.opPass.Att</v>
      </c>
      <c r="B206" s="14">
        <f>VLOOKUP($B205,$AC202:$KC232,MATCH(A206,$AC201:$KC201,0),FALSE)</f>
        <v>0</v>
      </c>
      <c r="C206" s="3"/>
      <c r="D206" s="26"/>
      <c r="E206" s="27"/>
      <c r="F206" s="27"/>
      <c r="G206" s="27"/>
      <c r="H206" s="27"/>
      <c r="I206" s="28"/>
      <c r="J206" s="31"/>
      <c r="K206" s="27"/>
      <c r="L206" s="27"/>
      <c r="M206" s="27"/>
      <c r="N206" s="27"/>
      <c r="O206" s="27"/>
      <c r="P206" s="27"/>
      <c r="Q206" s="28"/>
      <c r="R206" s="31"/>
      <c r="S206" s="27"/>
      <c r="T206" s="27"/>
      <c r="U206" s="27"/>
      <c r="V206" s="27"/>
      <c r="W206" s="32"/>
      <c r="Y206" t="s">
        <v>200</v>
      </c>
      <c r="Z206" s="12">
        <f>MAX($CT202:$DI229)</f>
        <v>2</v>
      </c>
      <c r="AA206" s="12">
        <f>MAX($CT231:$DI232)</f>
        <v>4</v>
      </c>
      <c r="AC206" t="s">
        <v>393</v>
      </c>
      <c r="AD206" t="s">
        <v>390</v>
      </c>
      <c r="AE206">
        <v>1</v>
      </c>
      <c r="AF206">
        <v>94</v>
      </c>
      <c r="AG206">
        <v>1</v>
      </c>
      <c r="AH206">
        <v>2</v>
      </c>
      <c r="AI206">
        <v>17</v>
      </c>
      <c r="AJ206">
        <v>0</v>
      </c>
      <c r="AK206">
        <v>4</v>
      </c>
      <c r="AL206">
        <v>0</v>
      </c>
      <c r="AM206">
        <v>0</v>
      </c>
      <c r="AN206">
        <v>0</v>
      </c>
      <c r="AO206">
        <v>0</v>
      </c>
      <c r="AP206">
        <v>0</v>
      </c>
      <c r="AQ206">
        <v>0</v>
      </c>
      <c r="AR206">
        <v>0</v>
      </c>
      <c r="AS206">
        <v>0</v>
      </c>
      <c r="AT206">
        <v>0</v>
      </c>
      <c r="AU206">
        <v>0</v>
      </c>
      <c r="AV206">
        <v>0</v>
      </c>
      <c r="AW206">
        <v>0</v>
      </c>
      <c r="AX206">
        <v>2</v>
      </c>
      <c r="AY206">
        <v>17</v>
      </c>
      <c r="AZ206">
        <v>0</v>
      </c>
      <c r="BA206">
        <v>4</v>
      </c>
      <c r="BB206">
        <v>0</v>
      </c>
      <c r="BC206">
        <v>0</v>
      </c>
      <c r="BD206">
        <v>0</v>
      </c>
      <c r="BE206">
        <v>0</v>
      </c>
      <c r="BF206">
        <v>0</v>
      </c>
      <c r="BG206">
        <v>0</v>
      </c>
      <c r="BH206">
        <v>0</v>
      </c>
      <c r="BI206">
        <v>0</v>
      </c>
      <c r="BJ206">
        <v>0</v>
      </c>
      <c r="BK206">
        <v>0</v>
      </c>
      <c r="BL206">
        <v>0</v>
      </c>
      <c r="BM206">
        <v>0</v>
      </c>
      <c r="BN206">
        <v>1</v>
      </c>
      <c r="BO206">
        <v>1</v>
      </c>
      <c r="BP206">
        <v>0</v>
      </c>
      <c r="BQ206">
        <v>1</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1</v>
      </c>
      <c r="HC206">
        <v>2</v>
      </c>
      <c r="HD206">
        <v>0</v>
      </c>
      <c r="HE206">
        <v>1</v>
      </c>
      <c r="HF206">
        <v>0</v>
      </c>
      <c r="HG206">
        <v>0</v>
      </c>
      <c r="HH206">
        <v>0</v>
      </c>
      <c r="HI206">
        <v>0</v>
      </c>
      <c r="HJ206">
        <v>0</v>
      </c>
      <c r="HK206">
        <v>0</v>
      </c>
      <c r="HL206">
        <v>0</v>
      </c>
      <c r="HM206">
        <v>0</v>
      </c>
      <c r="HN206">
        <v>0</v>
      </c>
      <c r="HO206">
        <v>0</v>
      </c>
      <c r="HP206">
        <v>0</v>
      </c>
      <c r="HQ206">
        <v>0</v>
      </c>
      <c r="HR206">
        <v>1</v>
      </c>
      <c r="HS206">
        <v>1</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1</v>
      </c>
      <c r="JB206">
        <v>0</v>
      </c>
      <c r="JC206">
        <v>0</v>
      </c>
      <c r="JD206">
        <v>0</v>
      </c>
      <c r="JE206">
        <v>0</v>
      </c>
      <c r="JF206">
        <v>0</v>
      </c>
      <c r="JG206">
        <v>0</v>
      </c>
      <c r="JH206">
        <v>0</v>
      </c>
      <c r="JI206">
        <v>0</v>
      </c>
      <c r="JJ206">
        <v>0</v>
      </c>
      <c r="JK206">
        <v>0</v>
      </c>
      <c r="JL206">
        <v>0</v>
      </c>
      <c r="JM206">
        <v>0</v>
      </c>
      <c r="JN206">
        <v>1</v>
      </c>
      <c r="JO206">
        <v>1</v>
      </c>
      <c r="JP206">
        <v>0</v>
      </c>
      <c r="JQ206">
        <v>2</v>
      </c>
      <c r="JR206">
        <v>0</v>
      </c>
      <c r="JS206">
        <v>0</v>
      </c>
      <c r="JT206">
        <v>0</v>
      </c>
      <c r="JU206">
        <v>0</v>
      </c>
      <c r="JV206">
        <v>0</v>
      </c>
      <c r="JW206">
        <v>0</v>
      </c>
      <c r="JX206">
        <v>0</v>
      </c>
      <c r="JY206">
        <v>0</v>
      </c>
      <c r="JZ206">
        <v>0</v>
      </c>
      <c r="KA206">
        <v>0</v>
      </c>
      <c r="KB206">
        <v>0</v>
      </c>
      <c r="KC206">
        <v>0</v>
      </c>
    </row>
    <row r="207" spans="1:289" x14ac:dyDescent="0.2">
      <c r="A207" s="11" t="str">
        <f>CONCATENATE("D18.",$B203)</f>
        <v>D18.opPass.Att</v>
      </c>
      <c r="B207" s="14">
        <f>VLOOKUP($B205,$AC202:$KC232,MATCH(A207,$AC201:$KC201,0),FALSE)</f>
        <v>0</v>
      </c>
      <c r="C207" s="3"/>
      <c r="D207" s="26"/>
      <c r="E207" s="27"/>
      <c r="F207" s="27"/>
      <c r="G207" s="27"/>
      <c r="H207" s="27"/>
      <c r="I207" s="28"/>
      <c r="J207" s="31"/>
      <c r="K207" s="27"/>
      <c r="L207" s="27"/>
      <c r="M207" s="27"/>
      <c r="N207" s="27"/>
      <c r="O207" s="27"/>
      <c r="P207" s="27"/>
      <c r="Q207" s="28"/>
      <c r="R207" s="31"/>
      <c r="S207" s="27"/>
      <c r="T207" s="27"/>
      <c r="U207" s="27"/>
      <c r="V207" s="27"/>
      <c r="W207" s="32"/>
      <c r="Y207" t="s">
        <v>201</v>
      </c>
      <c r="Z207" s="12">
        <f>MAX($DJ202:$DY229)</f>
        <v>4</v>
      </c>
      <c r="AA207" s="12">
        <f>MAX($DJ231:$DY232)</f>
        <v>5</v>
      </c>
      <c r="AC207" t="s">
        <v>309</v>
      </c>
      <c r="AD207" t="s">
        <v>305</v>
      </c>
      <c r="AE207">
        <v>1</v>
      </c>
      <c r="AF207">
        <v>64</v>
      </c>
      <c r="AG207">
        <v>1</v>
      </c>
      <c r="AH207">
        <v>0</v>
      </c>
      <c r="AI207">
        <v>0</v>
      </c>
      <c r="AJ207">
        <v>2</v>
      </c>
      <c r="AK207">
        <v>0</v>
      </c>
      <c r="AL207">
        <v>0</v>
      </c>
      <c r="AM207">
        <v>2</v>
      </c>
      <c r="AN207">
        <v>1</v>
      </c>
      <c r="AO207">
        <v>1</v>
      </c>
      <c r="AP207">
        <v>0</v>
      </c>
      <c r="AQ207">
        <v>0</v>
      </c>
      <c r="AR207">
        <v>4</v>
      </c>
      <c r="AS207">
        <v>0</v>
      </c>
      <c r="AT207">
        <v>2</v>
      </c>
      <c r="AU207">
        <v>2</v>
      </c>
      <c r="AV207">
        <v>0</v>
      </c>
      <c r="AW207">
        <v>0</v>
      </c>
      <c r="AX207">
        <v>0</v>
      </c>
      <c r="AY207">
        <v>0</v>
      </c>
      <c r="AZ207">
        <v>2</v>
      </c>
      <c r="BA207">
        <v>0</v>
      </c>
      <c r="BB207">
        <v>0</v>
      </c>
      <c r="BC207">
        <v>2</v>
      </c>
      <c r="BD207">
        <v>1</v>
      </c>
      <c r="BE207">
        <v>1</v>
      </c>
      <c r="BF207">
        <v>0</v>
      </c>
      <c r="BG207">
        <v>0</v>
      </c>
      <c r="BH207">
        <v>4</v>
      </c>
      <c r="BI207">
        <v>0</v>
      </c>
      <c r="BJ207">
        <v>1</v>
      </c>
      <c r="BK207">
        <v>2</v>
      </c>
      <c r="BL207">
        <v>0</v>
      </c>
      <c r="BM207">
        <v>0</v>
      </c>
      <c r="BN207">
        <v>0</v>
      </c>
      <c r="BO207">
        <v>0</v>
      </c>
      <c r="BP207">
        <v>1</v>
      </c>
      <c r="BQ207">
        <v>0</v>
      </c>
      <c r="BR207">
        <v>0</v>
      </c>
      <c r="BS207">
        <v>1</v>
      </c>
      <c r="BT207">
        <v>1</v>
      </c>
      <c r="BU207">
        <v>1</v>
      </c>
      <c r="BV207">
        <v>0</v>
      </c>
      <c r="BW207">
        <v>0</v>
      </c>
      <c r="BX207">
        <v>1</v>
      </c>
      <c r="BY207">
        <v>0</v>
      </c>
      <c r="BZ207">
        <v>0.5</v>
      </c>
      <c r="CA207">
        <v>1</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1</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3</v>
      </c>
      <c r="EF207">
        <v>0</v>
      </c>
      <c r="EG207">
        <v>0</v>
      </c>
      <c r="EH207">
        <v>0</v>
      </c>
      <c r="EI207">
        <v>2</v>
      </c>
      <c r="EJ207">
        <v>1</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1</v>
      </c>
      <c r="GQ207">
        <v>3</v>
      </c>
      <c r="GR207">
        <v>0</v>
      </c>
      <c r="GS207">
        <v>1</v>
      </c>
      <c r="GT207">
        <v>5</v>
      </c>
      <c r="GU207">
        <v>3</v>
      </c>
      <c r="GV207">
        <v>7</v>
      </c>
      <c r="GW207">
        <v>10</v>
      </c>
      <c r="GX207">
        <v>3</v>
      </c>
      <c r="GY207">
        <v>6</v>
      </c>
      <c r="GZ207">
        <v>1</v>
      </c>
      <c r="HA207">
        <v>0</v>
      </c>
      <c r="HB207">
        <v>0</v>
      </c>
      <c r="HC207">
        <v>0</v>
      </c>
      <c r="HD207">
        <v>0</v>
      </c>
      <c r="HE207">
        <v>0</v>
      </c>
      <c r="HF207">
        <v>0</v>
      </c>
      <c r="HG207">
        <v>0</v>
      </c>
      <c r="HH207">
        <v>0</v>
      </c>
      <c r="HI207">
        <v>0</v>
      </c>
      <c r="HJ207">
        <v>1</v>
      </c>
      <c r="HK207">
        <v>0</v>
      </c>
      <c r="HL207">
        <v>0</v>
      </c>
      <c r="HM207">
        <v>0</v>
      </c>
      <c r="HN207">
        <v>0</v>
      </c>
      <c r="HO207">
        <v>1</v>
      </c>
      <c r="HP207">
        <v>0</v>
      </c>
      <c r="HQ207">
        <v>0</v>
      </c>
      <c r="HR207">
        <v>0</v>
      </c>
      <c r="HS207">
        <v>1</v>
      </c>
      <c r="HT207">
        <v>0</v>
      </c>
      <c r="HU207">
        <v>0</v>
      </c>
      <c r="HV207">
        <v>0</v>
      </c>
      <c r="HW207">
        <v>0</v>
      </c>
      <c r="HX207">
        <v>0</v>
      </c>
      <c r="HY207">
        <v>0</v>
      </c>
      <c r="HZ207">
        <v>0</v>
      </c>
      <c r="IA207">
        <v>0</v>
      </c>
      <c r="IB207">
        <v>0</v>
      </c>
      <c r="IC207">
        <v>0</v>
      </c>
      <c r="ID207">
        <v>1</v>
      </c>
      <c r="IE207">
        <v>0</v>
      </c>
      <c r="IF207">
        <v>0</v>
      </c>
      <c r="IG207">
        <v>0</v>
      </c>
      <c r="IH207">
        <v>0</v>
      </c>
      <c r="II207">
        <v>0</v>
      </c>
      <c r="IJ207">
        <v>0</v>
      </c>
      <c r="IK207">
        <v>0</v>
      </c>
      <c r="IL207">
        <v>0</v>
      </c>
      <c r="IM207">
        <v>0</v>
      </c>
      <c r="IN207">
        <v>0</v>
      </c>
      <c r="IO207">
        <v>0</v>
      </c>
      <c r="IP207">
        <v>0</v>
      </c>
      <c r="IQ207">
        <v>0</v>
      </c>
      <c r="IR207">
        <v>0</v>
      </c>
      <c r="IS207">
        <v>0</v>
      </c>
      <c r="IT207">
        <v>0</v>
      </c>
      <c r="IU207">
        <v>0</v>
      </c>
      <c r="IV207">
        <v>1</v>
      </c>
      <c r="IW207">
        <v>0</v>
      </c>
      <c r="IX207">
        <v>0</v>
      </c>
      <c r="IY207">
        <v>0</v>
      </c>
      <c r="IZ207">
        <v>0</v>
      </c>
      <c r="JA207">
        <v>0</v>
      </c>
      <c r="JB207">
        <v>0</v>
      </c>
      <c r="JC207">
        <v>0</v>
      </c>
      <c r="JD207">
        <v>1</v>
      </c>
      <c r="JE207">
        <v>0</v>
      </c>
      <c r="JF207">
        <v>0</v>
      </c>
      <c r="JG207">
        <v>0</v>
      </c>
      <c r="JH207">
        <v>0</v>
      </c>
      <c r="JI207">
        <v>0</v>
      </c>
      <c r="JJ207">
        <v>0</v>
      </c>
      <c r="JK207">
        <v>0</v>
      </c>
      <c r="JL207">
        <v>0</v>
      </c>
      <c r="JM207">
        <v>0</v>
      </c>
      <c r="JN207">
        <v>0</v>
      </c>
      <c r="JO207">
        <v>1</v>
      </c>
      <c r="JP207">
        <v>0</v>
      </c>
      <c r="JQ207">
        <v>1</v>
      </c>
      <c r="JR207">
        <v>0</v>
      </c>
      <c r="JS207">
        <v>0</v>
      </c>
      <c r="JT207">
        <v>1</v>
      </c>
      <c r="JU207">
        <v>0</v>
      </c>
      <c r="JV207">
        <v>0</v>
      </c>
      <c r="JW207">
        <v>0</v>
      </c>
      <c r="JX207">
        <v>0</v>
      </c>
      <c r="JY207">
        <v>0</v>
      </c>
      <c r="JZ207">
        <v>1</v>
      </c>
      <c r="KA207">
        <v>0</v>
      </c>
      <c r="KB207">
        <v>1</v>
      </c>
      <c r="KC207">
        <v>0</v>
      </c>
    </row>
    <row r="208" spans="1:289" x14ac:dyDescent="0.2">
      <c r="A208" s="11" t="str">
        <f>CONCATENATE("DL.",$B203)</f>
        <v>DL.opPass.Att</v>
      </c>
      <c r="B208" s="14">
        <f>VLOOKUP($B205,$AC202:$KC232,MATCH(A208,$AC201:$KC201,0),FALSE)</f>
        <v>4</v>
      </c>
      <c r="C208" s="3"/>
      <c r="D208" s="26"/>
      <c r="E208" s="27"/>
      <c r="F208" s="27"/>
      <c r="G208" s="27"/>
      <c r="H208" s="27"/>
      <c r="I208" s="28"/>
      <c r="J208" s="31"/>
      <c r="K208" s="27"/>
      <c r="L208" s="27"/>
      <c r="M208" s="27"/>
      <c r="N208" s="27"/>
      <c r="O208" s="27"/>
      <c r="P208" s="27"/>
      <c r="Q208" s="28"/>
      <c r="R208" s="31"/>
      <c r="S208" s="27"/>
      <c r="T208" s="27"/>
      <c r="U208" s="27"/>
      <c r="V208" s="27"/>
      <c r="W208" s="32"/>
      <c r="Y208" t="s">
        <v>202</v>
      </c>
      <c r="Z208" s="12">
        <f>MAX($DZ202:$EO229)</f>
        <v>4</v>
      </c>
      <c r="AA208" s="12">
        <f>MAX($DZ231:$EO232)</f>
        <v>6</v>
      </c>
      <c r="AC208" t="s">
        <v>394</v>
      </c>
      <c r="AD208" t="s">
        <v>390</v>
      </c>
      <c r="AE208">
        <v>1</v>
      </c>
      <c r="AF208">
        <v>94</v>
      </c>
      <c r="AG208">
        <v>1</v>
      </c>
      <c r="AH208">
        <v>0</v>
      </c>
      <c r="AI208">
        <v>0</v>
      </c>
      <c r="AJ208">
        <v>2</v>
      </c>
      <c r="AK208">
        <v>2</v>
      </c>
      <c r="AL208">
        <v>0</v>
      </c>
      <c r="AM208">
        <v>8</v>
      </c>
      <c r="AN208">
        <v>12</v>
      </c>
      <c r="AO208">
        <v>4</v>
      </c>
      <c r="AP208">
        <v>4</v>
      </c>
      <c r="AQ208">
        <v>10</v>
      </c>
      <c r="AR208">
        <v>3</v>
      </c>
      <c r="AS208">
        <v>2</v>
      </c>
      <c r="AT208">
        <v>0</v>
      </c>
      <c r="AU208">
        <v>2</v>
      </c>
      <c r="AV208">
        <v>0</v>
      </c>
      <c r="AW208">
        <v>0</v>
      </c>
      <c r="AX208">
        <v>0</v>
      </c>
      <c r="AY208">
        <v>0</v>
      </c>
      <c r="AZ208">
        <v>2</v>
      </c>
      <c r="BA208">
        <v>2</v>
      </c>
      <c r="BB208">
        <v>0</v>
      </c>
      <c r="BC208">
        <v>5</v>
      </c>
      <c r="BD208">
        <v>12</v>
      </c>
      <c r="BE208">
        <v>4</v>
      </c>
      <c r="BF208">
        <v>2</v>
      </c>
      <c r="BG208">
        <v>9</v>
      </c>
      <c r="BH208">
        <v>3</v>
      </c>
      <c r="BI208">
        <v>2</v>
      </c>
      <c r="BJ208">
        <v>0</v>
      </c>
      <c r="BK208">
        <v>2</v>
      </c>
      <c r="BL208">
        <v>0</v>
      </c>
      <c r="BM208">
        <v>0</v>
      </c>
      <c r="BN208">
        <v>0</v>
      </c>
      <c r="BO208">
        <v>0</v>
      </c>
      <c r="BP208">
        <v>1</v>
      </c>
      <c r="BQ208">
        <v>1</v>
      </c>
      <c r="BR208">
        <v>0</v>
      </c>
      <c r="BS208">
        <v>0.625</v>
      </c>
      <c r="BT208">
        <v>1</v>
      </c>
      <c r="BU208">
        <v>1</v>
      </c>
      <c r="BV208">
        <v>0.5</v>
      </c>
      <c r="BW208">
        <v>0.9</v>
      </c>
      <c r="BX208">
        <v>1</v>
      </c>
      <c r="BY208">
        <v>1</v>
      </c>
      <c r="BZ208">
        <v>0</v>
      </c>
      <c r="CA208">
        <v>1</v>
      </c>
      <c r="CB208">
        <v>0</v>
      </c>
      <c r="CC208">
        <v>0</v>
      </c>
      <c r="CD208">
        <v>0</v>
      </c>
      <c r="CE208">
        <v>0</v>
      </c>
      <c r="CF208">
        <v>0</v>
      </c>
      <c r="CG208">
        <v>0</v>
      </c>
      <c r="CH208">
        <v>0</v>
      </c>
      <c r="CI208">
        <v>1</v>
      </c>
      <c r="CJ208">
        <v>0</v>
      </c>
      <c r="CK208">
        <v>0</v>
      </c>
      <c r="CL208">
        <v>0</v>
      </c>
      <c r="CM208">
        <v>0</v>
      </c>
      <c r="CN208">
        <v>0</v>
      </c>
      <c r="CO208">
        <v>0</v>
      </c>
      <c r="CP208">
        <v>0</v>
      </c>
      <c r="CQ208">
        <v>0</v>
      </c>
      <c r="CR208">
        <v>0</v>
      </c>
      <c r="CS208">
        <v>0</v>
      </c>
      <c r="CT208">
        <v>0</v>
      </c>
      <c r="CU208">
        <v>0</v>
      </c>
      <c r="CV208">
        <v>0</v>
      </c>
      <c r="CW208">
        <v>0</v>
      </c>
      <c r="CX208">
        <v>0</v>
      </c>
      <c r="CY208">
        <v>0</v>
      </c>
      <c r="CZ208">
        <v>1</v>
      </c>
      <c r="DA208">
        <v>0</v>
      </c>
      <c r="DB208">
        <v>0</v>
      </c>
      <c r="DC208">
        <v>0</v>
      </c>
      <c r="DD208">
        <v>0</v>
      </c>
      <c r="DE208">
        <v>0</v>
      </c>
      <c r="DF208">
        <v>0</v>
      </c>
      <c r="DG208">
        <v>0</v>
      </c>
      <c r="DH208">
        <v>0</v>
      </c>
      <c r="DI208">
        <v>0</v>
      </c>
      <c r="DJ208">
        <v>0</v>
      </c>
      <c r="DK208">
        <v>0</v>
      </c>
      <c r="DL208">
        <v>0</v>
      </c>
      <c r="DM208">
        <v>1</v>
      </c>
      <c r="DN208">
        <v>0</v>
      </c>
      <c r="DO208">
        <v>0</v>
      </c>
      <c r="DP208">
        <v>0</v>
      </c>
      <c r="DQ208">
        <v>0</v>
      </c>
      <c r="DR208">
        <v>1</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3</v>
      </c>
      <c r="ES208">
        <v>0</v>
      </c>
      <c r="ET208">
        <v>0</v>
      </c>
      <c r="EU208">
        <v>1</v>
      </c>
      <c r="EV208">
        <v>0</v>
      </c>
      <c r="EW208">
        <v>0</v>
      </c>
      <c r="EX208">
        <v>0</v>
      </c>
      <c r="EY208">
        <v>0</v>
      </c>
      <c r="EZ208">
        <v>0</v>
      </c>
      <c r="FA208">
        <v>0</v>
      </c>
      <c r="FB208">
        <v>0</v>
      </c>
      <c r="FC208">
        <v>0</v>
      </c>
      <c r="FD208">
        <v>0</v>
      </c>
      <c r="FE208">
        <v>0</v>
      </c>
      <c r="FF208">
        <v>0</v>
      </c>
      <c r="FG208">
        <v>0</v>
      </c>
      <c r="FH208">
        <v>0</v>
      </c>
      <c r="FI208">
        <v>1</v>
      </c>
      <c r="FJ208">
        <v>0</v>
      </c>
      <c r="FK208">
        <v>0</v>
      </c>
      <c r="FL208">
        <v>1</v>
      </c>
      <c r="FM208">
        <v>0</v>
      </c>
      <c r="FN208">
        <v>0</v>
      </c>
      <c r="FO208">
        <v>0</v>
      </c>
      <c r="FP208">
        <v>0</v>
      </c>
      <c r="FQ208">
        <v>0</v>
      </c>
      <c r="FR208">
        <v>0</v>
      </c>
      <c r="FS208">
        <v>0</v>
      </c>
      <c r="FT208">
        <v>0</v>
      </c>
      <c r="FU208">
        <v>0</v>
      </c>
      <c r="FV208">
        <v>0</v>
      </c>
      <c r="FW208">
        <v>0</v>
      </c>
      <c r="FX208">
        <v>3</v>
      </c>
      <c r="FY208">
        <v>1</v>
      </c>
      <c r="FZ208">
        <v>0</v>
      </c>
      <c r="GA208">
        <v>1</v>
      </c>
      <c r="GB208">
        <v>1</v>
      </c>
      <c r="GC208">
        <v>0</v>
      </c>
      <c r="GD208">
        <v>0</v>
      </c>
      <c r="GE208">
        <v>0</v>
      </c>
      <c r="GF208">
        <v>0</v>
      </c>
      <c r="GG208">
        <v>0</v>
      </c>
      <c r="GH208">
        <v>0</v>
      </c>
      <c r="GI208">
        <v>0</v>
      </c>
      <c r="GJ208">
        <v>0</v>
      </c>
      <c r="GK208">
        <v>0</v>
      </c>
      <c r="GL208">
        <v>0</v>
      </c>
      <c r="GM208">
        <v>0</v>
      </c>
      <c r="GN208">
        <v>12</v>
      </c>
      <c r="GO208">
        <v>1</v>
      </c>
      <c r="GP208">
        <v>0</v>
      </c>
      <c r="GQ208">
        <v>12</v>
      </c>
      <c r="GR208">
        <v>3</v>
      </c>
      <c r="GS208">
        <v>0</v>
      </c>
      <c r="GT208">
        <v>8</v>
      </c>
      <c r="GU208">
        <v>6</v>
      </c>
      <c r="GV208">
        <v>1</v>
      </c>
      <c r="GW208">
        <v>2</v>
      </c>
      <c r="GX208">
        <v>0</v>
      </c>
      <c r="GY208">
        <v>1</v>
      </c>
      <c r="GZ208">
        <v>0</v>
      </c>
      <c r="HA208">
        <v>0</v>
      </c>
      <c r="HB208">
        <v>0</v>
      </c>
      <c r="HC208">
        <v>0</v>
      </c>
      <c r="HD208">
        <v>1</v>
      </c>
      <c r="HE208">
        <v>1</v>
      </c>
      <c r="HF208">
        <v>0</v>
      </c>
      <c r="HG208">
        <v>1</v>
      </c>
      <c r="HH208">
        <v>2</v>
      </c>
      <c r="HI208">
        <v>0</v>
      </c>
      <c r="HJ208">
        <v>2</v>
      </c>
      <c r="HK208">
        <v>2</v>
      </c>
      <c r="HL208">
        <v>0</v>
      </c>
      <c r="HM208">
        <v>1</v>
      </c>
      <c r="HN208">
        <v>0</v>
      </c>
      <c r="HO208">
        <v>1</v>
      </c>
      <c r="HP208">
        <v>0</v>
      </c>
      <c r="HQ208">
        <v>0</v>
      </c>
      <c r="HR208">
        <v>0</v>
      </c>
      <c r="HS208">
        <v>0</v>
      </c>
      <c r="HT208">
        <v>0</v>
      </c>
      <c r="HU208">
        <v>0</v>
      </c>
      <c r="HV208">
        <v>0</v>
      </c>
      <c r="HW208">
        <v>0</v>
      </c>
      <c r="HX208">
        <v>1</v>
      </c>
      <c r="HY208">
        <v>0</v>
      </c>
      <c r="HZ208">
        <v>0</v>
      </c>
      <c r="IA208">
        <v>0</v>
      </c>
      <c r="IB208">
        <v>0</v>
      </c>
      <c r="IC208">
        <v>0</v>
      </c>
      <c r="ID208">
        <v>0</v>
      </c>
      <c r="IE208">
        <v>0</v>
      </c>
      <c r="IF208">
        <v>0</v>
      </c>
      <c r="IG208">
        <v>0</v>
      </c>
      <c r="IH208">
        <v>0</v>
      </c>
      <c r="II208">
        <v>0</v>
      </c>
      <c r="IJ208">
        <v>1</v>
      </c>
      <c r="IK208">
        <v>0</v>
      </c>
      <c r="IL208">
        <v>0</v>
      </c>
      <c r="IM208">
        <v>4</v>
      </c>
      <c r="IN208">
        <v>0</v>
      </c>
      <c r="IO208">
        <v>0</v>
      </c>
      <c r="IP208">
        <v>2</v>
      </c>
      <c r="IQ208">
        <v>1</v>
      </c>
      <c r="IR208">
        <v>0</v>
      </c>
      <c r="IS208">
        <v>0</v>
      </c>
      <c r="IT208">
        <v>0</v>
      </c>
      <c r="IU208">
        <v>0</v>
      </c>
      <c r="IV208">
        <v>0</v>
      </c>
      <c r="IW208">
        <v>0</v>
      </c>
      <c r="IX208">
        <v>0</v>
      </c>
      <c r="IY208">
        <v>0</v>
      </c>
      <c r="IZ208">
        <v>1</v>
      </c>
      <c r="JA208">
        <v>0</v>
      </c>
      <c r="JB208">
        <v>0</v>
      </c>
      <c r="JC208">
        <v>1</v>
      </c>
      <c r="JD208">
        <v>0</v>
      </c>
      <c r="JE208">
        <v>0</v>
      </c>
      <c r="JF208">
        <v>0</v>
      </c>
      <c r="JG208">
        <v>0</v>
      </c>
      <c r="JH208">
        <v>0</v>
      </c>
      <c r="JI208">
        <v>0</v>
      </c>
      <c r="JJ208">
        <v>0</v>
      </c>
      <c r="JK208">
        <v>0</v>
      </c>
      <c r="JL208">
        <v>0</v>
      </c>
      <c r="JM208">
        <v>0</v>
      </c>
      <c r="JN208">
        <v>0</v>
      </c>
      <c r="JO208">
        <v>0</v>
      </c>
      <c r="JP208">
        <v>2</v>
      </c>
      <c r="JQ208">
        <v>0</v>
      </c>
      <c r="JR208">
        <v>0</v>
      </c>
      <c r="JS208">
        <v>5</v>
      </c>
      <c r="JT208">
        <v>1</v>
      </c>
      <c r="JU208">
        <v>0</v>
      </c>
      <c r="JV208">
        <v>2</v>
      </c>
      <c r="JW208">
        <v>1</v>
      </c>
      <c r="JX208">
        <v>0</v>
      </c>
      <c r="JY208">
        <v>0</v>
      </c>
      <c r="JZ208">
        <v>0</v>
      </c>
      <c r="KA208">
        <v>0</v>
      </c>
      <c r="KB208">
        <v>0</v>
      </c>
      <c r="KC208">
        <v>0</v>
      </c>
    </row>
    <row r="209" spans="1:289" x14ac:dyDescent="0.2">
      <c r="A209" s="11" t="str">
        <f>CONCATENATE("DC.",$B203)</f>
        <v>DC.opPass.Att</v>
      </c>
      <c r="B209" s="14">
        <f>VLOOKUP($B205,$AC202:$KC232,MATCH(A209,$AC201:$KC201,0),FALSE)</f>
        <v>4</v>
      </c>
      <c r="C209" s="3"/>
      <c r="D209" s="26"/>
      <c r="E209" s="27"/>
      <c r="F209" s="27"/>
      <c r="G209" s="27"/>
      <c r="H209" s="27"/>
      <c r="I209" s="28"/>
      <c r="J209" s="31"/>
      <c r="K209" s="27"/>
      <c r="L209" s="27"/>
      <c r="M209" s="27"/>
      <c r="N209" s="27"/>
      <c r="O209" s="27"/>
      <c r="P209" s="27"/>
      <c r="Q209" s="28"/>
      <c r="R209" s="31"/>
      <c r="S209" s="27"/>
      <c r="T209" s="27"/>
      <c r="U209" s="27"/>
      <c r="V209" s="27"/>
      <c r="W209" s="32"/>
      <c r="Y209" t="s">
        <v>203</v>
      </c>
      <c r="Z209" s="12">
        <f>MAX($EP202:$FE229)</f>
        <v>3</v>
      </c>
      <c r="AA209" s="12">
        <f>MAX($EP231:$FE232)</f>
        <v>5</v>
      </c>
      <c r="AC209" t="s">
        <v>395</v>
      </c>
      <c r="AD209" t="s">
        <v>305</v>
      </c>
      <c r="AE209">
        <v>1</v>
      </c>
      <c r="AF209">
        <v>40</v>
      </c>
      <c r="AG209">
        <v>0</v>
      </c>
      <c r="AH209">
        <v>0</v>
      </c>
      <c r="AI209">
        <v>0</v>
      </c>
      <c r="AJ209">
        <v>1</v>
      </c>
      <c r="AK209">
        <v>0</v>
      </c>
      <c r="AL209">
        <v>0</v>
      </c>
      <c r="AM209">
        <v>1</v>
      </c>
      <c r="AN209">
        <v>0</v>
      </c>
      <c r="AO209">
        <v>0</v>
      </c>
      <c r="AP209">
        <v>4</v>
      </c>
      <c r="AQ209">
        <v>0</v>
      </c>
      <c r="AR209">
        <v>0</v>
      </c>
      <c r="AS209">
        <v>4</v>
      </c>
      <c r="AT209">
        <v>0</v>
      </c>
      <c r="AU209">
        <v>0</v>
      </c>
      <c r="AV209">
        <v>2</v>
      </c>
      <c r="AW209">
        <v>0</v>
      </c>
      <c r="AX209">
        <v>0</v>
      </c>
      <c r="AY209">
        <v>0</v>
      </c>
      <c r="AZ209">
        <v>0</v>
      </c>
      <c r="BA209">
        <v>0</v>
      </c>
      <c r="BB209">
        <v>0</v>
      </c>
      <c r="BC209">
        <v>1</v>
      </c>
      <c r="BD209">
        <v>0</v>
      </c>
      <c r="BE209">
        <v>0</v>
      </c>
      <c r="BF209">
        <v>4</v>
      </c>
      <c r="BG209">
        <v>0</v>
      </c>
      <c r="BH209">
        <v>0</v>
      </c>
      <c r="BI209">
        <v>3</v>
      </c>
      <c r="BJ209">
        <v>0</v>
      </c>
      <c r="BK209">
        <v>0</v>
      </c>
      <c r="BL209">
        <v>1</v>
      </c>
      <c r="BM209">
        <v>0</v>
      </c>
      <c r="BN209">
        <v>0</v>
      </c>
      <c r="BO209">
        <v>0</v>
      </c>
      <c r="BP209">
        <v>0</v>
      </c>
      <c r="BQ209">
        <v>0</v>
      </c>
      <c r="BR209">
        <v>0</v>
      </c>
      <c r="BS209">
        <v>1</v>
      </c>
      <c r="BT209">
        <v>0</v>
      </c>
      <c r="BU209">
        <v>0</v>
      </c>
      <c r="BV209">
        <v>1</v>
      </c>
      <c r="BW209">
        <v>0</v>
      </c>
      <c r="BX209">
        <v>0</v>
      </c>
      <c r="BY209">
        <v>0.75</v>
      </c>
      <c r="BZ209">
        <v>0</v>
      </c>
      <c r="CA209">
        <v>0</v>
      </c>
      <c r="CB209">
        <v>0.5</v>
      </c>
      <c r="CC209">
        <v>0</v>
      </c>
      <c r="CD209">
        <v>0</v>
      </c>
      <c r="CE209">
        <v>0</v>
      </c>
      <c r="CF209">
        <v>0</v>
      </c>
      <c r="CG209">
        <v>0</v>
      </c>
      <c r="CH209">
        <v>0</v>
      </c>
      <c r="CI209">
        <v>3</v>
      </c>
      <c r="CJ209">
        <v>0</v>
      </c>
      <c r="CK209">
        <v>0</v>
      </c>
      <c r="CL209">
        <v>0</v>
      </c>
      <c r="CM209">
        <v>0</v>
      </c>
      <c r="CN209">
        <v>0</v>
      </c>
      <c r="CO209">
        <v>0</v>
      </c>
      <c r="CP209">
        <v>0</v>
      </c>
      <c r="CQ209">
        <v>0</v>
      </c>
      <c r="CR209">
        <v>1</v>
      </c>
      <c r="CS209">
        <v>0</v>
      </c>
      <c r="CT209">
        <v>0</v>
      </c>
      <c r="CU209">
        <v>0</v>
      </c>
      <c r="CV209">
        <v>0</v>
      </c>
      <c r="CW209">
        <v>0</v>
      </c>
      <c r="CX209">
        <v>0</v>
      </c>
      <c r="CY209">
        <v>1</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1</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1</v>
      </c>
      <c r="GO209">
        <v>0</v>
      </c>
      <c r="GP209">
        <v>2</v>
      </c>
      <c r="GQ209">
        <v>2</v>
      </c>
      <c r="GR209">
        <v>1</v>
      </c>
      <c r="GS209">
        <v>0</v>
      </c>
      <c r="GT209">
        <v>6</v>
      </c>
      <c r="GU209">
        <v>0</v>
      </c>
      <c r="GV209">
        <v>0</v>
      </c>
      <c r="GW209">
        <v>1</v>
      </c>
      <c r="GX209">
        <v>0</v>
      </c>
      <c r="GY209">
        <v>0</v>
      </c>
      <c r="GZ209">
        <v>0</v>
      </c>
      <c r="HA209">
        <v>0</v>
      </c>
      <c r="HB209">
        <v>0</v>
      </c>
      <c r="HC209">
        <v>0</v>
      </c>
      <c r="HD209">
        <v>0</v>
      </c>
      <c r="HE209">
        <v>0</v>
      </c>
      <c r="HF209">
        <v>0</v>
      </c>
      <c r="HG209">
        <v>2</v>
      </c>
      <c r="HH209">
        <v>0</v>
      </c>
      <c r="HI209">
        <v>0</v>
      </c>
      <c r="HJ209">
        <v>2</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row>
    <row r="210" spans="1:289" x14ac:dyDescent="0.2">
      <c r="A210" s="11" t="str">
        <f>CONCATENATE("DR.",$B203)</f>
        <v>DR.opPass.Att</v>
      </c>
      <c r="B210" s="14">
        <f>VLOOKUP($B205,$AC202:$KC232,MATCH(A210,$AC201:$KC201,0),FALSE)</f>
        <v>4</v>
      </c>
      <c r="C210" s="3"/>
      <c r="D210" s="57"/>
      <c r="E210" s="58"/>
      <c r="F210" s="58"/>
      <c r="G210" s="58"/>
      <c r="H210" s="58"/>
      <c r="I210" s="59"/>
      <c r="J210" s="61"/>
      <c r="K210" s="58"/>
      <c r="L210" s="58"/>
      <c r="M210" s="58"/>
      <c r="N210" s="58"/>
      <c r="O210" s="58"/>
      <c r="P210" s="58"/>
      <c r="Q210" s="59"/>
      <c r="R210" s="61"/>
      <c r="S210" s="58"/>
      <c r="T210" s="58"/>
      <c r="U210" s="58"/>
      <c r="V210" s="58"/>
      <c r="W210" s="63"/>
      <c r="Y210" t="s">
        <v>331</v>
      </c>
      <c r="Z210" s="12">
        <f>MAX($FF202:$FU229)</f>
        <v>1</v>
      </c>
      <c r="AA210" s="12">
        <f>MAX($FF231:$FU232)</f>
        <v>2</v>
      </c>
      <c r="AC210" t="s">
        <v>396</v>
      </c>
      <c r="AD210" t="s">
        <v>390</v>
      </c>
      <c r="AE210">
        <v>1</v>
      </c>
      <c r="AF210">
        <v>94</v>
      </c>
      <c r="AG210">
        <v>1</v>
      </c>
      <c r="AH210">
        <v>0</v>
      </c>
      <c r="AI210">
        <v>0</v>
      </c>
      <c r="AJ210">
        <v>1</v>
      </c>
      <c r="AK210">
        <v>1</v>
      </c>
      <c r="AL210">
        <v>14</v>
      </c>
      <c r="AM210">
        <v>0</v>
      </c>
      <c r="AN210">
        <v>2</v>
      </c>
      <c r="AO210">
        <v>20</v>
      </c>
      <c r="AP210">
        <v>0</v>
      </c>
      <c r="AQ210">
        <v>0</v>
      </c>
      <c r="AR210">
        <v>9</v>
      </c>
      <c r="AS210">
        <v>0</v>
      </c>
      <c r="AT210">
        <v>0</v>
      </c>
      <c r="AU210">
        <v>4</v>
      </c>
      <c r="AV210">
        <v>4</v>
      </c>
      <c r="AW210">
        <v>0</v>
      </c>
      <c r="AX210">
        <v>0</v>
      </c>
      <c r="AY210">
        <v>0</v>
      </c>
      <c r="AZ210">
        <v>1</v>
      </c>
      <c r="BA210">
        <v>1</v>
      </c>
      <c r="BB210">
        <v>12</v>
      </c>
      <c r="BC210">
        <v>0</v>
      </c>
      <c r="BD210">
        <v>1</v>
      </c>
      <c r="BE210">
        <v>15</v>
      </c>
      <c r="BF210">
        <v>0</v>
      </c>
      <c r="BG210">
        <v>0</v>
      </c>
      <c r="BH210">
        <v>7</v>
      </c>
      <c r="BI210">
        <v>0</v>
      </c>
      <c r="BJ210">
        <v>0</v>
      </c>
      <c r="BK210">
        <v>3</v>
      </c>
      <c r="BL210">
        <v>0</v>
      </c>
      <c r="BM210">
        <v>0</v>
      </c>
      <c r="BN210">
        <v>0</v>
      </c>
      <c r="BO210">
        <v>0</v>
      </c>
      <c r="BP210">
        <v>1</v>
      </c>
      <c r="BQ210">
        <v>1</v>
      </c>
      <c r="BR210">
        <v>0.85714285714285698</v>
      </c>
      <c r="BS210">
        <v>0</v>
      </c>
      <c r="BT210">
        <v>0.5</v>
      </c>
      <c r="BU210">
        <v>0.75</v>
      </c>
      <c r="BV210">
        <v>0</v>
      </c>
      <c r="BW210">
        <v>0</v>
      </c>
      <c r="BX210">
        <v>0.77777777777777801</v>
      </c>
      <c r="BY210">
        <v>0</v>
      </c>
      <c r="BZ210">
        <v>0</v>
      </c>
      <c r="CA210">
        <v>0.75</v>
      </c>
      <c r="CB210">
        <v>0</v>
      </c>
      <c r="CC210">
        <v>0</v>
      </c>
      <c r="CD210">
        <v>0</v>
      </c>
      <c r="CE210">
        <v>0</v>
      </c>
      <c r="CF210">
        <v>0</v>
      </c>
      <c r="CG210">
        <v>0</v>
      </c>
      <c r="CH210">
        <v>0</v>
      </c>
      <c r="CI210">
        <v>0</v>
      </c>
      <c r="CJ210">
        <v>0</v>
      </c>
      <c r="CK210">
        <v>4</v>
      </c>
      <c r="CL210">
        <v>0</v>
      </c>
      <c r="CM210">
        <v>0</v>
      </c>
      <c r="CN210">
        <v>0</v>
      </c>
      <c r="CO210">
        <v>0</v>
      </c>
      <c r="CP210">
        <v>0</v>
      </c>
      <c r="CQ210">
        <v>4</v>
      </c>
      <c r="CR210">
        <v>1</v>
      </c>
      <c r="CS210">
        <v>0</v>
      </c>
      <c r="CT210">
        <v>0</v>
      </c>
      <c r="CU210">
        <v>0</v>
      </c>
      <c r="CV210">
        <v>0</v>
      </c>
      <c r="CW210">
        <v>0</v>
      </c>
      <c r="CX210">
        <v>0</v>
      </c>
      <c r="CY210">
        <v>0</v>
      </c>
      <c r="CZ210">
        <v>0</v>
      </c>
      <c r="DA210">
        <v>0</v>
      </c>
      <c r="DB210">
        <v>0</v>
      </c>
      <c r="DC210">
        <v>0</v>
      </c>
      <c r="DD210">
        <v>0</v>
      </c>
      <c r="DE210">
        <v>0</v>
      </c>
      <c r="DF210">
        <v>0</v>
      </c>
      <c r="DG210">
        <v>1</v>
      </c>
      <c r="DH210">
        <v>0</v>
      </c>
      <c r="DI210">
        <v>0</v>
      </c>
      <c r="DJ210">
        <v>0</v>
      </c>
      <c r="DK210">
        <v>0</v>
      </c>
      <c r="DL210">
        <v>0</v>
      </c>
      <c r="DM210">
        <v>0</v>
      </c>
      <c r="DN210">
        <v>0</v>
      </c>
      <c r="DO210">
        <v>0</v>
      </c>
      <c r="DP210">
        <v>0</v>
      </c>
      <c r="DQ210">
        <v>0</v>
      </c>
      <c r="DR210">
        <v>0</v>
      </c>
      <c r="DS210">
        <v>0</v>
      </c>
      <c r="DT210">
        <v>1</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1</v>
      </c>
      <c r="EX210">
        <v>0</v>
      </c>
      <c r="EY210">
        <v>0</v>
      </c>
      <c r="EZ210">
        <v>1</v>
      </c>
      <c r="FA210">
        <v>0</v>
      </c>
      <c r="FB210">
        <v>0</v>
      </c>
      <c r="FC210">
        <v>0</v>
      </c>
      <c r="FD210">
        <v>0</v>
      </c>
      <c r="FE210">
        <v>0</v>
      </c>
      <c r="FF210">
        <v>0</v>
      </c>
      <c r="FG210">
        <v>0</v>
      </c>
      <c r="FH210">
        <v>0</v>
      </c>
      <c r="FI210">
        <v>0</v>
      </c>
      <c r="FJ210">
        <v>0</v>
      </c>
      <c r="FK210">
        <v>0</v>
      </c>
      <c r="FL210">
        <v>0</v>
      </c>
      <c r="FM210">
        <v>1</v>
      </c>
      <c r="FN210">
        <v>0</v>
      </c>
      <c r="FO210">
        <v>0</v>
      </c>
      <c r="FP210">
        <v>0</v>
      </c>
      <c r="FQ210">
        <v>0</v>
      </c>
      <c r="FR210">
        <v>0</v>
      </c>
      <c r="FS210">
        <v>0</v>
      </c>
      <c r="FT210">
        <v>0</v>
      </c>
      <c r="FU210">
        <v>0</v>
      </c>
      <c r="FV210">
        <v>0</v>
      </c>
      <c r="FW210">
        <v>0</v>
      </c>
      <c r="FX210">
        <v>0</v>
      </c>
      <c r="FY210">
        <v>0</v>
      </c>
      <c r="FZ210">
        <v>0</v>
      </c>
      <c r="GA210">
        <v>0</v>
      </c>
      <c r="GB210">
        <v>0</v>
      </c>
      <c r="GC210">
        <v>2</v>
      </c>
      <c r="GD210">
        <v>0</v>
      </c>
      <c r="GE210">
        <v>0</v>
      </c>
      <c r="GF210">
        <v>1</v>
      </c>
      <c r="GG210">
        <v>0</v>
      </c>
      <c r="GH210">
        <v>0</v>
      </c>
      <c r="GI210">
        <v>0</v>
      </c>
      <c r="GJ210">
        <v>0</v>
      </c>
      <c r="GK210">
        <v>0</v>
      </c>
      <c r="GL210">
        <v>0</v>
      </c>
      <c r="GM210">
        <v>1</v>
      </c>
      <c r="GN210">
        <v>0</v>
      </c>
      <c r="GO210">
        <v>0</v>
      </c>
      <c r="GP210">
        <v>5</v>
      </c>
      <c r="GQ210">
        <v>0</v>
      </c>
      <c r="GR210">
        <v>0</v>
      </c>
      <c r="GS210">
        <v>6</v>
      </c>
      <c r="GT210">
        <v>0</v>
      </c>
      <c r="GU210">
        <v>0</v>
      </c>
      <c r="GV210">
        <v>2</v>
      </c>
      <c r="GW210">
        <v>0</v>
      </c>
      <c r="GX210">
        <v>0</v>
      </c>
      <c r="GY210">
        <v>2</v>
      </c>
      <c r="GZ210">
        <v>0</v>
      </c>
      <c r="HA210">
        <v>0</v>
      </c>
      <c r="HB210">
        <v>0</v>
      </c>
      <c r="HC210">
        <v>0</v>
      </c>
      <c r="HD210">
        <v>0</v>
      </c>
      <c r="HE210">
        <v>0</v>
      </c>
      <c r="HF210">
        <v>0</v>
      </c>
      <c r="HG210">
        <v>0</v>
      </c>
      <c r="HH210">
        <v>1</v>
      </c>
      <c r="HI210">
        <v>1</v>
      </c>
      <c r="HJ210">
        <v>0</v>
      </c>
      <c r="HK210">
        <v>0</v>
      </c>
      <c r="HL210">
        <v>1</v>
      </c>
      <c r="HM210">
        <v>0</v>
      </c>
      <c r="HN210">
        <v>0</v>
      </c>
      <c r="HO210">
        <v>0</v>
      </c>
      <c r="HP210">
        <v>1</v>
      </c>
      <c r="HQ210">
        <v>0</v>
      </c>
      <c r="HR210">
        <v>0</v>
      </c>
      <c r="HS210">
        <v>1</v>
      </c>
      <c r="HT210">
        <v>0</v>
      </c>
      <c r="HU210">
        <v>1</v>
      </c>
      <c r="HV210">
        <v>1</v>
      </c>
      <c r="HW210">
        <v>0</v>
      </c>
      <c r="HX210">
        <v>1</v>
      </c>
      <c r="HY210">
        <v>0</v>
      </c>
      <c r="HZ210">
        <v>0</v>
      </c>
      <c r="IA210">
        <v>0</v>
      </c>
      <c r="IB210">
        <v>0</v>
      </c>
      <c r="IC210">
        <v>0</v>
      </c>
      <c r="ID210">
        <v>0</v>
      </c>
      <c r="IE210">
        <v>0</v>
      </c>
      <c r="IF210">
        <v>0</v>
      </c>
      <c r="IG210">
        <v>0</v>
      </c>
      <c r="IH210">
        <v>0</v>
      </c>
      <c r="II210">
        <v>0</v>
      </c>
      <c r="IJ210">
        <v>0</v>
      </c>
      <c r="IK210">
        <v>0</v>
      </c>
      <c r="IL210">
        <v>1</v>
      </c>
      <c r="IM210">
        <v>0</v>
      </c>
      <c r="IN210">
        <v>0</v>
      </c>
      <c r="IO210">
        <v>1</v>
      </c>
      <c r="IP210">
        <v>0</v>
      </c>
      <c r="IQ210">
        <v>0</v>
      </c>
      <c r="IR210">
        <v>2</v>
      </c>
      <c r="IS210">
        <v>0</v>
      </c>
      <c r="IT210">
        <v>0</v>
      </c>
      <c r="IU210">
        <v>0</v>
      </c>
      <c r="IV210">
        <v>0</v>
      </c>
      <c r="IW210">
        <v>0</v>
      </c>
      <c r="IX210">
        <v>0</v>
      </c>
      <c r="IY210">
        <v>1</v>
      </c>
      <c r="IZ210">
        <v>0</v>
      </c>
      <c r="JA210">
        <v>0</v>
      </c>
      <c r="JB210">
        <v>0</v>
      </c>
      <c r="JC210">
        <v>0</v>
      </c>
      <c r="JD210">
        <v>0</v>
      </c>
      <c r="JE210">
        <v>1</v>
      </c>
      <c r="JF210">
        <v>0</v>
      </c>
      <c r="JG210">
        <v>0</v>
      </c>
      <c r="JH210">
        <v>0</v>
      </c>
      <c r="JI210">
        <v>0</v>
      </c>
      <c r="JJ210">
        <v>0</v>
      </c>
      <c r="JK210">
        <v>0</v>
      </c>
      <c r="JL210">
        <v>0</v>
      </c>
      <c r="JM210">
        <v>0</v>
      </c>
      <c r="JN210">
        <v>0</v>
      </c>
      <c r="JO210">
        <v>2</v>
      </c>
      <c r="JP210">
        <v>0</v>
      </c>
      <c r="JQ210">
        <v>1</v>
      </c>
      <c r="JR210">
        <v>2</v>
      </c>
      <c r="JS210">
        <v>0</v>
      </c>
      <c r="JT210">
        <v>1</v>
      </c>
      <c r="JU210">
        <v>3</v>
      </c>
      <c r="JV210">
        <v>0</v>
      </c>
      <c r="JW210">
        <v>0</v>
      </c>
      <c r="JX210">
        <v>2</v>
      </c>
      <c r="JY210">
        <v>0</v>
      </c>
      <c r="JZ210">
        <v>1</v>
      </c>
      <c r="KA210">
        <v>0</v>
      </c>
      <c r="KB210">
        <v>0</v>
      </c>
      <c r="KC210">
        <v>0</v>
      </c>
    </row>
    <row r="211" spans="1:289" x14ac:dyDescent="0.2">
      <c r="A211" s="11" t="str">
        <f>CONCATENATE("DML.",$B203)</f>
        <v>DML.opPass.Att</v>
      </c>
      <c r="B211" s="14">
        <f>VLOOKUP($B205,$AC202:$KC232,MATCH(A211,$AC201:$KC201,0),FALSE)</f>
        <v>6</v>
      </c>
      <c r="C211" s="4"/>
      <c r="D211" s="23">
        <f>B214</f>
        <v>9</v>
      </c>
      <c r="E211" s="24"/>
      <c r="F211" s="24"/>
      <c r="G211" s="24"/>
      <c r="H211" s="24"/>
      <c r="I211" s="25"/>
      <c r="J211" s="29">
        <f>B215</f>
        <v>7</v>
      </c>
      <c r="K211" s="24"/>
      <c r="L211" s="24"/>
      <c r="M211" s="24"/>
      <c r="N211" s="24"/>
      <c r="O211" s="24"/>
      <c r="P211" s="24"/>
      <c r="Q211" s="25"/>
      <c r="R211" s="29">
        <f>B216</f>
        <v>4</v>
      </c>
      <c r="S211" s="24"/>
      <c r="T211" s="24"/>
      <c r="U211" s="24"/>
      <c r="V211" s="24"/>
      <c r="W211" s="30"/>
      <c r="Y211" t="s">
        <v>332</v>
      </c>
      <c r="Z211" s="12">
        <f>MAX($FV202:$GK229)</f>
        <v>3</v>
      </c>
      <c r="AA211" s="12">
        <f>MAX($FV231:$GK232)</f>
        <v>6</v>
      </c>
      <c r="AC211" t="s">
        <v>312</v>
      </c>
      <c r="AD211" t="s">
        <v>305</v>
      </c>
      <c r="AE211">
        <v>1</v>
      </c>
      <c r="AF211">
        <v>55</v>
      </c>
      <c r="AG211">
        <v>1</v>
      </c>
      <c r="AH211">
        <v>0</v>
      </c>
      <c r="AI211">
        <v>0</v>
      </c>
      <c r="AJ211">
        <v>2</v>
      </c>
      <c r="AK211">
        <v>1</v>
      </c>
      <c r="AL211">
        <v>0</v>
      </c>
      <c r="AM211">
        <v>4</v>
      </c>
      <c r="AN211">
        <v>2</v>
      </c>
      <c r="AO211">
        <v>0</v>
      </c>
      <c r="AP211">
        <v>6</v>
      </c>
      <c r="AQ211">
        <v>4</v>
      </c>
      <c r="AR211">
        <v>0</v>
      </c>
      <c r="AS211">
        <v>0</v>
      </c>
      <c r="AT211">
        <v>2</v>
      </c>
      <c r="AU211">
        <v>0</v>
      </c>
      <c r="AV211">
        <v>0</v>
      </c>
      <c r="AW211">
        <v>0</v>
      </c>
      <c r="AX211">
        <v>0</v>
      </c>
      <c r="AY211">
        <v>0</v>
      </c>
      <c r="AZ211">
        <v>2</v>
      </c>
      <c r="BA211">
        <v>1</v>
      </c>
      <c r="BB211">
        <v>0</v>
      </c>
      <c r="BC211">
        <v>3</v>
      </c>
      <c r="BD211">
        <v>2</v>
      </c>
      <c r="BE211">
        <v>0</v>
      </c>
      <c r="BF211">
        <v>5</v>
      </c>
      <c r="BG211">
        <v>4</v>
      </c>
      <c r="BH211">
        <v>0</v>
      </c>
      <c r="BI211">
        <v>0</v>
      </c>
      <c r="BJ211">
        <v>1</v>
      </c>
      <c r="BK211">
        <v>0</v>
      </c>
      <c r="BL211">
        <v>0</v>
      </c>
      <c r="BM211">
        <v>0</v>
      </c>
      <c r="BN211">
        <v>0</v>
      </c>
      <c r="BO211">
        <v>0</v>
      </c>
      <c r="BP211">
        <v>1</v>
      </c>
      <c r="BQ211">
        <v>1</v>
      </c>
      <c r="BR211">
        <v>0</v>
      </c>
      <c r="BS211">
        <v>0.75</v>
      </c>
      <c r="BT211">
        <v>1</v>
      </c>
      <c r="BU211">
        <v>0</v>
      </c>
      <c r="BV211">
        <v>0.83333333333333304</v>
      </c>
      <c r="BW211">
        <v>1</v>
      </c>
      <c r="BX211">
        <v>0</v>
      </c>
      <c r="BY211">
        <v>0</v>
      </c>
      <c r="BZ211">
        <v>0.5</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1</v>
      </c>
      <c r="CZ211">
        <v>1</v>
      </c>
      <c r="DA211">
        <v>0</v>
      </c>
      <c r="DB211">
        <v>1</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1</v>
      </c>
      <c r="ES211">
        <v>0</v>
      </c>
      <c r="ET211">
        <v>0</v>
      </c>
      <c r="EU211">
        <v>0</v>
      </c>
      <c r="EV211">
        <v>0</v>
      </c>
      <c r="EW211">
        <v>0</v>
      </c>
      <c r="EX211">
        <v>0</v>
      </c>
      <c r="EY211">
        <v>0</v>
      </c>
      <c r="EZ211">
        <v>1</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1</v>
      </c>
      <c r="FY211">
        <v>0</v>
      </c>
      <c r="FZ211">
        <v>0</v>
      </c>
      <c r="GA211">
        <v>0</v>
      </c>
      <c r="GB211">
        <v>0</v>
      </c>
      <c r="GC211">
        <v>0</v>
      </c>
      <c r="GD211">
        <v>0</v>
      </c>
      <c r="GE211">
        <v>0</v>
      </c>
      <c r="GF211">
        <v>1</v>
      </c>
      <c r="GG211">
        <v>0</v>
      </c>
      <c r="GH211">
        <v>0</v>
      </c>
      <c r="GI211">
        <v>0</v>
      </c>
      <c r="GJ211">
        <v>0</v>
      </c>
      <c r="GK211">
        <v>0</v>
      </c>
      <c r="GL211">
        <v>0</v>
      </c>
      <c r="GM211">
        <v>0</v>
      </c>
      <c r="GN211">
        <v>2</v>
      </c>
      <c r="GO211">
        <v>0</v>
      </c>
      <c r="GP211">
        <v>0</v>
      </c>
      <c r="GQ211">
        <v>7</v>
      </c>
      <c r="GR211">
        <v>3</v>
      </c>
      <c r="GS211">
        <v>0</v>
      </c>
      <c r="GT211">
        <v>8</v>
      </c>
      <c r="GU211">
        <v>4</v>
      </c>
      <c r="GV211">
        <v>0</v>
      </c>
      <c r="GW211">
        <v>5</v>
      </c>
      <c r="GX211">
        <v>0</v>
      </c>
      <c r="GY211">
        <v>0</v>
      </c>
      <c r="GZ211">
        <v>0</v>
      </c>
      <c r="HA211">
        <v>0</v>
      </c>
      <c r="HB211">
        <v>0</v>
      </c>
      <c r="HC211">
        <v>0</v>
      </c>
      <c r="HD211">
        <v>0</v>
      </c>
      <c r="HE211">
        <v>0</v>
      </c>
      <c r="HF211">
        <v>0</v>
      </c>
      <c r="HG211">
        <v>1</v>
      </c>
      <c r="HH211">
        <v>1</v>
      </c>
      <c r="HI211">
        <v>0</v>
      </c>
      <c r="HJ211">
        <v>0</v>
      </c>
      <c r="HK211">
        <v>0</v>
      </c>
      <c r="HL211">
        <v>0</v>
      </c>
      <c r="HM211">
        <v>0</v>
      </c>
      <c r="HN211">
        <v>1</v>
      </c>
      <c r="HO211">
        <v>0</v>
      </c>
      <c r="HP211">
        <v>0</v>
      </c>
      <c r="HQ211">
        <v>0</v>
      </c>
      <c r="HR211">
        <v>0</v>
      </c>
      <c r="HS211">
        <v>0</v>
      </c>
      <c r="HT211">
        <v>0</v>
      </c>
      <c r="HU211">
        <v>0</v>
      </c>
      <c r="HV211">
        <v>0</v>
      </c>
      <c r="HW211">
        <v>0</v>
      </c>
      <c r="HX211">
        <v>0</v>
      </c>
      <c r="HY211">
        <v>0</v>
      </c>
      <c r="HZ211">
        <v>1</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1</v>
      </c>
      <c r="JW211">
        <v>0</v>
      </c>
      <c r="JX211">
        <v>0</v>
      </c>
      <c r="JY211">
        <v>0</v>
      </c>
      <c r="JZ211">
        <v>0</v>
      </c>
      <c r="KA211">
        <v>0</v>
      </c>
      <c r="KB211">
        <v>0</v>
      </c>
      <c r="KC211">
        <v>0</v>
      </c>
    </row>
    <row r="212" spans="1:289" x14ac:dyDescent="0.2">
      <c r="A212" s="11" t="str">
        <f>CONCATENATE("DMC.",$B203)</f>
        <v>DMC.opPass.Att</v>
      </c>
      <c r="B212" s="14">
        <f>VLOOKUP($B205,$AC202:$KC232,MATCH(A212,$AC201:$KC201,0),FALSE)</f>
        <v>12</v>
      </c>
      <c r="C212" s="4"/>
      <c r="D212" s="26"/>
      <c r="E212" s="27"/>
      <c r="F212" s="27"/>
      <c r="G212" s="27"/>
      <c r="H212" s="27"/>
      <c r="I212" s="28"/>
      <c r="J212" s="31"/>
      <c r="K212" s="27"/>
      <c r="L212" s="27"/>
      <c r="M212" s="27"/>
      <c r="N212" s="27"/>
      <c r="O212" s="27"/>
      <c r="P212" s="27"/>
      <c r="Q212" s="28"/>
      <c r="R212" s="31"/>
      <c r="S212" s="27"/>
      <c r="T212" s="27"/>
      <c r="U212" s="27"/>
      <c r="V212" s="27"/>
      <c r="W212" s="32"/>
      <c r="Y212" t="s">
        <v>204</v>
      </c>
      <c r="Z212" s="12">
        <f>MAX($GL202:$HA229)</f>
        <v>12</v>
      </c>
      <c r="AA212" s="12">
        <f>MAX($GL231:$HA232)</f>
        <v>47</v>
      </c>
      <c r="AC212" t="s">
        <v>383</v>
      </c>
      <c r="AD212" t="s">
        <v>305</v>
      </c>
      <c r="AE212">
        <v>1</v>
      </c>
      <c r="AF212">
        <v>94</v>
      </c>
      <c r="AG212">
        <v>1</v>
      </c>
      <c r="AH212">
        <v>0</v>
      </c>
      <c r="AI212">
        <v>0</v>
      </c>
      <c r="AJ212">
        <v>0</v>
      </c>
      <c r="AK212">
        <v>5</v>
      </c>
      <c r="AL212">
        <v>4</v>
      </c>
      <c r="AM212">
        <v>1</v>
      </c>
      <c r="AN212">
        <v>2</v>
      </c>
      <c r="AO212">
        <v>4</v>
      </c>
      <c r="AP212">
        <v>0</v>
      </c>
      <c r="AQ212">
        <v>2</v>
      </c>
      <c r="AR212">
        <v>1</v>
      </c>
      <c r="AS212">
        <v>0</v>
      </c>
      <c r="AT212">
        <v>0</v>
      </c>
      <c r="AU212">
        <v>0</v>
      </c>
      <c r="AV212">
        <v>0</v>
      </c>
      <c r="AW212">
        <v>0</v>
      </c>
      <c r="AX212">
        <v>0</v>
      </c>
      <c r="AY212">
        <v>0</v>
      </c>
      <c r="AZ212">
        <v>0</v>
      </c>
      <c r="BA212">
        <v>5</v>
      </c>
      <c r="BB212">
        <v>3</v>
      </c>
      <c r="BC212">
        <v>1</v>
      </c>
      <c r="BD212">
        <v>2</v>
      </c>
      <c r="BE212">
        <v>3</v>
      </c>
      <c r="BF212">
        <v>0</v>
      </c>
      <c r="BG212">
        <v>2</v>
      </c>
      <c r="BH212">
        <v>0</v>
      </c>
      <c r="BI212">
        <v>0</v>
      </c>
      <c r="BJ212">
        <v>0</v>
      </c>
      <c r="BK212">
        <v>0</v>
      </c>
      <c r="BL212">
        <v>0</v>
      </c>
      <c r="BM212">
        <v>0</v>
      </c>
      <c r="BN212">
        <v>0</v>
      </c>
      <c r="BO212">
        <v>0</v>
      </c>
      <c r="BP212">
        <v>0</v>
      </c>
      <c r="BQ212">
        <v>1</v>
      </c>
      <c r="BR212">
        <v>0.75</v>
      </c>
      <c r="BS212">
        <v>1</v>
      </c>
      <c r="BT212">
        <v>1</v>
      </c>
      <c r="BU212">
        <v>0.75</v>
      </c>
      <c r="BV212">
        <v>0</v>
      </c>
      <c r="BW212">
        <v>1</v>
      </c>
      <c r="BX212">
        <v>0</v>
      </c>
      <c r="BY212">
        <v>0</v>
      </c>
      <c r="BZ212">
        <v>0</v>
      </c>
      <c r="CA212">
        <v>0</v>
      </c>
      <c r="CB212">
        <v>0</v>
      </c>
      <c r="CC212">
        <v>0</v>
      </c>
      <c r="CD212">
        <v>0</v>
      </c>
      <c r="CE212">
        <v>0</v>
      </c>
      <c r="CF212">
        <v>0</v>
      </c>
      <c r="CG212">
        <v>1</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2</v>
      </c>
      <c r="DL212">
        <v>0</v>
      </c>
      <c r="DM212">
        <v>0</v>
      </c>
      <c r="DN212">
        <v>0</v>
      </c>
      <c r="DO212">
        <v>0</v>
      </c>
      <c r="DP212">
        <v>4</v>
      </c>
      <c r="DQ212">
        <v>0</v>
      </c>
      <c r="DR212">
        <v>0</v>
      </c>
      <c r="DS212">
        <v>1</v>
      </c>
      <c r="DT212">
        <v>0</v>
      </c>
      <c r="DU212">
        <v>0</v>
      </c>
      <c r="DV212">
        <v>0</v>
      </c>
      <c r="DW212">
        <v>0</v>
      </c>
      <c r="DX212">
        <v>0</v>
      </c>
      <c r="DY212">
        <v>0</v>
      </c>
      <c r="DZ212">
        <v>0</v>
      </c>
      <c r="EA212">
        <v>0</v>
      </c>
      <c r="EB212">
        <v>0</v>
      </c>
      <c r="EC212">
        <v>0</v>
      </c>
      <c r="ED212">
        <v>0</v>
      </c>
      <c r="EE212">
        <v>0</v>
      </c>
      <c r="EF212">
        <v>1</v>
      </c>
      <c r="EG212">
        <v>2</v>
      </c>
      <c r="EH212">
        <v>0</v>
      </c>
      <c r="EI212">
        <v>0</v>
      </c>
      <c r="EJ212">
        <v>0</v>
      </c>
      <c r="EK212">
        <v>0</v>
      </c>
      <c r="EL212">
        <v>0</v>
      </c>
      <c r="EM212">
        <v>0</v>
      </c>
      <c r="EN212">
        <v>0</v>
      </c>
      <c r="EO212">
        <v>1</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1</v>
      </c>
      <c r="FQ212">
        <v>0</v>
      </c>
      <c r="FR212">
        <v>0</v>
      </c>
      <c r="FS212">
        <v>0</v>
      </c>
      <c r="FT212">
        <v>0</v>
      </c>
      <c r="FU212">
        <v>0</v>
      </c>
      <c r="FV212">
        <v>0</v>
      </c>
      <c r="FW212">
        <v>0</v>
      </c>
      <c r="FX212">
        <v>0</v>
      </c>
      <c r="FY212">
        <v>0</v>
      </c>
      <c r="FZ212">
        <v>0</v>
      </c>
      <c r="GA212">
        <v>0</v>
      </c>
      <c r="GB212">
        <v>0</v>
      </c>
      <c r="GC212">
        <v>0</v>
      </c>
      <c r="GD212">
        <v>0</v>
      </c>
      <c r="GE212">
        <v>0</v>
      </c>
      <c r="GF212">
        <v>1</v>
      </c>
      <c r="GG212">
        <v>0</v>
      </c>
      <c r="GH212">
        <v>0</v>
      </c>
      <c r="GI212">
        <v>0</v>
      </c>
      <c r="GJ212">
        <v>0</v>
      </c>
      <c r="GK212">
        <v>0</v>
      </c>
      <c r="GL212">
        <v>0</v>
      </c>
      <c r="GM212">
        <v>0</v>
      </c>
      <c r="GN212">
        <v>0</v>
      </c>
      <c r="GO212">
        <v>3</v>
      </c>
      <c r="GP212">
        <v>1</v>
      </c>
      <c r="GQ212">
        <v>3</v>
      </c>
      <c r="GR212">
        <v>3</v>
      </c>
      <c r="GS212">
        <v>3</v>
      </c>
      <c r="GT212">
        <v>1</v>
      </c>
      <c r="GU212">
        <v>1</v>
      </c>
      <c r="GV212">
        <v>1</v>
      </c>
      <c r="GW212">
        <v>0</v>
      </c>
      <c r="GX212">
        <v>0</v>
      </c>
      <c r="GY212">
        <v>0</v>
      </c>
      <c r="GZ212">
        <v>0</v>
      </c>
      <c r="HA212">
        <v>0</v>
      </c>
      <c r="HB212">
        <v>0</v>
      </c>
      <c r="HC212">
        <v>0</v>
      </c>
      <c r="HD212">
        <v>0</v>
      </c>
      <c r="HE212">
        <v>0</v>
      </c>
      <c r="HF212">
        <v>1</v>
      </c>
      <c r="HG212">
        <v>0</v>
      </c>
      <c r="HH212">
        <v>0</v>
      </c>
      <c r="HI212">
        <v>0</v>
      </c>
      <c r="HJ212">
        <v>0</v>
      </c>
      <c r="HK212">
        <v>2</v>
      </c>
      <c r="HL212">
        <v>0</v>
      </c>
      <c r="HM212">
        <v>0</v>
      </c>
      <c r="HN212">
        <v>0</v>
      </c>
      <c r="HO212">
        <v>0</v>
      </c>
      <c r="HP212">
        <v>0</v>
      </c>
      <c r="HQ212">
        <v>0</v>
      </c>
      <c r="HR212">
        <v>0</v>
      </c>
      <c r="HS212">
        <v>0</v>
      </c>
      <c r="HT212">
        <v>0</v>
      </c>
      <c r="HU212">
        <v>0</v>
      </c>
      <c r="HV212">
        <v>1</v>
      </c>
      <c r="HW212">
        <v>1</v>
      </c>
      <c r="HX212">
        <v>0</v>
      </c>
      <c r="HY212">
        <v>0</v>
      </c>
      <c r="HZ212">
        <v>0</v>
      </c>
      <c r="IA212">
        <v>0</v>
      </c>
      <c r="IB212">
        <v>0</v>
      </c>
      <c r="IC212">
        <v>0</v>
      </c>
      <c r="ID212">
        <v>0</v>
      </c>
      <c r="IE212">
        <v>0</v>
      </c>
      <c r="IF212">
        <v>0</v>
      </c>
      <c r="IG212">
        <v>0</v>
      </c>
      <c r="IH212">
        <v>0</v>
      </c>
      <c r="II212">
        <v>0</v>
      </c>
      <c r="IJ212">
        <v>0</v>
      </c>
      <c r="IK212">
        <v>1</v>
      </c>
      <c r="IL212">
        <v>1</v>
      </c>
      <c r="IM212">
        <v>0</v>
      </c>
      <c r="IN212">
        <v>3</v>
      </c>
      <c r="IO212">
        <v>5</v>
      </c>
      <c r="IP212">
        <v>0</v>
      </c>
      <c r="IQ212">
        <v>0</v>
      </c>
      <c r="IR212">
        <v>1</v>
      </c>
      <c r="IS212">
        <v>0</v>
      </c>
      <c r="IT212">
        <v>0</v>
      </c>
      <c r="IU212">
        <v>0</v>
      </c>
      <c r="IV212">
        <v>0</v>
      </c>
      <c r="IW212">
        <v>0</v>
      </c>
      <c r="IX212">
        <v>0</v>
      </c>
      <c r="IY212">
        <v>1</v>
      </c>
      <c r="IZ212">
        <v>0</v>
      </c>
      <c r="JA212">
        <v>1</v>
      </c>
      <c r="JB212">
        <v>1</v>
      </c>
      <c r="JC212">
        <v>0</v>
      </c>
      <c r="JD212">
        <v>0</v>
      </c>
      <c r="JE212">
        <v>1</v>
      </c>
      <c r="JF212">
        <v>0</v>
      </c>
      <c r="JG212">
        <v>0</v>
      </c>
      <c r="JH212">
        <v>1</v>
      </c>
      <c r="JI212">
        <v>0</v>
      </c>
      <c r="JJ212">
        <v>0</v>
      </c>
      <c r="JK212">
        <v>0</v>
      </c>
      <c r="JL212">
        <v>0</v>
      </c>
      <c r="JM212">
        <v>0</v>
      </c>
      <c r="JN212">
        <v>0</v>
      </c>
      <c r="JO212">
        <v>1</v>
      </c>
      <c r="JP212">
        <v>0</v>
      </c>
      <c r="JQ212">
        <v>2</v>
      </c>
      <c r="JR212">
        <v>3</v>
      </c>
      <c r="JS212">
        <v>1</v>
      </c>
      <c r="JT212">
        <v>3</v>
      </c>
      <c r="JU212">
        <v>6</v>
      </c>
      <c r="JV212">
        <v>0</v>
      </c>
      <c r="JW212">
        <v>0</v>
      </c>
      <c r="JX212">
        <v>2</v>
      </c>
      <c r="JY212">
        <v>0</v>
      </c>
      <c r="JZ212">
        <v>0</v>
      </c>
      <c r="KA212">
        <v>0</v>
      </c>
      <c r="KB212">
        <v>0</v>
      </c>
      <c r="KC212">
        <v>0</v>
      </c>
    </row>
    <row r="213" spans="1:289" x14ac:dyDescent="0.2">
      <c r="A213" s="11" t="str">
        <f>CONCATENATE("DMR.",$B203)</f>
        <v>DMR.opPass.Att</v>
      </c>
      <c r="B213" s="14">
        <f>VLOOKUP($B205,$AC202:$KC232,MATCH(A213,$AC201:$KC201,0),FALSE)</f>
        <v>5</v>
      </c>
      <c r="C213" s="4"/>
      <c r="D213" s="26"/>
      <c r="E213" s="27"/>
      <c r="F213" s="27"/>
      <c r="G213" s="27"/>
      <c r="H213" s="27"/>
      <c r="I213" s="28"/>
      <c r="J213" s="31"/>
      <c r="K213" s="27"/>
      <c r="L213" s="27"/>
      <c r="M213" s="27"/>
      <c r="N213" s="27"/>
      <c r="O213" s="27"/>
      <c r="P213" s="27"/>
      <c r="Q213" s="28"/>
      <c r="R213" s="31"/>
      <c r="S213" s="27"/>
      <c r="T213" s="27"/>
      <c r="U213" s="27"/>
      <c r="V213" s="27"/>
      <c r="W213" s="32"/>
      <c r="Y213" t="s">
        <v>197</v>
      </c>
      <c r="Z213" s="12">
        <f>MAX($HB202:$HQ229)</f>
        <v>4</v>
      </c>
      <c r="AA213" s="12">
        <f>MAX($HB231:$HQ232)</f>
        <v>13</v>
      </c>
      <c r="AC213" t="s">
        <v>397</v>
      </c>
      <c r="AD213" t="s">
        <v>390</v>
      </c>
      <c r="AE213">
        <v>1</v>
      </c>
      <c r="AF213">
        <v>94</v>
      </c>
      <c r="AG213">
        <v>1</v>
      </c>
      <c r="AH213">
        <v>0</v>
      </c>
      <c r="AI213">
        <v>0</v>
      </c>
      <c r="AJ213">
        <v>0</v>
      </c>
      <c r="AK213">
        <v>0</v>
      </c>
      <c r="AL213">
        <v>0</v>
      </c>
      <c r="AM213">
        <v>2</v>
      </c>
      <c r="AN213">
        <v>3</v>
      </c>
      <c r="AO213">
        <v>3</v>
      </c>
      <c r="AP213">
        <v>4</v>
      </c>
      <c r="AQ213">
        <v>9</v>
      </c>
      <c r="AR213">
        <v>7</v>
      </c>
      <c r="AS213">
        <v>1</v>
      </c>
      <c r="AT213">
        <v>2</v>
      </c>
      <c r="AU213">
        <v>4</v>
      </c>
      <c r="AV213">
        <v>1</v>
      </c>
      <c r="AW213">
        <v>1</v>
      </c>
      <c r="AX213">
        <v>0</v>
      </c>
      <c r="AY213">
        <v>0</v>
      </c>
      <c r="AZ213">
        <v>0</v>
      </c>
      <c r="BA213">
        <v>0</v>
      </c>
      <c r="BB213">
        <v>0</v>
      </c>
      <c r="BC213">
        <v>1</v>
      </c>
      <c r="BD213">
        <v>2</v>
      </c>
      <c r="BE213">
        <v>3</v>
      </c>
      <c r="BF213">
        <v>3</v>
      </c>
      <c r="BG213">
        <v>7</v>
      </c>
      <c r="BH213">
        <v>5</v>
      </c>
      <c r="BI213">
        <v>0</v>
      </c>
      <c r="BJ213">
        <v>1</v>
      </c>
      <c r="BK213">
        <v>4</v>
      </c>
      <c r="BL213">
        <v>1</v>
      </c>
      <c r="BM213">
        <v>0</v>
      </c>
      <c r="BN213">
        <v>0</v>
      </c>
      <c r="BO213">
        <v>0</v>
      </c>
      <c r="BP213">
        <v>0</v>
      </c>
      <c r="BQ213">
        <v>0</v>
      </c>
      <c r="BR213">
        <v>0</v>
      </c>
      <c r="BS213">
        <v>0.5</v>
      </c>
      <c r="BT213">
        <v>0.66666666666666696</v>
      </c>
      <c r="BU213">
        <v>1</v>
      </c>
      <c r="BV213">
        <v>0.75</v>
      </c>
      <c r="BW213">
        <v>0.77777777777777801</v>
      </c>
      <c r="BX213">
        <v>0.71428571428571397</v>
      </c>
      <c r="BY213">
        <v>0</v>
      </c>
      <c r="BZ213">
        <v>0.5</v>
      </c>
      <c r="CA213">
        <v>1</v>
      </c>
      <c r="CB213">
        <v>1</v>
      </c>
      <c r="CC213">
        <v>0</v>
      </c>
      <c r="CD213">
        <v>0</v>
      </c>
      <c r="CE213">
        <v>0</v>
      </c>
      <c r="CF213">
        <v>0</v>
      </c>
      <c r="CG213">
        <v>0</v>
      </c>
      <c r="CH213">
        <v>0</v>
      </c>
      <c r="CI213">
        <v>1</v>
      </c>
      <c r="CJ213">
        <v>1</v>
      </c>
      <c r="CK213">
        <v>0</v>
      </c>
      <c r="CL213">
        <v>0</v>
      </c>
      <c r="CM213">
        <v>0</v>
      </c>
      <c r="CN213">
        <v>0</v>
      </c>
      <c r="CO213">
        <v>0</v>
      </c>
      <c r="CP213">
        <v>0</v>
      </c>
      <c r="CQ213">
        <v>1</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2</v>
      </c>
      <c r="DS213">
        <v>1</v>
      </c>
      <c r="DT213">
        <v>0</v>
      </c>
      <c r="DU213">
        <v>0</v>
      </c>
      <c r="DV213">
        <v>0</v>
      </c>
      <c r="DW213">
        <v>0</v>
      </c>
      <c r="DX213">
        <v>0</v>
      </c>
      <c r="DY213">
        <v>0</v>
      </c>
      <c r="DZ213">
        <v>0</v>
      </c>
      <c r="EA213">
        <v>0</v>
      </c>
      <c r="EB213">
        <v>0</v>
      </c>
      <c r="EC213">
        <v>0</v>
      </c>
      <c r="ED213">
        <v>0</v>
      </c>
      <c r="EE213">
        <v>0</v>
      </c>
      <c r="EF213">
        <v>2</v>
      </c>
      <c r="EG213">
        <v>0</v>
      </c>
      <c r="EH213">
        <v>0</v>
      </c>
      <c r="EI213">
        <v>4</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1</v>
      </c>
      <c r="GP213">
        <v>0</v>
      </c>
      <c r="GQ213">
        <v>2</v>
      </c>
      <c r="GR213">
        <v>0</v>
      </c>
      <c r="GS213">
        <v>0</v>
      </c>
      <c r="GT213">
        <v>5</v>
      </c>
      <c r="GU213">
        <v>4</v>
      </c>
      <c r="GV213">
        <v>4</v>
      </c>
      <c r="GW213">
        <v>6</v>
      </c>
      <c r="GX213">
        <v>1</v>
      </c>
      <c r="GY213">
        <v>5</v>
      </c>
      <c r="GZ213">
        <v>0</v>
      </c>
      <c r="HA213">
        <v>0</v>
      </c>
      <c r="HB213">
        <v>0</v>
      </c>
      <c r="HC213">
        <v>0</v>
      </c>
      <c r="HD213">
        <v>0</v>
      </c>
      <c r="HE213">
        <v>1</v>
      </c>
      <c r="HF213">
        <v>0</v>
      </c>
      <c r="HG213">
        <v>0</v>
      </c>
      <c r="HH213">
        <v>3</v>
      </c>
      <c r="HI213">
        <v>0</v>
      </c>
      <c r="HJ213">
        <v>1</v>
      </c>
      <c r="HK213">
        <v>3</v>
      </c>
      <c r="HL213">
        <v>2</v>
      </c>
      <c r="HM213">
        <v>0</v>
      </c>
      <c r="HN213">
        <v>0</v>
      </c>
      <c r="HO213">
        <v>1</v>
      </c>
      <c r="HP213">
        <v>0</v>
      </c>
      <c r="HQ213">
        <v>0</v>
      </c>
      <c r="HR213">
        <v>0</v>
      </c>
      <c r="HS213">
        <v>0</v>
      </c>
      <c r="HT213">
        <v>0</v>
      </c>
      <c r="HU213">
        <v>0</v>
      </c>
      <c r="HV213">
        <v>0</v>
      </c>
      <c r="HW213">
        <v>0</v>
      </c>
      <c r="HX213">
        <v>0</v>
      </c>
      <c r="HY213">
        <v>0</v>
      </c>
      <c r="HZ213">
        <v>0</v>
      </c>
      <c r="IA213">
        <v>0</v>
      </c>
      <c r="IB213">
        <v>0</v>
      </c>
      <c r="IC213">
        <v>0</v>
      </c>
      <c r="ID213">
        <v>0</v>
      </c>
      <c r="IE213">
        <v>0</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0</v>
      </c>
      <c r="JS213">
        <v>0</v>
      </c>
      <c r="JT213">
        <v>0</v>
      </c>
      <c r="JU213">
        <v>0</v>
      </c>
      <c r="JV213">
        <v>0</v>
      </c>
      <c r="JW213">
        <v>0</v>
      </c>
      <c r="JX213">
        <v>0</v>
      </c>
      <c r="JY213">
        <v>0</v>
      </c>
      <c r="JZ213">
        <v>0</v>
      </c>
      <c r="KA213">
        <v>0</v>
      </c>
      <c r="KB213">
        <v>0</v>
      </c>
      <c r="KC213">
        <v>0</v>
      </c>
    </row>
    <row r="214" spans="1:289" x14ac:dyDescent="0.2">
      <c r="A214" s="11" t="str">
        <f>CONCATENATE("AML.",$B203)</f>
        <v>AML.opPass.Att</v>
      </c>
      <c r="B214" s="14">
        <f>VLOOKUP($B205,$AC202:$KC232,MATCH(A214,$AC201:$KC201,0),FALSE)</f>
        <v>9</v>
      </c>
      <c r="C214" s="4"/>
      <c r="D214" s="26"/>
      <c r="E214" s="27"/>
      <c r="F214" s="27"/>
      <c r="G214" s="27"/>
      <c r="H214" s="27"/>
      <c r="I214" s="28"/>
      <c r="J214" s="31"/>
      <c r="K214" s="27"/>
      <c r="L214" s="27"/>
      <c r="M214" s="27"/>
      <c r="N214" s="27"/>
      <c r="O214" s="27"/>
      <c r="P214" s="27"/>
      <c r="Q214" s="28"/>
      <c r="R214" s="31"/>
      <c r="S214" s="27"/>
      <c r="T214" s="27"/>
      <c r="U214" s="27"/>
      <c r="V214" s="27"/>
      <c r="W214" s="32"/>
      <c r="Y214" t="s">
        <v>193</v>
      </c>
      <c r="Z214" s="12">
        <f>MAX($HR202:$IG229)</f>
        <v>5</v>
      </c>
      <c r="AA214" s="12">
        <f>MAX($HR231:$IG232)</f>
        <v>6</v>
      </c>
      <c r="AC214" t="s">
        <v>398</v>
      </c>
      <c r="AD214" t="s">
        <v>390</v>
      </c>
      <c r="AE214">
        <v>1</v>
      </c>
      <c r="AF214">
        <v>94</v>
      </c>
      <c r="AG214">
        <v>1</v>
      </c>
      <c r="AH214">
        <v>0</v>
      </c>
      <c r="AI214">
        <v>0</v>
      </c>
      <c r="AJ214">
        <v>0</v>
      </c>
      <c r="AK214">
        <v>0</v>
      </c>
      <c r="AL214">
        <v>0</v>
      </c>
      <c r="AM214">
        <v>0</v>
      </c>
      <c r="AN214">
        <v>4</v>
      </c>
      <c r="AO214">
        <v>3</v>
      </c>
      <c r="AP214">
        <v>1</v>
      </c>
      <c r="AQ214">
        <v>2</v>
      </c>
      <c r="AR214">
        <v>10</v>
      </c>
      <c r="AS214">
        <v>2</v>
      </c>
      <c r="AT214">
        <v>3</v>
      </c>
      <c r="AU214">
        <v>7</v>
      </c>
      <c r="AV214">
        <v>0</v>
      </c>
      <c r="AW214">
        <v>0</v>
      </c>
      <c r="AX214">
        <v>0</v>
      </c>
      <c r="AY214">
        <v>0</v>
      </c>
      <c r="AZ214">
        <v>0</v>
      </c>
      <c r="BA214">
        <v>0</v>
      </c>
      <c r="BB214">
        <v>0</v>
      </c>
      <c r="BC214">
        <v>0</v>
      </c>
      <c r="BD214">
        <v>4</v>
      </c>
      <c r="BE214">
        <v>3</v>
      </c>
      <c r="BF214">
        <v>1</v>
      </c>
      <c r="BG214">
        <v>2</v>
      </c>
      <c r="BH214">
        <v>9</v>
      </c>
      <c r="BI214">
        <v>0</v>
      </c>
      <c r="BJ214">
        <v>2</v>
      </c>
      <c r="BK214">
        <v>4</v>
      </c>
      <c r="BL214">
        <v>0</v>
      </c>
      <c r="BM214">
        <v>0</v>
      </c>
      <c r="BN214">
        <v>0</v>
      </c>
      <c r="BO214">
        <v>0</v>
      </c>
      <c r="BP214">
        <v>0</v>
      </c>
      <c r="BQ214">
        <v>0</v>
      </c>
      <c r="BR214">
        <v>0</v>
      </c>
      <c r="BS214">
        <v>0</v>
      </c>
      <c r="BT214">
        <v>1</v>
      </c>
      <c r="BU214">
        <v>1</v>
      </c>
      <c r="BV214">
        <v>1</v>
      </c>
      <c r="BW214">
        <v>1</v>
      </c>
      <c r="BX214">
        <v>0.9</v>
      </c>
      <c r="BY214">
        <v>0</v>
      </c>
      <c r="BZ214">
        <v>0.66666666666666696</v>
      </c>
      <c r="CA214">
        <v>0.57142857142857095</v>
      </c>
      <c r="CB214">
        <v>0</v>
      </c>
      <c r="CC214">
        <v>0</v>
      </c>
      <c r="CD214">
        <v>0</v>
      </c>
      <c r="CE214">
        <v>0</v>
      </c>
      <c r="CF214">
        <v>0</v>
      </c>
      <c r="CG214">
        <v>0</v>
      </c>
      <c r="CH214">
        <v>0</v>
      </c>
      <c r="CI214">
        <v>0</v>
      </c>
      <c r="CJ214">
        <v>0</v>
      </c>
      <c r="CK214">
        <v>0</v>
      </c>
      <c r="CL214">
        <v>0</v>
      </c>
      <c r="CM214">
        <v>0</v>
      </c>
      <c r="CN214">
        <v>0</v>
      </c>
      <c r="CO214">
        <v>0</v>
      </c>
      <c r="CP214">
        <v>1</v>
      </c>
      <c r="CQ214">
        <v>1</v>
      </c>
      <c r="CR214">
        <v>1</v>
      </c>
      <c r="CS214">
        <v>0</v>
      </c>
      <c r="CT214">
        <v>0</v>
      </c>
      <c r="CU214">
        <v>0</v>
      </c>
      <c r="CV214">
        <v>0</v>
      </c>
      <c r="CW214">
        <v>0</v>
      </c>
      <c r="CX214">
        <v>0</v>
      </c>
      <c r="CY214">
        <v>0</v>
      </c>
      <c r="CZ214">
        <v>0</v>
      </c>
      <c r="DA214">
        <v>0</v>
      </c>
      <c r="DB214">
        <v>0</v>
      </c>
      <c r="DC214">
        <v>1</v>
      </c>
      <c r="DD214">
        <v>0</v>
      </c>
      <c r="DE214">
        <v>0</v>
      </c>
      <c r="DF214">
        <v>0</v>
      </c>
      <c r="DG214">
        <v>1</v>
      </c>
      <c r="DH214">
        <v>0</v>
      </c>
      <c r="DI214">
        <v>0</v>
      </c>
      <c r="DJ214">
        <v>0</v>
      </c>
      <c r="DK214">
        <v>0</v>
      </c>
      <c r="DL214">
        <v>0</v>
      </c>
      <c r="DM214">
        <v>0</v>
      </c>
      <c r="DN214">
        <v>0</v>
      </c>
      <c r="DO214">
        <v>0</v>
      </c>
      <c r="DP214">
        <v>0</v>
      </c>
      <c r="DQ214">
        <v>0</v>
      </c>
      <c r="DR214">
        <v>0</v>
      </c>
      <c r="DS214">
        <v>1</v>
      </c>
      <c r="DT214">
        <v>1</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1</v>
      </c>
      <c r="GQ214">
        <v>0</v>
      </c>
      <c r="GR214">
        <v>1</v>
      </c>
      <c r="GS214">
        <v>4</v>
      </c>
      <c r="GT214">
        <v>2</v>
      </c>
      <c r="GU214">
        <v>4</v>
      </c>
      <c r="GV214">
        <v>5</v>
      </c>
      <c r="GW214">
        <v>2</v>
      </c>
      <c r="GX214">
        <v>2</v>
      </c>
      <c r="GY214">
        <v>12</v>
      </c>
      <c r="GZ214">
        <v>1</v>
      </c>
      <c r="HA214">
        <v>0</v>
      </c>
      <c r="HB214">
        <v>0</v>
      </c>
      <c r="HC214">
        <v>1</v>
      </c>
      <c r="HD214">
        <v>0</v>
      </c>
      <c r="HE214">
        <v>0</v>
      </c>
      <c r="HF214">
        <v>0</v>
      </c>
      <c r="HG214">
        <v>0</v>
      </c>
      <c r="HH214">
        <v>1</v>
      </c>
      <c r="HI214">
        <v>0</v>
      </c>
      <c r="HJ214">
        <v>0</v>
      </c>
      <c r="HK214">
        <v>1</v>
      </c>
      <c r="HL214">
        <v>2</v>
      </c>
      <c r="HM214">
        <v>0</v>
      </c>
      <c r="HN214">
        <v>0</v>
      </c>
      <c r="HO214">
        <v>0</v>
      </c>
      <c r="HP214">
        <v>0</v>
      </c>
      <c r="HQ214">
        <v>0</v>
      </c>
      <c r="HR214">
        <v>0</v>
      </c>
      <c r="HS214">
        <v>0</v>
      </c>
      <c r="HT214">
        <v>0</v>
      </c>
      <c r="HU214">
        <v>0</v>
      </c>
      <c r="HV214">
        <v>0</v>
      </c>
      <c r="HW214">
        <v>0</v>
      </c>
      <c r="HX214">
        <v>0</v>
      </c>
      <c r="HY214">
        <v>1</v>
      </c>
      <c r="HZ214">
        <v>0</v>
      </c>
      <c r="IA214">
        <v>0</v>
      </c>
      <c r="IB214">
        <v>0</v>
      </c>
      <c r="IC214">
        <v>0</v>
      </c>
      <c r="ID214">
        <v>0</v>
      </c>
      <c r="IE214">
        <v>0</v>
      </c>
      <c r="IF214">
        <v>0</v>
      </c>
      <c r="IG214">
        <v>0</v>
      </c>
      <c r="IH214">
        <v>0</v>
      </c>
      <c r="II214">
        <v>1</v>
      </c>
      <c r="IJ214">
        <v>0</v>
      </c>
      <c r="IK214">
        <v>0</v>
      </c>
      <c r="IL214">
        <v>0</v>
      </c>
      <c r="IM214">
        <v>0</v>
      </c>
      <c r="IN214">
        <v>0</v>
      </c>
      <c r="IO214">
        <v>0</v>
      </c>
      <c r="IP214">
        <v>1</v>
      </c>
      <c r="IQ214">
        <v>0</v>
      </c>
      <c r="IR214">
        <v>0</v>
      </c>
      <c r="IS214">
        <v>0</v>
      </c>
      <c r="IT214">
        <v>0</v>
      </c>
      <c r="IU214">
        <v>0</v>
      </c>
      <c r="IV214">
        <v>0</v>
      </c>
      <c r="IW214">
        <v>0</v>
      </c>
      <c r="IX214">
        <v>0</v>
      </c>
      <c r="IY214">
        <v>0</v>
      </c>
      <c r="IZ214">
        <v>0</v>
      </c>
      <c r="JA214">
        <v>1</v>
      </c>
      <c r="JB214">
        <v>0</v>
      </c>
      <c r="JC214">
        <v>0</v>
      </c>
      <c r="JD214">
        <v>0</v>
      </c>
      <c r="JE214">
        <v>0</v>
      </c>
      <c r="JF214">
        <v>0</v>
      </c>
      <c r="JG214">
        <v>0</v>
      </c>
      <c r="JH214">
        <v>0</v>
      </c>
      <c r="JI214">
        <v>0</v>
      </c>
      <c r="JJ214">
        <v>0</v>
      </c>
      <c r="JK214">
        <v>0</v>
      </c>
      <c r="JL214">
        <v>0</v>
      </c>
      <c r="JM214">
        <v>0</v>
      </c>
      <c r="JN214">
        <v>0</v>
      </c>
      <c r="JO214">
        <v>2</v>
      </c>
      <c r="JP214">
        <v>0</v>
      </c>
      <c r="JQ214">
        <v>1</v>
      </c>
      <c r="JR214">
        <v>0</v>
      </c>
      <c r="JS214">
        <v>0</v>
      </c>
      <c r="JT214">
        <v>0</v>
      </c>
      <c r="JU214">
        <v>2</v>
      </c>
      <c r="JV214">
        <v>1</v>
      </c>
      <c r="JW214">
        <v>0</v>
      </c>
      <c r="JX214">
        <v>0</v>
      </c>
      <c r="JY214">
        <v>0</v>
      </c>
      <c r="JZ214">
        <v>0</v>
      </c>
      <c r="KA214">
        <v>0</v>
      </c>
      <c r="KB214">
        <v>0</v>
      </c>
      <c r="KC214">
        <v>0</v>
      </c>
    </row>
    <row r="215" spans="1:289" x14ac:dyDescent="0.2">
      <c r="A215" s="11" t="str">
        <f>CONCATENATE("AMC.",$B203)</f>
        <v>AMC.opPass.Att</v>
      </c>
      <c r="B215" s="14">
        <f>VLOOKUP($B205,$AC202:$KC232,MATCH(A215,$AC201:$KC201,0),FALSE)</f>
        <v>7</v>
      </c>
      <c r="C215" s="4" t="s">
        <v>7</v>
      </c>
      <c r="D215" s="34"/>
      <c r="E215" s="35"/>
      <c r="F215" s="35"/>
      <c r="G215" s="35"/>
      <c r="H215" s="35"/>
      <c r="I215" s="52"/>
      <c r="J215" s="53"/>
      <c r="K215" s="35"/>
      <c r="L215" s="35"/>
      <c r="M215" s="35"/>
      <c r="N215" s="35"/>
      <c r="O215" s="35"/>
      <c r="P215" s="35"/>
      <c r="Q215" s="52"/>
      <c r="R215" s="53"/>
      <c r="S215" s="35"/>
      <c r="T215" s="35"/>
      <c r="U215" s="35"/>
      <c r="V215" s="35"/>
      <c r="W215" s="49"/>
      <c r="Y215" t="s">
        <v>333</v>
      </c>
      <c r="Z215" s="12">
        <f>MAX($IH202:$IW229)</f>
        <v>5</v>
      </c>
      <c r="AA215" s="12">
        <f>MAX($IH231:$IW232)</f>
        <v>7</v>
      </c>
      <c r="AC215" t="s">
        <v>399</v>
      </c>
      <c r="AD215" t="s">
        <v>390</v>
      </c>
      <c r="AE215">
        <v>1</v>
      </c>
      <c r="AF215">
        <v>94</v>
      </c>
      <c r="AG215">
        <v>1</v>
      </c>
      <c r="AH215">
        <v>0</v>
      </c>
      <c r="AI215">
        <v>1</v>
      </c>
      <c r="AJ215">
        <v>24</v>
      </c>
      <c r="AK215">
        <v>4</v>
      </c>
      <c r="AL215">
        <v>0</v>
      </c>
      <c r="AM215">
        <v>9</v>
      </c>
      <c r="AN215">
        <v>5</v>
      </c>
      <c r="AO215">
        <v>0</v>
      </c>
      <c r="AP215">
        <v>2</v>
      </c>
      <c r="AQ215">
        <v>1</v>
      </c>
      <c r="AR215">
        <v>0</v>
      </c>
      <c r="AS215">
        <v>0</v>
      </c>
      <c r="AT215">
        <v>0</v>
      </c>
      <c r="AU215">
        <v>0</v>
      </c>
      <c r="AV215">
        <v>0</v>
      </c>
      <c r="AW215">
        <v>0</v>
      </c>
      <c r="AX215">
        <v>0</v>
      </c>
      <c r="AY215">
        <v>0</v>
      </c>
      <c r="AZ215">
        <v>22</v>
      </c>
      <c r="BA215">
        <v>3</v>
      </c>
      <c r="BB215">
        <v>0</v>
      </c>
      <c r="BC215">
        <v>4</v>
      </c>
      <c r="BD215">
        <v>5</v>
      </c>
      <c r="BE215">
        <v>0</v>
      </c>
      <c r="BF215">
        <v>1</v>
      </c>
      <c r="BG215">
        <v>1</v>
      </c>
      <c r="BH215">
        <v>0</v>
      </c>
      <c r="BI215">
        <v>0</v>
      </c>
      <c r="BJ215">
        <v>0</v>
      </c>
      <c r="BK215">
        <v>0</v>
      </c>
      <c r="BL215">
        <v>0</v>
      </c>
      <c r="BM215">
        <v>0</v>
      </c>
      <c r="BN215">
        <v>0</v>
      </c>
      <c r="BO215">
        <v>0</v>
      </c>
      <c r="BP215">
        <v>0.91666666666666696</v>
      </c>
      <c r="BQ215">
        <v>0.75</v>
      </c>
      <c r="BR215">
        <v>0</v>
      </c>
      <c r="BS215">
        <v>0.44444444444444398</v>
      </c>
      <c r="BT215">
        <v>1</v>
      </c>
      <c r="BU215">
        <v>0</v>
      </c>
      <c r="BV215">
        <v>0.5</v>
      </c>
      <c r="BW215">
        <v>1</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2</v>
      </c>
      <c r="DQ215">
        <v>0</v>
      </c>
      <c r="DR215">
        <v>0</v>
      </c>
      <c r="DS215">
        <v>0</v>
      </c>
      <c r="DT215">
        <v>0</v>
      </c>
      <c r="DU215">
        <v>0</v>
      </c>
      <c r="DV215">
        <v>0</v>
      </c>
      <c r="DW215">
        <v>0</v>
      </c>
      <c r="DX215">
        <v>0</v>
      </c>
      <c r="DY215">
        <v>0</v>
      </c>
      <c r="DZ215">
        <v>0</v>
      </c>
      <c r="EA215">
        <v>0</v>
      </c>
      <c r="EB215">
        <v>0</v>
      </c>
      <c r="EC215">
        <v>0</v>
      </c>
      <c r="ED215">
        <v>0</v>
      </c>
      <c r="EE215">
        <v>1</v>
      </c>
      <c r="EF215">
        <v>0</v>
      </c>
      <c r="EG215">
        <v>0</v>
      </c>
      <c r="EH215">
        <v>0</v>
      </c>
      <c r="EI215">
        <v>0</v>
      </c>
      <c r="EJ215">
        <v>1</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5</v>
      </c>
      <c r="GO215">
        <v>1</v>
      </c>
      <c r="GP215">
        <v>0</v>
      </c>
      <c r="GQ215">
        <v>3</v>
      </c>
      <c r="GR215">
        <v>0</v>
      </c>
      <c r="GS215">
        <v>0</v>
      </c>
      <c r="GT215">
        <v>1</v>
      </c>
      <c r="GU215">
        <v>0</v>
      </c>
      <c r="GV215">
        <v>0</v>
      </c>
      <c r="GW215">
        <v>0</v>
      </c>
      <c r="GX215">
        <v>0</v>
      </c>
      <c r="GY215">
        <v>0</v>
      </c>
      <c r="GZ215">
        <v>0</v>
      </c>
      <c r="HA215">
        <v>0</v>
      </c>
      <c r="HB215">
        <v>0</v>
      </c>
      <c r="HC215">
        <v>0</v>
      </c>
      <c r="HD215">
        <v>1</v>
      </c>
      <c r="HE215">
        <v>0</v>
      </c>
      <c r="HF215">
        <v>0</v>
      </c>
      <c r="HG215">
        <v>1</v>
      </c>
      <c r="HH215">
        <v>1</v>
      </c>
      <c r="HI215">
        <v>0</v>
      </c>
      <c r="HJ215">
        <v>0</v>
      </c>
      <c r="HK215">
        <v>1</v>
      </c>
      <c r="HL215">
        <v>0</v>
      </c>
      <c r="HM215">
        <v>0</v>
      </c>
      <c r="HN215">
        <v>0</v>
      </c>
      <c r="HO215">
        <v>0</v>
      </c>
      <c r="HP215">
        <v>0</v>
      </c>
      <c r="HQ215">
        <v>0</v>
      </c>
      <c r="HR215">
        <v>0</v>
      </c>
      <c r="HS215">
        <v>1</v>
      </c>
      <c r="HT215">
        <v>1</v>
      </c>
      <c r="HU215">
        <v>0</v>
      </c>
      <c r="HV215">
        <v>0</v>
      </c>
      <c r="HW215">
        <v>0</v>
      </c>
      <c r="HX215">
        <v>0</v>
      </c>
      <c r="HY215">
        <v>0</v>
      </c>
      <c r="HZ215">
        <v>0</v>
      </c>
      <c r="IA215">
        <v>0</v>
      </c>
      <c r="IB215">
        <v>0</v>
      </c>
      <c r="IC215">
        <v>0</v>
      </c>
      <c r="ID215">
        <v>0</v>
      </c>
      <c r="IE215">
        <v>0</v>
      </c>
      <c r="IF215">
        <v>0</v>
      </c>
      <c r="IG215">
        <v>0</v>
      </c>
      <c r="IH215">
        <v>1</v>
      </c>
      <c r="II215">
        <v>3</v>
      </c>
      <c r="IJ215">
        <v>1</v>
      </c>
      <c r="IK215">
        <v>0</v>
      </c>
      <c r="IL215">
        <v>0</v>
      </c>
      <c r="IM215">
        <v>1</v>
      </c>
      <c r="IN215">
        <v>2</v>
      </c>
      <c r="IO215">
        <v>0</v>
      </c>
      <c r="IP215">
        <v>1</v>
      </c>
      <c r="IQ215">
        <v>0</v>
      </c>
      <c r="IR215">
        <v>0</v>
      </c>
      <c r="IS215">
        <v>0</v>
      </c>
      <c r="IT215">
        <v>0</v>
      </c>
      <c r="IU215">
        <v>0</v>
      </c>
      <c r="IV215">
        <v>0</v>
      </c>
      <c r="IW215">
        <v>0</v>
      </c>
      <c r="IX215">
        <v>1</v>
      </c>
      <c r="IY215">
        <v>2</v>
      </c>
      <c r="IZ215">
        <v>1</v>
      </c>
      <c r="JA215">
        <v>0</v>
      </c>
      <c r="JB215">
        <v>0</v>
      </c>
      <c r="JC215">
        <v>1</v>
      </c>
      <c r="JD215">
        <v>0</v>
      </c>
      <c r="JE215">
        <v>0</v>
      </c>
      <c r="JF215">
        <v>0</v>
      </c>
      <c r="JG215">
        <v>0</v>
      </c>
      <c r="JH215">
        <v>0</v>
      </c>
      <c r="JI215">
        <v>0</v>
      </c>
      <c r="JJ215">
        <v>0</v>
      </c>
      <c r="JK215">
        <v>0</v>
      </c>
      <c r="JL215">
        <v>0</v>
      </c>
      <c r="JM215">
        <v>0</v>
      </c>
      <c r="JN215">
        <v>3</v>
      </c>
      <c r="JO215">
        <v>7</v>
      </c>
      <c r="JP215">
        <v>4</v>
      </c>
      <c r="JQ215">
        <v>0</v>
      </c>
      <c r="JR215">
        <v>0</v>
      </c>
      <c r="JS215">
        <v>2</v>
      </c>
      <c r="JT215">
        <v>2</v>
      </c>
      <c r="JU215">
        <v>0</v>
      </c>
      <c r="JV215">
        <v>1</v>
      </c>
      <c r="JW215">
        <v>0</v>
      </c>
      <c r="JX215">
        <v>0</v>
      </c>
      <c r="JY215">
        <v>0</v>
      </c>
      <c r="JZ215">
        <v>0</v>
      </c>
      <c r="KA215">
        <v>0</v>
      </c>
      <c r="KB215">
        <v>0</v>
      </c>
      <c r="KC215">
        <v>0</v>
      </c>
    </row>
    <row r="216" spans="1:289" x14ac:dyDescent="0.2">
      <c r="A216" s="11" t="str">
        <f>CONCATENATE("AMR.",$B203)</f>
        <v>AMR.opPass.Att</v>
      </c>
      <c r="B216" s="14">
        <f>VLOOKUP($B205,$AC202:$KC232,MATCH(A216,$AC201:$KC201,0),FALSE)</f>
        <v>4</v>
      </c>
      <c r="C216" s="4"/>
      <c r="D216" s="54">
        <f>B211</f>
        <v>6</v>
      </c>
      <c r="E216" s="55"/>
      <c r="F216" s="55"/>
      <c r="G216" s="55"/>
      <c r="H216" s="55"/>
      <c r="I216" s="56"/>
      <c r="J216" s="60">
        <f>B212</f>
        <v>12</v>
      </c>
      <c r="K216" s="55"/>
      <c r="L216" s="55"/>
      <c r="M216" s="55"/>
      <c r="N216" s="55"/>
      <c r="O216" s="55"/>
      <c r="P216" s="55"/>
      <c r="Q216" s="56"/>
      <c r="R216" s="60">
        <f>B213</f>
        <v>5</v>
      </c>
      <c r="S216" s="55"/>
      <c r="T216" s="55"/>
      <c r="U216" s="55"/>
      <c r="V216" s="55"/>
      <c r="W216" s="62"/>
      <c r="Y216" t="s">
        <v>334</v>
      </c>
      <c r="Z216" s="12">
        <f>MAX($IX202:$JM229)</f>
        <v>2</v>
      </c>
      <c r="AA216" s="12">
        <f>MAX($IX231:$JM232)</f>
        <v>5</v>
      </c>
      <c r="AC216" t="s">
        <v>314</v>
      </c>
      <c r="AD216" t="s">
        <v>305</v>
      </c>
      <c r="AE216">
        <v>1</v>
      </c>
      <c r="AF216">
        <v>28</v>
      </c>
      <c r="AG216">
        <v>0</v>
      </c>
      <c r="AH216">
        <v>0</v>
      </c>
      <c r="AI216">
        <v>0</v>
      </c>
      <c r="AJ216">
        <v>0</v>
      </c>
      <c r="AK216">
        <v>0</v>
      </c>
      <c r="AL216">
        <v>0</v>
      </c>
      <c r="AM216">
        <v>0</v>
      </c>
      <c r="AN216">
        <v>0</v>
      </c>
      <c r="AO216">
        <v>1</v>
      </c>
      <c r="AP216">
        <v>1</v>
      </c>
      <c r="AQ216">
        <v>3</v>
      </c>
      <c r="AR216">
        <v>0</v>
      </c>
      <c r="AS216">
        <v>2</v>
      </c>
      <c r="AT216">
        <v>1</v>
      </c>
      <c r="AU216">
        <v>0</v>
      </c>
      <c r="AV216">
        <v>0</v>
      </c>
      <c r="AW216">
        <v>0</v>
      </c>
      <c r="AX216">
        <v>0</v>
      </c>
      <c r="AY216">
        <v>0</v>
      </c>
      <c r="AZ216">
        <v>0</v>
      </c>
      <c r="BA216">
        <v>0</v>
      </c>
      <c r="BB216">
        <v>0</v>
      </c>
      <c r="BC216">
        <v>0</v>
      </c>
      <c r="BD216">
        <v>0</v>
      </c>
      <c r="BE216">
        <v>1</v>
      </c>
      <c r="BF216">
        <v>1</v>
      </c>
      <c r="BG216">
        <v>3</v>
      </c>
      <c r="BH216">
        <v>0</v>
      </c>
      <c r="BI216">
        <v>2</v>
      </c>
      <c r="BJ216">
        <v>1</v>
      </c>
      <c r="BK216">
        <v>0</v>
      </c>
      <c r="BL216">
        <v>0</v>
      </c>
      <c r="BM216">
        <v>0</v>
      </c>
      <c r="BN216">
        <v>0</v>
      </c>
      <c r="BO216">
        <v>0</v>
      </c>
      <c r="BP216">
        <v>0</v>
      </c>
      <c r="BQ216">
        <v>0</v>
      </c>
      <c r="BR216">
        <v>0</v>
      </c>
      <c r="BS216">
        <v>0</v>
      </c>
      <c r="BT216">
        <v>0</v>
      </c>
      <c r="BU216">
        <v>1</v>
      </c>
      <c r="BV216">
        <v>1</v>
      </c>
      <c r="BW216">
        <v>1</v>
      </c>
      <c r="BX216">
        <v>0</v>
      </c>
      <c r="BY216">
        <v>1</v>
      </c>
      <c r="BZ216">
        <v>1</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1</v>
      </c>
      <c r="DQ216">
        <v>1</v>
      </c>
      <c r="DR216">
        <v>0</v>
      </c>
      <c r="DS216">
        <v>1</v>
      </c>
      <c r="DT216">
        <v>0</v>
      </c>
      <c r="DU216">
        <v>0</v>
      </c>
      <c r="DV216">
        <v>1</v>
      </c>
      <c r="DW216">
        <v>0</v>
      </c>
      <c r="DX216">
        <v>1</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1</v>
      </c>
      <c r="GR216">
        <v>0</v>
      </c>
      <c r="GS216">
        <v>0</v>
      </c>
      <c r="GT216">
        <v>1</v>
      </c>
      <c r="GU216">
        <v>0</v>
      </c>
      <c r="GV216">
        <v>0</v>
      </c>
      <c r="GW216">
        <v>1</v>
      </c>
      <c r="GX216">
        <v>0</v>
      </c>
      <c r="GY216">
        <v>0</v>
      </c>
      <c r="GZ216">
        <v>0</v>
      </c>
      <c r="HA216">
        <v>0</v>
      </c>
      <c r="HB216">
        <v>0</v>
      </c>
      <c r="HC216">
        <v>0</v>
      </c>
      <c r="HD216">
        <v>0</v>
      </c>
      <c r="HE216">
        <v>0</v>
      </c>
      <c r="HF216">
        <v>0</v>
      </c>
      <c r="HG216">
        <v>0</v>
      </c>
      <c r="HH216">
        <v>0</v>
      </c>
      <c r="HI216">
        <v>0</v>
      </c>
      <c r="HJ216">
        <v>0</v>
      </c>
      <c r="HK216">
        <v>1</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1</v>
      </c>
      <c r="II216">
        <v>0</v>
      </c>
      <c r="IJ216">
        <v>0</v>
      </c>
      <c r="IK216">
        <v>0</v>
      </c>
      <c r="IL216">
        <v>0</v>
      </c>
      <c r="IM216">
        <v>0</v>
      </c>
      <c r="IN216">
        <v>0</v>
      </c>
      <c r="IO216">
        <v>0</v>
      </c>
      <c r="IP216">
        <v>0</v>
      </c>
      <c r="IQ216">
        <v>0</v>
      </c>
      <c r="IR216">
        <v>0</v>
      </c>
      <c r="IS216">
        <v>0</v>
      </c>
      <c r="IT216">
        <v>0</v>
      </c>
      <c r="IU216">
        <v>0</v>
      </c>
      <c r="IV216">
        <v>0</v>
      </c>
      <c r="IW216">
        <v>0</v>
      </c>
      <c r="IX216">
        <v>0</v>
      </c>
      <c r="IY216">
        <v>1</v>
      </c>
      <c r="IZ216">
        <v>0</v>
      </c>
      <c r="JA216">
        <v>0</v>
      </c>
      <c r="JB216">
        <v>0</v>
      </c>
      <c r="JC216">
        <v>0</v>
      </c>
      <c r="JD216">
        <v>0</v>
      </c>
      <c r="JE216">
        <v>0</v>
      </c>
      <c r="JF216">
        <v>0</v>
      </c>
      <c r="JG216">
        <v>0</v>
      </c>
      <c r="JH216">
        <v>0</v>
      </c>
      <c r="JI216">
        <v>0</v>
      </c>
      <c r="JJ216">
        <v>0</v>
      </c>
      <c r="JK216">
        <v>0</v>
      </c>
      <c r="JL216">
        <v>0</v>
      </c>
      <c r="JM216">
        <v>0</v>
      </c>
      <c r="JN216">
        <v>1</v>
      </c>
      <c r="JO216">
        <v>1</v>
      </c>
      <c r="JP216">
        <v>0</v>
      </c>
      <c r="JQ216">
        <v>0</v>
      </c>
      <c r="JR216">
        <v>0</v>
      </c>
      <c r="JS216">
        <v>0</v>
      </c>
      <c r="JT216">
        <v>0</v>
      </c>
      <c r="JU216">
        <v>0</v>
      </c>
      <c r="JV216">
        <v>0</v>
      </c>
      <c r="JW216">
        <v>0</v>
      </c>
      <c r="JX216">
        <v>0</v>
      </c>
      <c r="JY216">
        <v>0</v>
      </c>
      <c r="JZ216">
        <v>0</v>
      </c>
      <c r="KA216">
        <v>0</v>
      </c>
      <c r="KB216">
        <v>0</v>
      </c>
      <c r="KC216">
        <v>0</v>
      </c>
    </row>
    <row r="217" spans="1:289" x14ac:dyDescent="0.2">
      <c r="A217" s="11" t="str">
        <f>CONCATENATE("AL.",$B203)</f>
        <v>AL.opPass.Att</v>
      </c>
      <c r="B217" s="14">
        <f>VLOOKUP($B205,$AC202:$KC232,MATCH(A217,$AC201:$KC201,0),FALSE)</f>
        <v>0</v>
      </c>
      <c r="C217" s="4"/>
      <c r="D217" s="26"/>
      <c r="E217" s="27"/>
      <c r="F217" s="27"/>
      <c r="G217" s="27"/>
      <c r="H217" s="27"/>
      <c r="I217" s="28"/>
      <c r="J217" s="31"/>
      <c r="K217" s="27"/>
      <c r="L217" s="27"/>
      <c r="M217" s="27"/>
      <c r="N217" s="27"/>
      <c r="O217" s="27"/>
      <c r="P217" s="27"/>
      <c r="Q217" s="28"/>
      <c r="R217" s="31"/>
      <c r="S217" s="27"/>
      <c r="T217" s="27"/>
      <c r="U217" s="27"/>
      <c r="V217" s="27"/>
      <c r="W217" s="32"/>
      <c r="Y217" t="s">
        <v>335</v>
      </c>
      <c r="Z217" s="12">
        <f>MAX($JN202:$KC229)</f>
        <v>7</v>
      </c>
      <c r="AA217" s="12">
        <f>MAX($JN231:$KC232)</f>
        <v>19</v>
      </c>
      <c r="AC217" t="s">
        <v>315</v>
      </c>
      <c r="AD217" t="s">
        <v>305</v>
      </c>
      <c r="AE217">
        <v>1</v>
      </c>
      <c r="AF217">
        <v>94</v>
      </c>
      <c r="AG217">
        <v>1</v>
      </c>
      <c r="AH217">
        <v>0</v>
      </c>
      <c r="AI217">
        <v>0</v>
      </c>
      <c r="AJ217">
        <v>4</v>
      </c>
      <c r="AK217">
        <v>4</v>
      </c>
      <c r="AL217">
        <v>4</v>
      </c>
      <c r="AM217">
        <v>6</v>
      </c>
      <c r="AN217">
        <v>12</v>
      </c>
      <c r="AO217">
        <v>5</v>
      </c>
      <c r="AP217">
        <v>9</v>
      </c>
      <c r="AQ217">
        <v>7</v>
      </c>
      <c r="AR217">
        <v>4</v>
      </c>
      <c r="AS217">
        <v>0</v>
      </c>
      <c r="AT217">
        <v>0</v>
      </c>
      <c r="AU217">
        <v>3</v>
      </c>
      <c r="AV217">
        <v>1</v>
      </c>
      <c r="AW217">
        <v>0</v>
      </c>
      <c r="AX217">
        <v>0</v>
      </c>
      <c r="AY217">
        <v>0</v>
      </c>
      <c r="AZ217">
        <v>4</v>
      </c>
      <c r="BA217">
        <v>4</v>
      </c>
      <c r="BB217">
        <v>4</v>
      </c>
      <c r="BC217">
        <v>6</v>
      </c>
      <c r="BD217">
        <v>12</v>
      </c>
      <c r="BE217">
        <v>5</v>
      </c>
      <c r="BF217">
        <v>8</v>
      </c>
      <c r="BG217">
        <v>7</v>
      </c>
      <c r="BH217">
        <v>4</v>
      </c>
      <c r="BI217">
        <v>0</v>
      </c>
      <c r="BJ217">
        <v>0</v>
      </c>
      <c r="BK217">
        <v>3</v>
      </c>
      <c r="BL217">
        <v>1</v>
      </c>
      <c r="BM217">
        <v>0</v>
      </c>
      <c r="BN217">
        <v>0</v>
      </c>
      <c r="BO217">
        <v>0</v>
      </c>
      <c r="BP217">
        <v>1</v>
      </c>
      <c r="BQ217">
        <v>1</v>
      </c>
      <c r="BR217">
        <v>1</v>
      </c>
      <c r="BS217">
        <v>1</v>
      </c>
      <c r="BT217">
        <v>1</v>
      </c>
      <c r="BU217">
        <v>1</v>
      </c>
      <c r="BV217">
        <v>0.88888888888888895</v>
      </c>
      <c r="BW217">
        <v>1</v>
      </c>
      <c r="BX217">
        <v>1</v>
      </c>
      <c r="BY217">
        <v>0</v>
      </c>
      <c r="BZ217">
        <v>0</v>
      </c>
      <c r="CA217">
        <v>1</v>
      </c>
      <c r="CB217">
        <v>1</v>
      </c>
      <c r="CC217">
        <v>0</v>
      </c>
      <c r="CD217">
        <v>0</v>
      </c>
      <c r="CE217">
        <v>0</v>
      </c>
      <c r="CF217">
        <v>0</v>
      </c>
      <c r="CG217">
        <v>0</v>
      </c>
      <c r="CH217">
        <v>0</v>
      </c>
      <c r="CI217">
        <v>1</v>
      </c>
      <c r="CJ217">
        <v>0</v>
      </c>
      <c r="CK217">
        <v>0</v>
      </c>
      <c r="CL217">
        <v>1</v>
      </c>
      <c r="CM217">
        <v>0</v>
      </c>
      <c r="CN217">
        <v>0</v>
      </c>
      <c r="CO217">
        <v>0</v>
      </c>
      <c r="CP217">
        <v>0</v>
      </c>
      <c r="CQ217">
        <v>0</v>
      </c>
      <c r="CR217">
        <v>1</v>
      </c>
      <c r="CS217">
        <v>0</v>
      </c>
      <c r="CT217">
        <v>0</v>
      </c>
      <c r="CU217">
        <v>0</v>
      </c>
      <c r="CV217">
        <v>0</v>
      </c>
      <c r="CW217">
        <v>0</v>
      </c>
      <c r="CX217">
        <v>0</v>
      </c>
      <c r="CY217">
        <v>0</v>
      </c>
      <c r="CZ217">
        <v>0</v>
      </c>
      <c r="DA217">
        <v>0</v>
      </c>
      <c r="DB217">
        <v>0</v>
      </c>
      <c r="DC217">
        <v>1</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1</v>
      </c>
      <c r="EF217">
        <v>0</v>
      </c>
      <c r="EG217">
        <v>0</v>
      </c>
      <c r="EH217">
        <v>0</v>
      </c>
      <c r="EI217">
        <v>0</v>
      </c>
      <c r="EJ217">
        <v>0</v>
      </c>
      <c r="EK217">
        <v>0</v>
      </c>
      <c r="EL217">
        <v>0</v>
      </c>
      <c r="EM217">
        <v>0</v>
      </c>
      <c r="EN217">
        <v>0</v>
      </c>
      <c r="EO217">
        <v>0</v>
      </c>
      <c r="EP217">
        <v>0</v>
      </c>
      <c r="EQ217">
        <v>0</v>
      </c>
      <c r="ER217">
        <v>0</v>
      </c>
      <c r="ES217">
        <v>0</v>
      </c>
      <c r="ET217">
        <v>0</v>
      </c>
      <c r="EU217">
        <v>0</v>
      </c>
      <c r="EV217">
        <v>1</v>
      </c>
      <c r="EW217">
        <v>0</v>
      </c>
      <c r="EX217">
        <v>0</v>
      </c>
      <c r="EY217">
        <v>0</v>
      </c>
      <c r="EZ217">
        <v>0</v>
      </c>
      <c r="FA217">
        <v>0</v>
      </c>
      <c r="FB217">
        <v>0</v>
      </c>
      <c r="FC217">
        <v>0</v>
      </c>
      <c r="FD217">
        <v>0</v>
      </c>
      <c r="FE217">
        <v>0</v>
      </c>
      <c r="FF217">
        <v>0</v>
      </c>
      <c r="FG217">
        <v>0</v>
      </c>
      <c r="FH217">
        <v>0</v>
      </c>
      <c r="FI217">
        <v>0</v>
      </c>
      <c r="FJ217">
        <v>0</v>
      </c>
      <c r="FK217">
        <v>0</v>
      </c>
      <c r="FL217">
        <v>1</v>
      </c>
      <c r="FM217">
        <v>0</v>
      </c>
      <c r="FN217">
        <v>0</v>
      </c>
      <c r="FO217">
        <v>0</v>
      </c>
      <c r="FP217">
        <v>0</v>
      </c>
      <c r="FQ217">
        <v>0</v>
      </c>
      <c r="FR217">
        <v>0</v>
      </c>
      <c r="FS217">
        <v>0</v>
      </c>
      <c r="FT217">
        <v>0</v>
      </c>
      <c r="FU217">
        <v>0</v>
      </c>
      <c r="FV217">
        <v>0</v>
      </c>
      <c r="FW217">
        <v>0</v>
      </c>
      <c r="FX217">
        <v>0</v>
      </c>
      <c r="FY217">
        <v>0</v>
      </c>
      <c r="FZ217">
        <v>0</v>
      </c>
      <c r="GA217">
        <v>0</v>
      </c>
      <c r="GB217">
        <v>2</v>
      </c>
      <c r="GC217">
        <v>0</v>
      </c>
      <c r="GD217">
        <v>0</v>
      </c>
      <c r="GE217">
        <v>0</v>
      </c>
      <c r="GF217">
        <v>0</v>
      </c>
      <c r="GG217">
        <v>0</v>
      </c>
      <c r="GH217">
        <v>0</v>
      </c>
      <c r="GI217">
        <v>0</v>
      </c>
      <c r="GJ217">
        <v>0</v>
      </c>
      <c r="GK217">
        <v>0</v>
      </c>
      <c r="GL217">
        <v>0</v>
      </c>
      <c r="GM217">
        <v>0</v>
      </c>
      <c r="GN217">
        <v>3</v>
      </c>
      <c r="GO217">
        <v>1</v>
      </c>
      <c r="GP217">
        <v>0</v>
      </c>
      <c r="GQ217">
        <v>7</v>
      </c>
      <c r="GR217">
        <v>9</v>
      </c>
      <c r="GS217">
        <v>2</v>
      </c>
      <c r="GT217">
        <v>3</v>
      </c>
      <c r="GU217">
        <v>5</v>
      </c>
      <c r="GV217">
        <v>2</v>
      </c>
      <c r="GW217">
        <v>1</v>
      </c>
      <c r="GX217">
        <v>2</v>
      </c>
      <c r="GY217">
        <v>0</v>
      </c>
      <c r="GZ217">
        <v>0</v>
      </c>
      <c r="HA217">
        <v>0</v>
      </c>
      <c r="HB217">
        <v>0</v>
      </c>
      <c r="HC217">
        <v>0</v>
      </c>
      <c r="HD217">
        <v>0</v>
      </c>
      <c r="HE217">
        <v>0</v>
      </c>
      <c r="HF217">
        <v>0</v>
      </c>
      <c r="HG217">
        <v>1</v>
      </c>
      <c r="HH217">
        <v>1</v>
      </c>
      <c r="HI217">
        <v>1</v>
      </c>
      <c r="HJ217">
        <v>1</v>
      </c>
      <c r="HK217">
        <v>2</v>
      </c>
      <c r="HL217">
        <v>1</v>
      </c>
      <c r="HM217">
        <v>0</v>
      </c>
      <c r="HN217">
        <v>0</v>
      </c>
      <c r="HO217">
        <v>0</v>
      </c>
      <c r="HP217">
        <v>0</v>
      </c>
      <c r="HQ217">
        <v>0</v>
      </c>
      <c r="HR217">
        <v>0</v>
      </c>
      <c r="HS217">
        <v>0</v>
      </c>
      <c r="HT217">
        <v>0</v>
      </c>
      <c r="HU217">
        <v>0</v>
      </c>
      <c r="HV217">
        <v>0</v>
      </c>
      <c r="HW217">
        <v>0</v>
      </c>
      <c r="HX217">
        <v>1</v>
      </c>
      <c r="HY217">
        <v>0</v>
      </c>
      <c r="HZ217">
        <v>1</v>
      </c>
      <c r="IA217">
        <v>1</v>
      </c>
      <c r="IB217">
        <v>0</v>
      </c>
      <c r="IC217">
        <v>0</v>
      </c>
      <c r="ID217">
        <v>0</v>
      </c>
      <c r="IE217">
        <v>0</v>
      </c>
      <c r="IF217">
        <v>0</v>
      </c>
      <c r="IG217">
        <v>0</v>
      </c>
      <c r="IH217">
        <v>0</v>
      </c>
      <c r="II217">
        <v>0</v>
      </c>
      <c r="IJ217">
        <v>0</v>
      </c>
      <c r="IK217">
        <v>0</v>
      </c>
      <c r="IL217">
        <v>0</v>
      </c>
      <c r="IM217">
        <v>1</v>
      </c>
      <c r="IN217">
        <v>1</v>
      </c>
      <c r="IO217">
        <v>0</v>
      </c>
      <c r="IP217">
        <v>0</v>
      </c>
      <c r="IQ217">
        <v>1</v>
      </c>
      <c r="IR217">
        <v>0</v>
      </c>
      <c r="IS217">
        <v>0</v>
      </c>
      <c r="IT217">
        <v>0</v>
      </c>
      <c r="IU217">
        <v>0</v>
      </c>
      <c r="IV217">
        <v>0</v>
      </c>
      <c r="IW217">
        <v>0</v>
      </c>
      <c r="IX217">
        <v>0</v>
      </c>
      <c r="IY217">
        <v>0</v>
      </c>
      <c r="IZ217">
        <v>0</v>
      </c>
      <c r="JA217">
        <v>0</v>
      </c>
      <c r="JB217">
        <v>1</v>
      </c>
      <c r="JC217">
        <v>0</v>
      </c>
      <c r="JD217">
        <v>0</v>
      </c>
      <c r="JE217">
        <v>0</v>
      </c>
      <c r="JF217">
        <v>0</v>
      </c>
      <c r="JG217">
        <v>0</v>
      </c>
      <c r="JH217">
        <v>0</v>
      </c>
      <c r="JI217">
        <v>0</v>
      </c>
      <c r="JJ217">
        <v>0</v>
      </c>
      <c r="JK217">
        <v>0</v>
      </c>
      <c r="JL217">
        <v>0</v>
      </c>
      <c r="JM217">
        <v>0</v>
      </c>
      <c r="JN217">
        <v>0</v>
      </c>
      <c r="JO217">
        <v>0</v>
      </c>
      <c r="JP217">
        <v>0</v>
      </c>
      <c r="JQ217">
        <v>1</v>
      </c>
      <c r="JR217">
        <v>1</v>
      </c>
      <c r="JS217">
        <v>1</v>
      </c>
      <c r="JT217">
        <v>2</v>
      </c>
      <c r="JU217">
        <v>0</v>
      </c>
      <c r="JV217">
        <v>1</v>
      </c>
      <c r="JW217">
        <v>2</v>
      </c>
      <c r="JX217">
        <v>0</v>
      </c>
      <c r="JY217">
        <v>0</v>
      </c>
      <c r="JZ217">
        <v>0</v>
      </c>
      <c r="KA217">
        <v>0</v>
      </c>
      <c r="KB217">
        <v>0</v>
      </c>
      <c r="KC217">
        <v>0</v>
      </c>
    </row>
    <row r="218" spans="1:289" x14ac:dyDescent="0.2">
      <c r="A218" s="11" t="str">
        <f>CONCATENATE("AC.",$B203)</f>
        <v>AC.opPass.Att</v>
      </c>
      <c r="B218" s="14">
        <f>VLOOKUP($B205,$AC202:$KC232,MATCH(A218,$AC201:$KC201,0),FALSE)</f>
        <v>0</v>
      </c>
      <c r="C218" s="4"/>
      <c r="D218" s="26"/>
      <c r="E218" s="27"/>
      <c r="F218" s="27"/>
      <c r="G218" s="27"/>
      <c r="H218" s="27"/>
      <c r="I218" s="28"/>
      <c r="J218" s="31"/>
      <c r="K218" s="27"/>
      <c r="L218" s="27"/>
      <c r="M218" s="27"/>
      <c r="N218" s="27"/>
      <c r="O218" s="27"/>
      <c r="P218" s="27"/>
      <c r="Q218" s="28"/>
      <c r="R218" s="31"/>
      <c r="S218" s="27"/>
      <c r="T218" s="27"/>
      <c r="U218" s="27"/>
      <c r="V218" s="27"/>
      <c r="W218" s="32"/>
      <c r="Y218" s="2"/>
      <c r="Z218" s="2"/>
      <c r="AC218" t="s">
        <v>317</v>
      </c>
      <c r="AD218" t="s">
        <v>305</v>
      </c>
      <c r="AE218">
        <v>1</v>
      </c>
      <c r="AF218">
        <v>94</v>
      </c>
      <c r="AG218">
        <v>1</v>
      </c>
      <c r="AH218">
        <v>0</v>
      </c>
      <c r="AI218">
        <v>0</v>
      </c>
      <c r="AJ218">
        <v>1</v>
      </c>
      <c r="AK218">
        <v>0</v>
      </c>
      <c r="AL218">
        <v>2</v>
      </c>
      <c r="AM218">
        <v>3</v>
      </c>
      <c r="AN218">
        <v>5</v>
      </c>
      <c r="AO218">
        <v>10</v>
      </c>
      <c r="AP218">
        <v>2</v>
      </c>
      <c r="AQ218">
        <v>2</v>
      </c>
      <c r="AR218">
        <v>7</v>
      </c>
      <c r="AS218">
        <v>2</v>
      </c>
      <c r="AT218">
        <v>3</v>
      </c>
      <c r="AU218">
        <v>18</v>
      </c>
      <c r="AV218">
        <v>0</v>
      </c>
      <c r="AW218">
        <v>0</v>
      </c>
      <c r="AX218">
        <v>0</v>
      </c>
      <c r="AY218">
        <v>0</v>
      </c>
      <c r="AZ218">
        <v>1</v>
      </c>
      <c r="BA218">
        <v>0</v>
      </c>
      <c r="BB218">
        <v>1</v>
      </c>
      <c r="BC218">
        <v>3</v>
      </c>
      <c r="BD218">
        <v>5</v>
      </c>
      <c r="BE218">
        <v>7</v>
      </c>
      <c r="BF218">
        <v>2</v>
      </c>
      <c r="BG218">
        <v>2</v>
      </c>
      <c r="BH218">
        <v>7</v>
      </c>
      <c r="BI218">
        <v>1</v>
      </c>
      <c r="BJ218">
        <v>1</v>
      </c>
      <c r="BK218">
        <v>11</v>
      </c>
      <c r="BL218">
        <v>0</v>
      </c>
      <c r="BM218">
        <v>0</v>
      </c>
      <c r="BN218">
        <v>0</v>
      </c>
      <c r="BO218">
        <v>0</v>
      </c>
      <c r="BP218">
        <v>1</v>
      </c>
      <c r="BQ218">
        <v>0</v>
      </c>
      <c r="BR218">
        <v>0.5</v>
      </c>
      <c r="BS218">
        <v>1</v>
      </c>
      <c r="BT218">
        <v>1</v>
      </c>
      <c r="BU218">
        <v>0.7</v>
      </c>
      <c r="BV218">
        <v>1</v>
      </c>
      <c r="BW218">
        <v>1</v>
      </c>
      <c r="BX218">
        <v>1</v>
      </c>
      <c r="BY218">
        <v>0.5</v>
      </c>
      <c r="BZ218">
        <v>0.33333333333333298</v>
      </c>
      <c r="CA218">
        <v>0.61111111111111105</v>
      </c>
      <c r="CB218">
        <v>0</v>
      </c>
      <c r="CC218">
        <v>0</v>
      </c>
      <c r="CD218">
        <v>0</v>
      </c>
      <c r="CE218">
        <v>0</v>
      </c>
      <c r="CF218">
        <v>1</v>
      </c>
      <c r="CG218">
        <v>0</v>
      </c>
      <c r="CH218">
        <v>0</v>
      </c>
      <c r="CI218">
        <v>1</v>
      </c>
      <c r="CJ218">
        <v>0</v>
      </c>
      <c r="CK218">
        <v>0</v>
      </c>
      <c r="CL218">
        <v>0</v>
      </c>
      <c r="CM218">
        <v>0</v>
      </c>
      <c r="CN218">
        <v>1</v>
      </c>
      <c r="CO218">
        <v>0</v>
      </c>
      <c r="CP218">
        <v>1</v>
      </c>
      <c r="CQ218">
        <v>1</v>
      </c>
      <c r="CR218">
        <v>0</v>
      </c>
      <c r="CS218">
        <v>0</v>
      </c>
      <c r="CT218">
        <v>0</v>
      </c>
      <c r="CU218">
        <v>0</v>
      </c>
      <c r="CV218">
        <v>0</v>
      </c>
      <c r="CW218">
        <v>0</v>
      </c>
      <c r="CX218">
        <v>1</v>
      </c>
      <c r="CY218">
        <v>0</v>
      </c>
      <c r="CZ218">
        <v>0</v>
      </c>
      <c r="DA218">
        <v>0</v>
      </c>
      <c r="DB218">
        <v>0</v>
      </c>
      <c r="DC218">
        <v>0</v>
      </c>
      <c r="DD218">
        <v>0</v>
      </c>
      <c r="DE218">
        <v>0</v>
      </c>
      <c r="DF218">
        <v>0</v>
      </c>
      <c r="DG218">
        <v>1</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1</v>
      </c>
      <c r="FN218">
        <v>0</v>
      </c>
      <c r="FO218">
        <v>0</v>
      </c>
      <c r="FP218">
        <v>0</v>
      </c>
      <c r="FQ218">
        <v>0</v>
      </c>
      <c r="FR218">
        <v>0</v>
      </c>
      <c r="FS218">
        <v>0</v>
      </c>
      <c r="FT218">
        <v>0</v>
      </c>
      <c r="FU218">
        <v>0</v>
      </c>
      <c r="FV218">
        <v>0</v>
      </c>
      <c r="FW218">
        <v>0</v>
      </c>
      <c r="FX218">
        <v>0</v>
      </c>
      <c r="FY218">
        <v>0</v>
      </c>
      <c r="FZ218">
        <v>0</v>
      </c>
      <c r="GA218">
        <v>0</v>
      </c>
      <c r="GB218">
        <v>0</v>
      </c>
      <c r="GC218">
        <v>1</v>
      </c>
      <c r="GD218">
        <v>0</v>
      </c>
      <c r="GE218">
        <v>0</v>
      </c>
      <c r="GF218">
        <v>0</v>
      </c>
      <c r="GG218">
        <v>0</v>
      </c>
      <c r="GH218">
        <v>0</v>
      </c>
      <c r="GI218">
        <v>0</v>
      </c>
      <c r="GJ218">
        <v>0</v>
      </c>
      <c r="GK218">
        <v>0</v>
      </c>
      <c r="GL218">
        <v>0</v>
      </c>
      <c r="GM218">
        <v>0</v>
      </c>
      <c r="GN218">
        <v>0</v>
      </c>
      <c r="GO218">
        <v>0</v>
      </c>
      <c r="GP218">
        <v>1</v>
      </c>
      <c r="GQ218">
        <v>0</v>
      </c>
      <c r="GR218">
        <v>0</v>
      </c>
      <c r="GS218">
        <v>3</v>
      </c>
      <c r="GT218">
        <v>3</v>
      </c>
      <c r="GU218">
        <v>1</v>
      </c>
      <c r="GV218">
        <v>5</v>
      </c>
      <c r="GW218">
        <v>3</v>
      </c>
      <c r="GX218">
        <v>0</v>
      </c>
      <c r="GY218">
        <v>1</v>
      </c>
      <c r="GZ218">
        <v>0</v>
      </c>
      <c r="HA218">
        <v>0</v>
      </c>
      <c r="HB218">
        <v>0</v>
      </c>
      <c r="HC218">
        <v>0</v>
      </c>
      <c r="HD218">
        <v>0</v>
      </c>
      <c r="HE218">
        <v>0</v>
      </c>
      <c r="HF218">
        <v>0</v>
      </c>
      <c r="HG218">
        <v>0</v>
      </c>
      <c r="HH218">
        <v>1</v>
      </c>
      <c r="HI218">
        <v>1</v>
      </c>
      <c r="HJ218">
        <v>0</v>
      </c>
      <c r="HK218">
        <v>0</v>
      </c>
      <c r="HL218">
        <v>2</v>
      </c>
      <c r="HM218">
        <v>0</v>
      </c>
      <c r="HN218">
        <v>0</v>
      </c>
      <c r="HO218">
        <v>2</v>
      </c>
      <c r="HP218">
        <v>0</v>
      </c>
      <c r="HQ218">
        <v>0</v>
      </c>
      <c r="HR218">
        <v>0</v>
      </c>
      <c r="HS218">
        <v>0</v>
      </c>
      <c r="HT218">
        <v>0</v>
      </c>
      <c r="HU218">
        <v>0</v>
      </c>
      <c r="HV218">
        <v>0</v>
      </c>
      <c r="HW218">
        <v>0</v>
      </c>
      <c r="HX218">
        <v>0</v>
      </c>
      <c r="HY218">
        <v>1</v>
      </c>
      <c r="HZ218">
        <v>0</v>
      </c>
      <c r="IA218">
        <v>1</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c r="JU218">
        <v>1</v>
      </c>
      <c r="JV218">
        <v>0</v>
      </c>
      <c r="JW218">
        <v>1</v>
      </c>
      <c r="JX218">
        <v>0</v>
      </c>
      <c r="JY218">
        <v>0</v>
      </c>
      <c r="JZ218">
        <v>0</v>
      </c>
      <c r="KA218">
        <v>0</v>
      </c>
      <c r="KB218">
        <v>0</v>
      </c>
      <c r="KC218">
        <v>0</v>
      </c>
    </row>
    <row r="219" spans="1:289" x14ac:dyDescent="0.2">
      <c r="A219" s="11" t="str">
        <f>CONCATENATE("AR.",$B203)</f>
        <v>AR.opPass.Att</v>
      </c>
      <c r="B219" s="14">
        <f>VLOOKUP($B205,$AC202:$KC232,MATCH(A219,$AC201:$KC201,0),FALSE)</f>
        <v>3</v>
      </c>
      <c r="C219" s="4"/>
      <c r="D219" s="26"/>
      <c r="E219" s="27"/>
      <c r="F219" s="27"/>
      <c r="G219" s="27"/>
      <c r="H219" s="27"/>
      <c r="I219" s="28"/>
      <c r="J219" s="31"/>
      <c r="K219" s="27"/>
      <c r="L219" s="27"/>
      <c r="M219" s="27"/>
      <c r="N219" s="27"/>
      <c r="O219" s="27"/>
      <c r="P219" s="27"/>
      <c r="Q219" s="28"/>
      <c r="R219" s="31"/>
      <c r="S219" s="27"/>
      <c r="T219" s="27"/>
      <c r="U219" s="27"/>
      <c r="V219" s="27"/>
      <c r="W219" s="32"/>
      <c r="Y219" s="2" t="s">
        <v>205</v>
      </c>
      <c r="AC219" t="s">
        <v>400</v>
      </c>
      <c r="AD219" t="s">
        <v>390</v>
      </c>
      <c r="AE219">
        <v>1</v>
      </c>
      <c r="AF219">
        <v>72</v>
      </c>
      <c r="AG219">
        <v>1</v>
      </c>
      <c r="AH219">
        <v>0</v>
      </c>
      <c r="AI219">
        <v>0</v>
      </c>
      <c r="AJ219">
        <v>0</v>
      </c>
      <c r="AK219">
        <v>0</v>
      </c>
      <c r="AL219">
        <v>0</v>
      </c>
      <c r="AM219">
        <v>1</v>
      </c>
      <c r="AN219">
        <v>1</v>
      </c>
      <c r="AO219">
        <v>11</v>
      </c>
      <c r="AP219">
        <v>0</v>
      </c>
      <c r="AQ219">
        <v>1</v>
      </c>
      <c r="AR219">
        <v>8</v>
      </c>
      <c r="AS219">
        <v>0</v>
      </c>
      <c r="AT219">
        <v>0</v>
      </c>
      <c r="AU219">
        <v>7</v>
      </c>
      <c r="AV219">
        <v>0</v>
      </c>
      <c r="AW219">
        <v>0</v>
      </c>
      <c r="AX219">
        <v>0</v>
      </c>
      <c r="AY219">
        <v>0</v>
      </c>
      <c r="AZ219">
        <v>0</v>
      </c>
      <c r="BA219">
        <v>0</v>
      </c>
      <c r="BB219">
        <v>0</v>
      </c>
      <c r="BC219">
        <v>1</v>
      </c>
      <c r="BD219">
        <v>1</v>
      </c>
      <c r="BE219">
        <v>10</v>
      </c>
      <c r="BF219">
        <v>0</v>
      </c>
      <c r="BG219">
        <v>1</v>
      </c>
      <c r="BH219">
        <v>8</v>
      </c>
      <c r="BI219">
        <v>0</v>
      </c>
      <c r="BJ219">
        <v>0</v>
      </c>
      <c r="BK219">
        <v>6</v>
      </c>
      <c r="BL219">
        <v>0</v>
      </c>
      <c r="BM219">
        <v>0</v>
      </c>
      <c r="BN219">
        <v>0</v>
      </c>
      <c r="BO219">
        <v>0</v>
      </c>
      <c r="BP219">
        <v>0</v>
      </c>
      <c r="BQ219">
        <v>0</v>
      </c>
      <c r="BR219">
        <v>0</v>
      </c>
      <c r="BS219">
        <v>1</v>
      </c>
      <c r="BT219">
        <v>1</v>
      </c>
      <c r="BU219">
        <v>0.90909090909090895</v>
      </c>
      <c r="BV219">
        <v>0</v>
      </c>
      <c r="BW219">
        <v>1</v>
      </c>
      <c r="BX219">
        <v>1</v>
      </c>
      <c r="BY219">
        <v>0</v>
      </c>
      <c r="BZ219">
        <v>0</v>
      </c>
      <c r="CA219">
        <v>0.85714285714285698</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1</v>
      </c>
      <c r="DQ219">
        <v>1</v>
      </c>
      <c r="DR219">
        <v>0</v>
      </c>
      <c r="DS219">
        <v>0</v>
      </c>
      <c r="DT219">
        <v>1</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1</v>
      </c>
      <c r="FA219">
        <v>0</v>
      </c>
      <c r="FB219">
        <v>0</v>
      </c>
      <c r="FC219">
        <v>0</v>
      </c>
      <c r="FD219">
        <v>0</v>
      </c>
      <c r="FE219">
        <v>0</v>
      </c>
      <c r="FF219">
        <v>0</v>
      </c>
      <c r="FG219">
        <v>0</v>
      </c>
      <c r="FH219">
        <v>0</v>
      </c>
      <c r="FI219">
        <v>0</v>
      </c>
      <c r="FJ219">
        <v>1</v>
      </c>
      <c r="FK219">
        <v>0</v>
      </c>
      <c r="FL219">
        <v>1</v>
      </c>
      <c r="FM219">
        <v>0</v>
      </c>
      <c r="FN219">
        <v>0</v>
      </c>
      <c r="FO219">
        <v>0</v>
      </c>
      <c r="FP219">
        <v>0</v>
      </c>
      <c r="FQ219">
        <v>0</v>
      </c>
      <c r="FR219">
        <v>0</v>
      </c>
      <c r="FS219">
        <v>0</v>
      </c>
      <c r="FT219">
        <v>0</v>
      </c>
      <c r="FU219">
        <v>0</v>
      </c>
      <c r="FV219">
        <v>0</v>
      </c>
      <c r="FW219">
        <v>0</v>
      </c>
      <c r="FX219">
        <v>0</v>
      </c>
      <c r="FY219">
        <v>0</v>
      </c>
      <c r="FZ219">
        <v>1</v>
      </c>
      <c r="GA219">
        <v>0</v>
      </c>
      <c r="GB219">
        <v>1</v>
      </c>
      <c r="GC219">
        <v>0</v>
      </c>
      <c r="GD219">
        <v>0</v>
      </c>
      <c r="GE219">
        <v>0</v>
      </c>
      <c r="GF219">
        <v>1</v>
      </c>
      <c r="GG219">
        <v>0</v>
      </c>
      <c r="GH219">
        <v>0</v>
      </c>
      <c r="GI219">
        <v>0</v>
      </c>
      <c r="GJ219">
        <v>0</v>
      </c>
      <c r="GK219">
        <v>0</v>
      </c>
      <c r="GL219">
        <v>0</v>
      </c>
      <c r="GM219">
        <v>0</v>
      </c>
      <c r="GN219">
        <v>0</v>
      </c>
      <c r="GO219">
        <v>0</v>
      </c>
      <c r="GP219">
        <v>3</v>
      </c>
      <c r="GQ219">
        <v>0</v>
      </c>
      <c r="GR219">
        <v>6</v>
      </c>
      <c r="GS219">
        <v>9</v>
      </c>
      <c r="GT219">
        <v>0</v>
      </c>
      <c r="GU219">
        <v>3</v>
      </c>
      <c r="GV219">
        <v>11</v>
      </c>
      <c r="GW219">
        <v>0</v>
      </c>
      <c r="GX219">
        <v>2</v>
      </c>
      <c r="GY219">
        <v>9</v>
      </c>
      <c r="GZ219">
        <v>0</v>
      </c>
      <c r="HA219">
        <v>0</v>
      </c>
      <c r="HB219">
        <v>0</v>
      </c>
      <c r="HC219">
        <v>0</v>
      </c>
      <c r="HD219">
        <v>0</v>
      </c>
      <c r="HE219">
        <v>0</v>
      </c>
      <c r="HF219">
        <v>1</v>
      </c>
      <c r="HG219">
        <v>0</v>
      </c>
      <c r="HH219">
        <v>0</v>
      </c>
      <c r="HI219">
        <v>0</v>
      </c>
      <c r="HJ219">
        <v>0</v>
      </c>
      <c r="HK219">
        <v>0</v>
      </c>
      <c r="HL219">
        <v>2</v>
      </c>
      <c r="HM219">
        <v>0</v>
      </c>
      <c r="HN219">
        <v>0</v>
      </c>
      <c r="HO219">
        <v>0</v>
      </c>
      <c r="HP219">
        <v>0</v>
      </c>
      <c r="HQ219">
        <v>0</v>
      </c>
      <c r="HR219">
        <v>0</v>
      </c>
      <c r="HS219">
        <v>0</v>
      </c>
      <c r="HT219">
        <v>0</v>
      </c>
      <c r="HU219">
        <v>0</v>
      </c>
      <c r="HV219">
        <v>0</v>
      </c>
      <c r="HW219">
        <v>0</v>
      </c>
      <c r="HX219">
        <v>0</v>
      </c>
      <c r="HY219">
        <v>1</v>
      </c>
      <c r="HZ219">
        <v>0</v>
      </c>
      <c r="IA219">
        <v>0</v>
      </c>
      <c r="IB219">
        <v>0</v>
      </c>
      <c r="IC219">
        <v>0</v>
      </c>
      <c r="ID219">
        <v>0</v>
      </c>
      <c r="IE219">
        <v>0</v>
      </c>
      <c r="IF219">
        <v>0</v>
      </c>
      <c r="IG219">
        <v>0</v>
      </c>
      <c r="IH219">
        <v>0</v>
      </c>
      <c r="II219">
        <v>0</v>
      </c>
      <c r="IJ219">
        <v>0</v>
      </c>
      <c r="IK219">
        <v>0</v>
      </c>
      <c r="IL219">
        <v>0</v>
      </c>
      <c r="IM219">
        <v>0</v>
      </c>
      <c r="IN219">
        <v>0</v>
      </c>
      <c r="IO219">
        <v>2</v>
      </c>
      <c r="IP219">
        <v>0</v>
      </c>
      <c r="IQ219">
        <v>0</v>
      </c>
      <c r="IR219">
        <v>3</v>
      </c>
      <c r="IS219">
        <v>0</v>
      </c>
      <c r="IT219">
        <v>0</v>
      </c>
      <c r="IU219">
        <v>2</v>
      </c>
      <c r="IV219">
        <v>0</v>
      </c>
      <c r="IW219">
        <v>0</v>
      </c>
      <c r="IX219">
        <v>0</v>
      </c>
      <c r="IY219">
        <v>0</v>
      </c>
      <c r="IZ219">
        <v>0</v>
      </c>
      <c r="JA219">
        <v>0</v>
      </c>
      <c r="JB219">
        <v>1</v>
      </c>
      <c r="JC219">
        <v>0</v>
      </c>
      <c r="JD219">
        <v>0</v>
      </c>
      <c r="JE219">
        <v>0</v>
      </c>
      <c r="JF219">
        <v>0</v>
      </c>
      <c r="JG219">
        <v>0</v>
      </c>
      <c r="JH219">
        <v>0</v>
      </c>
      <c r="JI219">
        <v>0</v>
      </c>
      <c r="JJ219">
        <v>0</v>
      </c>
      <c r="JK219">
        <v>0</v>
      </c>
      <c r="JL219">
        <v>0</v>
      </c>
      <c r="JM219">
        <v>0</v>
      </c>
      <c r="JN219">
        <v>0</v>
      </c>
      <c r="JO219">
        <v>0</v>
      </c>
      <c r="JP219">
        <v>0</v>
      </c>
      <c r="JQ219">
        <v>0</v>
      </c>
      <c r="JR219">
        <v>1</v>
      </c>
      <c r="JS219">
        <v>0</v>
      </c>
      <c r="JT219">
        <v>0</v>
      </c>
      <c r="JU219">
        <v>3</v>
      </c>
      <c r="JV219">
        <v>0</v>
      </c>
      <c r="JW219">
        <v>0</v>
      </c>
      <c r="JX219">
        <v>3</v>
      </c>
      <c r="JY219">
        <v>0</v>
      </c>
      <c r="JZ219">
        <v>0</v>
      </c>
      <c r="KA219">
        <v>2</v>
      </c>
      <c r="KB219">
        <v>0</v>
      </c>
      <c r="KC219">
        <v>0</v>
      </c>
    </row>
    <row r="220" spans="1:289" x14ac:dyDescent="0.2">
      <c r="A220" s="11" t="str">
        <f>CONCATENATE("A18.",$B203)</f>
        <v>A18.opPass.Att</v>
      </c>
      <c r="B220" s="14">
        <f>VLOOKUP($B205,$AC202:$KC232,MATCH(A220,$AC201:$KC201,0),FALSE)</f>
        <v>1</v>
      </c>
      <c r="C220" s="4"/>
      <c r="D220" s="57"/>
      <c r="E220" s="58"/>
      <c r="F220" s="58"/>
      <c r="G220" s="58"/>
      <c r="H220" s="58"/>
      <c r="I220" s="59"/>
      <c r="J220" s="61"/>
      <c r="K220" s="58"/>
      <c r="L220" s="58"/>
      <c r="M220" s="58"/>
      <c r="N220" s="58"/>
      <c r="O220" s="58"/>
      <c r="P220" s="58"/>
      <c r="Q220" s="59"/>
      <c r="R220" s="61"/>
      <c r="S220" s="58"/>
      <c r="T220" s="58"/>
      <c r="U220" s="58"/>
      <c r="V220" s="58"/>
      <c r="W220" s="63"/>
      <c r="Y220" s="13" t="str">
        <f>VLOOKUP(B203,Y202:Z217,1,FALSE)</f>
        <v>opPass.Att</v>
      </c>
      <c r="Z220" s="16">
        <f>IF(Y222=TRUE,VLOOKUP(B203,Y202:AA217,3,FALSE),VLOOKUP(B203,Y202:AA217,2,FALSE))</f>
        <v>31</v>
      </c>
      <c r="AC220" t="s">
        <v>401</v>
      </c>
      <c r="AD220" t="s">
        <v>390</v>
      </c>
      <c r="AE220">
        <v>1</v>
      </c>
      <c r="AF220">
        <v>94</v>
      </c>
      <c r="AG220">
        <v>1</v>
      </c>
      <c r="AH220">
        <v>0</v>
      </c>
      <c r="AI220">
        <v>0</v>
      </c>
      <c r="AJ220">
        <v>1</v>
      </c>
      <c r="AK220">
        <v>6</v>
      </c>
      <c r="AL220">
        <v>31</v>
      </c>
      <c r="AM220">
        <v>0</v>
      </c>
      <c r="AN220">
        <v>7</v>
      </c>
      <c r="AO220">
        <v>8</v>
      </c>
      <c r="AP220">
        <v>0</v>
      </c>
      <c r="AQ220">
        <v>0</v>
      </c>
      <c r="AR220">
        <v>2</v>
      </c>
      <c r="AS220">
        <v>0</v>
      </c>
      <c r="AT220">
        <v>1</v>
      </c>
      <c r="AU220">
        <v>0</v>
      </c>
      <c r="AV220">
        <v>0</v>
      </c>
      <c r="AW220">
        <v>0</v>
      </c>
      <c r="AX220">
        <v>0</v>
      </c>
      <c r="AY220">
        <v>0</v>
      </c>
      <c r="AZ220">
        <v>1</v>
      </c>
      <c r="BA220">
        <v>6</v>
      </c>
      <c r="BB220">
        <v>25</v>
      </c>
      <c r="BC220">
        <v>0</v>
      </c>
      <c r="BD220">
        <v>7</v>
      </c>
      <c r="BE220">
        <v>4</v>
      </c>
      <c r="BF220">
        <v>0</v>
      </c>
      <c r="BG220">
        <v>0</v>
      </c>
      <c r="BH220">
        <v>1</v>
      </c>
      <c r="BI220">
        <v>0</v>
      </c>
      <c r="BJ220">
        <v>0</v>
      </c>
      <c r="BK220">
        <v>0</v>
      </c>
      <c r="BL220">
        <v>0</v>
      </c>
      <c r="BM220">
        <v>0</v>
      </c>
      <c r="BN220">
        <v>0</v>
      </c>
      <c r="BO220">
        <v>0</v>
      </c>
      <c r="BP220">
        <v>1</v>
      </c>
      <c r="BQ220">
        <v>1</v>
      </c>
      <c r="BR220">
        <v>0.80645161290322598</v>
      </c>
      <c r="BS220">
        <v>0</v>
      </c>
      <c r="BT220">
        <v>1</v>
      </c>
      <c r="BU220">
        <v>0.5</v>
      </c>
      <c r="BV220">
        <v>0</v>
      </c>
      <c r="BW220">
        <v>0</v>
      </c>
      <c r="BX220">
        <v>0.5</v>
      </c>
      <c r="BY220">
        <v>0</v>
      </c>
      <c r="BZ220">
        <v>0</v>
      </c>
      <c r="CA220">
        <v>0</v>
      </c>
      <c r="CB220">
        <v>0</v>
      </c>
      <c r="CC220">
        <v>0</v>
      </c>
      <c r="CD220">
        <v>0</v>
      </c>
      <c r="CE220">
        <v>0</v>
      </c>
      <c r="CF220">
        <v>0</v>
      </c>
      <c r="CG220">
        <v>0</v>
      </c>
      <c r="CH220">
        <v>0</v>
      </c>
      <c r="CI220">
        <v>0</v>
      </c>
      <c r="CJ220">
        <v>1</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1</v>
      </c>
      <c r="DK220">
        <v>0</v>
      </c>
      <c r="DL220">
        <v>0</v>
      </c>
      <c r="DM220">
        <v>1</v>
      </c>
      <c r="DN220">
        <v>0</v>
      </c>
      <c r="DO220">
        <v>0</v>
      </c>
      <c r="DP220">
        <v>0</v>
      </c>
      <c r="DQ220">
        <v>1</v>
      </c>
      <c r="DR220">
        <v>0</v>
      </c>
      <c r="DS220">
        <v>0</v>
      </c>
      <c r="DT220">
        <v>0</v>
      </c>
      <c r="DU220">
        <v>0</v>
      </c>
      <c r="DV220">
        <v>0</v>
      </c>
      <c r="DW220">
        <v>0</v>
      </c>
      <c r="DX220">
        <v>0</v>
      </c>
      <c r="DY220">
        <v>0</v>
      </c>
      <c r="DZ220">
        <v>0</v>
      </c>
      <c r="EA220">
        <v>1</v>
      </c>
      <c r="EB220">
        <v>0</v>
      </c>
      <c r="EC220">
        <v>1</v>
      </c>
      <c r="ED220">
        <v>0</v>
      </c>
      <c r="EE220">
        <v>0</v>
      </c>
      <c r="EF220">
        <v>0</v>
      </c>
      <c r="EG220">
        <v>0</v>
      </c>
      <c r="EH220">
        <v>0</v>
      </c>
      <c r="EI220">
        <v>1</v>
      </c>
      <c r="EJ220">
        <v>0</v>
      </c>
      <c r="EK220">
        <v>0</v>
      </c>
      <c r="EL220">
        <v>0</v>
      </c>
      <c r="EM220">
        <v>0</v>
      </c>
      <c r="EN220">
        <v>0</v>
      </c>
      <c r="EO220">
        <v>0</v>
      </c>
      <c r="EP220">
        <v>0</v>
      </c>
      <c r="EQ220">
        <v>0</v>
      </c>
      <c r="ER220">
        <v>0</v>
      </c>
      <c r="ES220">
        <v>0</v>
      </c>
      <c r="ET220">
        <v>0</v>
      </c>
      <c r="EU220">
        <v>1</v>
      </c>
      <c r="EV220">
        <v>0</v>
      </c>
      <c r="EW220">
        <v>0</v>
      </c>
      <c r="EX220">
        <v>0</v>
      </c>
      <c r="EY220">
        <v>0</v>
      </c>
      <c r="EZ220">
        <v>0</v>
      </c>
      <c r="FA220">
        <v>0</v>
      </c>
      <c r="FB220">
        <v>0</v>
      </c>
      <c r="FC220">
        <v>0</v>
      </c>
      <c r="FD220">
        <v>0</v>
      </c>
      <c r="FE220">
        <v>0</v>
      </c>
      <c r="FF220">
        <v>0</v>
      </c>
      <c r="FG220">
        <v>0</v>
      </c>
      <c r="FH220">
        <v>1</v>
      </c>
      <c r="FI220">
        <v>0</v>
      </c>
      <c r="FJ220">
        <v>0</v>
      </c>
      <c r="FK220">
        <v>0</v>
      </c>
      <c r="FL220">
        <v>0</v>
      </c>
      <c r="FM220">
        <v>0</v>
      </c>
      <c r="FN220">
        <v>0</v>
      </c>
      <c r="FO220">
        <v>0</v>
      </c>
      <c r="FP220">
        <v>0</v>
      </c>
      <c r="FQ220">
        <v>0</v>
      </c>
      <c r="FR220">
        <v>0</v>
      </c>
      <c r="FS220">
        <v>0</v>
      </c>
      <c r="FT220">
        <v>0</v>
      </c>
      <c r="FU220">
        <v>0</v>
      </c>
      <c r="FV220">
        <v>0</v>
      </c>
      <c r="FW220">
        <v>0</v>
      </c>
      <c r="FX220">
        <v>1</v>
      </c>
      <c r="FY220">
        <v>0</v>
      </c>
      <c r="FZ220">
        <v>0</v>
      </c>
      <c r="GA220">
        <v>1</v>
      </c>
      <c r="GB220">
        <v>0</v>
      </c>
      <c r="GC220">
        <v>0</v>
      </c>
      <c r="GD220">
        <v>0</v>
      </c>
      <c r="GE220">
        <v>0</v>
      </c>
      <c r="GF220">
        <v>0</v>
      </c>
      <c r="GG220">
        <v>0</v>
      </c>
      <c r="GH220">
        <v>0</v>
      </c>
      <c r="GI220">
        <v>0</v>
      </c>
      <c r="GJ220">
        <v>0</v>
      </c>
      <c r="GK220">
        <v>0</v>
      </c>
      <c r="GL220">
        <v>0</v>
      </c>
      <c r="GM220">
        <v>1</v>
      </c>
      <c r="GN220">
        <v>1</v>
      </c>
      <c r="GO220">
        <v>3</v>
      </c>
      <c r="GP220">
        <v>0</v>
      </c>
      <c r="GQ220">
        <v>0</v>
      </c>
      <c r="GR220">
        <v>0</v>
      </c>
      <c r="GS220">
        <v>2</v>
      </c>
      <c r="GT220">
        <v>0</v>
      </c>
      <c r="GU220">
        <v>1</v>
      </c>
      <c r="GV220">
        <v>2</v>
      </c>
      <c r="GW220">
        <v>0</v>
      </c>
      <c r="GX220">
        <v>0</v>
      </c>
      <c r="GY220">
        <v>0</v>
      </c>
      <c r="GZ220">
        <v>0</v>
      </c>
      <c r="HA220">
        <v>0</v>
      </c>
      <c r="HB220">
        <v>0</v>
      </c>
      <c r="HC220">
        <v>0</v>
      </c>
      <c r="HD220">
        <v>0</v>
      </c>
      <c r="HE220">
        <v>0</v>
      </c>
      <c r="HF220">
        <v>1</v>
      </c>
      <c r="HG220">
        <v>0</v>
      </c>
      <c r="HH220">
        <v>1</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0</v>
      </c>
      <c r="ID220">
        <v>0</v>
      </c>
      <c r="IE220">
        <v>0</v>
      </c>
      <c r="IF220">
        <v>0</v>
      </c>
      <c r="IG220">
        <v>0</v>
      </c>
      <c r="IH220">
        <v>0</v>
      </c>
      <c r="II220">
        <v>1</v>
      </c>
      <c r="IJ220">
        <v>0</v>
      </c>
      <c r="IK220">
        <v>2</v>
      </c>
      <c r="IL220">
        <v>0</v>
      </c>
      <c r="IM220">
        <v>0</v>
      </c>
      <c r="IN220">
        <v>0</v>
      </c>
      <c r="IO220">
        <v>0</v>
      </c>
      <c r="IP220">
        <v>0</v>
      </c>
      <c r="IQ220">
        <v>0</v>
      </c>
      <c r="IR220">
        <v>0</v>
      </c>
      <c r="IS220">
        <v>0</v>
      </c>
      <c r="IT220">
        <v>1</v>
      </c>
      <c r="IU220">
        <v>0</v>
      </c>
      <c r="IV220">
        <v>0</v>
      </c>
      <c r="IW220">
        <v>0</v>
      </c>
      <c r="IX220">
        <v>0</v>
      </c>
      <c r="IY220">
        <v>2</v>
      </c>
      <c r="IZ220">
        <v>0</v>
      </c>
      <c r="JA220">
        <v>0</v>
      </c>
      <c r="JB220">
        <v>0</v>
      </c>
      <c r="JC220">
        <v>0</v>
      </c>
      <c r="JD220">
        <v>0</v>
      </c>
      <c r="JE220">
        <v>0</v>
      </c>
      <c r="JF220">
        <v>0</v>
      </c>
      <c r="JG220">
        <v>0</v>
      </c>
      <c r="JH220">
        <v>0</v>
      </c>
      <c r="JI220">
        <v>0</v>
      </c>
      <c r="JJ220">
        <v>0</v>
      </c>
      <c r="JK220">
        <v>0</v>
      </c>
      <c r="JL220">
        <v>0</v>
      </c>
      <c r="JM220">
        <v>0</v>
      </c>
      <c r="JN220">
        <v>0</v>
      </c>
      <c r="JO220">
        <v>5</v>
      </c>
      <c r="JP220">
        <v>0</v>
      </c>
      <c r="JQ220">
        <v>2</v>
      </c>
      <c r="JR220">
        <v>0</v>
      </c>
      <c r="JS220">
        <v>0</v>
      </c>
      <c r="JT220">
        <v>0</v>
      </c>
      <c r="JU220">
        <v>0</v>
      </c>
      <c r="JV220">
        <v>0</v>
      </c>
      <c r="JW220">
        <v>0</v>
      </c>
      <c r="JX220">
        <v>0</v>
      </c>
      <c r="JY220">
        <v>0</v>
      </c>
      <c r="JZ220">
        <v>1</v>
      </c>
      <c r="KA220">
        <v>0</v>
      </c>
      <c r="KB220">
        <v>0</v>
      </c>
      <c r="KC220">
        <v>0</v>
      </c>
    </row>
    <row r="221" spans="1:289" x14ac:dyDescent="0.2">
      <c r="A221" s="11" t="str">
        <f>CONCATENATE("A6.",$B203)</f>
        <v>A6.opPass.Att</v>
      </c>
      <c r="B221" s="14">
        <f>VLOOKUP($B205,$AC202:$KC232,MATCH(A221,$AC201:$KC201,0),FALSE)</f>
        <v>0</v>
      </c>
      <c r="C221" s="3"/>
      <c r="D221" s="23">
        <f>B208</f>
        <v>4</v>
      </c>
      <c r="E221" s="24"/>
      <c r="F221" s="24"/>
      <c r="G221" s="24"/>
      <c r="H221" s="24"/>
      <c r="I221" s="25"/>
      <c r="J221" s="24">
        <f>B209</f>
        <v>4</v>
      </c>
      <c r="K221" s="24"/>
      <c r="L221" s="24"/>
      <c r="M221" s="24"/>
      <c r="N221" s="24"/>
      <c r="O221" s="24"/>
      <c r="P221" s="24"/>
      <c r="Q221" s="25"/>
      <c r="R221" s="29">
        <f>B210</f>
        <v>4</v>
      </c>
      <c r="S221" s="24"/>
      <c r="T221" s="24"/>
      <c r="U221" s="24"/>
      <c r="V221" s="24"/>
      <c r="W221" s="30"/>
      <c r="Y221" s="2" t="s">
        <v>217</v>
      </c>
      <c r="Z221" s="12"/>
      <c r="AC221" t="s">
        <v>402</v>
      </c>
      <c r="AD221" t="s">
        <v>390</v>
      </c>
      <c r="AE221">
        <v>1</v>
      </c>
      <c r="AF221">
        <v>6</v>
      </c>
      <c r="AG221">
        <v>0</v>
      </c>
      <c r="AH221">
        <v>0</v>
      </c>
      <c r="AI221">
        <v>0</v>
      </c>
      <c r="AJ221">
        <v>0</v>
      </c>
      <c r="AK221">
        <v>0</v>
      </c>
      <c r="AL221">
        <v>0</v>
      </c>
      <c r="AM221">
        <v>1</v>
      </c>
      <c r="AN221">
        <v>0</v>
      </c>
      <c r="AO221">
        <v>0</v>
      </c>
      <c r="AP221">
        <v>0</v>
      </c>
      <c r="AQ221">
        <v>0</v>
      </c>
      <c r="AR221">
        <v>0</v>
      </c>
      <c r="AS221">
        <v>1</v>
      </c>
      <c r="AT221">
        <v>0</v>
      </c>
      <c r="AU221">
        <v>0</v>
      </c>
      <c r="AV221">
        <v>0</v>
      </c>
      <c r="AW221">
        <v>0</v>
      </c>
      <c r="AX221">
        <v>0</v>
      </c>
      <c r="AY221">
        <v>0</v>
      </c>
      <c r="AZ221">
        <v>0</v>
      </c>
      <c r="BA221">
        <v>0</v>
      </c>
      <c r="BB221">
        <v>0</v>
      </c>
      <c r="BC221">
        <v>1</v>
      </c>
      <c r="BD221">
        <v>0</v>
      </c>
      <c r="BE221">
        <v>0</v>
      </c>
      <c r="BF221">
        <v>0</v>
      </c>
      <c r="BG221">
        <v>0</v>
      </c>
      <c r="BH221">
        <v>0</v>
      </c>
      <c r="BI221">
        <v>1</v>
      </c>
      <c r="BJ221">
        <v>0</v>
      </c>
      <c r="BK221">
        <v>0</v>
      </c>
      <c r="BL221">
        <v>0</v>
      </c>
      <c r="BM221">
        <v>0</v>
      </c>
      <c r="BN221">
        <v>0</v>
      </c>
      <c r="BO221">
        <v>0</v>
      </c>
      <c r="BP221">
        <v>0</v>
      </c>
      <c r="BQ221">
        <v>0</v>
      </c>
      <c r="BR221">
        <v>0</v>
      </c>
      <c r="BS221">
        <v>1</v>
      </c>
      <c r="BT221">
        <v>0</v>
      </c>
      <c r="BU221">
        <v>0</v>
      </c>
      <c r="BV221">
        <v>0</v>
      </c>
      <c r="BW221">
        <v>0</v>
      </c>
      <c r="BX221">
        <v>0</v>
      </c>
      <c r="BY221">
        <v>1</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1</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1</v>
      </c>
      <c r="GO221">
        <v>0</v>
      </c>
      <c r="GP221">
        <v>0</v>
      </c>
      <c r="GQ221">
        <v>1</v>
      </c>
      <c r="GR221">
        <v>0</v>
      </c>
      <c r="GS221">
        <v>0</v>
      </c>
      <c r="GT221">
        <v>0</v>
      </c>
      <c r="GU221">
        <v>0</v>
      </c>
      <c r="GV221">
        <v>0</v>
      </c>
      <c r="GW221">
        <v>0</v>
      </c>
      <c r="GX221">
        <v>0</v>
      </c>
      <c r="GY221">
        <v>0</v>
      </c>
      <c r="GZ221">
        <v>0</v>
      </c>
      <c r="HA221">
        <v>0</v>
      </c>
      <c r="HB221">
        <v>0</v>
      </c>
      <c r="HC221">
        <v>0</v>
      </c>
      <c r="HD221">
        <v>0</v>
      </c>
      <c r="HE221">
        <v>0</v>
      </c>
      <c r="HF221">
        <v>0</v>
      </c>
      <c r="HG221">
        <v>1</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row>
    <row r="222" spans="1:289" x14ac:dyDescent="0.2">
      <c r="C222" s="3"/>
      <c r="D222" s="26"/>
      <c r="E222" s="27"/>
      <c r="F222" s="27"/>
      <c r="G222" s="27"/>
      <c r="H222" s="27"/>
      <c r="I222" s="28"/>
      <c r="J222" s="27"/>
      <c r="K222" s="27"/>
      <c r="L222" s="27"/>
      <c r="M222" s="27"/>
      <c r="N222" s="27"/>
      <c r="O222" s="27"/>
      <c r="P222" s="27"/>
      <c r="Q222" s="28"/>
      <c r="R222" s="31"/>
      <c r="S222" s="27"/>
      <c r="T222" s="27"/>
      <c r="U222" s="27"/>
      <c r="V222" s="27"/>
      <c r="W222" s="32"/>
      <c r="Y222" s="13" t="b">
        <f>OR(B205=AC231,B205=AC232)</f>
        <v>0</v>
      </c>
      <c r="Z222" s="15"/>
      <c r="AC222" t="s">
        <v>323</v>
      </c>
      <c r="AD222" t="s">
        <v>305</v>
      </c>
      <c r="AE222">
        <v>1</v>
      </c>
      <c r="AF222">
        <v>94</v>
      </c>
      <c r="AG222">
        <v>1</v>
      </c>
      <c r="AH222">
        <v>0</v>
      </c>
      <c r="AI222">
        <v>2</v>
      </c>
      <c r="AJ222">
        <v>16</v>
      </c>
      <c r="AK222">
        <v>0</v>
      </c>
      <c r="AL222">
        <v>3</v>
      </c>
      <c r="AM222">
        <v>7</v>
      </c>
      <c r="AN222">
        <v>2</v>
      </c>
      <c r="AO222">
        <v>2</v>
      </c>
      <c r="AP222">
        <v>0</v>
      </c>
      <c r="AQ222">
        <v>1</v>
      </c>
      <c r="AR222">
        <v>0</v>
      </c>
      <c r="AS222">
        <v>0</v>
      </c>
      <c r="AT222">
        <v>0</v>
      </c>
      <c r="AU222">
        <v>0</v>
      </c>
      <c r="AV222">
        <v>0</v>
      </c>
      <c r="AW222">
        <v>0</v>
      </c>
      <c r="AX222">
        <v>0</v>
      </c>
      <c r="AY222">
        <v>2</v>
      </c>
      <c r="AZ222">
        <v>16</v>
      </c>
      <c r="BA222">
        <v>0</v>
      </c>
      <c r="BB222">
        <v>3</v>
      </c>
      <c r="BC222">
        <v>5</v>
      </c>
      <c r="BD222">
        <v>2</v>
      </c>
      <c r="BE222">
        <v>2</v>
      </c>
      <c r="BF222">
        <v>0</v>
      </c>
      <c r="BG222">
        <v>1</v>
      </c>
      <c r="BH222">
        <v>0</v>
      </c>
      <c r="BI222">
        <v>0</v>
      </c>
      <c r="BJ222">
        <v>0</v>
      </c>
      <c r="BK222">
        <v>0</v>
      </c>
      <c r="BL222">
        <v>0</v>
      </c>
      <c r="BM222">
        <v>0</v>
      </c>
      <c r="BN222">
        <v>0</v>
      </c>
      <c r="BO222">
        <v>1</v>
      </c>
      <c r="BP222">
        <v>1</v>
      </c>
      <c r="BQ222">
        <v>0</v>
      </c>
      <c r="BR222">
        <v>1</v>
      </c>
      <c r="BS222">
        <v>0.71428571428571397</v>
      </c>
      <c r="BT222">
        <v>1</v>
      </c>
      <c r="BU222">
        <v>1</v>
      </c>
      <c r="BV222">
        <v>0</v>
      </c>
      <c r="BW222">
        <v>1</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1</v>
      </c>
      <c r="DT222">
        <v>0</v>
      </c>
      <c r="DU222">
        <v>0</v>
      </c>
      <c r="DV222">
        <v>0</v>
      </c>
      <c r="DW222">
        <v>0</v>
      </c>
      <c r="DX222">
        <v>0</v>
      </c>
      <c r="DY222">
        <v>0</v>
      </c>
      <c r="DZ222">
        <v>0</v>
      </c>
      <c r="EA222">
        <v>0</v>
      </c>
      <c r="EB222">
        <v>0</v>
      </c>
      <c r="EC222">
        <v>0</v>
      </c>
      <c r="ED222">
        <v>0</v>
      </c>
      <c r="EE222">
        <v>0</v>
      </c>
      <c r="EF222">
        <v>1</v>
      </c>
      <c r="EG222">
        <v>0</v>
      </c>
      <c r="EH222">
        <v>0</v>
      </c>
      <c r="EI222">
        <v>1</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1</v>
      </c>
      <c r="FM222">
        <v>0</v>
      </c>
      <c r="FN222">
        <v>0</v>
      </c>
      <c r="FO222">
        <v>0</v>
      </c>
      <c r="FP222">
        <v>0</v>
      </c>
      <c r="FQ222">
        <v>0</v>
      </c>
      <c r="FR222">
        <v>0</v>
      </c>
      <c r="FS222">
        <v>0</v>
      </c>
      <c r="FT222">
        <v>0</v>
      </c>
      <c r="FU222">
        <v>0</v>
      </c>
      <c r="FV222">
        <v>0</v>
      </c>
      <c r="FW222">
        <v>0</v>
      </c>
      <c r="FX222">
        <v>0</v>
      </c>
      <c r="FY222">
        <v>0</v>
      </c>
      <c r="FZ222">
        <v>0</v>
      </c>
      <c r="GA222">
        <v>0</v>
      </c>
      <c r="GB222">
        <v>1</v>
      </c>
      <c r="GC222">
        <v>0</v>
      </c>
      <c r="GD222">
        <v>0</v>
      </c>
      <c r="GE222">
        <v>0</v>
      </c>
      <c r="GF222">
        <v>0</v>
      </c>
      <c r="GG222">
        <v>0</v>
      </c>
      <c r="GH222">
        <v>0</v>
      </c>
      <c r="GI222">
        <v>0</v>
      </c>
      <c r="GJ222">
        <v>0</v>
      </c>
      <c r="GK222">
        <v>0</v>
      </c>
      <c r="GL222">
        <v>0</v>
      </c>
      <c r="GM222">
        <v>1</v>
      </c>
      <c r="GN222">
        <v>0</v>
      </c>
      <c r="GO222">
        <v>0</v>
      </c>
      <c r="GP222">
        <v>1</v>
      </c>
      <c r="GQ222">
        <v>3</v>
      </c>
      <c r="GR222">
        <v>1</v>
      </c>
      <c r="GS222">
        <v>0</v>
      </c>
      <c r="GT222">
        <v>5</v>
      </c>
      <c r="GU222">
        <v>1</v>
      </c>
      <c r="GV222">
        <v>0</v>
      </c>
      <c r="GW222">
        <v>0</v>
      </c>
      <c r="GX222">
        <v>0</v>
      </c>
      <c r="GY222">
        <v>0</v>
      </c>
      <c r="GZ222">
        <v>0</v>
      </c>
      <c r="HA222">
        <v>0</v>
      </c>
      <c r="HB222">
        <v>0</v>
      </c>
      <c r="HC222">
        <v>0</v>
      </c>
      <c r="HD222">
        <v>1</v>
      </c>
      <c r="HE222">
        <v>0</v>
      </c>
      <c r="HF222">
        <v>1</v>
      </c>
      <c r="HG222">
        <v>1</v>
      </c>
      <c r="HH222">
        <v>1</v>
      </c>
      <c r="HI222">
        <v>1</v>
      </c>
      <c r="HJ222">
        <v>0</v>
      </c>
      <c r="HK222">
        <v>0</v>
      </c>
      <c r="HL222">
        <v>0</v>
      </c>
      <c r="HM222">
        <v>0</v>
      </c>
      <c r="HN222">
        <v>0</v>
      </c>
      <c r="HO222">
        <v>0</v>
      </c>
      <c r="HP222">
        <v>0</v>
      </c>
      <c r="HQ222">
        <v>0</v>
      </c>
      <c r="HR222">
        <v>1</v>
      </c>
      <c r="HS222">
        <v>0</v>
      </c>
      <c r="HT222">
        <v>0</v>
      </c>
      <c r="HU222">
        <v>0</v>
      </c>
      <c r="HV222">
        <v>2</v>
      </c>
      <c r="HW222">
        <v>1</v>
      </c>
      <c r="HX222">
        <v>1</v>
      </c>
      <c r="HY222">
        <v>0</v>
      </c>
      <c r="HZ222">
        <v>0</v>
      </c>
      <c r="IA222">
        <v>1</v>
      </c>
      <c r="IB222">
        <v>0</v>
      </c>
      <c r="IC222">
        <v>0</v>
      </c>
      <c r="ID222">
        <v>1</v>
      </c>
      <c r="IE222">
        <v>0</v>
      </c>
      <c r="IF222">
        <v>0</v>
      </c>
      <c r="IG222">
        <v>0</v>
      </c>
      <c r="IH222">
        <v>0</v>
      </c>
      <c r="II222">
        <v>3</v>
      </c>
      <c r="IJ222">
        <v>0</v>
      </c>
      <c r="IK222">
        <v>0</v>
      </c>
      <c r="IL222">
        <v>0</v>
      </c>
      <c r="IM222">
        <v>5</v>
      </c>
      <c r="IN222">
        <v>0</v>
      </c>
      <c r="IO222">
        <v>0</v>
      </c>
      <c r="IP222">
        <v>0</v>
      </c>
      <c r="IQ222">
        <v>0</v>
      </c>
      <c r="IR222">
        <v>0</v>
      </c>
      <c r="IS222">
        <v>0</v>
      </c>
      <c r="IT222">
        <v>0</v>
      </c>
      <c r="IU222">
        <v>0</v>
      </c>
      <c r="IV222">
        <v>0</v>
      </c>
      <c r="IW222">
        <v>0</v>
      </c>
      <c r="IX222">
        <v>0</v>
      </c>
      <c r="IY222">
        <v>0</v>
      </c>
      <c r="IZ222">
        <v>0</v>
      </c>
      <c r="JA222">
        <v>0</v>
      </c>
      <c r="JB222">
        <v>0</v>
      </c>
      <c r="JC222">
        <v>1</v>
      </c>
      <c r="JD222">
        <v>0</v>
      </c>
      <c r="JE222">
        <v>0</v>
      </c>
      <c r="JF222">
        <v>0</v>
      </c>
      <c r="JG222">
        <v>0</v>
      </c>
      <c r="JH222">
        <v>0</v>
      </c>
      <c r="JI222">
        <v>0</v>
      </c>
      <c r="JJ222">
        <v>0</v>
      </c>
      <c r="JK222">
        <v>0</v>
      </c>
      <c r="JL222">
        <v>0</v>
      </c>
      <c r="JM222">
        <v>0</v>
      </c>
      <c r="JN222">
        <v>1</v>
      </c>
      <c r="JO222">
        <v>3</v>
      </c>
      <c r="JP222">
        <v>0</v>
      </c>
      <c r="JQ222">
        <v>0</v>
      </c>
      <c r="JR222">
        <v>2</v>
      </c>
      <c r="JS222">
        <v>7</v>
      </c>
      <c r="JT222">
        <v>1</v>
      </c>
      <c r="JU222">
        <v>0</v>
      </c>
      <c r="JV222">
        <v>0</v>
      </c>
      <c r="JW222">
        <v>1</v>
      </c>
      <c r="JX222">
        <v>1</v>
      </c>
      <c r="JY222">
        <v>0</v>
      </c>
      <c r="JZ222">
        <v>1</v>
      </c>
      <c r="KA222">
        <v>0</v>
      </c>
      <c r="KB222">
        <v>0</v>
      </c>
      <c r="KC222">
        <v>0</v>
      </c>
    </row>
    <row r="223" spans="1:289" ht="17" x14ac:dyDescent="0.2">
      <c r="B223" s="9"/>
      <c r="C223" s="3"/>
      <c r="D223" s="26"/>
      <c r="E223" s="27"/>
      <c r="F223" s="27"/>
      <c r="G223" s="27"/>
      <c r="H223" s="27"/>
      <c r="I223" s="28"/>
      <c r="J223" s="27"/>
      <c r="K223" s="27"/>
      <c r="L223" s="27"/>
      <c r="M223" s="27"/>
      <c r="N223" s="27"/>
      <c r="O223" s="27"/>
      <c r="P223" s="27"/>
      <c r="Q223" s="28"/>
      <c r="R223" s="31"/>
      <c r="S223" s="27"/>
      <c r="T223" s="27"/>
      <c r="U223" s="27"/>
      <c r="V223" s="27"/>
      <c r="W223" s="32"/>
      <c r="AC223" t="s">
        <v>325</v>
      </c>
      <c r="AD223" t="s">
        <v>305</v>
      </c>
      <c r="AE223">
        <v>1</v>
      </c>
      <c r="AF223">
        <v>94</v>
      </c>
      <c r="AG223">
        <v>1</v>
      </c>
      <c r="AH223">
        <v>0</v>
      </c>
      <c r="AI223">
        <v>0</v>
      </c>
      <c r="AJ223">
        <v>3</v>
      </c>
      <c r="AK223">
        <v>2</v>
      </c>
      <c r="AL223">
        <v>0</v>
      </c>
      <c r="AM223">
        <v>4</v>
      </c>
      <c r="AN223">
        <v>9</v>
      </c>
      <c r="AO223">
        <v>2</v>
      </c>
      <c r="AP223">
        <v>4</v>
      </c>
      <c r="AQ223">
        <v>9</v>
      </c>
      <c r="AR223">
        <v>3</v>
      </c>
      <c r="AS223">
        <v>0</v>
      </c>
      <c r="AT223">
        <v>1</v>
      </c>
      <c r="AU223">
        <v>3</v>
      </c>
      <c r="AV223">
        <v>0</v>
      </c>
      <c r="AW223">
        <v>0</v>
      </c>
      <c r="AX223">
        <v>0</v>
      </c>
      <c r="AY223">
        <v>0</v>
      </c>
      <c r="AZ223">
        <v>2</v>
      </c>
      <c r="BA223">
        <v>2</v>
      </c>
      <c r="BB223">
        <v>0</v>
      </c>
      <c r="BC223">
        <v>3</v>
      </c>
      <c r="BD223">
        <v>8</v>
      </c>
      <c r="BE223">
        <v>1</v>
      </c>
      <c r="BF223">
        <v>2</v>
      </c>
      <c r="BG223">
        <v>7</v>
      </c>
      <c r="BH223">
        <v>3</v>
      </c>
      <c r="BI223">
        <v>0</v>
      </c>
      <c r="BJ223">
        <v>1</v>
      </c>
      <c r="BK223">
        <v>3</v>
      </c>
      <c r="BL223">
        <v>0</v>
      </c>
      <c r="BM223">
        <v>0</v>
      </c>
      <c r="BN223">
        <v>0</v>
      </c>
      <c r="BO223">
        <v>0</v>
      </c>
      <c r="BP223">
        <v>0.66666666666666696</v>
      </c>
      <c r="BQ223">
        <v>1</v>
      </c>
      <c r="BR223">
        <v>0</v>
      </c>
      <c r="BS223">
        <v>0.75</v>
      </c>
      <c r="BT223">
        <v>0.88888888888888895</v>
      </c>
      <c r="BU223">
        <v>0.5</v>
      </c>
      <c r="BV223">
        <v>0.5</v>
      </c>
      <c r="BW223">
        <v>0.77777777777777801</v>
      </c>
      <c r="BX223">
        <v>1</v>
      </c>
      <c r="BY223">
        <v>0</v>
      </c>
      <c r="BZ223">
        <v>1</v>
      </c>
      <c r="CA223">
        <v>1</v>
      </c>
      <c r="CB223">
        <v>0</v>
      </c>
      <c r="CC223">
        <v>0</v>
      </c>
      <c r="CD223">
        <v>0</v>
      </c>
      <c r="CE223">
        <v>0</v>
      </c>
      <c r="CF223">
        <v>1</v>
      </c>
      <c r="CG223">
        <v>0</v>
      </c>
      <c r="CH223">
        <v>0</v>
      </c>
      <c r="CI223">
        <v>0</v>
      </c>
      <c r="CJ223">
        <v>0</v>
      </c>
      <c r="CK223">
        <v>0</v>
      </c>
      <c r="CL223">
        <v>0</v>
      </c>
      <c r="CM223">
        <v>0</v>
      </c>
      <c r="CN223">
        <v>0</v>
      </c>
      <c r="CO223">
        <v>0</v>
      </c>
      <c r="CP223">
        <v>0</v>
      </c>
      <c r="CQ223">
        <v>1</v>
      </c>
      <c r="CR223">
        <v>1</v>
      </c>
      <c r="CS223">
        <v>0</v>
      </c>
      <c r="CT223">
        <v>0</v>
      </c>
      <c r="CU223">
        <v>0</v>
      </c>
      <c r="CV223">
        <v>0</v>
      </c>
      <c r="CW223">
        <v>0</v>
      </c>
      <c r="CX223">
        <v>0</v>
      </c>
      <c r="CY223">
        <v>0</v>
      </c>
      <c r="CZ223">
        <v>0</v>
      </c>
      <c r="DA223">
        <v>0</v>
      </c>
      <c r="DB223">
        <v>0</v>
      </c>
      <c r="DC223">
        <v>0</v>
      </c>
      <c r="DD223">
        <v>1</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1</v>
      </c>
      <c r="EH223">
        <v>0</v>
      </c>
      <c r="EI223">
        <v>1</v>
      </c>
      <c r="EJ223">
        <v>0</v>
      </c>
      <c r="EK223">
        <v>0</v>
      </c>
      <c r="EL223">
        <v>0</v>
      </c>
      <c r="EM223">
        <v>0</v>
      </c>
      <c r="EN223">
        <v>0</v>
      </c>
      <c r="EO223">
        <v>0</v>
      </c>
      <c r="EP223">
        <v>0</v>
      </c>
      <c r="EQ223">
        <v>0</v>
      </c>
      <c r="ER223">
        <v>0</v>
      </c>
      <c r="ES223">
        <v>0</v>
      </c>
      <c r="ET223">
        <v>1</v>
      </c>
      <c r="EU223">
        <v>1</v>
      </c>
      <c r="EV223">
        <v>0</v>
      </c>
      <c r="EW223">
        <v>0</v>
      </c>
      <c r="EX223">
        <v>0</v>
      </c>
      <c r="EY223">
        <v>0</v>
      </c>
      <c r="EZ223">
        <v>0</v>
      </c>
      <c r="FA223">
        <v>0</v>
      </c>
      <c r="FB223">
        <v>0</v>
      </c>
      <c r="FC223">
        <v>0</v>
      </c>
      <c r="FD223">
        <v>0</v>
      </c>
      <c r="FE223">
        <v>0</v>
      </c>
      <c r="FF223">
        <v>0</v>
      </c>
      <c r="FG223">
        <v>0</v>
      </c>
      <c r="FH223">
        <v>0</v>
      </c>
      <c r="FI223">
        <v>1</v>
      </c>
      <c r="FJ223">
        <v>0</v>
      </c>
      <c r="FK223">
        <v>0</v>
      </c>
      <c r="FL223">
        <v>0</v>
      </c>
      <c r="FM223">
        <v>0</v>
      </c>
      <c r="FN223">
        <v>0</v>
      </c>
      <c r="FO223">
        <v>0</v>
      </c>
      <c r="FP223">
        <v>0</v>
      </c>
      <c r="FQ223">
        <v>0</v>
      </c>
      <c r="FR223">
        <v>0</v>
      </c>
      <c r="FS223">
        <v>0</v>
      </c>
      <c r="FT223">
        <v>0</v>
      </c>
      <c r="FU223">
        <v>0</v>
      </c>
      <c r="FV223">
        <v>0</v>
      </c>
      <c r="FW223">
        <v>0</v>
      </c>
      <c r="FX223">
        <v>0</v>
      </c>
      <c r="FY223">
        <v>1</v>
      </c>
      <c r="FZ223">
        <v>1</v>
      </c>
      <c r="GA223">
        <v>1</v>
      </c>
      <c r="GB223">
        <v>0</v>
      </c>
      <c r="GC223">
        <v>0</v>
      </c>
      <c r="GD223">
        <v>0</v>
      </c>
      <c r="GE223">
        <v>0</v>
      </c>
      <c r="GF223">
        <v>0</v>
      </c>
      <c r="GG223">
        <v>0</v>
      </c>
      <c r="GH223">
        <v>0</v>
      </c>
      <c r="GI223">
        <v>0</v>
      </c>
      <c r="GJ223">
        <v>0</v>
      </c>
      <c r="GK223">
        <v>0</v>
      </c>
      <c r="GL223">
        <v>0</v>
      </c>
      <c r="GM223">
        <v>1</v>
      </c>
      <c r="GN223">
        <v>2</v>
      </c>
      <c r="GO223">
        <v>1</v>
      </c>
      <c r="GP223">
        <v>0</v>
      </c>
      <c r="GQ223">
        <v>2</v>
      </c>
      <c r="GR223">
        <v>2</v>
      </c>
      <c r="GS223">
        <v>3</v>
      </c>
      <c r="GT223">
        <v>3</v>
      </c>
      <c r="GU223">
        <v>3</v>
      </c>
      <c r="GV223">
        <v>4</v>
      </c>
      <c r="GW223">
        <v>0</v>
      </c>
      <c r="GX223">
        <v>0</v>
      </c>
      <c r="GY223">
        <v>3</v>
      </c>
      <c r="GZ223">
        <v>0</v>
      </c>
      <c r="HA223">
        <v>0</v>
      </c>
      <c r="HB223">
        <v>0</v>
      </c>
      <c r="HC223">
        <v>0</v>
      </c>
      <c r="HD223">
        <v>1</v>
      </c>
      <c r="HE223">
        <v>0</v>
      </c>
      <c r="HF223">
        <v>0</v>
      </c>
      <c r="HG223">
        <v>0</v>
      </c>
      <c r="HH223">
        <v>2</v>
      </c>
      <c r="HI223">
        <v>0</v>
      </c>
      <c r="HJ223">
        <v>1</v>
      </c>
      <c r="HK223">
        <v>1</v>
      </c>
      <c r="HL223">
        <v>0</v>
      </c>
      <c r="HM223">
        <v>0</v>
      </c>
      <c r="HN223">
        <v>1</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2</v>
      </c>
      <c r="IL223">
        <v>0</v>
      </c>
      <c r="IM223">
        <v>0</v>
      </c>
      <c r="IN223">
        <v>0</v>
      </c>
      <c r="IO223">
        <v>0</v>
      </c>
      <c r="IP223">
        <v>0</v>
      </c>
      <c r="IQ223">
        <v>0</v>
      </c>
      <c r="IR223">
        <v>0</v>
      </c>
      <c r="IS223">
        <v>0</v>
      </c>
      <c r="IT223">
        <v>0</v>
      </c>
      <c r="IU223">
        <v>0</v>
      </c>
      <c r="IV223">
        <v>0</v>
      </c>
      <c r="IW223">
        <v>0</v>
      </c>
      <c r="IX223">
        <v>0</v>
      </c>
      <c r="IY223">
        <v>1</v>
      </c>
      <c r="IZ223">
        <v>0</v>
      </c>
      <c r="JA223">
        <v>0</v>
      </c>
      <c r="JB223">
        <v>0</v>
      </c>
      <c r="JC223">
        <v>0</v>
      </c>
      <c r="JD223">
        <v>0</v>
      </c>
      <c r="JE223">
        <v>0</v>
      </c>
      <c r="JF223">
        <v>0</v>
      </c>
      <c r="JG223">
        <v>0</v>
      </c>
      <c r="JH223">
        <v>0</v>
      </c>
      <c r="JI223">
        <v>0</v>
      </c>
      <c r="JJ223">
        <v>0</v>
      </c>
      <c r="JK223">
        <v>0</v>
      </c>
      <c r="JL223">
        <v>0</v>
      </c>
      <c r="JM223">
        <v>0</v>
      </c>
      <c r="JN223">
        <v>0</v>
      </c>
      <c r="JO223">
        <v>1</v>
      </c>
      <c r="JP223">
        <v>0</v>
      </c>
      <c r="JQ223">
        <v>2</v>
      </c>
      <c r="JR223">
        <v>0</v>
      </c>
      <c r="JS223">
        <v>0</v>
      </c>
      <c r="JT223">
        <v>1</v>
      </c>
      <c r="JU223">
        <v>0</v>
      </c>
      <c r="JV223">
        <v>0</v>
      </c>
      <c r="JW223">
        <v>0</v>
      </c>
      <c r="JX223">
        <v>0</v>
      </c>
      <c r="JY223">
        <v>0</v>
      </c>
      <c r="JZ223">
        <v>0</v>
      </c>
      <c r="KA223">
        <v>0</v>
      </c>
      <c r="KB223">
        <v>0</v>
      </c>
      <c r="KC223">
        <v>0</v>
      </c>
    </row>
    <row r="224" spans="1:289" x14ac:dyDescent="0.2">
      <c r="B224" s="10"/>
      <c r="C224" s="3"/>
      <c r="D224" s="26"/>
      <c r="E224" s="27"/>
      <c r="F224" s="27"/>
      <c r="G224" s="27"/>
      <c r="H224" s="27"/>
      <c r="I224" s="28"/>
      <c r="J224" s="27"/>
      <c r="K224" s="27"/>
      <c r="L224" s="27"/>
      <c r="M224" s="27"/>
      <c r="N224" s="27"/>
      <c r="O224" s="27"/>
      <c r="P224" s="27"/>
      <c r="Q224" s="28"/>
      <c r="R224" s="31"/>
      <c r="S224" s="27"/>
      <c r="T224" s="27"/>
      <c r="U224" s="27"/>
      <c r="V224" s="27"/>
      <c r="W224" s="32"/>
      <c r="AC224" t="s">
        <v>403</v>
      </c>
      <c r="AD224" t="s">
        <v>390</v>
      </c>
      <c r="AE224">
        <v>1</v>
      </c>
      <c r="AF224">
        <v>94</v>
      </c>
      <c r="AG224">
        <v>1</v>
      </c>
      <c r="AH224">
        <v>0</v>
      </c>
      <c r="AI224">
        <v>0</v>
      </c>
      <c r="AJ224">
        <v>4</v>
      </c>
      <c r="AK224">
        <v>0</v>
      </c>
      <c r="AL224">
        <v>0</v>
      </c>
      <c r="AM224">
        <v>6</v>
      </c>
      <c r="AN224">
        <v>2</v>
      </c>
      <c r="AO224">
        <v>0</v>
      </c>
      <c r="AP224">
        <v>3</v>
      </c>
      <c r="AQ224">
        <v>0</v>
      </c>
      <c r="AR224">
        <v>0</v>
      </c>
      <c r="AS224">
        <v>3</v>
      </c>
      <c r="AT224">
        <v>0</v>
      </c>
      <c r="AU224">
        <v>0</v>
      </c>
      <c r="AV224">
        <v>0</v>
      </c>
      <c r="AW224">
        <v>0</v>
      </c>
      <c r="AX224">
        <v>0</v>
      </c>
      <c r="AY224">
        <v>0</v>
      </c>
      <c r="AZ224">
        <v>2</v>
      </c>
      <c r="BA224">
        <v>0</v>
      </c>
      <c r="BB224">
        <v>0</v>
      </c>
      <c r="BC224">
        <v>5</v>
      </c>
      <c r="BD224">
        <v>2</v>
      </c>
      <c r="BE224">
        <v>0</v>
      </c>
      <c r="BF224">
        <v>1</v>
      </c>
      <c r="BG224">
        <v>0</v>
      </c>
      <c r="BH224">
        <v>0</v>
      </c>
      <c r="BI224">
        <v>2</v>
      </c>
      <c r="BJ224">
        <v>0</v>
      </c>
      <c r="BK224">
        <v>0</v>
      </c>
      <c r="BL224">
        <v>0</v>
      </c>
      <c r="BM224">
        <v>0</v>
      </c>
      <c r="BN224">
        <v>0</v>
      </c>
      <c r="BO224">
        <v>0</v>
      </c>
      <c r="BP224">
        <v>0.5</v>
      </c>
      <c r="BQ224">
        <v>0</v>
      </c>
      <c r="BR224">
        <v>0</v>
      </c>
      <c r="BS224">
        <v>0.83333333333333304</v>
      </c>
      <c r="BT224">
        <v>1</v>
      </c>
      <c r="BU224">
        <v>0</v>
      </c>
      <c r="BV224">
        <v>0.33333333333333298</v>
      </c>
      <c r="BW224">
        <v>0</v>
      </c>
      <c r="BX224">
        <v>0</v>
      </c>
      <c r="BY224">
        <v>0.66666666666666696</v>
      </c>
      <c r="BZ224">
        <v>0</v>
      </c>
      <c r="CA224">
        <v>0</v>
      </c>
      <c r="CB224">
        <v>0</v>
      </c>
      <c r="CC224">
        <v>0</v>
      </c>
      <c r="CD224">
        <v>0</v>
      </c>
      <c r="CE224">
        <v>0</v>
      </c>
      <c r="CF224">
        <v>0</v>
      </c>
      <c r="CG224">
        <v>0</v>
      </c>
      <c r="CH224">
        <v>0</v>
      </c>
      <c r="CI224">
        <v>0</v>
      </c>
      <c r="CJ224">
        <v>0</v>
      </c>
      <c r="CK224">
        <v>0</v>
      </c>
      <c r="CL224">
        <v>0</v>
      </c>
      <c r="CM224">
        <v>0</v>
      </c>
      <c r="CN224">
        <v>0</v>
      </c>
      <c r="CO224">
        <v>2</v>
      </c>
      <c r="CP224">
        <v>0</v>
      </c>
      <c r="CQ224">
        <v>0</v>
      </c>
      <c r="CR224">
        <v>0</v>
      </c>
      <c r="CS224">
        <v>0</v>
      </c>
      <c r="CT224">
        <v>0</v>
      </c>
      <c r="CU224">
        <v>0</v>
      </c>
      <c r="CV224">
        <v>0</v>
      </c>
      <c r="CW224">
        <v>0</v>
      </c>
      <c r="CX224">
        <v>0</v>
      </c>
      <c r="CY224">
        <v>1</v>
      </c>
      <c r="CZ224">
        <v>0</v>
      </c>
      <c r="DA224">
        <v>0</v>
      </c>
      <c r="DB224">
        <v>0</v>
      </c>
      <c r="DC224">
        <v>1</v>
      </c>
      <c r="DD224">
        <v>0</v>
      </c>
      <c r="DE224">
        <v>1</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1</v>
      </c>
      <c r="DY224">
        <v>0</v>
      </c>
      <c r="DZ224">
        <v>0</v>
      </c>
      <c r="EA224">
        <v>0</v>
      </c>
      <c r="EB224">
        <v>0</v>
      </c>
      <c r="EC224">
        <v>0</v>
      </c>
      <c r="ED224">
        <v>0</v>
      </c>
      <c r="EE224">
        <v>0</v>
      </c>
      <c r="EF224">
        <v>0</v>
      </c>
      <c r="EG224">
        <v>0</v>
      </c>
      <c r="EH224">
        <v>0</v>
      </c>
      <c r="EI224">
        <v>0</v>
      </c>
      <c r="EJ224">
        <v>0</v>
      </c>
      <c r="EK224">
        <v>0</v>
      </c>
      <c r="EL224">
        <v>0</v>
      </c>
      <c r="EM224">
        <v>0</v>
      </c>
      <c r="EN224">
        <v>1</v>
      </c>
      <c r="EO224">
        <v>0</v>
      </c>
      <c r="EP224">
        <v>0</v>
      </c>
      <c r="EQ224">
        <v>0</v>
      </c>
      <c r="ER224">
        <v>0</v>
      </c>
      <c r="ES224">
        <v>0</v>
      </c>
      <c r="ET224">
        <v>0</v>
      </c>
      <c r="EU224">
        <v>0</v>
      </c>
      <c r="EV224">
        <v>0</v>
      </c>
      <c r="EW224">
        <v>0</v>
      </c>
      <c r="EX224">
        <v>0</v>
      </c>
      <c r="EY224">
        <v>0</v>
      </c>
      <c r="EZ224">
        <v>0</v>
      </c>
      <c r="FA224">
        <v>2</v>
      </c>
      <c r="FB224">
        <v>0</v>
      </c>
      <c r="FC224">
        <v>0</v>
      </c>
      <c r="FD224">
        <v>0</v>
      </c>
      <c r="FE224">
        <v>0</v>
      </c>
      <c r="FF224">
        <v>0</v>
      </c>
      <c r="FG224">
        <v>0</v>
      </c>
      <c r="FH224">
        <v>1</v>
      </c>
      <c r="FI224">
        <v>0</v>
      </c>
      <c r="FJ224">
        <v>0</v>
      </c>
      <c r="FK224">
        <v>1</v>
      </c>
      <c r="FL224">
        <v>0</v>
      </c>
      <c r="FM224">
        <v>0</v>
      </c>
      <c r="FN224">
        <v>0</v>
      </c>
      <c r="FO224">
        <v>0</v>
      </c>
      <c r="FP224">
        <v>0</v>
      </c>
      <c r="FQ224">
        <v>0</v>
      </c>
      <c r="FR224">
        <v>0</v>
      </c>
      <c r="FS224">
        <v>0</v>
      </c>
      <c r="FT224">
        <v>0</v>
      </c>
      <c r="FU224">
        <v>0</v>
      </c>
      <c r="FV224">
        <v>0</v>
      </c>
      <c r="FW224">
        <v>0</v>
      </c>
      <c r="FX224">
        <v>1</v>
      </c>
      <c r="FY224">
        <v>0</v>
      </c>
      <c r="FZ224">
        <v>0</v>
      </c>
      <c r="GA224">
        <v>1</v>
      </c>
      <c r="GB224">
        <v>0</v>
      </c>
      <c r="GC224">
        <v>0</v>
      </c>
      <c r="GD224">
        <v>0</v>
      </c>
      <c r="GE224">
        <v>0</v>
      </c>
      <c r="GF224">
        <v>0</v>
      </c>
      <c r="GG224">
        <v>2</v>
      </c>
      <c r="GH224">
        <v>0</v>
      </c>
      <c r="GI224">
        <v>0</v>
      </c>
      <c r="GJ224">
        <v>0</v>
      </c>
      <c r="GK224">
        <v>0</v>
      </c>
      <c r="GL224">
        <v>0</v>
      </c>
      <c r="GM224">
        <v>1</v>
      </c>
      <c r="GN224">
        <v>9</v>
      </c>
      <c r="GO224">
        <v>1</v>
      </c>
      <c r="GP224">
        <v>0</v>
      </c>
      <c r="GQ224">
        <v>5</v>
      </c>
      <c r="GR224">
        <v>0</v>
      </c>
      <c r="GS224">
        <v>0</v>
      </c>
      <c r="GT224">
        <v>3</v>
      </c>
      <c r="GU224">
        <v>2</v>
      </c>
      <c r="GV224">
        <v>0</v>
      </c>
      <c r="GW224">
        <v>2</v>
      </c>
      <c r="GX224">
        <v>0</v>
      </c>
      <c r="GY224">
        <v>0</v>
      </c>
      <c r="GZ224">
        <v>1</v>
      </c>
      <c r="HA224">
        <v>0</v>
      </c>
      <c r="HB224">
        <v>0</v>
      </c>
      <c r="HC224">
        <v>0</v>
      </c>
      <c r="HD224">
        <v>2</v>
      </c>
      <c r="HE224">
        <v>0</v>
      </c>
      <c r="HF224">
        <v>0</v>
      </c>
      <c r="HG224">
        <v>1</v>
      </c>
      <c r="HH224">
        <v>0</v>
      </c>
      <c r="HI224">
        <v>0</v>
      </c>
      <c r="HJ224">
        <v>0</v>
      </c>
      <c r="HK224">
        <v>0</v>
      </c>
      <c r="HL224">
        <v>0</v>
      </c>
      <c r="HM224">
        <v>0</v>
      </c>
      <c r="HN224">
        <v>0</v>
      </c>
      <c r="HO224">
        <v>0</v>
      </c>
      <c r="HP224">
        <v>0</v>
      </c>
      <c r="HQ224">
        <v>0</v>
      </c>
      <c r="HR224">
        <v>0</v>
      </c>
      <c r="HS224">
        <v>0</v>
      </c>
      <c r="HT224">
        <v>0</v>
      </c>
      <c r="HU224">
        <v>0</v>
      </c>
      <c r="HV224">
        <v>0</v>
      </c>
      <c r="HW224">
        <v>1</v>
      </c>
      <c r="HX224">
        <v>1</v>
      </c>
      <c r="HY224">
        <v>0</v>
      </c>
      <c r="HZ224">
        <v>0</v>
      </c>
      <c r="IA224">
        <v>0</v>
      </c>
      <c r="IB224">
        <v>0</v>
      </c>
      <c r="IC224">
        <v>2</v>
      </c>
      <c r="ID224">
        <v>0</v>
      </c>
      <c r="IE224">
        <v>0</v>
      </c>
      <c r="IF224">
        <v>0</v>
      </c>
      <c r="IG224">
        <v>0</v>
      </c>
      <c r="IH224">
        <v>0</v>
      </c>
      <c r="II224">
        <v>1</v>
      </c>
      <c r="IJ224">
        <v>2</v>
      </c>
      <c r="IK224">
        <v>0</v>
      </c>
      <c r="IL224">
        <v>0</v>
      </c>
      <c r="IM224">
        <v>2</v>
      </c>
      <c r="IN224">
        <v>0</v>
      </c>
      <c r="IO224">
        <v>0</v>
      </c>
      <c r="IP224">
        <v>1</v>
      </c>
      <c r="IQ224">
        <v>0</v>
      </c>
      <c r="IR224">
        <v>0</v>
      </c>
      <c r="IS224">
        <v>1</v>
      </c>
      <c r="IT224">
        <v>0</v>
      </c>
      <c r="IU224">
        <v>0</v>
      </c>
      <c r="IV224">
        <v>0</v>
      </c>
      <c r="IW224">
        <v>0</v>
      </c>
      <c r="IX224">
        <v>1</v>
      </c>
      <c r="IY224">
        <v>0</v>
      </c>
      <c r="IZ224">
        <v>0</v>
      </c>
      <c r="JA224">
        <v>0</v>
      </c>
      <c r="JB224">
        <v>0</v>
      </c>
      <c r="JC224">
        <v>0</v>
      </c>
      <c r="JD224">
        <v>0</v>
      </c>
      <c r="JE224">
        <v>0</v>
      </c>
      <c r="JF224">
        <v>0</v>
      </c>
      <c r="JG224">
        <v>0</v>
      </c>
      <c r="JH224">
        <v>0</v>
      </c>
      <c r="JI224">
        <v>0</v>
      </c>
      <c r="JJ224">
        <v>0</v>
      </c>
      <c r="JK224">
        <v>0</v>
      </c>
      <c r="JL224">
        <v>0</v>
      </c>
      <c r="JM224">
        <v>0</v>
      </c>
      <c r="JN224">
        <v>1</v>
      </c>
      <c r="JO224">
        <v>2</v>
      </c>
      <c r="JP224">
        <v>2</v>
      </c>
      <c r="JQ224">
        <v>0</v>
      </c>
      <c r="JR224">
        <v>0</v>
      </c>
      <c r="JS224">
        <v>3</v>
      </c>
      <c r="JT224">
        <v>1</v>
      </c>
      <c r="JU224">
        <v>0</v>
      </c>
      <c r="JV224">
        <v>1</v>
      </c>
      <c r="JW224">
        <v>0</v>
      </c>
      <c r="JX224">
        <v>0</v>
      </c>
      <c r="JY224">
        <v>3</v>
      </c>
      <c r="JZ224">
        <v>0</v>
      </c>
      <c r="KA224">
        <v>0</v>
      </c>
      <c r="KB224">
        <v>0</v>
      </c>
      <c r="KC224">
        <v>0</v>
      </c>
    </row>
    <row r="225" spans="2:289" x14ac:dyDescent="0.2">
      <c r="C225" s="3" t="s">
        <v>6</v>
      </c>
      <c r="D225" s="26"/>
      <c r="E225" s="27"/>
      <c r="F225" s="27"/>
      <c r="G225" s="27"/>
      <c r="H225" s="27"/>
      <c r="I225" s="28"/>
      <c r="J225" s="27"/>
      <c r="K225" s="27"/>
      <c r="L225" s="27"/>
      <c r="M225" s="27"/>
      <c r="N225" s="27"/>
      <c r="O225" s="27"/>
      <c r="P225" s="27"/>
      <c r="Q225" s="28"/>
      <c r="R225" s="31"/>
      <c r="S225" s="27"/>
      <c r="T225" s="27"/>
      <c r="U225" s="27"/>
      <c r="V225" s="27"/>
      <c r="W225" s="32"/>
      <c r="AC225" t="s">
        <v>212</v>
      </c>
      <c r="AD225" t="s">
        <v>305</v>
      </c>
      <c r="AE225">
        <v>1</v>
      </c>
      <c r="AF225">
        <v>94</v>
      </c>
      <c r="AG225">
        <v>1</v>
      </c>
      <c r="AH225">
        <v>0</v>
      </c>
      <c r="AI225">
        <v>0</v>
      </c>
      <c r="AJ225">
        <v>7</v>
      </c>
      <c r="AK225">
        <v>0</v>
      </c>
      <c r="AL225">
        <v>0</v>
      </c>
      <c r="AM225">
        <v>15</v>
      </c>
      <c r="AN225">
        <v>1</v>
      </c>
      <c r="AO225">
        <v>0</v>
      </c>
      <c r="AP225">
        <v>12</v>
      </c>
      <c r="AQ225">
        <v>0</v>
      </c>
      <c r="AR225">
        <v>0</v>
      </c>
      <c r="AS225">
        <v>5</v>
      </c>
      <c r="AT225">
        <v>0</v>
      </c>
      <c r="AU225">
        <v>0</v>
      </c>
      <c r="AV225">
        <v>0</v>
      </c>
      <c r="AW225">
        <v>0</v>
      </c>
      <c r="AX225">
        <v>0</v>
      </c>
      <c r="AY225">
        <v>0</v>
      </c>
      <c r="AZ225">
        <v>7</v>
      </c>
      <c r="BA225">
        <v>0</v>
      </c>
      <c r="BB225">
        <v>0</v>
      </c>
      <c r="BC225">
        <v>12</v>
      </c>
      <c r="BD225">
        <v>1</v>
      </c>
      <c r="BE225">
        <v>0</v>
      </c>
      <c r="BF225">
        <v>9</v>
      </c>
      <c r="BG225">
        <v>0</v>
      </c>
      <c r="BH225">
        <v>0</v>
      </c>
      <c r="BI225">
        <v>2</v>
      </c>
      <c r="BJ225">
        <v>0</v>
      </c>
      <c r="BK225">
        <v>0</v>
      </c>
      <c r="BL225">
        <v>0</v>
      </c>
      <c r="BM225">
        <v>0</v>
      </c>
      <c r="BN225">
        <v>0</v>
      </c>
      <c r="BO225">
        <v>0</v>
      </c>
      <c r="BP225">
        <v>1</v>
      </c>
      <c r="BQ225">
        <v>0</v>
      </c>
      <c r="BR225">
        <v>0</v>
      </c>
      <c r="BS225">
        <v>0.8</v>
      </c>
      <c r="BT225">
        <v>1</v>
      </c>
      <c r="BU225">
        <v>0</v>
      </c>
      <c r="BV225">
        <v>0.75</v>
      </c>
      <c r="BW225">
        <v>0</v>
      </c>
      <c r="BX225">
        <v>0</v>
      </c>
      <c r="BY225">
        <v>0.4</v>
      </c>
      <c r="BZ225">
        <v>0</v>
      </c>
      <c r="CA225">
        <v>0</v>
      </c>
      <c r="CB225">
        <v>0</v>
      </c>
      <c r="CC225">
        <v>0</v>
      </c>
      <c r="CD225">
        <v>0</v>
      </c>
      <c r="CE225">
        <v>0</v>
      </c>
      <c r="CF225">
        <v>0</v>
      </c>
      <c r="CG225">
        <v>0</v>
      </c>
      <c r="CH225">
        <v>0</v>
      </c>
      <c r="CI225">
        <v>2</v>
      </c>
      <c r="CJ225">
        <v>0</v>
      </c>
      <c r="CK225">
        <v>0</v>
      </c>
      <c r="CL225">
        <v>0</v>
      </c>
      <c r="CM225">
        <v>0</v>
      </c>
      <c r="CN225">
        <v>0</v>
      </c>
      <c r="CO225">
        <v>0</v>
      </c>
      <c r="CP225">
        <v>0</v>
      </c>
      <c r="CQ225">
        <v>0</v>
      </c>
      <c r="CR225">
        <v>0</v>
      </c>
      <c r="CS225">
        <v>0</v>
      </c>
      <c r="CT225">
        <v>0</v>
      </c>
      <c r="CU225">
        <v>0</v>
      </c>
      <c r="CV225">
        <v>0</v>
      </c>
      <c r="CW225">
        <v>0</v>
      </c>
      <c r="CX225">
        <v>0</v>
      </c>
      <c r="CY225">
        <v>2</v>
      </c>
      <c r="CZ225">
        <v>0</v>
      </c>
      <c r="DA225">
        <v>0</v>
      </c>
      <c r="DB225">
        <v>0</v>
      </c>
      <c r="DC225">
        <v>0</v>
      </c>
      <c r="DD225">
        <v>0</v>
      </c>
      <c r="DE225">
        <v>1</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1</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1</v>
      </c>
      <c r="FP225">
        <v>0</v>
      </c>
      <c r="FQ225">
        <v>0</v>
      </c>
      <c r="FR225">
        <v>0</v>
      </c>
      <c r="FS225">
        <v>0</v>
      </c>
      <c r="FT225">
        <v>0</v>
      </c>
      <c r="FU225">
        <v>0</v>
      </c>
      <c r="FV225">
        <v>0</v>
      </c>
      <c r="FW225">
        <v>0</v>
      </c>
      <c r="FX225">
        <v>0</v>
      </c>
      <c r="FY225">
        <v>0</v>
      </c>
      <c r="FZ225">
        <v>0</v>
      </c>
      <c r="GA225">
        <v>0</v>
      </c>
      <c r="GB225">
        <v>0</v>
      </c>
      <c r="GC225">
        <v>0</v>
      </c>
      <c r="GD225">
        <v>0</v>
      </c>
      <c r="GE225">
        <v>1</v>
      </c>
      <c r="GF225">
        <v>0</v>
      </c>
      <c r="GG225">
        <v>0</v>
      </c>
      <c r="GH225">
        <v>0</v>
      </c>
      <c r="GI225">
        <v>0</v>
      </c>
      <c r="GJ225">
        <v>0</v>
      </c>
      <c r="GK225">
        <v>0</v>
      </c>
      <c r="GL225">
        <v>0</v>
      </c>
      <c r="GM225">
        <v>2</v>
      </c>
      <c r="GN225">
        <v>12</v>
      </c>
      <c r="GO225">
        <v>1</v>
      </c>
      <c r="GP225">
        <v>0</v>
      </c>
      <c r="GQ225">
        <v>11</v>
      </c>
      <c r="GR225">
        <v>1</v>
      </c>
      <c r="GS225">
        <v>0</v>
      </c>
      <c r="GT225">
        <v>8</v>
      </c>
      <c r="GU225">
        <v>1</v>
      </c>
      <c r="GV225">
        <v>0</v>
      </c>
      <c r="GW225">
        <v>1</v>
      </c>
      <c r="GX225">
        <v>0</v>
      </c>
      <c r="GY225">
        <v>0</v>
      </c>
      <c r="GZ225">
        <v>0</v>
      </c>
      <c r="HA225">
        <v>0</v>
      </c>
      <c r="HB225">
        <v>0</v>
      </c>
      <c r="HC225">
        <v>0</v>
      </c>
      <c r="HD225">
        <v>0</v>
      </c>
      <c r="HE225">
        <v>0</v>
      </c>
      <c r="HF225">
        <v>0</v>
      </c>
      <c r="HG225">
        <v>2</v>
      </c>
      <c r="HH225">
        <v>1</v>
      </c>
      <c r="HI225">
        <v>0</v>
      </c>
      <c r="HJ225">
        <v>4</v>
      </c>
      <c r="HK225">
        <v>0</v>
      </c>
      <c r="HL225">
        <v>0</v>
      </c>
      <c r="HM225">
        <v>1</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2</v>
      </c>
      <c r="IJ225">
        <v>3</v>
      </c>
      <c r="IK225">
        <v>1</v>
      </c>
      <c r="IL225">
        <v>0</v>
      </c>
      <c r="IM225">
        <v>1</v>
      </c>
      <c r="IN225">
        <v>1</v>
      </c>
      <c r="IO225">
        <v>0</v>
      </c>
      <c r="IP225">
        <v>3</v>
      </c>
      <c r="IQ225">
        <v>0</v>
      </c>
      <c r="IR225">
        <v>0</v>
      </c>
      <c r="IS225">
        <v>1</v>
      </c>
      <c r="IT225">
        <v>0</v>
      </c>
      <c r="IU225">
        <v>0</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2</v>
      </c>
      <c r="JP225">
        <v>3</v>
      </c>
      <c r="JQ225">
        <v>1</v>
      </c>
      <c r="JR225">
        <v>1</v>
      </c>
      <c r="JS225">
        <v>1</v>
      </c>
      <c r="JT225">
        <v>1</v>
      </c>
      <c r="JU225">
        <v>0</v>
      </c>
      <c r="JV225">
        <v>3</v>
      </c>
      <c r="JW225">
        <v>0</v>
      </c>
      <c r="JX225">
        <v>0</v>
      </c>
      <c r="JY225">
        <v>1</v>
      </c>
      <c r="JZ225">
        <v>0</v>
      </c>
      <c r="KA225">
        <v>0</v>
      </c>
      <c r="KB225">
        <v>0</v>
      </c>
      <c r="KC225">
        <v>0</v>
      </c>
    </row>
    <row r="226" spans="2:289" ht="17" x14ac:dyDescent="0.2">
      <c r="B226" s="9"/>
      <c r="C226" s="3"/>
      <c r="D226" s="26"/>
      <c r="E226" s="27"/>
      <c r="F226" s="27"/>
      <c r="G226" s="27"/>
      <c r="H226" s="27"/>
      <c r="I226" s="28"/>
      <c r="J226" s="27"/>
      <c r="K226" s="27"/>
      <c r="L226" s="27"/>
      <c r="M226" s="27"/>
      <c r="N226" s="27"/>
      <c r="O226" s="27"/>
      <c r="P226" s="27"/>
      <c r="Q226" s="28"/>
      <c r="R226" s="31"/>
      <c r="S226" s="27"/>
      <c r="T226" s="27"/>
      <c r="U226" s="27"/>
      <c r="V226" s="27"/>
      <c r="W226" s="32"/>
      <c r="AC226" t="s">
        <v>326</v>
      </c>
      <c r="AD226" t="s">
        <v>305</v>
      </c>
      <c r="AE226">
        <v>1</v>
      </c>
      <c r="AF226">
        <v>94</v>
      </c>
      <c r="AG226">
        <v>1</v>
      </c>
      <c r="AH226">
        <v>0</v>
      </c>
      <c r="AI226">
        <v>1</v>
      </c>
      <c r="AJ226">
        <v>0</v>
      </c>
      <c r="AK226">
        <v>0</v>
      </c>
      <c r="AL226">
        <v>11</v>
      </c>
      <c r="AM226">
        <v>0</v>
      </c>
      <c r="AN226">
        <v>1</v>
      </c>
      <c r="AO226">
        <v>17</v>
      </c>
      <c r="AP226">
        <v>0</v>
      </c>
      <c r="AQ226">
        <v>1</v>
      </c>
      <c r="AR226">
        <v>16</v>
      </c>
      <c r="AS226">
        <v>0</v>
      </c>
      <c r="AT226">
        <v>1</v>
      </c>
      <c r="AU226">
        <v>12</v>
      </c>
      <c r="AV226">
        <v>1</v>
      </c>
      <c r="AW226">
        <v>0</v>
      </c>
      <c r="AX226">
        <v>0</v>
      </c>
      <c r="AY226">
        <v>1</v>
      </c>
      <c r="AZ226">
        <v>0</v>
      </c>
      <c r="BA226">
        <v>0</v>
      </c>
      <c r="BB226">
        <v>10</v>
      </c>
      <c r="BC226">
        <v>0</v>
      </c>
      <c r="BD226">
        <v>1</v>
      </c>
      <c r="BE226">
        <v>16</v>
      </c>
      <c r="BF226">
        <v>0</v>
      </c>
      <c r="BG226">
        <v>1</v>
      </c>
      <c r="BH226">
        <v>12</v>
      </c>
      <c r="BI226">
        <v>0</v>
      </c>
      <c r="BJ226">
        <v>0</v>
      </c>
      <c r="BK226">
        <v>8</v>
      </c>
      <c r="BL226">
        <v>0</v>
      </c>
      <c r="BM226">
        <v>0</v>
      </c>
      <c r="BN226">
        <v>0</v>
      </c>
      <c r="BO226">
        <v>1</v>
      </c>
      <c r="BP226">
        <v>0</v>
      </c>
      <c r="BQ226">
        <v>0</v>
      </c>
      <c r="BR226">
        <v>0.90909090909090895</v>
      </c>
      <c r="BS226">
        <v>0</v>
      </c>
      <c r="BT226">
        <v>1</v>
      </c>
      <c r="BU226">
        <v>0.94117647058823495</v>
      </c>
      <c r="BV226">
        <v>0</v>
      </c>
      <c r="BW226">
        <v>1</v>
      </c>
      <c r="BX226">
        <v>0.75</v>
      </c>
      <c r="BY226">
        <v>0</v>
      </c>
      <c r="BZ226">
        <v>0</v>
      </c>
      <c r="CA226">
        <v>0.66666666666666696</v>
      </c>
      <c r="CB226">
        <v>0</v>
      </c>
      <c r="CC226">
        <v>0</v>
      </c>
      <c r="CD226">
        <v>0</v>
      </c>
      <c r="CE226">
        <v>0</v>
      </c>
      <c r="CF226">
        <v>0</v>
      </c>
      <c r="CG226">
        <v>0</v>
      </c>
      <c r="CH226">
        <v>1</v>
      </c>
      <c r="CI226">
        <v>0</v>
      </c>
      <c r="CJ226">
        <v>0</v>
      </c>
      <c r="CK226">
        <v>1</v>
      </c>
      <c r="CL226">
        <v>0</v>
      </c>
      <c r="CM226">
        <v>0</v>
      </c>
      <c r="CN226">
        <v>1</v>
      </c>
      <c r="CO226">
        <v>0</v>
      </c>
      <c r="CP226">
        <v>0</v>
      </c>
      <c r="CQ226">
        <v>0</v>
      </c>
      <c r="CR226">
        <v>0</v>
      </c>
      <c r="CS226">
        <v>0</v>
      </c>
      <c r="CT226">
        <v>0</v>
      </c>
      <c r="CU226">
        <v>0</v>
      </c>
      <c r="CV226">
        <v>0</v>
      </c>
      <c r="CW226">
        <v>0</v>
      </c>
      <c r="CX226">
        <v>1</v>
      </c>
      <c r="CY226">
        <v>0</v>
      </c>
      <c r="CZ226">
        <v>0</v>
      </c>
      <c r="DA226">
        <v>0</v>
      </c>
      <c r="DB226">
        <v>0</v>
      </c>
      <c r="DC226">
        <v>0</v>
      </c>
      <c r="DD226">
        <v>0</v>
      </c>
      <c r="DE226">
        <v>0</v>
      </c>
      <c r="DF226">
        <v>0</v>
      </c>
      <c r="DG226">
        <v>0</v>
      </c>
      <c r="DH226">
        <v>0</v>
      </c>
      <c r="DI226">
        <v>0</v>
      </c>
      <c r="DJ226">
        <v>0</v>
      </c>
      <c r="DK226">
        <v>1</v>
      </c>
      <c r="DL226">
        <v>0</v>
      </c>
      <c r="DM226">
        <v>0</v>
      </c>
      <c r="DN226">
        <v>0</v>
      </c>
      <c r="DO226">
        <v>0</v>
      </c>
      <c r="DP226">
        <v>0</v>
      </c>
      <c r="DQ226">
        <v>0</v>
      </c>
      <c r="DR226">
        <v>0</v>
      </c>
      <c r="DS226">
        <v>0</v>
      </c>
      <c r="DT226">
        <v>0</v>
      </c>
      <c r="DU226">
        <v>0</v>
      </c>
      <c r="DV226">
        <v>0</v>
      </c>
      <c r="DW226">
        <v>0</v>
      </c>
      <c r="DX226">
        <v>0</v>
      </c>
      <c r="DY226">
        <v>0</v>
      </c>
      <c r="DZ226">
        <v>0</v>
      </c>
      <c r="EA226">
        <v>1</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1</v>
      </c>
      <c r="GQ226">
        <v>0</v>
      </c>
      <c r="GR226">
        <v>0</v>
      </c>
      <c r="GS226">
        <v>1</v>
      </c>
      <c r="GT226">
        <v>0</v>
      </c>
      <c r="GU226">
        <v>0</v>
      </c>
      <c r="GV226">
        <v>1</v>
      </c>
      <c r="GW226">
        <v>0</v>
      </c>
      <c r="GX226">
        <v>0</v>
      </c>
      <c r="GY226">
        <v>0</v>
      </c>
      <c r="GZ226">
        <v>0</v>
      </c>
      <c r="HA226">
        <v>0</v>
      </c>
      <c r="HB226">
        <v>0</v>
      </c>
      <c r="HC226">
        <v>0</v>
      </c>
      <c r="HD226">
        <v>0</v>
      </c>
      <c r="HE226">
        <v>0</v>
      </c>
      <c r="HF226">
        <v>3</v>
      </c>
      <c r="HG226">
        <v>0</v>
      </c>
      <c r="HH226">
        <v>0</v>
      </c>
      <c r="HI226">
        <v>3</v>
      </c>
      <c r="HJ226">
        <v>0</v>
      </c>
      <c r="HK226">
        <v>0</v>
      </c>
      <c r="HL226">
        <v>1</v>
      </c>
      <c r="HM226">
        <v>0</v>
      </c>
      <c r="HN226">
        <v>0</v>
      </c>
      <c r="HO226">
        <v>0</v>
      </c>
      <c r="HP226">
        <v>0</v>
      </c>
      <c r="HQ226">
        <v>0</v>
      </c>
      <c r="HR226">
        <v>0</v>
      </c>
      <c r="HS226">
        <v>0</v>
      </c>
      <c r="HT226">
        <v>0</v>
      </c>
      <c r="HU226">
        <v>0</v>
      </c>
      <c r="HV226">
        <v>0</v>
      </c>
      <c r="HW226">
        <v>0</v>
      </c>
      <c r="HX226">
        <v>1</v>
      </c>
      <c r="HY226">
        <v>1</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1</v>
      </c>
      <c r="IZ226">
        <v>0</v>
      </c>
      <c r="JA226">
        <v>0</v>
      </c>
      <c r="JB226">
        <v>0</v>
      </c>
      <c r="JC226">
        <v>0</v>
      </c>
      <c r="JD226">
        <v>0</v>
      </c>
      <c r="JE226">
        <v>0</v>
      </c>
      <c r="JF226">
        <v>0</v>
      </c>
      <c r="JG226">
        <v>0</v>
      </c>
      <c r="JH226">
        <v>0</v>
      </c>
      <c r="JI226">
        <v>0</v>
      </c>
      <c r="JJ226">
        <v>0</v>
      </c>
      <c r="JK226">
        <v>0</v>
      </c>
      <c r="JL226">
        <v>0</v>
      </c>
      <c r="JM226">
        <v>0</v>
      </c>
      <c r="JN226">
        <v>0</v>
      </c>
      <c r="JO226">
        <v>1</v>
      </c>
      <c r="JP226">
        <v>0</v>
      </c>
      <c r="JQ226">
        <v>0</v>
      </c>
      <c r="JR226">
        <v>0</v>
      </c>
      <c r="JS226">
        <v>0</v>
      </c>
      <c r="JT226">
        <v>1</v>
      </c>
      <c r="JU226">
        <v>1</v>
      </c>
      <c r="JV226">
        <v>0</v>
      </c>
      <c r="JW226">
        <v>0</v>
      </c>
      <c r="JX226">
        <v>0</v>
      </c>
      <c r="JY226">
        <v>0</v>
      </c>
      <c r="JZ226">
        <v>0</v>
      </c>
      <c r="KA226">
        <v>0</v>
      </c>
      <c r="KB226">
        <v>0</v>
      </c>
      <c r="KC226">
        <v>0</v>
      </c>
    </row>
    <row r="227" spans="2:289" x14ac:dyDescent="0.2">
      <c r="C227" s="3"/>
      <c r="D227" s="26">
        <f>B208</f>
        <v>4</v>
      </c>
      <c r="E227" s="27"/>
      <c r="F227" s="27"/>
      <c r="G227" s="33"/>
      <c r="H227" s="37">
        <f>B207</f>
        <v>0</v>
      </c>
      <c r="I227" s="38"/>
      <c r="J227" s="42">
        <f>B207</f>
        <v>0</v>
      </c>
      <c r="K227" s="44">
        <f>B207</f>
        <v>0</v>
      </c>
      <c r="L227" s="44"/>
      <c r="M227" s="44"/>
      <c r="N227" s="44"/>
      <c r="O227" s="44"/>
      <c r="P227" s="44"/>
      <c r="Q227" s="38">
        <f>B207</f>
        <v>0</v>
      </c>
      <c r="R227" s="42">
        <f>B207</f>
        <v>0</v>
      </c>
      <c r="S227" s="46"/>
      <c r="T227" s="39">
        <f>B210</f>
        <v>4</v>
      </c>
      <c r="U227" s="27"/>
      <c r="V227" s="27"/>
      <c r="W227" s="32"/>
      <c r="AC227" t="s">
        <v>366</v>
      </c>
      <c r="AD227" t="s">
        <v>305</v>
      </c>
      <c r="AE227">
        <v>1</v>
      </c>
      <c r="AF227">
        <v>94</v>
      </c>
      <c r="AG227">
        <v>1</v>
      </c>
      <c r="AH227">
        <v>1</v>
      </c>
      <c r="AI227">
        <v>9</v>
      </c>
      <c r="AJ227">
        <v>1</v>
      </c>
      <c r="AK227">
        <v>7</v>
      </c>
      <c r="AL227">
        <v>0</v>
      </c>
      <c r="AM227">
        <v>0</v>
      </c>
      <c r="AN227">
        <v>1</v>
      </c>
      <c r="AO227">
        <v>0</v>
      </c>
      <c r="AP227">
        <v>0</v>
      </c>
      <c r="AQ227">
        <v>0</v>
      </c>
      <c r="AR227">
        <v>0</v>
      </c>
      <c r="AS227">
        <v>0</v>
      </c>
      <c r="AT227">
        <v>0</v>
      </c>
      <c r="AU227">
        <v>0</v>
      </c>
      <c r="AV227">
        <v>0</v>
      </c>
      <c r="AW227">
        <v>0</v>
      </c>
      <c r="AX227">
        <v>0</v>
      </c>
      <c r="AY227">
        <v>9</v>
      </c>
      <c r="AZ227">
        <v>1</v>
      </c>
      <c r="BA227">
        <v>4</v>
      </c>
      <c r="BB227">
        <v>0</v>
      </c>
      <c r="BC227">
        <v>0</v>
      </c>
      <c r="BD227">
        <v>0</v>
      </c>
      <c r="BE227">
        <v>0</v>
      </c>
      <c r="BF227">
        <v>0</v>
      </c>
      <c r="BG227">
        <v>0</v>
      </c>
      <c r="BH227">
        <v>0</v>
      </c>
      <c r="BI227">
        <v>0</v>
      </c>
      <c r="BJ227">
        <v>0</v>
      </c>
      <c r="BK227">
        <v>0</v>
      </c>
      <c r="BL227">
        <v>0</v>
      </c>
      <c r="BM227">
        <v>0</v>
      </c>
      <c r="BN227">
        <v>0</v>
      </c>
      <c r="BO227">
        <v>1</v>
      </c>
      <c r="BP227">
        <v>1</v>
      </c>
      <c r="BQ227">
        <v>0.57142857142857095</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1</v>
      </c>
      <c r="HC227">
        <v>4</v>
      </c>
      <c r="HD227">
        <v>1</v>
      </c>
      <c r="HE227">
        <v>1</v>
      </c>
      <c r="HF227">
        <v>0</v>
      </c>
      <c r="HG227">
        <v>0</v>
      </c>
      <c r="HH227">
        <v>0</v>
      </c>
      <c r="HI227">
        <v>0</v>
      </c>
      <c r="HJ227">
        <v>0</v>
      </c>
      <c r="HK227">
        <v>0</v>
      </c>
      <c r="HL227">
        <v>0</v>
      </c>
      <c r="HM227">
        <v>0</v>
      </c>
      <c r="HN227">
        <v>0</v>
      </c>
      <c r="HO227">
        <v>0</v>
      </c>
      <c r="HP227">
        <v>0</v>
      </c>
      <c r="HQ227">
        <v>0</v>
      </c>
      <c r="HR227">
        <v>3</v>
      </c>
      <c r="HS227">
        <v>5</v>
      </c>
      <c r="HT227">
        <v>0</v>
      </c>
      <c r="HU227">
        <v>0</v>
      </c>
      <c r="HV227">
        <v>0</v>
      </c>
      <c r="HW227">
        <v>0</v>
      </c>
      <c r="HX227">
        <v>0</v>
      </c>
      <c r="HY227">
        <v>0</v>
      </c>
      <c r="HZ227">
        <v>0</v>
      </c>
      <c r="IA227">
        <v>0</v>
      </c>
      <c r="IB227">
        <v>1</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1</v>
      </c>
      <c r="JB227">
        <v>0</v>
      </c>
      <c r="JC227">
        <v>0</v>
      </c>
      <c r="JD227">
        <v>0</v>
      </c>
      <c r="JE227">
        <v>0</v>
      </c>
      <c r="JF227">
        <v>0</v>
      </c>
      <c r="JG227">
        <v>0</v>
      </c>
      <c r="JH227">
        <v>0</v>
      </c>
      <c r="JI227">
        <v>0</v>
      </c>
      <c r="JJ227">
        <v>0</v>
      </c>
      <c r="JK227">
        <v>0</v>
      </c>
      <c r="JL227">
        <v>0</v>
      </c>
      <c r="JM227">
        <v>0</v>
      </c>
      <c r="JN227">
        <v>3</v>
      </c>
      <c r="JO227">
        <v>5</v>
      </c>
      <c r="JP227">
        <v>0</v>
      </c>
      <c r="JQ227">
        <v>1</v>
      </c>
      <c r="JR227">
        <v>0</v>
      </c>
      <c r="JS227">
        <v>0</v>
      </c>
      <c r="JT227">
        <v>0</v>
      </c>
      <c r="JU227">
        <v>0</v>
      </c>
      <c r="JV227">
        <v>0</v>
      </c>
      <c r="JW227">
        <v>0</v>
      </c>
      <c r="JX227">
        <v>1</v>
      </c>
      <c r="JY227">
        <v>0</v>
      </c>
      <c r="JZ227">
        <v>0</v>
      </c>
      <c r="KA227">
        <v>0</v>
      </c>
      <c r="KB227">
        <v>0</v>
      </c>
      <c r="KC227">
        <v>0</v>
      </c>
    </row>
    <row r="228" spans="2:289" x14ac:dyDescent="0.2">
      <c r="C228" s="3"/>
      <c r="D228" s="26"/>
      <c r="E228" s="27"/>
      <c r="F228" s="27"/>
      <c r="G228" s="33"/>
      <c r="H228" s="39"/>
      <c r="I228" s="28"/>
      <c r="J228" s="31"/>
      <c r="K228" s="45"/>
      <c r="L228" s="45"/>
      <c r="M228" s="45"/>
      <c r="N228" s="45"/>
      <c r="O228" s="45"/>
      <c r="P228" s="45"/>
      <c r="Q228" s="28"/>
      <c r="R228" s="31"/>
      <c r="S228" s="33"/>
      <c r="T228" s="39"/>
      <c r="U228" s="27"/>
      <c r="V228" s="27"/>
      <c r="W228" s="32"/>
      <c r="AC228" t="s">
        <v>367</v>
      </c>
      <c r="AD228" t="s">
        <v>305</v>
      </c>
      <c r="AE228">
        <v>1</v>
      </c>
      <c r="AF228">
        <v>5</v>
      </c>
      <c r="AG228">
        <v>0</v>
      </c>
      <c r="AH228">
        <v>0</v>
      </c>
      <c r="AI228">
        <v>0</v>
      </c>
      <c r="AJ228">
        <v>0</v>
      </c>
      <c r="AK228">
        <v>0</v>
      </c>
      <c r="AL228">
        <v>0</v>
      </c>
      <c r="AM228">
        <v>1</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1</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1</v>
      </c>
      <c r="GO228">
        <v>0</v>
      </c>
      <c r="GP228">
        <v>0</v>
      </c>
      <c r="GQ228">
        <v>0</v>
      </c>
      <c r="GR228">
        <v>0</v>
      </c>
      <c r="GS228">
        <v>0</v>
      </c>
      <c r="GT228">
        <v>0</v>
      </c>
      <c r="GU228">
        <v>1</v>
      </c>
      <c r="GV228">
        <v>0</v>
      </c>
      <c r="GW228">
        <v>0</v>
      </c>
      <c r="GX228">
        <v>0</v>
      </c>
      <c r="GY228">
        <v>0</v>
      </c>
      <c r="GZ228">
        <v>0</v>
      </c>
      <c r="HA228">
        <v>0</v>
      </c>
      <c r="HB228">
        <v>0</v>
      </c>
      <c r="HC228">
        <v>0</v>
      </c>
      <c r="HD228">
        <v>0</v>
      </c>
      <c r="HE228">
        <v>0</v>
      </c>
      <c r="HF228">
        <v>0</v>
      </c>
      <c r="HG228">
        <v>1</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1</v>
      </c>
      <c r="IS228">
        <v>0</v>
      </c>
      <c r="IT228">
        <v>0</v>
      </c>
      <c r="IU228">
        <v>0</v>
      </c>
      <c r="IV228">
        <v>0</v>
      </c>
      <c r="IW228">
        <v>0</v>
      </c>
      <c r="IX228">
        <v>0</v>
      </c>
      <c r="IY228">
        <v>1</v>
      </c>
      <c r="IZ228">
        <v>0</v>
      </c>
      <c r="JA228">
        <v>0</v>
      </c>
      <c r="JB228">
        <v>0</v>
      </c>
      <c r="JC228">
        <v>0</v>
      </c>
      <c r="JD228">
        <v>0</v>
      </c>
      <c r="JE228">
        <v>0</v>
      </c>
      <c r="JF228">
        <v>0</v>
      </c>
      <c r="JG228">
        <v>0</v>
      </c>
      <c r="JH228">
        <v>0</v>
      </c>
      <c r="JI228">
        <v>0</v>
      </c>
      <c r="JJ228">
        <v>0</v>
      </c>
      <c r="JK228">
        <v>0</v>
      </c>
      <c r="JL228">
        <v>0</v>
      </c>
      <c r="JM228">
        <v>0</v>
      </c>
      <c r="JN228">
        <v>0</v>
      </c>
      <c r="JO228">
        <v>1</v>
      </c>
      <c r="JP228">
        <v>0</v>
      </c>
      <c r="JQ228">
        <v>0</v>
      </c>
      <c r="JR228">
        <v>0</v>
      </c>
      <c r="JS228">
        <v>0</v>
      </c>
      <c r="JT228">
        <v>0</v>
      </c>
      <c r="JU228">
        <v>0</v>
      </c>
      <c r="JV228">
        <v>0</v>
      </c>
      <c r="JW228">
        <v>0</v>
      </c>
      <c r="JX228">
        <v>1</v>
      </c>
      <c r="JY228">
        <v>0</v>
      </c>
      <c r="JZ228">
        <v>0</v>
      </c>
      <c r="KA228">
        <v>0</v>
      </c>
      <c r="KB228">
        <v>0</v>
      </c>
      <c r="KC228">
        <v>0</v>
      </c>
    </row>
    <row r="229" spans="2:289" x14ac:dyDescent="0.2">
      <c r="C229" s="3"/>
      <c r="D229" s="26"/>
      <c r="E229" s="27"/>
      <c r="F229" s="27"/>
      <c r="G229" s="33"/>
      <c r="H229" s="39"/>
      <c r="I229" s="28"/>
      <c r="J229" s="31"/>
      <c r="K229" s="50">
        <f>B206</f>
        <v>0</v>
      </c>
      <c r="L229" s="44"/>
      <c r="M229" s="44"/>
      <c r="N229" s="44"/>
      <c r="O229" s="44"/>
      <c r="P229" s="46"/>
      <c r="Q229" s="28"/>
      <c r="R229" s="31"/>
      <c r="S229" s="33"/>
      <c r="T229" s="39"/>
      <c r="U229" s="27"/>
      <c r="V229" s="27"/>
      <c r="W229" s="32"/>
      <c r="AC229" t="s">
        <v>404</v>
      </c>
      <c r="AD229" t="s">
        <v>390</v>
      </c>
      <c r="AE229">
        <v>1</v>
      </c>
      <c r="AF229">
        <v>22</v>
      </c>
      <c r="AG229">
        <v>0</v>
      </c>
      <c r="AH229">
        <v>0</v>
      </c>
      <c r="AI229">
        <v>0</v>
      </c>
      <c r="AJ229">
        <v>0</v>
      </c>
      <c r="AK229">
        <v>0</v>
      </c>
      <c r="AL229">
        <v>0</v>
      </c>
      <c r="AM229">
        <v>0</v>
      </c>
      <c r="AN229">
        <v>2</v>
      </c>
      <c r="AO229">
        <v>0</v>
      </c>
      <c r="AP229">
        <v>0</v>
      </c>
      <c r="AQ229">
        <v>0</v>
      </c>
      <c r="AR229">
        <v>0</v>
      </c>
      <c r="AS229">
        <v>0</v>
      </c>
      <c r="AT229">
        <v>0</v>
      </c>
      <c r="AU229">
        <v>1</v>
      </c>
      <c r="AV229">
        <v>0</v>
      </c>
      <c r="AW229">
        <v>0</v>
      </c>
      <c r="AX229">
        <v>0</v>
      </c>
      <c r="AY229">
        <v>0</v>
      </c>
      <c r="AZ229">
        <v>0</v>
      </c>
      <c r="BA229">
        <v>0</v>
      </c>
      <c r="BB229">
        <v>0</v>
      </c>
      <c r="BC229">
        <v>0</v>
      </c>
      <c r="BD229">
        <v>2</v>
      </c>
      <c r="BE229">
        <v>0</v>
      </c>
      <c r="BF229">
        <v>0</v>
      </c>
      <c r="BG229">
        <v>0</v>
      </c>
      <c r="BH229">
        <v>0</v>
      </c>
      <c r="BI229">
        <v>0</v>
      </c>
      <c r="BJ229">
        <v>0</v>
      </c>
      <c r="BK229">
        <v>1</v>
      </c>
      <c r="BL229">
        <v>0</v>
      </c>
      <c r="BM229">
        <v>0</v>
      </c>
      <c r="BN229">
        <v>0</v>
      </c>
      <c r="BO229">
        <v>0</v>
      </c>
      <c r="BP229">
        <v>0</v>
      </c>
      <c r="BQ229">
        <v>0</v>
      </c>
      <c r="BR229">
        <v>0</v>
      </c>
      <c r="BS229">
        <v>0</v>
      </c>
      <c r="BT229">
        <v>1</v>
      </c>
      <c r="BU229">
        <v>0</v>
      </c>
      <c r="BV229">
        <v>0</v>
      </c>
      <c r="BW229">
        <v>0</v>
      </c>
      <c r="BX229">
        <v>0</v>
      </c>
      <c r="BY229">
        <v>0</v>
      </c>
      <c r="BZ229">
        <v>0</v>
      </c>
      <c r="CA229">
        <v>1</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1</v>
      </c>
      <c r="EG229">
        <v>0</v>
      </c>
      <c r="EH229">
        <v>0</v>
      </c>
      <c r="EI229">
        <v>1</v>
      </c>
      <c r="EJ229">
        <v>0</v>
      </c>
      <c r="EK229">
        <v>0</v>
      </c>
      <c r="EL229">
        <v>0</v>
      </c>
      <c r="EM229">
        <v>0</v>
      </c>
      <c r="EN229">
        <v>1</v>
      </c>
      <c r="EO229">
        <v>0</v>
      </c>
      <c r="EP229">
        <v>0</v>
      </c>
      <c r="EQ229">
        <v>0</v>
      </c>
      <c r="ER229">
        <v>0</v>
      </c>
      <c r="ES229">
        <v>0</v>
      </c>
      <c r="ET229">
        <v>0</v>
      </c>
      <c r="EU229">
        <v>0</v>
      </c>
      <c r="EV229">
        <v>0</v>
      </c>
      <c r="EW229">
        <v>0</v>
      </c>
      <c r="EX229">
        <v>0</v>
      </c>
      <c r="EY229">
        <v>0</v>
      </c>
      <c r="EZ229">
        <v>1</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1</v>
      </c>
      <c r="GG229">
        <v>0</v>
      </c>
      <c r="GH229">
        <v>0</v>
      </c>
      <c r="GI229">
        <v>0</v>
      </c>
      <c r="GJ229">
        <v>0</v>
      </c>
      <c r="GK229">
        <v>0</v>
      </c>
      <c r="GL229">
        <v>0</v>
      </c>
      <c r="GM229">
        <v>0</v>
      </c>
      <c r="GN229">
        <v>0</v>
      </c>
      <c r="GO229">
        <v>0</v>
      </c>
      <c r="GP229">
        <v>0</v>
      </c>
      <c r="GQ229">
        <v>0</v>
      </c>
      <c r="GR229">
        <v>0</v>
      </c>
      <c r="GS229">
        <v>0</v>
      </c>
      <c r="GT229">
        <v>0</v>
      </c>
      <c r="GU229">
        <v>0</v>
      </c>
      <c r="GV229">
        <v>2</v>
      </c>
      <c r="GW229">
        <v>0</v>
      </c>
      <c r="GX229">
        <v>0</v>
      </c>
      <c r="GY229">
        <v>1</v>
      </c>
      <c r="GZ229">
        <v>0</v>
      </c>
      <c r="HA229">
        <v>0</v>
      </c>
      <c r="HB229">
        <v>0</v>
      </c>
      <c r="HC229">
        <v>0</v>
      </c>
      <c r="HD229">
        <v>0</v>
      </c>
      <c r="HE229">
        <v>0</v>
      </c>
      <c r="HF229">
        <v>0</v>
      </c>
      <c r="HG229">
        <v>0</v>
      </c>
      <c r="HH229">
        <v>2</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0</v>
      </c>
      <c r="JR229">
        <v>0</v>
      </c>
      <c r="JS229">
        <v>0</v>
      </c>
      <c r="JT229">
        <v>0</v>
      </c>
      <c r="JU229">
        <v>0</v>
      </c>
      <c r="JV229">
        <v>0</v>
      </c>
      <c r="JW229">
        <v>0</v>
      </c>
      <c r="JX229">
        <v>0</v>
      </c>
      <c r="JY229">
        <v>0</v>
      </c>
      <c r="JZ229">
        <v>0</v>
      </c>
      <c r="KA229">
        <v>0</v>
      </c>
      <c r="KB229">
        <v>0</v>
      </c>
      <c r="KC229">
        <v>0</v>
      </c>
    </row>
    <row r="230" spans="2:289" x14ac:dyDescent="0.2">
      <c r="C230" s="3"/>
      <c r="D230" s="34"/>
      <c r="E230" s="35"/>
      <c r="F230" s="35"/>
      <c r="G230" s="36"/>
      <c r="H230" s="40"/>
      <c r="I230" s="41"/>
      <c r="J230" s="43"/>
      <c r="K230" s="51"/>
      <c r="L230" s="45"/>
      <c r="M230" s="45"/>
      <c r="N230" s="45"/>
      <c r="O230" s="45"/>
      <c r="P230" s="47"/>
      <c r="Q230" s="41"/>
      <c r="R230" s="43"/>
      <c r="S230" s="47"/>
      <c r="T230" s="48"/>
      <c r="U230" s="35"/>
      <c r="V230" s="35"/>
      <c r="W230" s="49"/>
    </row>
    <row r="231" spans="2:289" x14ac:dyDescent="0.2">
      <c r="D231" s="20" t="s">
        <v>12</v>
      </c>
      <c r="E231" s="20"/>
      <c r="F231" s="20"/>
      <c r="G231" s="20"/>
      <c r="H231" s="20"/>
      <c r="I231" s="20"/>
      <c r="J231" s="21" t="s">
        <v>13</v>
      </c>
      <c r="K231" s="21"/>
      <c r="L231" s="21"/>
      <c r="M231" s="21"/>
      <c r="N231" s="21"/>
      <c r="O231" s="21"/>
      <c r="P231" s="21"/>
      <c r="Q231" s="21"/>
      <c r="R231" s="20" t="s">
        <v>14</v>
      </c>
      <c r="S231" s="20"/>
      <c r="T231" s="20"/>
      <c r="U231" s="20"/>
      <c r="V231" s="20"/>
      <c r="W231" s="20"/>
      <c r="AC231" t="s">
        <v>390</v>
      </c>
      <c r="AH231" s="1">
        <f>SUMIFS(AH202:AH229,$AD202:$AD229,$AC231)</f>
        <v>2</v>
      </c>
      <c r="AI231" s="1">
        <f t="shared" ref="AI231:CT231" si="40">SUMIFS(AI202:AI229,$AD202:$AD229,$AC231)</f>
        <v>18</v>
      </c>
      <c r="AJ231" s="1">
        <f t="shared" si="40"/>
        <v>35</v>
      </c>
      <c r="AK231" s="1">
        <f t="shared" si="40"/>
        <v>26</v>
      </c>
      <c r="AL231" s="1">
        <f t="shared" si="40"/>
        <v>53</v>
      </c>
      <c r="AM231" s="1">
        <f t="shared" si="40"/>
        <v>35</v>
      </c>
      <c r="AN231" s="1">
        <f t="shared" si="40"/>
        <v>52</v>
      </c>
      <c r="AO231" s="1">
        <f t="shared" si="40"/>
        <v>64</v>
      </c>
      <c r="AP231" s="1">
        <f t="shared" si="40"/>
        <v>18</v>
      </c>
      <c r="AQ231" s="1">
        <f t="shared" si="40"/>
        <v>31</v>
      </c>
      <c r="AR231" s="1">
        <f t="shared" si="40"/>
        <v>55</v>
      </c>
      <c r="AS231" s="1">
        <f t="shared" si="40"/>
        <v>11</v>
      </c>
      <c r="AT231" s="1">
        <f t="shared" si="40"/>
        <v>9</v>
      </c>
      <c r="AU231" s="1">
        <f t="shared" si="40"/>
        <v>30</v>
      </c>
      <c r="AV231" s="1">
        <f t="shared" si="40"/>
        <v>6</v>
      </c>
      <c r="AW231" s="1">
        <f t="shared" si="40"/>
        <v>1</v>
      </c>
      <c r="AX231" s="1">
        <f t="shared" si="40"/>
        <v>2</v>
      </c>
      <c r="AY231" s="1">
        <f t="shared" si="40"/>
        <v>17</v>
      </c>
      <c r="AZ231" s="1">
        <f t="shared" si="40"/>
        <v>31</v>
      </c>
      <c r="BA231" s="1">
        <f t="shared" si="40"/>
        <v>24</v>
      </c>
      <c r="BB231" s="1">
        <f t="shared" si="40"/>
        <v>44</v>
      </c>
      <c r="BC231" s="1">
        <f t="shared" si="40"/>
        <v>22</v>
      </c>
      <c r="BD231" s="1">
        <f t="shared" si="40"/>
        <v>48</v>
      </c>
      <c r="BE231" s="1">
        <f t="shared" si="40"/>
        <v>51</v>
      </c>
      <c r="BF231" s="1">
        <f t="shared" si="40"/>
        <v>12</v>
      </c>
      <c r="BG231" s="1">
        <f t="shared" si="40"/>
        <v>27</v>
      </c>
      <c r="BH231" s="1">
        <f t="shared" si="40"/>
        <v>45</v>
      </c>
      <c r="BI231" s="1">
        <f t="shared" si="40"/>
        <v>7</v>
      </c>
      <c r="BJ231" s="1">
        <f t="shared" si="40"/>
        <v>5</v>
      </c>
      <c r="BK231" s="1">
        <f t="shared" si="40"/>
        <v>25</v>
      </c>
      <c r="BL231" s="1">
        <f t="shared" si="40"/>
        <v>2</v>
      </c>
      <c r="BM231" s="1">
        <f t="shared" si="40"/>
        <v>0</v>
      </c>
      <c r="BN231" s="1">
        <f t="shared" si="40"/>
        <v>1</v>
      </c>
      <c r="BO231" s="1">
        <f t="shared" si="40"/>
        <v>1</v>
      </c>
      <c r="BP231" s="1">
        <f t="shared" si="40"/>
        <v>6.416666666666667</v>
      </c>
      <c r="BQ231" s="1">
        <f t="shared" si="40"/>
        <v>7.6071428571428568</v>
      </c>
      <c r="BR231" s="1">
        <f t="shared" si="40"/>
        <v>2.6635944700460827</v>
      </c>
      <c r="BS231" s="1">
        <f t="shared" si="40"/>
        <v>5.9027777777777768</v>
      </c>
      <c r="BT231" s="1">
        <f t="shared" si="40"/>
        <v>10.916666666666668</v>
      </c>
      <c r="BU231" s="1">
        <f t="shared" si="40"/>
        <v>7.5479797979797985</v>
      </c>
      <c r="BV231" s="1">
        <f t="shared" si="40"/>
        <v>4.083333333333333</v>
      </c>
      <c r="BW231" s="1">
        <f t="shared" si="40"/>
        <v>7.5111111111111111</v>
      </c>
      <c r="BX231" s="1">
        <f t="shared" si="40"/>
        <v>7.3420634920634917</v>
      </c>
      <c r="BY231" s="1">
        <f t="shared" si="40"/>
        <v>4.666666666666667</v>
      </c>
      <c r="BZ231" s="1">
        <f t="shared" si="40"/>
        <v>2.666666666666667</v>
      </c>
      <c r="CA231" s="1">
        <f t="shared" si="40"/>
        <v>7.1785714285714279</v>
      </c>
      <c r="CB231" s="1">
        <f t="shared" si="40"/>
        <v>2</v>
      </c>
      <c r="CC231" s="1">
        <f t="shared" si="40"/>
        <v>0</v>
      </c>
      <c r="CD231" s="1">
        <f t="shared" si="40"/>
        <v>0</v>
      </c>
      <c r="CE231" s="1">
        <f t="shared" si="40"/>
        <v>0</v>
      </c>
      <c r="CF231" s="1">
        <f t="shared" si="40"/>
        <v>0</v>
      </c>
      <c r="CG231" s="1">
        <f t="shared" si="40"/>
        <v>0</v>
      </c>
      <c r="CH231" s="1">
        <f t="shared" si="40"/>
        <v>1</v>
      </c>
      <c r="CI231" s="1">
        <f t="shared" si="40"/>
        <v>2</v>
      </c>
      <c r="CJ231" s="1">
        <f t="shared" si="40"/>
        <v>2</v>
      </c>
      <c r="CK231" s="1">
        <f t="shared" si="40"/>
        <v>7</v>
      </c>
      <c r="CL231" s="1">
        <f t="shared" si="40"/>
        <v>0</v>
      </c>
      <c r="CM231" s="1">
        <f t="shared" si="40"/>
        <v>1</v>
      </c>
      <c r="CN231" s="1">
        <f t="shared" si="40"/>
        <v>1</v>
      </c>
      <c r="CO231" s="1">
        <f t="shared" si="40"/>
        <v>3</v>
      </c>
      <c r="CP231" s="1">
        <f t="shared" si="40"/>
        <v>1</v>
      </c>
      <c r="CQ231" s="1">
        <f t="shared" si="40"/>
        <v>6</v>
      </c>
      <c r="CR231" s="1">
        <f t="shared" si="40"/>
        <v>2</v>
      </c>
      <c r="CS231" s="1">
        <f t="shared" si="40"/>
        <v>0</v>
      </c>
      <c r="CT231" s="1">
        <f t="shared" si="40"/>
        <v>0</v>
      </c>
      <c r="CU231" s="1">
        <f t="shared" ref="CU231:FF231" si="41">SUMIFS(CU202:CU229,$AD202:$AD229,$AC231)</f>
        <v>0</v>
      </c>
      <c r="CV231" s="1">
        <f t="shared" si="41"/>
        <v>0</v>
      </c>
      <c r="CW231" s="1">
        <f t="shared" si="41"/>
        <v>0</v>
      </c>
      <c r="CX231" s="1">
        <f t="shared" si="41"/>
        <v>0</v>
      </c>
      <c r="CY231" s="1">
        <f t="shared" si="41"/>
        <v>1</v>
      </c>
      <c r="CZ231" s="1">
        <f t="shared" si="41"/>
        <v>1</v>
      </c>
      <c r="DA231" s="1">
        <f t="shared" si="41"/>
        <v>0</v>
      </c>
      <c r="DB231" s="1">
        <f t="shared" si="41"/>
        <v>0</v>
      </c>
      <c r="DC231" s="1">
        <f t="shared" si="41"/>
        <v>2</v>
      </c>
      <c r="DD231" s="1">
        <f t="shared" si="41"/>
        <v>1</v>
      </c>
      <c r="DE231" s="1">
        <f t="shared" si="41"/>
        <v>1</v>
      </c>
      <c r="DF231" s="1">
        <f t="shared" si="41"/>
        <v>0</v>
      </c>
      <c r="DG231" s="1">
        <f t="shared" si="41"/>
        <v>2</v>
      </c>
      <c r="DH231" s="1">
        <f t="shared" si="41"/>
        <v>0</v>
      </c>
      <c r="DI231" s="1">
        <f t="shared" si="41"/>
        <v>0</v>
      </c>
      <c r="DJ231" s="1">
        <f t="shared" si="41"/>
        <v>1</v>
      </c>
      <c r="DK231" s="1">
        <f t="shared" si="41"/>
        <v>0</v>
      </c>
      <c r="DL231" s="1">
        <f t="shared" si="41"/>
        <v>0</v>
      </c>
      <c r="DM231" s="1">
        <f t="shared" si="41"/>
        <v>2</v>
      </c>
      <c r="DN231" s="1">
        <f t="shared" si="41"/>
        <v>0</v>
      </c>
      <c r="DO231" s="1">
        <f t="shared" si="41"/>
        <v>0</v>
      </c>
      <c r="DP231" s="1">
        <f t="shared" si="41"/>
        <v>3</v>
      </c>
      <c r="DQ231" s="1">
        <f t="shared" si="41"/>
        <v>2</v>
      </c>
      <c r="DR231" s="1">
        <f t="shared" si="41"/>
        <v>3</v>
      </c>
      <c r="DS231" s="1">
        <f t="shared" si="41"/>
        <v>2</v>
      </c>
      <c r="DT231" s="1">
        <f t="shared" si="41"/>
        <v>4</v>
      </c>
      <c r="DU231" s="1">
        <f t="shared" si="41"/>
        <v>0</v>
      </c>
      <c r="DV231" s="1">
        <f t="shared" si="41"/>
        <v>0</v>
      </c>
      <c r="DW231" s="1">
        <f t="shared" si="41"/>
        <v>0</v>
      </c>
      <c r="DX231" s="1">
        <f t="shared" si="41"/>
        <v>1</v>
      </c>
      <c r="DY231" s="1">
        <f t="shared" si="41"/>
        <v>0</v>
      </c>
      <c r="DZ231" s="1">
        <f t="shared" si="41"/>
        <v>0</v>
      </c>
      <c r="EA231" s="1">
        <f t="shared" si="41"/>
        <v>1</v>
      </c>
      <c r="EB231" s="1">
        <f t="shared" si="41"/>
        <v>0</v>
      </c>
      <c r="EC231" s="1">
        <f t="shared" si="41"/>
        <v>1</v>
      </c>
      <c r="ED231" s="1">
        <f t="shared" si="41"/>
        <v>0</v>
      </c>
      <c r="EE231" s="1">
        <f t="shared" si="41"/>
        <v>1</v>
      </c>
      <c r="EF231" s="1">
        <f t="shared" si="41"/>
        <v>4</v>
      </c>
      <c r="EG231" s="1">
        <f t="shared" si="41"/>
        <v>0</v>
      </c>
      <c r="EH231" s="1">
        <f t="shared" si="41"/>
        <v>1</v>
      </c>
      <c r="EI231" s="1">
        <f t="shared" si="41"/>
        <v>6</v>
      </c>
      <c r="EJ231" s="1">
        <f t="shared" si="41"/>
        <v>1</v>
      </c>
      <c r="EK231" s="1">
        <f t="shared" si="41"/>
        <v>0</v>
      </c>
      <c r="EL231" s="1">
        <f t="shared" si="41"/>
        <v>0</v>
      </c>
      <c r="EM231" s="1">
        <f t="shared" si="41"/>
        <v>0</v>
      </c>
      <c r="EN231" s="1">
        <f t="shared" si="41"/>
        <v>3</v>
      </c>
      <c r="EO231" s="1">
        <f t="shared" si="41"/>
        <v>0</v>
      </c>
      <c r="EP231" s="1">
        <f t="shared" si="41"/>
        <v>0</v>
      </c>
      <c r="EQ231" s="1">
        <f t="shared" si="41"/>
        <v>0</v>
      </c>
      <c r="ER231" s="1">
        <f t="shared" si="41"/>
        <v>3</v>
      </c>
      <c r="ES231" s="1">
        <f t="shared" si="41"/>
        <v>0</v>
      </c>
      <c r="ET231" s="1">
        <f t="shared" si="41"/>
        <v>0</v>
      </c>
      <c r="EU231" s="1">
        <f t="shared" si="41"/>
        <v>4</v>
      </c>
      <c r="EV231" s="1">
        <f t="shared" si="41"/>
        <v>0</v>
      </c>
      <c r="EW231" s="1">
        <f t="shared" si="41"/>
        <v>1</v>
      </c>
      <c r="EX231" s="1">
        <f t="shared" si="41"/>
        <v>0</v>
      </c>
      <c r="EY231" s="1">
        <f t="shared" si="41"/>
        <v>2</v>
      </c>
      <c r="EZ231" s="1">
        <f t="shared" si="41"/>
        <v>5</v>
      </c>
      <c r="FA231" s="1">
        <f t="shared" si="41"/>
        <v>2</v>
      </c>
      <c r="FB231" s="1">
        <f t="shared" si="41"/>
        <v>0</v>
      </c>
      <c r="FC231" s="1">
        <f t="shared" si="41"/>
        <v>0</v>
      </c>
      <c r="FD231" s="1">
        <f t="shared" si="41"/>
        <v>0</v>
      </c>
      <c r="FE231" s="1">
        <f t="shared" si="41"/>
        <v>0</v>
      </c>
      <c r="FF231" s="1">
        <f t="shared" si="41"/>
        <v>0</v>
      </c>
      <c r="FG231" s="1">
        <f t="shared" ref="FG231:HR231" si="42">SUMIFS(FG202:FG229,$AD202:$AD229,$AC231)</f>
        <v>0</v>
      </c>
      <c r="FH231" s="1">
        <f t="shared" si="42"/>
        <v>2</v>
      </c>
      <c r="FI231" s="1">
        <f t="shared" si="42"/>
        <v>1</v>
      </c>
      <c r="FJ231" s="1">
        <f t="shared" si="42"/>
        <v>2</v>
      </c>
      <c r="FK231" s="1">
        <f t="shared" si="42"/>
        <v>2</v>
      </c>
      <c r="FL231" s="1">
        <f t="shared" si="42"/>
        <v>2</v>
      </c>
      <c r="FM231" s="1">
        <f t="shared" si="42"/>
        <v>1</v>
      </c>
      <c r="FN231" s="1">
        <f t="shared" si="42"/>
        <v>0</v>
      </c>
      <c r="FO231" s="1">
        <f t="shared" si="42"/>
        <v>1</v>
      </c>
      <c r="FP231" s="1">
        <f t="shared" si="42"/>
        <v>0</v>
      </c>
      <c r="FQ231" s="1">
        <f t="shared" si="42"/>
        <v>0</v>
      </c>
      <c r="FR231" s="1">
        <f t="shared" si="42"/>
        <v>0</v>
      </c>
      <c r="FS231" s="1">
        <f t="shared" si="42"/>
        <v>0</v>
      </c>
      <c r="FT231" s="1">
        <f t="shared" si="42"/>
        <v>0</v>
      </c>
      <c r="FU231" s="1">
        <f t="shared" si="42"/>
        <v>0</v>
      </c>
      <c r="FV231" s="1">
        <f t="shared" si="42"/>
        <v>0</v>
      </c>
      <c r="FW231" s="1">
        <f t="shared" si="42"/>
        <v>0</v>
      </c>
      <c r="FX231" s="1">
        <f t="shared" si="42"/>
        <v>5</v>
      </c>
      <c r="FY231" s="1">
        <f t="shared" si="42"/>
        <v>1</v>
      </c>
      <c r="FZ231" s="1">
        <f t="shared" si="42"/>
        <v>2</v>
      </c>
      <c r="GA231" s="1">
        <f t="shared" si="42"/>
        <v>6</v>
      </c>
      <c r="GB231" s="1">
        <f t="shared" si="42"/>
        <v>2</v>
      </c>
      <c r="GC231" s="1">
        <f t="shared" si="42"/>
        <v>2</v>
      </c>
      <c r="GD231" s="1">
        <f t="shared" si="42"/>
        <v>0</v>
      </c>
      <c r="GE231" s="1">
        <f t="shared" si="42"/>
        <v>3</v>
      </c>
      <c r="GF231" s="1">
        <f t="shared" si="42"/>
        <v>5</v>
      </c>
      <c r="GG231" s="1">
        <f t="shared" si="42"/>
        <v>2</v>
      </c>
      <c r="GH231" s="1">
        <f t="shared" si="42"/>
        <v>0</v>
      </c>
      <c r="GI231" s="1">
        <f t="shared" si="42"/>
        <v>0</v>
      </c>
      <c r="GJ231" s="1">
        <f t="shared" si="42"/>
        <v>0</v>
      </c>
      <c r="GK231" s="1">
        <f t="shared" si="42"/>
        <v>0</v>
      </c>
      <c r="GL231" s="1">
        <f t="shared" si="42"/>
        <v>0</v>
      </c>
      <c r="GM231" s="1">
        <f t="shared" si="42"/>
        <v>3</v>
      </c>
      <c r="GN231" s="1">
        <f t="shared" si="42"/>
        <v>31</v>
      </c>
      <c r="GO231" s="1">
        <f t="shared" si="42"/>
        <v>8</v>
      </c>
      <c r="GP231" s="1">
        <f t="shared" si="42"/>
        <v>10</v>
      </c>
      <c r="GQ231" s="1">
        <f t="shared" si="42"/>
        <v>33</v>
      </c>
      <c r="GR231" s="1">
        <f t="shared" si="42"/>
        <v>24</v>
      </c>
      <c r="GS231" s="1">
        <f t="shared" si="42"/>
        <v>34</v>
      </c>
      <c r="GT231" s="1">
        <f t="shared" si="42"/>
        <v>26</v>
      </c>
      <c r="GU231" s="1">
        <f t="shared" si="42"/>
        <v>25</v>
      </c>
      <c r="GV231" s="1">
        <f t="shared" si="42"/>
        <v>37</v>
      </c>
      <c r="GW231" s="1">
        <f t="shared" si="42"/>
        <v>13</v>
      </c>
      <c r="GX231" s="1">
        <f t="shared" si="42"/>
        <v>7</v>
      </c>
      <c r="GY231" s="1">
        <f t="shared" si="42"/>
        <v>31</v>
      </c>
      <c r="GZ231" s="1">
        <f t="shared" si="42"/>
        <v>2</v>
      </c>
      <c r="HA231" s="1">
        <f t="shared" si="42"/>
        <v>0</v>
      </c>
      <c r="HB231" s="1">
        <f t="shared" si="42"/>
        <v>1</v>
      </c>
      <c r="HC231" s="1">
        <f t="shared" si="42"/>
        <v>3</v>
      </c>
      <c r="HD231" s="1">
        <f t="shared" si="42"/>
        <v>6</v>
      </c>
      <c r="HE231" s="1">
        <f t="shared" si="42"/>
        <v>3</v>
      </c>
      <c r="HF231" s="1">
        <f t="shared" si="42"/>
        <v>6</v>
      </c>
      <c r="HG231" s="1">
        <f t="shared" si="42"/>
        <v>7</v>
      </c>
      <c r="HH231" s="1">
        <f t="shared" si="42"/>
        <v>13</v>
      </c>
      <c r="HI231" s="1">
        <f t="shared" si="42"/>
        <v>2</v>
      </c>
      <c r="HJ231" s="1">
        <f t="shared" si="42"/>
        <v>4</v>
      </c>
      <c r="HK231" s="1">
        <f t="shared" si="42"/>
        <v>11</v>
      </c>
      <c r="HL231" s="1">
        <f t="shared" si="42"/>
        <v>10</v>
      </c>
      <c r="HM231" s="1">
        <f t="shared" si="42"/>
        <v>1</v>
      </c>
      <c r="HN231" s="1">
        <f t="shared" si="42"/>
        <v>1</v>
      </c>
      <c r="HO231" s="1">
        <f t="shared" si="42"/>
        <v>2</v>
      </c>
      <c r="HP231" s="1">
        <f t="shared" si="42"/>
        <v>1</v>
      </c>
      <c r="HQ231" s="1">
        <f t="shared" si="42"/>
        <v>0</v>
      </c>
      <c r="HR231" s="1">
        <f t="shared" si="42"/>
        <v>1</v>
      </c>
      <c r="HS231" s="1">
        <f t="shared" ref="HS231:KC231" si="43">SUMIFS(HS202:HS229,$AD202:$AD229,$AC231)</f>
        <v>3</v>
      </c>
      <c r="HT231" s="1">
        <f t="shared" si="43"/>
        <v>1</v>
      </c>
      <c r="HU231" s="1">
        <f t="shared" si="43"/>
        <v>1</v>
      </c>
      <c r="HV231" s="1">
        <f t="shared" si="43"/>
        <v>1</v>
      </c>
      <c r="HW231" s="1">
        <f t="shared" si="43"/>
        <v>3</v>
      </c>
      <c r="HX231" s="1">
        <f t="shared" si="43"/>
        <v>4</v>
      </c>
      <c r="HY231" s="1">
        <f t="shared" si="43"/>
        <v>2</v>
      </c>
      <c r="HZ231" s="1">
        <f t="shared" si="43"/>
        <v>0</v>
      </c>
      <c r="IA231" s="1">
        <f t="shared" si="43"/>
        <v>0</v>
      </c>
      <c r="IB231" s="1">
        <f t="shared" si="43"/>
        <v>1</v>
      </c>
      <c r="IC231" s="1">
        <f t="shared" si="43"/>
        <v>2</v>
      </c>
      <c r="ID231" s="1">
        <f t="shared" si="43"/>
        <v>0</v>
      </c>
      <c r="IE231" s="1">
        <f t="shared" si="43"/>
        <v>1</v>
      </c>
      <c r="IF231" s="1">
        <f t="shared" si="43"/>
        <v>0</v>
      </c>
      <c r="IG231" s="1">
        <f t="shared" si="43"/>
        <v>0</v>
      </c>
      <c r="IH231" s="1">
        <f t="shared" si="43"/>
        <v>1</v>
      </c>
      <c r="II231" s="1">
        <f t="shared" si="43"/>
        <v>6</v>
      </c>
      <c r="IJ231" s="1">
        <f t="shared" si="43"/>
        <v>5</v>
      </c>
      <c r="IK231" s="1">
        <f t="shared" si="43"/>
        <v>3</v>
      </c>
      <c r="IL231" s="1">
        <f t="shared" si="43"/>
        <v>1</v>
      </c>
      <c r="IM231" s="1">
        <f t="shared" si="43"/>
        <v>7</v>
      </c>
      <c r="IN231" s="1">
        <f t="shared" si="43"/>
        <v>2</v>
      </c>
      <c r="IO231" s="1">
        <f t="shared" si="43"/>
        <v>5</v>
      </c>
      <c r="IP231" s="1">
        <f t="shared" si="43"/>
        <v>5</v>
      </c>
      <c r="IQ231" s="1">
        <f t="shared" si="43"/>
        <v>1</v>
      </c>
      <c r="IR231" s="1">
        <f t="shared" si="43"/>
        <v>5</v>
      </c>
      <c r="IS231" s="1">
        <f t="shared" si="43"/>
        <v>1</v>
      </c>
      <c r="IT231" s="1">
        <f t="shared" si="43"/>
        <v>1</v>
      </c>
      <c r="IU231" s="1">
        <f t="shared" si="43"/>
        <v>2</v>
      </c>
      <c r="IV231" s="1">
        <f t="shared" si="43"/>
        <v>0</v>
      </c>
      <c r="IW231" s="1">
        <f t="shared" si="43"/>
        <v>0</v>
      </c>
      <c r="IX231" s="1">
        <f t="shared" si="43"/>
        <v>2</v>
      </c>
      <c r="IY231" s="1">
        <f t="shared" si="43"/>
        <v>5</v>
      </c>
      <c r="IZ231" s="1">
        <f t="shared" si="43"/>
        <v>2</v>
      </c>
      <c r="JA231" s="1">
        <f t="shared" si="43"/>
        <v>4</v>
      </c>
      <c r="JB231" s="1">
        <f t="shared" si="43"/>
        <v>1</v>
      </c>
      <c r="JC231" s="1">
        <f t="shared" si="43"/>
        <v>2</v>
      </c>
      <c r="JD231" s="1">
        <f t="shared" si="43"/>
        <v>0</v>
      </c>
      <c r="JE231" s="1">
        <f t="shared" si="43"/>
        <v>2</v>
      </c>
      <c r="JF231" s="1">
        <f t="shared" si="43"/>
        <v>0</v>
      </c>
      <c r="JG231" s="1">
        <f t="shared" si="43"/>
        <v>0</v>
      </c>
      <c r="JH231" s="1">
        <f t="shared" si="43"/>
        <v>0</v>
      </c>
      <c r="JI231" s="1">
        <f t="shared" si="43"/>
        <v>0</v>
      </c>
      <c r="JJ231" s="1">
        <f t="shared" si="43"/>
        <v>0</v>
      </c>
      <c r="JK231" s="1">
        <f t="shared" si="43"/>
        <v>0</v>
      </c>
      <c r="JL231" s="1">
        <f t="shared" si="43"/>
        <v>0</v>
      </c>
      <c r="JM231" s="1">
        <f t="shared" si="43"/>
        <v>0</v>
      </c>
      <c r="JN231" s="1">
        <f t="shared" si="43"/>
        <v>5</v>
      </c>
      <c r="JO231" s="1">
        <f t="shared" si="43"/>
        <v>19</v>
      </c>
      <c r="JP231" s="1">
        <f t="shared" si="43"/>
        <v>9</v>
      </c>
      <c r="JQ231" s="1">
        <f t="shared" si="43"/>
        <v>9</v>
      </c>
      <c r="JR231" s="1">
        <f t="shared" si="43"/>
        <v>4</v>
      </c>
      <c r="JS231" s="1">
        <f t="shared" si="43"/>
        <v>12</v>
      </c>
      <c r="JT231" s="1">
        <f t="shared" si="43"/>
        <v>6</v>
      </c>
      <c r="JU231" s="1">
        <f t="shared" si="43"/>
        <v>11</v>
      </c>
      <c r="JV231" s="1">
        <f t="shared" si="43"/>
        <v>5</v>
      </c>
      <c r="JW231" s="1">
        <f t="shared" si="43"/>
        <v>1</v>
      </c>
      <c r="JX231" s="1">
        <f t="shared" si="43"/>
        <v>6</v>
      </c>
      <c r="JY231" s="1">
        <f t="shared" si="43"/>
        <v>3</v>
      </c>
      <c r="JZ231" s="1">
        <f t="shared" si="43"/>
        <v>2</v>
      </c>
      <c r="KA231" s="1">
        <f t="shared" si="43"/>
        <v>3</v>
      </c>
      <c r="KB231" s="1">
        <f t="shared" si="43"/>
        <v>0</v>
      </c>
      <c r="KC231" s="1">
        <f t="shared" si="43"/>
        <v>0</v>
      </c>
    </row>
    <row r="232" spans="2:289" x14ac:dyDescent="0.2">
      <c r="D232" s="20"/>
      <c r="E232" s="20"/>
      <c r="F232" s="20"/>
      <c r="G232" s="20"/>
      <c r="H232" s="20"/>
      <c r="I232" s="20"/>
      <c r="J232" s="22"/>
      <c r="K232" s="22"/>
      <c r="L232" s="22"/>
      <c r="M232" s="22"/>
      <c r="N232" s="22"/>
      <c r="O232" s="22"/>
      <c r="P232" s="22"/>
      <c r="Q232" s="22"/>
      <c r="R232" s="20"/>
      <c r="S232" s="20"/>
      <c r="T232" s="20"/>
      <c r="U232" s="20"/>
      <c r="V232" s="20"/>
      <c r="W232" s="20"/>
      <c r="AC232" t="s">
        <v>305</v>
      </c>
      <c r="AH232" s="1">
        <f>SUMIFS(AH202:AH229,$AD202:$AD229,$AC232)</f>
        <v>1</v>
      </c>
      <c r="AI232" s="1">
        <f t="shared" ref="AI232:CT232" si="44">SUMIFS(AI202:AI229,$AD202:$AD229,$AC232)</f>
        <v>12</v>
      </c>
      <c r="AJ232" s="1">
        <f t="shared" si="44"/>
        <v>38</v>
      </c>
      <c r="AK232" s="1">
        <f t="shared" si="44"/>
        <v>20</v>
      </c>
      <c r="AL232" s="1">
        <f t="shared" si="44"/>
        <v>24</v>
      </c>
      <c r="AM232" s="1">
        <f t="shared" si="44"/>
        <v>46</v>
      </c>
      <c r="AN232" s="1">
        <f t="shared" si="44"/>
        <v>39</v>
      </c>
      <c r="AO232" s="1">
        <f t="shared" si="44"/>
        <v>44</v>
      </c>
      <c r="AP232" s="1">
        <f t="shared" si="44"/>
        <v>46</v>
      </c>
      <c r="AQ232" s="1">
        <f t="shared" si="44"/>
        <v>34</v>
      </c>
      <c r="AR232" s="1">
        <f t="shared" si="44"/>
        <v>41</v>
      </c>
      <c r="AS232" s="1">
        <f t="shared" si="44"/>
        <v>13</v>
      </c>
      <c r="AT232" s="1">
        <f t="shared" si="44"/>
        <v>12</v>
      </c>
      <c r="AU232" s="1">
        <f t="shared" si="44"/>
        <v>43</v>
      </c>
      <c r="AV232" s="1">
        <f t="shared" si="44"/>
        <v>4</v>
      </c>
      <c r="AW232" s="1">
        <f t="shared" si="44"/>
        <v>0</v>
      </c>
      <c r="AX232" s="1">
        <f t="shared" si="44"/>
        <v>0</v>
      </c>
      <c r="AY232" s="1">
        <f t="shared" si="44"/>
        <v>12</v>
      </c>
      <c r="AZ232" s="1">
        <f t="shared" si="44"/>
        <v>36</v>
      </c>
      <c r="BA232" s="1">
        <f t="shared" si="44"/>
        <v>17</v>
      </c>
      <c r="BB232" s="1">
        <f t="shared" si="44"/>
        <v>21</v>
      </c>
      <c r="BC232" s="1">
        <f t="shared" si="44"/>
        <v>38</v>
      </c>
      <c r="BD232" s="1">
        <f t="shared" si="44"/>
        <v>37</v>
      </c>
      <c r="BE232" s="1">
        <f t="shared" si="44"/>
        <v>37</v>
      </c>
      <c r="BF232" s="1">
        <f t="shared" si="44"/>
        <v>37</v>
      </c>
      <c r="BG232" s="1">
        <f t="shared" si="44"/>
        <v>32</v>
      </c>
      <c r="BH232" s="1">
        <f t="shared" si="44"/>
        <v>34</v>
      </c>
      <c r="BI232" s="1">
        <f t="shared" si="44"/>
        <v>8</v>
      </c>
      <c r="BJ232" s="1">
        <f t="shared" si="44"/>
        <v>7</v>
      </c>
      <c r="BK232" s="1">
        <f t="shared" si="44"/>
        <v>29</v>
      </c>
      <c r="BL232" s="1">
        <f t="shared" si="44"/>
        <v>2</v>
      </c>
      <c r="BM232" s="1">
        <f t="shared" si="44"/>
        <v>0</v>
      </c>
      <c r="BN232" s="1">
        <f t="shared" si="44"/>
        <v>0</v>
      </c>
      <c r="BO232" s="1">
        <f t="shared" si="44"/>
        <v>3</v>
      </c>
      <c r="BP232" s="1">
        <f t="shared" si="44"/>
        <v>8.6666666666666679</v>
      </c>
      <c r="BQ232" s="1">
        <f t="shared" si="44"/>
        <v>5.5714285714285712</v>
      </c>
      <c r="BR232" s="1">
        <f t="shared" si="44"/>
        <v>4.1590909090909092</v>
      </c>
      <c r="BS232" s="1">
        <f t="shared" si="44"/>
        <v>9.0142857142857142</v>
      </c>
      <c r="BT232" s="1">
        <f t="shared" si="44"/>
        <v>9.8888888888888893</v>
      </c>
      <c r="BU232" s="1">
        <f t="shared" si="44"/>
        <v>7.3911764705882348</v>
      </c>
      <c r="BV232" s="1">
        <f t="shared" si="44"/>
        <v>6.7222222222222223</v>
      </c>
      <c r="BW232" s="1">
        <f t="shared" si="44"/>
        <v>8.7777777777777786</v>
      </c>
      <c r="BX232" s="1">
        <f t="shared" si="44"/>
        <v>5.416666666666667</v>
      </c>
      <c r="BY232" s="1">
        <f t="shared" si="44"/>
        <v>2.65</v>
      </c>
      <c r="BZ232" s="1">
        <f t="shared" si="44"/>
        <v>4.333333333333333</v>
      </c>
      <c r="CA232" s="1">
        <f t="shared" si="44"/>
        <v>4.677777777777778</v>
      </c>
      <c r="CB232" s="1">
        <f t="shared" si="44"/>
        <v>1.5</v>
      </c>
      <c r="CC232" s="1">
        <f t="shared" si="44"/>
        <v>0</v>
      </c>
      <c r="CD232" s="1">
        <f t="shared" si="44"/>
        <v>0</v>
      </c>
      <c r="CE232" s="1">
        <f t="shared" si="44"/>
        <v>0</v>
      </c>
      <c r="CF232" s="1">
        <f t="shared" si="44"/>
        <v>2</v>
      </c>
      <c r="CG232" s="1">
        <f t="shared" si="44"/>
        <v>1</v>
      </c>
      <c r="CH232" s="1">
        <f t="shared" si="44"/>
        <v>1</v>
      </c>
      <c r="CI232" s="1">
        <f t="shared" si="44"/>
        <v>7</v>
      </c>
      <c r="CJ232" s="1">
        <f t="shared" si="44"/>
        <v>0</v>
      </c>
      <c r="CK232" s="1">
        <f t="shared" si="44"/>
        <v>1</v>
      </c>
      <c r="CL232" s="1">
        <f t="shared" si="44"/>
        <v>1</v>
      </c>
      <c r="CM232" s="1">
        <f t="shared" si="44"/>
        <v>0</v>
      </c>
      <c r="CN232" s="1">
        <f t="shared" si="44"/>
        <v>2</v>
      </c>
      <c r="CO232" s="1">
        <f t="shared" si="44"/>
        <v>0</v>
      </c>
      <c r="CP232" s="1">
        <f t="shared" si="44"/>
        <v>2</v>
      </c>
      <c r="CQ232" s="1">
        <f t="shared" si="44"/>
        <v>2</v>
      </c>
      <c r="CR232" s="1">
        <f t="shared" si="44"/>
        <v>3</v>
      </c>
      <c r="CS232" s="1">
        <f t="shared" si="44"/>
        <v>0</v>
      </c>
      <c r="CT232" s="1">
        <f t="shared" si="44"/>
        <v>0</v>
      </c>
      <c r="CU232" s="1">
        <f t="shared" ref="CU232:FF232" si="45">SUMIFS(CU202:CU229,$AD202:$AD229,$AC232)</f>
        <v>0</v>
      </c>
      <c r="CV232" s="1">
        <f t="shared" si="45"/>
        <v>0</v>
      </c>
      <c r="CW232" s="1">
        <f t="shared" si="45"/>
        <v>0</v>
      </c>
      <c r="CX232" s="1">
        <f t="shared" si="45"/>
        <v>2</v>
      </c>
      <c r="CY232" s="1">
        <f t="shared" si="45"/>
        <v>4</v>
      </c>
      <c r="CZ232" s="1">
        <f t="shared" si="45"/>
        <v>1</v>
      </c>
      <c r="DA232" s="1">
        <f t="shared" si="45"/>
        <v>0</v>
      </c>
      <c r="DB232" s="1">
        <f t="shared" si="45"/>
        <v>1</v>
      </c>
      <c r="DC232" s="1">
        <f t="shared" si="45"/>
        <v>1</v>
      </c>
      <c r="DD232" s="1">
        <f t="shared" si="45"/>
        <v>2</v>
      </c>
      <c r="DE232" s="1">
        <f t="shared" si="45"/>
        <v>1</v>
      </c>
      <c r="DF232" s="1">
        <f t="shared" si="45"/>
        <v>0</v>
      </c>
      <c r="DG232" s="1">
        <f t="shared" si="45"/>
        <v>2</v>
      </c>
      <c r="DH232" s="1">
        <f t="shared" si="45"/>
        <v>0</v>
      </c>
      <c r="DI232" s="1">
        <f t="shared" si="45"/>
        <v>0</v>
      </c>
      <c r="DJ232" s="1">
        <f t="shared" si="45"/>
        <v>0</v>
      </c>
      <c r="DK232" s="1">
        <f t="shared" si="45"/>
        <v>3</v>
      </c>
      <c r="DL232" s="1">
        <f t="shared" si="45"/>
        <v>0</v>
      </c>
      <c r="DM232" s="1">
        <f t="shared" si="45"/>
        <v>0</v>
      </c>
      <c r="DN232" s="1">
        <f t="shared" si="45"/>
        <v>0</v>
      </c>
      <c r="DO232" s="1">
        <f t="shared" si="45"/>
        <v>0</v>
      </c>
      <c r="DP232" s="1">
        <f t="shared" si="45"/>
        <v>5</v>
      </c>
      <c r="DQ232" s="1">
        <f t="shared" si="45"/>
        <v>1</v>
      </c>
      <c r="DR232" s="1">
        <f t="shared" si="45"/>
        <v>0</v>
      </c>
      <c r="DS232" s="1">
        <f t="shared" si="45"/>
        <v>3</v>
      </c>
      <c r="DT232" s="1">
        <f t="shared" si="45"/>
        <v>0</v>
      </c>
      <c r="DU232" s="1">
        <f t="shared" si="45"/>
        <v>0</v>
      </c>
      <c r="DV232" s="1">
        <f t="shared" si="45"/>
        <v>1</v>
      </c>
      <c r="DW232" s="1">
        <f t="shared" si="45"/>
        <v>0</v>
      </c>
      <c r="DX232" s="1">
        <f t="shared" si="45"/>
        <v>1</v>
      </c>
      <c r="DY232" s="1">
        <f t="shared" si="45"/>
        <v>0</v>
      </c>
      <c r="DZ232" s="1">
        <f t="shared" si="45"/>
        <v>0</v>
      </c>
      <c r="EA232" s="1">
        <f t="shared" si="45"/>
        <v>1</v>
      </c>
      <c r="EB232" s="1">
        <f t="shared" si="45"/>
        <v>0</v>
      </c>
      <c r="EC232" s="1">
        <f t="shared" si="45"/>
        <v>0</v>
      </c>
      <c r="ED232" s="1">
        <f t="shared" si="45"/>
        <v>0</v>
      </c>
      <c r="EE232" s="1">
        <f t="shared" si="45"/>
        <v>5</v>
      </c>
      <c r="EF232" s="1">
        <f t="shared" si="45"/>
        <v>3</v>
      </c>
      <c r="EG232" s="1">
        <f t="shared" si="45"/>
        <v>3</v>
      </c>
      <c r="EH232" s="1">
        <f t="shared" si="45"/>
        <v>2</v>
      </c>
      <c r="EI232" s="1">
        <f t="shared" si="45"/>
        <v>4</v>
      </c>
      <c r="EJ232" s="1">
        <f t="shared" si="45"/>
        <v>1</v>
      </c>
      <c r="EK232" s="1">
        <f t="shared" si="45"/>
        <v>0</v>
      </c>
      <c r="EL232" s="1">
        <f t="shared" si="45"/>
        <v>2</v>
      </c>
      <c r="EM232" s="1">
        <f t="shared" si="45"/>
        <v>0</v>
      </c>
      <c r="EN232" s="1">
        <f t="shared" si="45"/>
        <v>0</v>
      </c>
      <c r="EO232" s="1">
        <f t="shared" si="45"/>
        <v>1</v>
      </c>
      <c r="EP232" s="1">
        <f t="shared" si="45"/>
        <v>0</v>
      </c>
      <c r="EQ232" s="1">
        <f t="shared" si="45"/>
        <v>0</v>
      </c>
      <c r="ER232" s="1">
        <f t="shared" si="45"/>
        <v>1</v>
      </c>
      <c r="ES232" s="1">
        <f t="shared" si="45"/>
        <v>0</v>
      </c>
      <c r="ET232" s="1">
        <f t="shared" si="45"/>
        <v>1</v>
      </c>
      <c r="EU232" s="1">
        <f t="shared" si="45"/>
        <v>1</v>
      </c>
      <c r="EV232" s="1">
        <f t="shared" si="45"/>
        <v>1</v>
      </c>
      <c r="EW232" s="1">
        <f t="shared" si="45"/>
        <v>0</v>
      </c>
      <c r="EX232" s="1">
        <f t="shared" si="45"/>
        <v>0</v>
      </c>
      <c r="EY232" s="1">
        <f t="shared" si="45"/>
        <v>2</v>
      </c>
      <c r="EZ232" s="1">
        <f t="shared" si="45"/>
        <v>1</v>
      </c>
      <c r="FA232" s="1">
        <f t="shared" si="45"/>
        <v>0</v>
      </c>
      <c r="FB232" s="1">
        <f t="shared" si="45"/>
        <v>0</v>
      </c>
      <c r="FC232" s="1">
        <f t="shared" si="45"/>
        <v>0</v>
      </c>
      <c r="FD232" s="1">
        <f t="shared" si="45"/>
        <v>0</v>
      </c>
      <c r="FE232" s="1">
        <f t="shared" si="45"/>
        <v>0</v>
      </c>
      <c r="FF232" s="1">
        <f t="shared" si="45"/>
        <v>0</v>
      </c>
      <c r="FG232" s="1">
        <f t="shared" ref="FG232:HR232" si="46">SUMIFS(FG202:FG229,$AD202:$AD229,$AC232)</f>
        <v>0</v>
      </c>
      <c r="FH232" s="1">
        <f t="shared" si="46"/>
        <v>0</v>
      </c>
      <c r="FI232" s="1">
        <f t="shared" si="46"/>
        <v>2</v>
      </c>
      <c r="FJ232" s="1">
        <f t="shared" si="46"/>
        <v>0</v>
      </c>
      <c r="FK232" s="1">
        <f t="shared" si="46"/>
        <v>0</v>
      </c>
      <c r="FL232" s="1">
        <f t="shared" si="46"/>
        <v>2</v>
      </c>
      <c r="FM232" s="1">
        <f t="shared" si="46"/>
        <v>1</v>
      </c>
      <c r="FN232" s="1">
        <f t="shared" si="46"/>
        <v>0</v>
      </c>
      <c r="FO232" s="1">
        <f t="shared" si="46"/>
        <v>1</v>
      </c>
      <c r="FP232" s="1">
        <f t="shared" si="46"/>
        <v>1</v>
      </c>
      <c r="FQ232" s="1">
        <f t="shared" si="46"/>
        <v>0</v>
      </c>
      <c r="FR232" s="1">
        <f t="shared" si="46"/>
        <v>0</v>
      </c>
      <c r="FS232" s="1">
        <f t="shared" si="46"/>
        <v>0</v>
      </c>
      <c r="FT232" s="1">
        <f t="shared" si="46"/>
        <v>0</v>
      </c>
      <c r="FU232" s="1">
        <f t="shared" si="46"/>
        <v>0</v>
      </c>
      <c r="FV232" s="1">
        <f t="shared" si="46"/>
        <v>0</v>
      </c>
      <c r="FW232" s="1">
        <f t="shared" si="46"/>
        <v>0</v>
      </c>
      <c r="FX232" s="1">
        <f t="shared" si="46"/>
        <v>1</v>
      </c>
      <c r="FY232" s="1">
        <f t="shared" si="46"/>
        <v>2</v>
      </c>
      <c r="FZ232" s="1">
        <f t="shared" si="46"/>
        <v>1</v>
      </c>
      <c r="GA232" s="1">
        <f t="shared" si="46"/>
        <v>1</v>
      </c>
      <c r="GB232" s="1">
        <f t="shared" si="46"/>
        <v>3</v>
      </c>
      <c r="GC232" s="1">
        <f t="shared" si="46"/>
        <v>1</v>
      </c>
      <c r="GD232" s="1">
        <f t="shared" si="46"/>
        <v>0</v>
      </c>
      <c r="GE232" s="1">
        <f t="shared" si="46"/>
        <v>3</v>
      </c>
      <c r="GF232" s="1">
        <f t="shared" si="46"/>
        <v>2</v>
      </c>
      <c r="GG232" s="1">
        <f t="shared" si="46"/>
        <v>0</v>
      </c>
      <c r="GH232" s="1">
        <f t="shared" si="46"/>
        <v>0</v>
      </c>
      <c r="GI232" s="1">
        <f t="shared" si="46"/>
        <v>0</v>
      </c>
      <c r="GJ232" s="1">
        <f t="shared" si="46"/>
        <v>0</v>
      </c>
      <c r="GK232" s="1">
        <f t="shared" si="46"/>
        <v>0</v>
      </c>
      <c r="GL232" s="1">
        <f t="shared" si="46"/>
        <v>0</v>
      </c>
      <c r="GM232" s="1">
        <f t="shared" si="46"/>
        <v>4</v>
      </c>
      <c r="GN232" s="1">
        <f t="shared" si="46"/>
        <v>23</v>
      </c>
      <c r="GO232" s="1">
        <f t="shared" si="46"/>
        <v>7</v>
      </c>
      <c r="GP232" s="1">
        <f t="shared" si="46"/>
        <v>8</v>
      </c>
      <c r="GQ232" s="1">
        <f t="shared" si="46"/>
        <v>47</v>
      </c>
      <c r="GR232" s="1">
        <f t="shared" si="46"/>
        <v>24</v>
      </c>
      <c r="GS232" s="1">
        <f t="shared" si="46"/>
        <v>15</v>
      </c>
      <c r="GT232" s="1">
        <f t="shared" si="46"/>
        <v>47</v>
      </c>
      <c r="GU232" s="1">
        <f t="shared" si="46"/>
        <v>27</v>
      </c>
      <c r="GV232" s="1">
        <f t="shared" si="46"/>
        <v>27</v>
      </c>
      <c r="GW232" s="1">
        <f t="shared" si="46"/>
        <v>32</v>
      </c>
      <c r="GX232" s="1">
        <f t="shared" si="46"/>
        <v>9</v>
      </c>
      <c r="GY232" s="1">
        <f t="shared" si="46"/>
        <v>12</v>
      </c>
      <c r="GZ232" s="1">
        <f t="shared" si="46"/>
        <v>1</v>
      </c>
      <c r="HA232" s="1">
        <f t="shared" si="46"/>
        <v>0</v>
      </c>
      <c r="HB232" s="1">
        <f t="shared" si="46"/>
        <v>1</v>
      </c>
      <c r="HC232" s="1">
        <f t="shared" si="46"/>
        <v>4</v>
      </c>
      <c r="HD232" s="1">
        <f t="shared" si="46"/>
        <v>3</v>
      </c>
      <c r="HE232" s="1">
        <f t="shared" si="46"/>
        <v>2</v>
      </c>
      <c r="HF232" s="1">
        <f t="shared" si="46"/>
        <v>5</v>
      </c>
      <c r="HG232" s="1">
        <f t="shared" si="46"/>
        <v>8</v>
      </c>
      <c r="HH232" s="1">
        <f t="shared" si="46"/>
        <v>7</v>
      </c>
      <c r="HI232" s="1">
        <f t="shared" si="46"/>
        <v>6</v>
      </c>
      <c r="HJ232" s="1">
        <f t="shared" si="46"/>
        <v>9</v>
      </c>
      <c r="HK232" s="1">
        <f t="shared" si="46"/>
        <v>6</v>
      </c>
      <c r="HL232" s="1">
        <f t="shared" si="46"/>
        <v>4</v>
      </c>
      <c r="HM232" s="1">
        <f t="shared" si="46"/>
        <v>1</v>
      </c>
      <c r="HN232" s="1">
        <f t="shared" si="46"/>
        <v>3</v>
      </c>
      <c r="HO232" s="1">
        <f t="shared" si="46"/>
        <v>3</v>
      </c>
      <c r="HP232" s="1">
        <f t="shared" si="46"/>
        <v>1</v>
      </c>
      <c r="HQ232" s="1">
        <f t="shared" si="46"/>
        <v>0</v>
      </c>
      <c r="HR232" s="1">
        <f t="shared" si="46"/>
        <v>4</v>
      </c>
      <c r="HS232" s="1">
        <f t="shared" ref="HS232:KC232" si="47">SUMIFS(HS202:HS229,$AD202:$AD229,$AC232)</f>
        <v>6</v>
      </c>
      <c r="HT232" s="1">
        <f t="shared" si="47"/>
        <v>0</v>
      </c>
      <c r="HU232" s="1">
        <f t="shared" si="47"/>
        <v>0</v>
      </c>
      <c r="HV232" s="1">
        <f t="shared" si="47"/>
        <v>3</v>
      </c>
      <c r="HW232" s="1">
        <f t="shared" si="47"/>
        <v>2</v>
      </c>
      <c r="HX232" s="1">
        <f t="shared" si="47"/>
        <v>3</v>
      </c>
      <c r="HY232" s="1">
        <f t="shared" si="47"/>
        <v>2</v>
      </c>
      <c r="HZ232" s="1">
        <f t="shared" si="47"/>
        <v>3</v>
      </c>
      <c r="IA232" s="1">
        <f t="shared" si="47"/>
        <v>4</v>
      </c>
      <c r="IB232" s="1">
        <f t="shared" si="47"/>
        <v>1</v>
      </c>
      <c r="IC232" s="1">
        <f t="shared" si="47"/>
        <v>0</v>
      </c>
      <c r="ID232" s="1">
        <f t="shared" si="47"/>
        <v>2</v>
      </c>
      <c r="IE232" s="1">
        <f t="shared" si="47"/>
        <v>0</v>
      </c>
      <c r="IF232" s="1">
        <f t="shared" si="47"/>
        <v>0</v>
      </c>
      <c r="IG232" s="1">
        <f t="shared" si="47"/>
        <v>0</v>
      </c>
      <c r="IH232" s="1">
        <f t="shared" si="47"/>
        <v>1</v>
      </c>
      <c r="II232" s="1">
        <f t="shared" si="47"/>
        <v>5</v>
      </c>
      <c r="IJ232" s="1">
        <f t="shared" si="47"/>
        <v>3</v>
      </c>
      <c r="IK232" s="1">
        <f t="shared" si="47"/>
        <v>4</v>
      </c>
      <c r="IL232" s="1">
        <f t="shared" si="47"/>
        <v>1</v>
      </c>
      <c r="IM232" s="1">
        <f t="shared" si="47"/>
        <v>7</v>
      </c>
      <c r="IN232" s="1">
        <f t="shared" si="47"/>
        <v>5</v>
      </c>
      <c r="IO232" s="1">
        <f t="shared" si="47"/>
        <v>5</v>
      </c>
      <c r="IP232" s="1">
        <f t="shared" si="47"/>
        <v>3</v>
      </c>
      <c r="IQ232" s="1">
        <f t="shared" si="47"/>
        <v>1</v>
      </c>
      <c r="IR232" s="1">
        <f t="shared" si="47"/>
        <v>2</v>
      </c>
      <c r="IS232" s="1">
        <f t="shared" si="47"/>
        <v>1</v>
      </c>
      <c r="IT232" s="1">
        <f t="shared" si="47"/>
        <v>0</v>
      </c>
      <c r="IU232" s="1">
        <f t="shared" si="47"/>
        <v>0</v>
      </c>
      <c r="IV232" s="1">
        <f t="shared" si="47"/>
        <v>1</v>
      </c>
      <c r="IW232" s="1">
        <f t="shared" si="47"/>
        <v>0</v>
      </c>
      <c r="IX232" s="1">
        <f t="shared" si="47"/>
        <v>0</v>
      </c>
      <c r="IY232" s="1">
        <f t="shared" si="47"/>
        <v>5</v>
      </c>
      <c r="IZ232" s="1">
        <f t="shared" si="47"/>
        <v>0</v>
      </c>
      <c r="JA232" s="1">
        <f t="shared" si="47"/>
        <v>2</v>
      </c>
      <c r="JB232" s="1">
        <f t="shared" si="47"/>
        <v>2</v>
      </c>
      <c r="JC232" s="1">
        <f t="shared" si="47"/>
        <v>1</v>
      </c>
      <c r="JD232" s="1">
        <f t="shared" si="47"/>
        <v>1</v>
      </c>
      <c r="JE232" s="1">
        <f t="shared" si="47"/>
        <v>1</v>
      </c>
      <c r="JF232" s="1">
        <f t="shared" si="47"/>
        <v>0</v>
      </c>
      <c r="JG232" s="1">
        <f t="shared" si="47"/>
        <v>0</v>
      </c>
      <c r="JH232" s="1">
        <f t="shared" si="47"/>
        <v>1</v>
      </c>
      <c r="JI232" s="1">
        <f t="shared" si="47"/>
        <v>0</v>
      </c>
      <c r="JJ232" s="1">
        <f t="shared" si="47"/>
        <v>0</v>
      </c>
      <c r="JK232" s="1">
        <f t="shared" si="47"/>
        <v>0</v>
      </c>
      <c r="JL232" s="1">
        <f t="shared" si="47"/>
        <v>0</v>
      </c>
      <c r="JM232" s="1">
        <f t="shared" si="47"/>
        <v>0</v>
      </c>
      <c r="JN232" s="1">
        <f t="shared" si="47"/>
        <v>5</v>
      </c>
      <c r="JO232" s="1">
        <f t="shared" si="47"/>
        <v>16</v>
      </c>
      <c r="JP232" s="1">
        <f t="shared" si="47"/>
        <v>3</v>
      </c>
      <c r="JQ232" s="1">
        <f t="shared" si="47"/>
        <v>8</v>
      </c>
      <c r="JR232" s="1">
        <f t="shared" si="47"/>
        <v>7</v>
      </c>
      <c r="JS232" s="1">
        <f t="shared" si="47"/>
        <v>10</v>
      </c>
      <c r="JT232" s="1">
        <f t="shared" si="47"/>
        <v>10</v>
      </c>
      <c r="JU232" s="1">
        <f t="shared" si="47"/>
        <v>8</v>
      </c>
      <c r="JV232" s="1">
        <f t="shared" si="47"/>
        <v>6</v>
      </c>
      <c r="JW232" s="1">
        <f t="shared" si="47"/>
        <v>5</v>
      </c>
      <c r="JX232" s="1">
        <f t="shared" si="47"/>
        <v>5</v>
      </c>
      <c r="JY232" s="1">
        <f t="shared" si="47"/>
        <v>1</v>
      </c>
      <c r="JZ232" s="1">
        <f t="shared" si="47"/>
        <v>2</v>
      </c>
      <c r="KA232" s="1">
        <f t="shared" si="47"/>
        <v>0</v>
      </c>
      <c r="KB232" s="1">
        <f t="shared" si="47"/>
        <v>1</v>
      </c>
      <c r="KC232" s="1">
        <f t="shared" si="47"/>
        <v>0</v>
      </c>
    </row>
    <row r="233" spans="2:289" x14ac:dyDescent="0.2">
      <c r="D233" s="20"/>
      <c r="E233" s="20"/>
      <c r="F233" s="20"/>
      <c r="G233" s="20"/>
      <c r="H233" s="20"/>
      <c r="I233" s="20"/>
      <c r="J233" s="22"/>
      <c r="K233" s="22"/>
      <c r="L233" s="22"/>
      <c r="M233" s="22"/>
      <c r="N233" s="22"/>
      <c r="O233" s="22"/>
      <c r="P233" s="22"/>
      <c r="Q233" s="22"/>
      <c r="R233" s="20"/>
      <c r="S233" s="20"/>
      <c r="T233" s="20"/>
      <c r="U233" s="20"/>
      <c r="V233" s="20"/>
      <c r="W233" s="20"/>
    </row>
  </sheetData>
  <mergeCells count="186">
    <mergeCell ref="D1:G4"/>
    <mergeCell ref="H1:I4"/>
    <mergeCell ref="J1:J4"/>
    <mergeCell ref="K1:P2"/>
    <mergeCell ref="Q1:Q2"/>
    <mergeCell ref="R1:S4"/>
    <mergeCell ref="T1:W4"/>
    <mergeCell ref="K3:Q4"/>
    <mergeCell ref="D5:I10"/>
    <mergeCell ref="J5:Q10"/>
    <mergeCell ref="R5:W10"/>
    <mergeCell ref="D16:I20"/>
    <mergeCell ref="J16:Q20"/>
    <mergeCell ref="R16:W20"/>
    <mergeCell ref="D21:I26"/>
    <mergeCell ref="J21:Q26"/>
    <mergeCell ref="R21:W26"/>
    <mergeCell ref="D11:I15"/>
    <mergeCell ref="J11:Q15"/>
    <mergeCell ref="R11:W15"/>
    <mergeCell ref="T27:W30"/>
    <mergeCell ref="K29:P30"/>
    <mergeCell ref="D31:I33"/>
    <mergeCell ref="J31:Q33"/>
    <mergeCell ref="R31:W33"/>
    <mergeCell ref="D27:G30"/>
    <mergeCell ref="H27:I30"/>
    <mergeCell ref="J27:J30"/>
    <mergeCell ref="K27:P28"/>
    <mergeCell ref="Q27:Q30"/>
    <mergeCell ref="R27:S30"/>
    <mergeCell ref="D51:I55"/>
    <mergeCell ref="J51:Q55"/>
    <mergeCell ref="R51:W55"/>
    <mergeCell ref="D56:I60"/>
    <mergeCell ref="J56:Q60"/>
    <mergeCell ref="R56:W60"/>
    <mergeCell ref="R41:S44"/>
    <mergeCell ref="T41:W44"/>
    <mergeCell ref="K43:Q44"/>
    <mergeCell ref="D45:I50"/>
    <mergeCell ref="J45:Q50"/>
    <mergeCell ref="R45:W50"/>
    <mergeCell ref="D41:G44"/>
    <mergeCell ref="H41:I44"/>
    <mergeCell ref="J41:J44"/>
    <mergeCell ref="K41:P42"/>
    <mergeCell ref="Q41:Q42"/>
    <mergeCell ref="D61:I66"/>
    <mergeCell ref="J61:Q66"/>
    <mergeCell ref="R61:W66"/>
    <mergeCell ref="D67:G70"/>
    <mergeCell ref="H67:I70"/>
    <mergeCell ref="J67:J70"/>
    <mergeCell ref="K67:P68"/>
    <mergeCell ref="Q67:Q70"/>
    <mergeCell ref="R67:S70"/>
    <mergeCell ref="T67:W70"/>
    <mergeCell ref="K69:P70"/>
    <mergeCell ref="D71:I73"/>
    <mergeCell ref="J71:Q73"/>
    <mergeCell ref="R71:W73"/>
    <mergeCell ref="D81:G84"/>
    <mergeCell ref="H81:I84"/>
    <mergeCell ref="J81:J84"/>
    <mergeCell ref="K81:P82"/>
    <mergeCell ref="Q81:Q82"/>
    <mergeCell ref="R81:S84"/>
    <mergeCell ref="T81:W84"/>
    <mergeCell ref="K83:Q84"/>
    <mergeCell ref="D101:I106"/>
    <mergeCell ref="J101:Q106"/>
    <mergeCell ref="R101:W106"/>
    <mergeCell ref="T107:W110"/>
    <mergeCell ref="K109:P110"/>
    <mergeCell ref="J85:Q90"/>
    <mergeCell ref="R85:W90"/>
    <mergeCell ref="D96:I100"/>
    <mergeCell ref="J96:Q100"/>
    <mergeCell ref="R96:W100"/>
    <mergeCell ref="D91:I95"/>
    <mergeCell ref="J91:Q95"/>
    <mergeCell ref="R91:W95"/>
    <mergeCell ref="D85:I90"/>
    <mergeCell ref="D111:I113"/>
    <mergeCell ref="J111:Q113"/>
    <mergeCell ref="R111:W113"/>
    <mergeCell ref="D107:G110"/>
    <mergeCell ref="H107:I110"/>
    <mergeCell ref="J107:J110"/>
    <mergeCell ref="K107:P108"/>
    <mergeCell ref="Q107:Q110"/>
    <mergeCell ref="R107:S110"/>
    <mergeCell ref="D131:I135"/>
    <mergeCell ref="J131:Q135"/>
    <mergeCell ref="R131:W135"/>
    <mergeCell ref="D136:I140"/>
    <mergeCell ref="J136:Q140"/>
    <mergeCell ref="R136:W140"/>
    <mergeCell ref="R121:S124"/>
    <mergeCell ref="T121:W124"/>
    <mergeCell ref="K123:Q124"/>
    <mergeCell ref="D125:I130"/>
    <mergeCell ref="J125:Q130"/>
    <mergeCell ref="R125:W130"/>
    <mergeCell ref="D121:G124"/>
    <mergeCell ref="H121:I124"/>
    <mergeCell ref="J121:J124"/>
    <mergeCell ref="K121:P122"/>
    <mergeCell ref="Q121:Q122"/>
    <mergeCell ref="D141:I146"/>
    <mergeCell ref="J141:Q146"/>
    <mergeCell ref="R141:W146"/>
    <mergeCell ref="D147:G150"/>
    <mergeCell ref="H147:I150"/>
    <mergeCell ref="J147:J150"/>
    <mergeCell ref="K147:P148"/>
    <mergeCell ref="Q147:Q150"/>
    <mergeCell ref="R147:S150"/>
    <mergeCell ref="T147:W150"/>
    <mergeCell ref="K149:P150"/>
    <mergeCell ref="D151:I153"/>
    <mergeCell ref="J151:Q153"/>
    <mergeCell ref="R151:W153"/>
    <mergeCell ref="D161:G164"/>
    <mergeCell ref="H161:I164"/>
    <mergeCell ref="J161:J164"/>
    <mergeCell ref="K161:P162"/>
    <mergeCell ref="Q161:Q162"/>
    <mergeCell ref="R161:S164"/>
    <mergeCell ref="T161:W164"/>
    <mergeCell ref="K163:Q164"/>
    <mergeCell ref="D176:I180"/>
    <mergeCell ref="J176:Q180"/>
    <mergeCell ref="R176:W180"/>
    <mergeCell ref="D181:I186"/>
    <mergeCell ref="J181:Q186"/>
    <mergeCell ref="R181:W186"/>
    <mergeCell ref="D165:I170"/>
    <mergeCell ref="J165:Q170"/>
    <mergeCell ref="R165:W170"/>
    <mergeCell ref="D171:I175"/>
    <mergeCell ref="J171:Q175"/>
    <mergeCell ref="R171:W175"/>
    <mergeCell ref="R187:S190"/>
    <mergeCell ref="T187:W190"/>
    <mergeCell ref="K189:P190"/>
    <mergeCell ref="D191:I193"/>
    <mergeCell ref="J191:Q193"/>
    <mergeCell ref="R191:W193"/>
    <mergeCell ref="D187:G190"/>
    <mergeCell ref="H187:I190"/>
    <mergeCell ref="J187:J190"/>
    <mergeCell ref="K187:P188"/>
    <mergeCell ref="Q187:Q190"/>
    <mergeCell ref="D211:I215"/>
    <mergeCell ref="J211:Q215"/>
    <mergeCell ref="R211:W215"/>
    <mergeCell ref="D216:I220"/>
    <mergeCell ref="J216:Q220"/>
    <mergeCell ref="R216:W220"/>
    <mergeCell ref="R201:S204"/>
    <mergeCell ref="T201:W204"/>
    <mergeCell ref="K203:Q204"/>
    <mergeCell ref="D205:I210"/>
    <mergeCell ref="J205:Q210"/>
    <mergeCell ref="R205:W210"/>
    <mergeCell ref="D201:G204"/>
    <mergeCell ref="H201:I204"/>
    <mergeCell ref="J201:J204"/>
    <mergeCell ref="K201:P202"/>
    <mergeCell ref="Q201:Q202"/>
    <mergeCell ref="D231:I233"/>
    <mergeCell ref="J231:Q233"/>
    <mergeCell ref="R231:W233"/>
    <mergeCell ref="D221:I226"/>
    <mergeCell ref="J221:Q226"/>
    <mergeCell ref="R221:W226"/>
    <mergeCell ref="D227:G230"/>
    <mergeCell ref="H227:I230"/>
    <mergeCell ref="J227:J230"/>
    <mergeCell ref="K227:P228"/>
    <mergeCell ref="Q227:Q230"/>
    <mergeCell ref="R227:S230"/>
    <mergeCell ref="T227:W230"/>
    <mergeCell ref="K229:P230"/>
  </mergeCells>
  <conditionalFormatting sqref="D1:W30">
    <cfRule type="colorScale" priority="29">
      <colorScale>
        <cfvo type="min"/>
        <cfvo type="num" val="$Z$20"/>
        <color rgb="FFFCFCFF"/>
        <color rgb="FF63BE7B"/>
      </colorScale>
    </cfRule>
  </conditionalFormatting>
  <conditionalFormatting sqref="D41:W70">
    <cfRule type="colorScale" priority="5">
      <colorScale>
        <cfvo type="min"/>
        <cfvo type="num" val="$Z$20"/>
        <color rgb="FFFCFCFF"/>
        <color rgb="FF63BE7B"/>
      </colorScale>
    </cfRule>
  </conditionalFormatting>
  <conditionalFormatting sqref="D81:W110">
    <cfRule type="colorScale" priority="4">
      <colorScale>
        <cfvo type="min"/>
        <cfvo type="num" val="$Z$20"/>
        <color rgb="FFFCFCFF"/>
        <color rgb="FF63BE7B"/>
      </colorScale>
    </cfRule>
  </conditionalFormatting>
  <conditionalFormatting sqref="D121:W150">
    <cfRule type="colorScale" priority="3">
      <colorScale>
        <cfvo type="min"/>
        <cfvo type="num" val="$Z$20"/>
        <color rgb="FFFCFCFF"/>
        <color rgb="FF63BE7B"/>
      </colorScale>
    </cfRule>
  </conditionalFormatting>
  <conditionalFormatting sqref="D161:W190">
    <cfRule type="colorScale" priority="2">
      <colorScale>
        <cfvo type="min"/>
        <cfvo type="num" val="$Z$20"/>
        <color rgb="FFFCFCFF"/>
        <color rgb="FF63BE7B"/>
      </colorScale>
    </cfRule>
  </conditionalFormatting>
  <conditionalFormatting sqref="D201:W230">
    <cfRule type="colorScale" priority="1">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107"/>
  <sheetViews>
    <sheetView workbookViewId="0">
      <selection activeCell="B13" sqref="B13"/>
    </sheetView>
  </sheetViews>
  <sheetFormatPr baseColWidth="10" defaultRowHeight="16" x14ac:dyDescent="0.2"/>
  <cols>
    <col min="1" max="1" width="21.5" customWidth="1"/>
    <col min="2" max="2" width="19.5" style="6" customWidth="1"/>
    <col min="3" max="3" width="13.1640625" style="5" customWidth="1"/>
    <col min="4" max="23" width="2.6640625" customWidth="1"/>
    <col min="35" max="35" width="13.83203125" customWidth="1"/>
    <col min="36" max="36" width="15.6640625" customWidth="1"/>
  </cols>
  <sheetData>
    <row r="1" spans="1:289" x14ac:dyDescent="0.2">
      <c r="A1" s="2" t="s">
        <v>336</v>
      </c>
      <c r="C1" s="3"/>
      <c r="D1" s="54">
        <f>B17</f>
        <v>3.7735849056603801</v>
      </c>
      <c r="E1" s="55"/>
      <c r="F1" s="55"/>
      <c r="G1" s="62"/>
      <c r="H1" s="54">
        <f>B20</f>
        <v>1.88679245283019</v>
      </c>
      <c r="I1" s="56"/>
      <c r="J1" s="60">
        <f>B20</f>
        <v>1.88679245283019</v>
      </c>
      <c r="K1" s="54">
        <f>B21</f>
        <v>0</v>
      </c>
      <c r="L1" s="55"/>
      <c r="M1" s="55"/>
      <c r="N1" s="55"/>
      <c r="O1" s="55"/>
      <c r="P1" s="62"/>
      <c r="Q1" s="64">
        <f>B20</f>
        <v>1.88679245283019</v>
      </c>
      <c r="R1" s="60">
        <f>B20</f>
        <v>1.88679245283019</v>
      </c>
      <c r="S1" s="62"/>
      <c r="T1" s="54">
        <f>B19</f>
        <v>3.7735849056603801</v>
      </c>
      <c r="U1" s="55"/>
      <c r="V1" s="55"/>
      <c r="W1" s="6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6"/>
      <c r="E2" s="27"/>
      <c r="F2" s="27"/>
      <c r="G2" s="32"/>
      <c r="H2" s="26"/>
      <c r="I2" s="28"/>
      <c r="J2" s="31"/>
      <c r="K2" s="34"/>
      <c r="L2" s="35"/>
      <c r="M2" s="35"/>
      <c r="N2" s="35"/>
      <c r="O2" s="35"/>
      <c r="P2" s="49"/>
      <c r="Q2" s="65"/>
      <c r="R2" s="31"/>
      <c r="S2" s="32"/>
      <c r="T2" s="26"/>
      <c r="U2" s="27"/>
      <c r="V2" s="27"/>
      <c r="W2" s="32"/>
      <c r="Y2" t="s">
        <v>192</v>
      </c>
      <c r="Z2" s="12">
        <f>MAX($AH2:$AW12)</f>
        <v>10.0875656742557</v>
      </c>
      <c r="AA2" s="12">
        <f>MAX(AH106:AW107)</f>
        <v>95.742959671907087</v>
      </c>
      <c r="AC2" t="s">
        <v>315</v>
      </c>
      <c r="AD2" t="s">
        <v>305</v>
      </c>
      <c r="AE2">
        <v>6</v>
      </c>
      <c r="AF2">
        <v>571</v>
      </c>
      <c r="AG2">
        <v>6</v>
      </c>
      <c r="AH2">
        <v>0</v>
      </c>
      <c r="AI2">
        <v>0.31523642732049001</v>
      </c>
      <c r="AJ2">
        <v>4.2556917688266198</v>
      </c>
      <c r="AK2">
        <v>3.1523642732049</v>
      </c>
      <c r="AL2">
        <v>2.6795096322241698</v>
      </c>
      <c r="AM2">
        <v>6.7775831873905403</v>
      </c>
      <c r="AN2">
        <v>10.0875656742557</v>
      </c>
      <c r="AO2">
        <v>4.7285464098073504</v>
      </c>
      <c r="AP2">
        <v>4.8861646234676002</v>
      </c>
      <c r="AQ2">
        <v>4.5709281961471104</v>
      </c>
      <c r="AR2">
        <v>3.3099824868651502</v>
      </c>
      <c r="AS2">
        <v>2.3642732049036801</v>
      </c>
      <c r="AT2">
        <v>1.57618213660245</v>
      </c>
      <c r="AU2">
        <v>0.94570928196147097</v>
      </c>
      <c r="AV2">
        <v>0.157618213660245</v>
      </c>
      <c r="AW2">
        <v>0</v>
      </c>
      <c r="AX2">
        <v>0</v>
      </c>
      <c r="AY2">
        <v>0.157618213660245</v>
      </c>
      <c r="AZ2">
        <v>3.9404553415061301</v>
      </c>
      <c r="BA2">
        <v>2.99474605954466</v>
      </c>
      <c r="BB2">
        <v>2.5218914185639201</v>
      </c>
      <c r="BC2">
        <v>5.0437828371278499</v>
      </c>
      <c r="BD2">
        <v>9.6147110332749595</v>
      </c>
      <c r="BE2">
        <v>4.4133099824868696</v>
      </c>
      <c r="BF2">
        <v>4.4133099824868696</v>
      </c>
      <c r="BG2">
        <v>3.1523642732049</v>
      </c>
      <c r="BH2">
        <v>2.99474605954466</v>
      </c>
      <c r="BI2">
        <v>1.57618213660245</v>
      </c>
      <c r="BJ2">
        <v>1.1033274956217201</v>
      </c>
      <c r="BK2">
        <v>0.78809106830122599</v>
      </c>
      <c r="BL2">
        <v>0.157618213660245</v>
      </c>
      <c r="BM2">
        <v>0</v>
      </c>
      <c r="BN2" t="s">
        <v>337</v>
      </c>
      <c r="BO2">
        <v>0.5</v>
      </c>
      <c r="BP2">
        <v>0.92592592592592604</v>
      </c>
      <c r="BQ2">
        <v>0.95</v>
      </c>
      <c r="BR2">
        <v>0.94117647058823495</v>
      </c>
      <c r="BS2">
        <v>0.74418604651162801</v>
      </c>
      <c r="BT2">
        <v>0.953125</v>
      </c>
      <c r="BU2">
        <v>0.93333333333333302</v>
      </c>
      <c r="BV2">
        <v>0.90322580645161299</v>
      </c>
      <c r="BW2">
        <v>0.68965517241379304</v>
      </c>
      <c r="BX2">
        <v>0.90476190476190499</v>
      </c>
      <c r="BY2">
        <v>0.66666666666666696</v>
      </c>
      <c r="BZ2">
        <v>0.7</v>
      </c>
      <c r="CA2">
        <v>0.83333333333333304</v>
      </c>
      <c r="CB2">
        <v>1</v>
      </c>
      <c r="CC2" t="s">
        <v>337</v>
      </c>
      <c r="CD2">
        <v>0</v>
      </c>
      <c r="CE2">
        <v>0</v>
      </c>
      <c r="CF2">
        <v>0</v>
      </c>
      <c r="CG2">
        <v>0.157618213660245</v>
      </c>
      <c r="CH2">
        <v>0</v>
      </c>
      <c r="CI2">
        <v>0.157618213660245</v>
      </c>
      <c r="CJ2">
        <v>0</v>
      </c>
      <c r="CK2">
        <v>0</v>
      </c>
      <c r="CL2">
        <v>0.157618213660245</v>
      </c>
      <c r="CM2">
        <v>0.157618213660245</v>
      </c>
      <c r="CN2">
        <v>0</v>
      </c>
      <c r="CO2">
        <v>0</v>
      </c>
      <c r="CP2">
        <v>0</v>
      </c>
      <c r="CQ2">
        <v>0</v>
      </c>
      <c r="CR2">
        <v>0.157618213660245</v>
      </c>
      <c r="CS2">
        <v>0</v>
      </c>
      <c r="CT2">
        <v>0</v>
      </c>
      <c r="CU2">
        <v>0</v>
      </c>
      <c r="CV2">
        <v>0</v>
      </c>
      <c r="CW2">
        <v>0</v>
      </c>
      <c r="CX2">
        <v>0</v>
      </c>
      <c r="CY2">
        <v>0</v>
      </c>
      <c r="CZ2">
        <v>0</v>
      </c>
      <c r="DA2">
        <v>0</v>
      </c>
      <c r="DB2">
        <v>0</v>
      </c>
      <c r="DC2">
        <v>0.157618213660245</v>
      </c>
      <c r="DD2">
        <v>0</v>
      </c>
      <c r="DE2">
        <v>0</v>
      </c>
      <c r="DF2">
        <v>0</v>
      </c>
      <c r="DG2">
        <v>0</v>
      </c>
      <c r="DH2">
        <v>0</v>
      </c>
      <c r="DI2">
        <v>0</v>
      </c>
      <c r="DJ2">
        <v>0</v>
      </c>
      <c r="DK2">
        <v>0</v>
      </c>
      <c r="DL2">
        <v>0</v>
      </c>
      <c r="DM2">
        <v>0</v>
      </c>
      <c r="DN2">
        <v>0</v>
      </c>
      <c r="DO2">
        <v>0</v>
      </c>
      <c r="DP2">
        <v>0</v>
      </c>
      <c r="DQ2">
        <v>0</v>
      </c>
      <c r="DR2">
        <v>0</v>
      </c>
      <c r="DS2">
        <v>0</v>
      </c>
      <c r="DT2">
        <v>0.157618213660245</v>
      </c>
      <c r="DU2">
        <v>0</v>
      </c>
      <c r="DV2">
        <v>0</v>
      </c>
      <c r="DW2">
        <v>0</v>
      </c>
      <c r="DX2">
        <v>0</v>
      </c>
      <c r="DY2">
        <v>0</v>
      </c>
      <c r="DZ2">
        <v>0.157618213660245</v>
      </c>
      <c r="EA2">
        <v>0.31523642732049001</v>
      </c>
      <c r="EB2">
        <v>0</v>
      </c>
      <c r="EC2">
        <v>0</v>
      </c>
      <c r="ED2">
        <v>0.157618213660245</v>
      </c>
      <c r="EE2">
        <v>0.63047285464098102</v>
      </c>
      <c r="EF2">
        <v>0.78809106830122599</v>
      </c>
      <c r="EG2">
        <v>0.157618213660245</v>
      </c>
      <c r="EH2">
        <v>0.157618213660245</v>
      </c>
      <c r="EI2">
        <v>0</v>
      </c>
      <c r="EJ2">
        <v>0</v>
      </c>
      <c r="EK2">
        <v>0</v>
      </c>
      <c r="EL2">
        <v>0</v>
      </c>
      <c r="EM2">
        <v>0</v>
      </c>
      <c r="EN2">
        <v>0</v>
      </c>
      <c r="EO2">
        <v>0</v>
      </c>
      <c r="EP2">
        <v>0</v>
      </c>
      <c r="EQ2">
        <v>0.157618213660245</v>
      </c>
      <c r="ER2">
        <v>0.157618213660245</v>
      </c>
      <c r="ES2">
        <v>0.31523642732049001</v>
      </c>
      <c r="ET2">
        <v>0.31523642732049001</v>
      </c>
      <c r="EU2">
        <v>0.47285464098073499</v>
      </c>
      <c r="EV2">
        <v>0.31523642732049001</v>
      </c>
      <c r="EW2">
        <v>0</v>
      </c>
      <c r="EX2">
        <v>0</v>
      </c>
      <c r="EY2">
        <v>0.47285464098073499</v>
      </c>
      <c r="EZ2">
        <v>0</v>
      </c>
      <c r="FA2">
        <v>0</v>
      </c>
      <c r="FB2">
        <v>0</v>
      </c>
      <c r="FC2">
        <v>0</v>
      </c>
      <c r="FD2">
        <v>0</v>
      </c>
      <c r="FE2">
        <v>0</v>
      </c>
      <c r="FF2">
        <v>0</v>
      </c>
      <c r="FG2">
        <v>0</v>
      </c>
      <c r="FH2">
        <v>0</v>
      </c>
      <c r="FI2">
        <v>0</v>
      </c>
      <c r="FJ2">
        <v>0.157618213660245</v>
      </c>
      <c r="FK2">
        <v>0.157618213660245</v>
      </c>
      <c r="FL2">
        <v>0.31523642732049001</v>
      </c>
      <c r="FM2">
        <v>0</v>
      </c>
      <c r="FN2">
        <v>0</v>
      </c>
      <c r="FO2">
        <v>0</v>
      </c>
      <c r="FP2">
        <v>0.157618213660245</v>
      </c>
      <c r="FQ2">
        <v>0.157618213660245</v>
      </c>
      <c r="FR2">
        <v>0</v>
      </c>
      <c r="FS2">
        <v>0</v>
      </c>
      <c r="FT2">
        <v>0</v>
      </c>
      <c r="FU2">
        <v>0</v>
      </c>
      <c r="FV2">
        <v>0</v>
      </c>
      <c r="FW2">
        <v>0.157618213660245</v>
      </c>
      <c r="FX2">
        <v>0.157618213660245</v>
      </c>
      <c r="FY2">
        <v>0.31523642732049001</v>
      </c>
      <c r="FZ2">
        <v>0.47285464098073499</v>
      </c>
      <c r="GA2">
        <v>0.63047285464098102</v>
      </c>
      <c r="GB2">
        <v>0.63047285464098102</v>
      </c>
      <c r="GC2">
        <v>0</v>
      </c>
      <c r="GD2">
        <v>0</v>
      </c>
      <c r="GE2">
        <v>0.47285464098073499</v>
      </c>
      <c r="GF2">
        <v>0.157618213660245</v>
      </c>
      <c r="GG2">
        <v>0.157618213660245</v>
      </c>
      <c r="GH2">
        <v>0</v>
      </c>
      <c r="GI2">
        <v>0</v>
      </c>
      <c r="GJ2">
        <v>0</v>
      </c>
      <c r="GK2">
        <v>0</v>
      </c>
      <c r="GL2">
        <v>0</v>
      </c>
      <c r="GM2">
        <v>0.78809106830122599</v>
      </c>
      <c r="GN2">
        <v>4.4133099824868696</v>
      </c>
      <c r="GO2">
        <v>3.4676007005253902</v>
      </c>
      <c r="GP2">
        <v>3.3099824868651502</v>
      </c>
      <c r="GQ2">
        <v>5.0437828371278499</v>
      </c>
      <c r="GR2">
        <v>4.8861646234676002</v>
      </c>
      <c r="GS2">
        <v>2.3642732049036801</v>
      </c>
      <c r="GT2">
        <v>2.2066549912434299</v>
      </c>
      <c r="GU2">
        <v>2.6795096322241698</v>
      </c>
      <c r="GV2">
        <v>1.57618213660245</v>
      </c>
      <c r="GW2">
        <v>0.78809106830122599</v>
      </c>
      <c r="GX2">
        <v>1.41856392294221</v>
      </c>
      <c r="GY2">
        <v>0.31523642732049001</v>
      </c>
      <c r="GZ2">
        <v>0</v>
      </c>
      <c r="HA2">
        <v>0</v>
      </c>
      <c r="HB2">
        <v>0</v>
      </c>
      <c r="HC2">
        <v>0.78809106830122599</v>
      </c>
      <c r="HD2">
        <v>1.41856392294221</v>
      </c>
      <c r="HE2">
        <v>0.63047285464098102</v>
      </c>
      <c r="HF2">
        <v>0.31523642732049001</v>
      </c>
      <c r="HG2">
        <v>1.26094570928196</v>
      </c>
      <c r="HH2">
        <v>2.6795096322241698</v>
      </c>
      <c r="HI2">
        <v>1.1033274956217201</v>
      </c>
      <c r="HJ2">
        <v>0.94570928196147097</v>
      </c>
      <c r="HK2">
        <v>0.78809106830122599</v>
      </c>
      <c r="HL2">
        <v>0.63047285464098102</v>
      </c>
      <c r="HM2">
        <v>0.63047285464098102</v>
      </c>
      <c r="HN2">
        <v>0.47285464098073499</v>
      </c>
      <c r="HO2">
        <v>0</v>
      </c>
      <c r="HP2">
        <v>0</v>
      </c>
      <c r="HQ2">
        <v>0</v>
      </c>
      <c r="HR2">
        <v>0</v>
      </c>
      <c r="HS2">
        <v>0</v>
      </c>
      <c r="HT2">
        <v>0.63047285464098102</v>
      </c>
      <c r="HU2">
        <v>0.157618213660245</v>
      </c>
      <c r="HV2">
        <v>0</v>
      </c>
      <c r="HW2">
        <v>0.63047285464098102</v>
      </c>
      <c r="HX2">
        <v>0.94570928196147097</v>
      </c>
      <c r="HY2">
        <v>0.157618213660245</v>
      </c>
      <c r="HZ2">
        <v>0.47285464098073499</v>
      </c>
      <c r="IA2">
        <v>0.157618213660245</v>
      </c>
      <c r="IB2">
        <v>0.47285464098073499</v>
      </c>
      <c r="IC2">
        <v>0.31523642732049001</v>
      </c>
      <c r="ID2">
        <v>0</v>
      </c>
      <c r="IE2">
        <v>0</v>
      </c>
      <c r="IF2">
        <v>0</v>
      </c>
      <c r="IG2">
        <v>0</v>
      </c>
      <c r="IH2">
        <v>0</v>
      </c>
      <c r="II2">
        <v>1.26094570928196</v>
      </c>
      <c r="IJ2">
        <v>0.78809106830122599</v>
      </c>
      <c r="IK2">
        <v>1.1033274956217201</v>
      </c>
      <c r="IL2">
        <v>0.47285464098073499</v>
      </c>
      <c r="IM2">
        <v>0.78809106830122599</v>
      </c>
      <c r="IN2">
        <v>0.78809106830122599</v>
      </c>
      <c r="IO2">
        <v>0.31523642732049001</v>
      </c>
      <c r="IP2">
        <v>0.157618213660245</v>
      </c>
      <c r="IQ2">
        <v>0.31523642732049001</v>
      </c>
      <c r="IR2">
        <v>0.31523642732049001</v>
      </c>
      <c r="IS2">
        <v>0</v>
      </c>
      <c r="IT2">
        <v>0</v>
      </c>
      <c r="IU2">
        <v>0</v>
      </c>
      <c r="IV2">
        <v>0</v>
      </c>
      <c r="IW2">
        <v>0</v>
      </c>
      <c r="IX2">
        <v>0.157618213660245</v>
      </c>
      <c r="IY2">
        <v>0.63047285464098102</v>
      </c>
      <c r="IZ2">
        <v>0</v>
      </c>
      <c r="JA2">
        <v>0.157618213660245</v>
      </c>
      <c r="JB2">
        <v>0.157618213660245</v>
      </c>
      <c r="JC2">
        <v>0</v>
      </c>
      <c r="JD2">
        <v>0.157618213660245</v>
      </c>
      <c r="JE2">
        <v>0</v>
      </c>
      <c r="JF2">
        <v>0</v>
      </c>
      <c r="JG2">
        <v>0</v>
      </c>
      <c r="JH2">
        <v>0</v>
      </c>
      <c r="JI2">
        <v>0</v>
      </c>
      <c r="JJ2">
        <v>0</v>
      </c>
      <c r="JK2">
        <v>0</v>
      </c>
      <c r="JL2">
        <v>0</v>
      </c>
      <c r="JM2">
        <v>0</v>
      </c>
      <c r="JN2">
        <v>0.157618213660245</v>
      </c>
      <c r="JO2">
        <v>1.8914185639229399</v>
      </c>
      <c r="JP2">
        <v>1.41856392294221</v>
      </c>
      <c r="JQ2">
        <v>1.57618213660245</v>
      </c>
      <c r="JR2">
        <v>0.63047285464098102</v>
      </c>
      <c r="JS2">
        <v>1.41856392294221</v>
      </c>
      <c r="JT2">
        <v>1.8914185639229399</v>
      </c>
      <c r="JU2">
        <v>0.47285464098073499</v>
      </c>
      <c r="JV2">
        <v>0.63047285464098102</v>
      </c>
      <c r="JW2">
        <v>0.47285464098073499</v>
      </c>
      <c r="JX2">
        <v>0.78809106830122599</v>
      </c>
      <c r="JY2">
        <v>0.31523642732049001</v>
      </c>
      <c r="JZ2">
        <v>0</v>
      </c>
      <c r="KA2">
        <v>0</v>
      </c>
      <c r="KB2">
        <v>0</v>
      </c>
      <c r="KC2">
        <v>0</v>
      </c>
    </row>
    <row r="3" spans="1:289" x14ac:dyDescent="0.2">
      <c r="B3" s="8" t="s">
        <v>192</v>
      </c>
      <c r="C3" s="3"/>
      <c r="D3" s="26"/>
      <c r="E3" s="27"/>
      <c r="F3" s="27"/>
      <c r="G3" s="32"/>
      <c r="H3" s="26"/>
      <c r="I3" s="28"/>
      <c r="J3" s="31"/>
      <c r="K3" s="27">
        <f>B20</f>
        <v>1.88679245283019</v>
      </c>
      <c r="L3" s="27"/>
      <c r="M3" s="27"/>
      <c r="N3" s="27"/>
      <c r="O3" s="27"/>
      <c r="P3" s="27"/>
      <c r="Q3" s="28"/>
      <c r="R3" s="31"/>
      <c r="S3" s="32"/>
      <c r="T3" s="26"/>
      <c r="U3" s="27"/>
      <c r="V3" s="27"/>
      <c r="W3" s="32"/>
      <c r="Y3" t="s">
        <v>194</v>
      </c>
      <c r="Z3" s="12">
        <f>MAX($AX2:$BM12)</f>
        <v>9.6147110332749595</v>
      </c>
      <c r="AA3" s="12">
        <f>MAX(AX106:BM107)</f>
        <v>71.375905673274062</v>
      </c>
      <c r="AC3" t="s">
        <v>323</v>
      </c>
      <c r="AD3" t="s">
        <v>305</v>
      </c>
      <c r="AE3">
        <v>6</v>
      </c>
      <c r="AF3">
        <v>571</v>
      </c>
      <c r="AG3">
        <v>6</v>
      </c>
      <c r="AH3">
        <v>0</v>
      </c>
      <c r="AI3">
        <v>0.78809106830122599</v>
      </c>
      <c r="AJ3">
        <v>2.6795096322241698</v>
      </c>
      <c r="AK3">
        <v>3.3099824868651502</v>
      </c>
      <c r="AL3">
        <v>7.7232924693520104</v>
      </c>
      <c r="AM3">
        <v>1.1033274956217201</v>
      </c>
      <c r="AN3">
        <v>2.2066549912434299</v>
      </c>
      <c r="AO3">
        <v>6.3047285464098097</v>
      </c>
      <c r="AP3">
        <v>0</v>
      </c>
      <c r="AQ3">
        <v>0.78809106830122599</v>
      </c>
      <c r="AR3">
        <v>1.8914185639229399</v>
      </c>
      <c r="AS3">
        <v>0</v>
      </c>
      <c r="AT3">
        <v>0</v>
      </c>
      <c r="AU3">
        <v>0.47285464098073499</v>
      </c>
      <c r="AV3">
        <v>0</v>
      </c>
      <c r="AW3">
        <v>0</v>
      </c>
      <c r="AX3">
        <v>0</v>
      </c>
      <c r="AY3">
        <v>0.63047285464098102</v>
      </c>
      <c r="AZ3">
        <v>2.6795096322241698</v>
      </c>
      <c r="BA3">
        <v>2.99474605954466</v>
      </c>
      <c r="BB3">
        <v>6.6199649737303004</v>
      </c>
      <c r="BC3">
        <v>0.78809106830122599</v>
      </c>
      <c r="BD3">
        <v>1.57618213660245</v>
      </c>
      <c r="BE3">
        <v>4.2556917688266198</v>
      </c>
      <c r="BF3">
        <v>0</v>
      </c>
      <c r="BG3">
        <v>0.63047285464098102</v>
      </c>
      <c r="BH3">
        <v>1.1033274956217201</v>
      </c>
      <c r="BI3">
        <v>0</v>
      </c>
      <c r="BJ3">
        <v>0</v>
      </c>
      <c r="BK3">
        <v>0.157618213660245</v>
      </c>
      <c r="BL3">
        <v>0</v>
      </c>
      <c r="BM3">
        <v>0</v>
      </c>
      <c r="BN3" t="s">
        <v>337</v>
      </c>
      <c r="BO3">
        <v>0.8</v>
      </c>
      <c r="BP3">
        <v>1</v>
      </c>
      <c r="BQ3">
        <v>0.90476190476190499</v>
      </c>
      <c r="BR3">
        <v>0.85714285714285698</v>
      </c>
      <c r="BS3">
        <v>0.71428571428571397</v>
      </c>
      <c r="BT3">
        <v>0.71428571428571397</v>
      </c>
      <c r="BU3">
        <v>0.67500000000000004</v>
      </c>
      <c r="BV3" t="s">
        <v>337</v>
      </c>
      <c r="BW3">
        <v>0.8</v>
      </c>
      <c r="BX3">
        <v>0.58333333333333304</v>
      </c>
      <c r="BY3" t="s">
        <v>337</v>
      </c>
      <c r="BZ3" t="s">
        <v>337</v>
      </c>
      <c r="CA3">
        <v>0.33333333333333298</v>
      </c>
      <c r="CB3" t="s">
        <v>337</v>
      </c>
      <c r="CC3" t="s">
        <v>337</v>
      </c>
      <c r="CD3">
        <v>0</v>
      </c>
      <c r="CE3">
        <v>0</v>
      </c>
      <c r="CF3">
        <v>0</v>
      </c>
      <c r="CG3">
        <v>0</v>
      </c>
      <c r="CH3">
        <v>0.157618213660245</v>
      </c>
      <c r="CI3">
        <v>0</v>
      </c>
      <c r="CJ3">
        <v>0</v>
      </c>
      <c r="CK3">
        <v>0.157618213660245</v>
      </c>
      <c r="CL3">
        <v>0</v>
      </c>
      <c r="CM3">
        <v>0</v>
      </c>
      <c r="CN3">
        <v>0</v>
      </c>
      <c r="CO3">
        <v>0</v>
      </c>
      <c r="CP3">
        <v>0</v>
      </c>
      <c r="CQ3">
        <v>0.157618213660245</v>
      </c>
      <c r="CR3">
        <v>0</v>
      </c>
      <c r="CS3">
        <v>0</v>
      </c>
      <c r="CT3">
        <v>0</v>
      </c>
      <c r="CU3">
        <v>0</v>
      </c>
      <c r="CV3">
        <v>0</v>
      </c>
      <c r="CW3">
        <v>0</v>
      </c>
      <c r="CX3">
        <v>0</v>
      </c>
      <c r="CY3">
        <v>0</v>
      </c>
      <c r="CZ3">
        <v>0</v>
      </c>
      <c r="DA3">
        <v>0.157618213660245</v>
      </c>
      <c r="DB3">
        <v>0</v>
      </c>
      <c r="DC3">
        <v>0.157618213660245</v>
      </c>
      <c r="DD3">
        <v>0</v>
      </c>
      <c r="DE3">
        <v>0</v>
      </c>
      <c r="DF3">
        <v>0</v>
      </c>
      <c r="DG3">
        <v>0.157618213660245</v>
      </c>
      <c r="DH3">
        <v>0</v>
      </c>
      <c r="DI3">
        <v>0</v>
      </c>
      <c r="DJ3">
        <v>0</v>
      </c>
      <c r="DK3">
        <v>0.47285464098073499</v>
      </c>
      <c r="DL3">
        <v>0</v>
      </c>
      <c r="DM3">
        <v>0.47285464098073499</v>
      </c>
      <c r="DN3">
        <v>0.31523642732049001</v>
      </c>
      <c r="DO3">
        <v>0</v>
      </c>
      <c r="DP3">
        <v>0.157618213660245</v>
      </c>
      <c r="DQ3">
        <v>0.157618213660245</v>
      </c>
      <c r="DR3">
        <v>0</v>
      </c>
      <c r="DS3">
        <v>0.157618213660245</v>
      </c>
      <c r="DT3">
        <v>0</v>
      </c>
      <c r="DU3">
        <v>0</v>
      </c>
      <c r="DV3">
        <v>0</v>
      </c>
      <c r="DW3">
        <v>0</v>
      </c>
      <c r="DX3">
        <v>0</v>
      </c>
      <c r="DY3">
        <v>0</v>
      </c>
      <c r="DZ3">
        <v>0</v>
      </c>
      <c r="EA3">
        <v>0.31523642732049001</v>
      </c>
      <c r="EB3">
        <v>0</v>
      </c>
      <c r="EC3">
        <v>0.157618213660245</v>
      </c>
      <c r="ED3">
        <v>0</v>
      </c>
      <c r="EE3">
        <v>0.157618213660245</v>
      </c>
      <c r="EF3">
        <v>0.157618213660245</v>
      </c>
      <c r="EG3">
        <v>0.31523642732049001</v>
      </c>
      <c r="EH3">
        <v>0</v>
      </c>
      <c r="EI3">
        <v>0.157618213660245</v>
      </c>
      <c r="EJ3">
        <v>0.157618213660245</v>
      </c>
      <c r="EK3">
        <v>0</v>
      </c>
      <c r="EL3">
        <v>0.157618213660245</v>
      </c>
      <c r="EM3">
        <v>0</v>
      </c>
      <c r="EN3">
        <v>0.157618213660245</v>
      </c>
      <c r="EO3">
        <v>0.157618213660245</v>
      </c>
      <c r="EP3">
        <v>0</v>
      </c>
      <c r="EQ3">
        <v>0</v>
      </c>
      <c r="ER3">
        <v>0</v>
      </c>
      <c r="ES3">
        <v>0.157618213660245</v>
      </c>
      <c r="ET3">
        <v>0</v>
      </c>
      <c r="EU3">
        <v>0</v>
      </c>
      <c r="EV3">
        <v>0.157618213660245</v>
      </c>
      <c r="EW3">
        <v>0</v>
      </c>
      <c r="EX3">
        <v>0</v>
      </c>
      <c r="EY3">
        <v>0</v>
      </c>
      <c r="EZ3">
        <v>0</v>
      </c>
      <c r="FA3">
        <v>0</v>
      </c>
      <c r="FB3">
        <v>0</v>
      </c>
      <c r="FC3">
        <v>0</v>
      </c>
      <c r="FD3">
        <v>0</v>
      </c>
      <c r="FE3">
        <v>0</v>
      </c>
      <c r="FF3">
        <v>0</v>
      </c>
      <c r="FG3">
        <v>0.157618213660245</v>
      </c>
      <c r="FH3">
        <v>0</v>
      </c>
      <c r="FI3">
        <v>0</v>
      </c>
      <c r="FJ3">
        <v>0</v>
      </c>
      <c r="FK3">
        <v>0</v>
      </c>
      <c r="FL3">
        <v>0.157618213660245</v>
      </c>
      <c r="FM3">
        <v>0</v>
      </c>
      <c r="FN3">
        <v>0</v>
      </c>
      <c r="FO3">
        <v>0</v>
      </c>
      <c r="FP3">
        <v>0</v>
      </c>
      <c r="FQ3">
        <v>0</v>
      </c>
      <c r="FR3">
        <v>0</v>
      </c>
      <c r="FS3">
        <v>0</v>
      </c>
      <c r="FT3">
        <v>0</v>
      </c>
      <c r="FU3">
        <v>0</v>
      </c>
      <c r="FV3">
        <v>0</v>
      </c>
      <c r="FW3">
        <v>0.157618213660245</v>
      </c>
      <c r="FX3">
        <v>0</v>
      </c>
      <c r="FY3">
        <v>0.157618213660245</v>
      </c>
      <c r="FZ3">
        <v>0</v>
      </c>
      <c r="GA3">
        <v>0</v>
      </c>
      <c r="GB3">
        <v>0.31523642732049001</v>
      </c>
      <c r="GC3">
        <v>0</v>
      </c>
      <c r="GD3">
        <v>0</v>
      </c>
      <c r="GE3">
        <v>0</v>
      </c>
      <c r="GF3">
        <v>0</v>
      </c>
      <c r="GG3">
        <v>0</v>
      </c>
      <c r="GH3">
        <v>0</v>
      </c>
      <c r="GI3">
        <v>0</v>
      </c>
      <c r="GJ3">
        <v>0</v>
      </c>
      <c r="GK3">
        <v>0</v>
      </c>
      <c r="GL3">
        <v>0</v>
      </c>
      <c r="GM3">
        <v>2.3642732049036801</v>
      </c>
      <c r="GN3">
        <v>0.157618213660245</v>
      </c>
      <c r="GO3">
        <v>4.4133099824868696</v>
      </c>
      <c r="GP3">
        <v>2.2066549912434299</v>
      </c>
      <c r="GQ3">
        <v>0.63047285464098102</v>
      </c>
      <c r="GR3">
        <v>0.31523642732049001</v>
      </c>
      <c r="GS3">
        <v>1.1033274956217201</v>
      </c>
      <c r="GT3">
        <v>0.78809106830122599</v>
      </c>
      <c r="GU3">
        <v>0.31523642732049001</v>
      </c>
      <c r="GV3">
        <v>0.47285464098073499</v>
      </c>
      <c r="GW3">
        <v>0.157618213660245</v>
      </c>
      <c r="GX3">
        <v>0</v>
      </c>
      <c r="GY3">
        <v>0.31523642732049001</v>
      </c>
      <c r="GZ3">
        <v>0</v>
      </c>
      <c r="HA3">
        <v>0</v>
      </c>
      <c r="HB3">
        <v>0</v>
      </c>
      <c r="HC3">
        <v>0.47285464098073499</v>
      </c>
      <c r="HD3">
        <v>0.157618213660245</v>
      </c>
      <c r="HE3">
        <v>0.78809106830122599</v>
      </c>
      <c r="HF3">
        <v>1.8914185639229399</v>
      </c>
      <c r="HG3">
        <v>0.157618213660245</v>
      </c>
      <c r="HH3">
        <v>0.63047285464098102</v>
      </c>
      <c r="HI3">
        <v>0.78809106830122599</v>
      </c>
      <c r="HJ3">
        <v>0</v>
      </c>
      <c r="HK3">
        <v>0</v>
      </c>
      <c r="HL3">
        <v>0.63047285464098102</v>
      </c>
      <c r="HM3">
        <v>0</v>
      </c>
      <c r="HN3">
        <v>0</v>
      </c>
      <c r="HO3">
        <v>0.31523642732049001</v>
      </c>
      <c r="HP3">
        <v>0</v>
      </c>
      <c r="HQ3">
        <v>0</v>
      </c>
      <c r="HR3">
        <v>0.157618213660245</v>
      </c>
      <c r="HS3">
        <v>0.157618213660245</v>
      </c>
      <c r="HT3">
        <v>0.157618213660245</v>
      </c>
      <c r="HU3">
        <v>0.157618213660245</v>
      </c>
      <c r="HV3">
        <v>0.63047285464098102</v>
      </c>
      <c r="HW3">
        <v>0.157618213660245</v>
      </c>
      <c r="HX3">
        <v>0.157618213660245</v>
      </c>
      <c r="HY3">
        <v>0.157618213660245</v>
      </c>
      <c r="HZ3">
        <v>0</v>
      </c>
      <c r="IA3">
        <v>0.157618213660245</v>
      </c>
      <c r="IB3">
        <v>0</v>
      </c>
      <c r="IC3">
        <v>0</v>
      </c>
      <c r="ID3">
        <v>0.157618213660245</v>
      </c>
      <c r="IE3">
        <v>0</v>
      </c>
      <c r="IF3">
        <v>0</v>
      </c>
      <c r="IG3">
        <v>0</v>
      </c>
      <c r="IH3">
        <v>0.31523642732049001</v>
      </c>
      <c r="II3">
        <v>1.1033274956217201</v>
      </c>
      <c r="IJ3">
        <v>0.157618213660245</v>
      </c>
      <c r="IK3">
        <v>0.63047285464098102</v>
      </c>
      <c r="IL3">
        <v>0.63047285464098102</v>
      </c>
      <c r="IM3">
        <v>0.78809106830122599</v>
      </c>
      <c r="IN3">
        <v>0</v>
      </c>
      <c r="IO3">
        <v>0.157618213660245</v>
      </c>
      <c r="IP3">
        <v>0</v>
      </c>
      <c r="IQ3">
        <v>0</v>
      </c>
      <c r="IR3">
        <v>0.157618213660245</v>
      </c>
      <c r="IS3">
        <v>0</v>
      </c>
      <c r="IT3">
        <v>0</v>
      </c>
      <c r="IU3">
        <v>0</v>
      </c>
      <c r="IV3">
        <v>0</v>
      </c>
      <c r="IW3">
        <v>0</v>
      </c>
      <c r="IX3">
        <v>0.47285464098073499</v>
      </c>
      <c r="IY3">
        <v>2.8371278458844098</v>
      </c>
      <c r="IZ3">
        <v>0</v>
      </c>
      <c r="JA3">
        <v>0.94570928196147097</v>
      </c>
      <c r="JB3">
        <v>1.26094570928196</v>
      </c>
      <c r="JC3">
        <v>0.157618213660245</v>
      </c>
      <c r="JD3">
        <v>0.31523642732049001</v>
      </c>
      <c r="JE3">
        <v>0.31523642732049001</v>
      </c>
      <c r="JF3">
        <v>0</v>
      </c>
      <c r="JG3">
        <v>0</v>
      </c>
      <c r="JH3">
        <v>0</v>
      </c>
      <c r="JI3">
        <v>0</v>
      </c>
      <c r="JJ3">
        <v>0</v>
      </c>
      <c r="JK3">
        <v>0</v>
      </c>
      <c r="JL3">
        <v>0</v>
      </c>
      <c r="JM3">
        <v>0</v>
      </c>
      <c r="JN3">
        <v>1.1033274956217201</v>
      </c>
      <c r="JO3">
        <v>4.2556917688266198</v>
      </c>
      <c r="JP3">
        <v>0.31523642732049001</v>
      </c>
      <c r="JQ3">
        <v>1.7338003502627</v>
      </c>
      <c r="JR3">
        <v>2.5218914185639201</v>
      </c>
      <c r="JS3">
        <v>1.1033274956217201</v>
      </c>
      <c r="JT3">
        <v>0.47285464098073499</v>
      </c>
      <c r="JU3">
        <v>0.63047285464098102</v>
      </c>
      <c r="JV3">
        <v>0</v>
      </c>
      <c r="JW3">
        <v>0.157618213660245</v>
      </c>
      <c r="JX3">
        <v>0.31523642732049001</v>
      </c>
      <c r="JY3">
        <v>0</v>
      </c>
      <c r="JZ3">
        <v>0.157618213660245</v>
      </c>
      <c r="KA3">
        <v>0</v>
      </c>
      <c r="KB3">
        <v>0</v>
      </c>
      <c r="KC3">
        <v>0</v>
      </c>
    </row>
    <row r="4" spans="1:289" x14ac:dyDescent="0.2">
      <c r="B4" s="7" t="s">
        <v>11</v>
      </c>
      <c r="C4" s="3"/>
      <c r="D4" s="26"/>
      <c r="E4" s="27"/>
      <c r="F4" s="27"/>
      <c r="G4" s="32"/>
      <c r="H4" s="34"/>
      <c r="I4" s="52"/>
      <c r="J4" s="53"/>
      <c r="K4" s="35"/>
      <c r="L4" s="35"/>
      <c r="M4" s="35"/>
      <c r="N4" s="35"/>
      <c r="O4" s="35"/>
      <c r="P4" s="35"/>
      <c r="Q4" s="52"/>
      <c r="R4" s="53"/>
      <c r="S4" s="49"/>
      <c r="T4" s="26"/>
      <c r="U4" s="27"/>
      <c r="V4" s="27"/>
      <c r="W4" s="32"/>
      <c r="Y4" t="s">
        <v>199</v>
      </c>
      <c r="Z4" s="12">
        <f>MAX($BN2:$CC12)</f>
        <v>1</v>
      </c>
      <c r="AA4" s="12">
        <f>MAX(BN106:CC107)</f>
        <v>15.087068160597573</v>
      </c>
      <c r="AC4" t="s">
        <v>326</v>
      </c>
      <c r="AD4" t="s">
        <v>305</v>
      </c>
      <c r="AE4">
        <v>6</v>
      </c>
      <c r="AF4">
        <v>565</v>
      </c>
      <c r="AG4">
        <v>6</v>
      </c>
      <c r="AH4">
        <v>0</v>
      </c>
      <c r="AI4">
        <v>1.5929203539823</v>
      </c>
      <c r="AJ4">
        <v>7.6460176991150401</v>
      </c>
      <c r="AK4">
        <v>4.6194690265486704</v>
      </c>
      <c r="AL4">
        <v>2.0707964601769899</v>
      </c>
      <c r="AM4">
        <v>5.25663716814159</v>
      </c>
      <c r="AN4">
        <v>3.0265486725663702</v>
      </c>
      <c r="AO4">
        <v>3.34513274336283</v>
      </c>
      <c r="AP4">
        <v>1.27433628318584</v>
      </c>
      <c r="AQ4">
        <v>0.47787610619469001</v>
      </c>
      <c r="AR4">
        <v>2.54867256637168</v>
      </c>
      <c r="AS4">
        <v>0</v>
      </c>
      <c r="AT4">
        <v>0.31858407079646001</v>
      </c>
      <c r="AU4">
        <v>2.2300884955752198</v>
      </c>
      <c r="AV4">
        <v>0.15929203539823</v>
      </c>
      <c r="AW4">
        <v>0</v>
      </c>
      <c r="AX4">
        <v>0</v>
      </c>
      <c r="AY4">
        <v>1.27433628318584</v>
      </c>
      <c r="AZ4">
        <v>6.8495575221238898</v>
      </c>
      <c r="BA4">
        <v>4.4601769911504396</v>
      </c>
      <c r="BB4">
        <v>1.91150442477876</v>
      </c>
      <c r="BC4">
        <v>4.4601769911504396</v>
      </c>
      <c r="BD4">
        <v>2.2300884955752198</v>
      </c>
      <c r="BE4">
        <v>3.0265486725663702</v>
      </c>
      <c r="BF4">
        <v>1.1150442477876099</v>
      </c>
      <c r="BG4">
        <v>0.47787610619469001</v>
      </c>
      <c r="BH4">
        <v>1.91150442477876</v>
      </c>
      <c r="BI4">
        <v>0</v>
      </c>
      <c r="BJ4">
        <v>0.15929203539823</v>
      </c>
      <c r="BK4">
        <v>1.4336283185840699</v>
      </c>
      <c r="BL4">
        <v>0</v>
      </c>
      <c r="BM4">
        <v>0</v>
      </c>
      <c r="BN4" t="s">
        <v>337</v>
      </c>
      <c r="BO4">
        <v>0.8</v>
      </c>
      <c r="BP4">
        <v>0.89583333333333304</v>
      </c>
      <c r="BQ4">
        <v>0.96551724137931005</v>
      </c>
      <c r="BR4">
        <v>0.92307692307692302</v>
      </c>
      <c r="BS4">
        <v>0.84848484848484895</v>
      </c>
      <c r="BT4">
        <v>0.73684210526315796</v>
      </c>
      <c r="BU4">
        <v>0.90476190476190499</v>
      </c>
      <c r="BV4">
        <v>0.875</v>
      </c>
      <c r="BW4">
        <v>1</v>
      </c>
      <c r="BX4">
        <v>0.75</v>
      </c>
      <c r="BY4" t="s">
        <v>337</v>
      </c>
      <c r="BZ4">
        <v>0.5</v>
      </c>
      <c r="CA4">
        <v>0.64285714285714302</v>
      </c>
      <c r="CB4">
        <v>0</v>
      </c>
      <c r="CC4" t="s">
        <v>337</v>
      </c>
      <c r="CD4">
        <v>0</v>
      </c>
      <c r="CE4">
        <v>0</v>
      </c>
      <c r="CF4">
        <v>0.15929203539823</v>
      </c>
      <c r="CG4">
        <v>0.15929203539823</v>
      </c>
      <c r="CH4">
        <v>0.15929203539823</v>
      </c>
      <c r="CI4">
        <v>0.15929203539823</v>
      </c>
      <c r="CJ4">
        <v>0</v>
      </c>
      <c r="CK4">
        <v>0.15929203539823</v>
      </c>
      <c r="CL4">
        <v>0</v>
      </c>
      <c r="CM4">
        <v>0</v>
      </c>
      <c r="CN4">
        <v>0.15929203539823</v>
      </c>
      <c r="CO4">
        <v>0</v>
      </c>
      <c r="CP4">
        <v>0</v>
      </c>
      <c r="CQ4">
        <v>0</v>
      </c>
      <c r="CR4">
        <v>0</v>
      </c>
      <c r="CS4">
        <v>0</v>
      </c>
      <c r="CT4">
        <v>0</v>
      </c>
      <c r="CU4">
        <v>0</v>
      </c>
      <c r="CV4">
        <v>0.15929203539823</v>
      </c>
      <c r="CW4">
        <v>0</v>
      </c>
      <c r="CX4">
        <v>0.15929203539823</v>
      </c>
      <c r="CY4">
        <v>0</v>
      </c>
      <c r="CZ4">
        <v>0</v>
      </c>
      <c r="DA4">
        <v>0</v>
      </c>
      <c r="DB4">
        <v>0</v>
      </c>
      <c r="DC4">
        <v>0</v>
      </c>
      <c r="DD4">
        <v>0</v>
      </c>
      <c r="DE4">
        <v>0</v>
      </c>
      <c r="DF4">
        <v>0</v>
      </c>
      <c r="DG4">
        <v>0</v>
      </c>
      <c r="DH4">
        <v>0</v>
      </c>
      <c r="DI4">
        <v>0</v>
      </c>
      <c r="DJ4">
        <v>0.15929203539823</v>
      </c>
      <c r="DK4">
        <v>0.15929203539823</v>
      </c>
      <c r="DL4">
        <v>0</v>
      </c>
      <c r="DM4">
        <v>0</v>
      </c>
      <c r="DN4">
        <v>0</v>
      </c>
      <c r="DO4">
        <v>0</v>
      </c>
      <c r="DP4">
        <v>0</v>
      </c>
      <c r="DQ4">
        <v>0</v>
      </c>
      <c r="DR4">
        <v>0</v>
      </c>
      <c r="DS4">
        <v>0</v>
      </c>
      <c r="DT4">
        <v>0</v>
      </c>
      <c r="DU4">
        <v>0</v>
      </c>
      <c r="DV4">
        <v>0</v>
      </c>
      <c r="DW4">
        <v>0</v>
      </c>
      <c r="DX4">
        <v>0</v>
      </c>
      <c r="DY4">
        <v>0.15929203539823</v>
      </c>
      <c r="DZ4">
        <v>0</v>
      </c>
      <c r="EA4">
        <v>0.63716814159292001</v>
      </c>
      <c r="EB4">
        <v>0</v>
      </c>
      <c r="EC4">
        <v>0.15929203539823</v>
      </c>
      <c r="ED4">
        <v>0</v>
      </c>
      <c r="EE4">
        <v>0</v>
      </c>
      <c r="EF4">
        <v>0.15929203539823</v>
      </c>
      <c r="EG4">
        <v>0.15929203539823</v>
      </c>
      <c r="EH4">
        <v>0</v>
      </c>
      <c r="EI4">
        <v>0</v>
      </c>
      <c r="EJ4">
        <v>0</v>
      </c>
      <c r="EK4">
        <v>0</v>
      </c>
      <c r="EL4">
        <v>0</v>
      </c>
      <c r="EM4">
        <v>0</v>
      </c>
      <c r="EN4">
        <v>0.31858407079646001</v>
      </c>
      <c r="EO4">
        <v>0</v>
      </c>
      <c r="EP4">
        <v>0</v>
      </c>
      <c r="EQ4">
        <v>0.31858407079646001</v>
      </c>
      <c r="ER4">
        <v>0.63716814159292001</v>
      </c>
      <c r="ES4">
        <v>0</v>
      </c>
      <c r="ET4">
        <v>0</v>
      </c>
      <c r="EU4">
        <v>0.31858407079646001</v>
      </c>
      <c r="EV4">
        <v>0.15929203539823</v>
      </c>
      <c r="EW4">
        <v>0</v>
      </c>
      <c r="EX4">
        <v>0</v>
      </c>
      <c r="EY4">
        <v>0</v>
      </c>
      <c r="EZ4">
        <v>0</v>
      </c>
      <c r="FA4">
        <v>0</v>
      </c>
      <c r="FB4">
        <v>0</v>
      </c>
      <c r="FC4">
        <v>0</v>
      </c>
      <c r="FD4">
        <v>0</v>
      </c>
      <c r="FE4">
        <v>0</v>
      </c>
      <c r="FF4">
        <v>0</v>
      </c>
      <c r="FG4">
        <v>0.15929203539823</v>
      </c>
      <c r="FH4">
        <v>0.15929203539823</v>
      </c>
      <c r="FI4">
        <v>0</v>
      </c>
      <c r="FJ4">
        <v>0</v>
      </c>
      <c r="FK4">
        <v>0</v>
      </c>
      <c r="FL4">
        <v>0</v>
      </c>
      <c r="FM4">
        <v>0</v>
      </c>
      <c r="FN4">
        <v>0</v>
      </c>
      <c r="FO4">
        <v>0</v>
      </c>
      <c r="FP4">
        <v>0</v>
      </c>
      <c r="FQ4">
        <v>0</v>
      </c>
      <c r="FR4">
        <v>0</v>
      </c>
      <c r="FS4">
        <v>0</v>
      </c>
      <c r="FT4">
        <v>0</v>
      </c>
      <c r="FU4">
        <v>0</v>
      </c>
      <c r="FV4">
        <v>0</v>
      </c>
      <c r="FW4">
        <v>0.47787610619469001</v>
      </c>
      <c r="FX4">
        <v>0.79646017699115002</v>
      </c>
      <c r="FY4">
        <v>0</v>
      </c>
      <c r="FZ4">
        <v>0</v>
      </c>
      <c r="GA4">
        <v>0.31858407079646001</v>
      </c>
      <c r="GB4">
        <v>0.15929203539823</v>
      </c>
      <c r="GC4">
        <v>0</v>
      </c>
      <c r="GD4">
        <v>0</v>
      </c>
      <c r="GE4">
        <v>0</v>
      </c>
      <c r="GF4">
        <v>0</v>
      </c>
      <c r="GG4">
        <v>0</v>
      </c>
      <c r="GH4">
        <v>0</v>
      </c>
      <c r="GI4">
        <v>0</v>
      </c>
      <c r="GJ4">
        <v>0</v>
      </c>
      <c r="GK4">
        <v>0</v>
      </c>
      <c r="GL4">
        <v>0</v>
      </c>
      <c r="GM4">
        <v>2.3893805309734502</v>
      </c>
      <c r="GN4">
        <v>2.8672566371681398</v>
      </c>
      <c r="GO4">
        <v>0.95575221238938002</v>
      </c>
      <c r="GP4">
        <v>0.15929203539823</v>
      </c>
      <c r="GQ4">
        <v>0.95575221238938002</v>
      </c>
      <c r="GR4">
        <v>0.47787610619469001</v>
      </c>
      <c r="GS4">
        <v>0.15929203539823</v>
      </c>
      <c r="GT4">
        <v>0</v>
      </c>
      <c r="GU4">
        <v>0.15929203539823</v>
      </c>
      <c r="GV4">
        <v>0.31858407079646001</v>
      </c>
      <c r="GW4">
        <v>0</v>
      </c>
      <c r="GX4">
        <v>0</v>
      </c>
      <c r="GY4">
        <v>0</v>
      </c>
      <c r="GZ4">
        <v>0</v>
      </c>
      <c r="HA4">
        <v>0</v>
      </c>
      <c r="HB4">
        <v>0</v>
      </c>
      <c r="HC4">
        <v>0.63716814159292001</v>
      </c>
      <c r="HD4">
        <v>2.3893805309734502</v>
      </c>
      <c r="HE4">
        <v>1.1150442477876099</v>
      </c>
      <c r="HF4">
        <v>0.47787610619469001</v>
      </c>
      <c r="HG4">
        <v>1.1150442477876099</v>
      </c>
      <c r="HH4">
        <v>0.63716814159292001</v>
      </c>
      <c r="HI4">
        <v>1.27433628318584</v>
      </c>
      <c r="HJ4">
        <v>0.15929203539823</v>
      </c>
      <c r="HK4">
        <v>0.15929203539823</v>
      </c>
      <c r="HL4">
        <v>0.15929203539823</v>
      </c>
      <c r="HM4">
        <v>0</v>
      </c>
      <c r="HN4">
        <v>0.15929203539823</v>
      </c>
      <c r="HO4">
        <v>0.15929203539823</v>
      </c>
      <c r="HP4">
        <v>0</v>
      </c>
      <c r="HQ4">
        <v>0</v>
      </c>
      <c r="HR4">
        <v>0</v>
      </c>
      <c r="HS4">
        <v>0.63716814159292001</v>
      </c>
      <c r="HT4">
        <v>0.31858407079646001</v>
      </c>
      <c r="HU4">
        <v>0.31858407079646001</v>
      </c>
      <c r="HV4">
        <v>0.15929203539823</v>
      </c>
      <c r="HW4">
        <v>0.47787610619469001</v>
      </c>
      <c r="HX4">
        <v>0.15929203539823</v>
      </c>
      <c r="HY4">
        <v>0.15929203539823</v>
      </c>
      <c r="HZ4">
        <v>0.15929203539823</v>
      </c>
      <c r="IA4">
        <v>0</v>
      </c>
      <c r="IB4">
        <v>0</v>
      </c>
      <c r="IC4">
        <v>0</v>
      </c>
      <c r="ID4">
        <v>0.15929203539823</v>
      </c>
      <c r="IE4">
        <v>0</v>
      </c>
      <c r="IF4">
        <v>0</v>
      </c>
      <c r="IG4">
        <v>0</v>
      </c>
      <c r="IH4">
        <v>0</v>
      </c>
      <c r="II4">
        <v>1.91150442477876</v>
      </c>
      <c r="IJ4">
        <v>0.15929203539823</v>
      </c>
      <c r="IK4">
        <v>0.47787610619469001</v>
      </c>
      <c r="IL4">
        <v>0.15929203539823</v>
      </c>
      <c r="IM4">
        <v>0.47787610619469001</v>
      </c>
      <c r="IN4">
        <v>0</v>
      </c>
      <c r="IO4">
        <v>0.15929203539823</v>
      </c>
      <c r="IP4">
        <v>0</v>
      </c>
      <c r="IQ4">
        <v>0</v>
      </c>
      <c r="IR4">
        <v>0</v>
      </c>
      <c r="IS4">
        <v>0</v>
      </c>
      <c r="IT4">
        <v>0</v>
      </c>
      <c r="IU4">
        <v>0</v>
      </c>
      <c r="IV4">
        <v>0</v>
      </c>
      <c r="IW4">
        <v>0</v>
      </c>
      <c r="IX4">
        <v>0</v>
      </c>
      <c r="IY4">
        <v>1.7522123893805299</v>
      </c>
      <c r="IZ4">
        <v>0.95575221238938002</v>
      </c>
      <c r="JA4">
        <v>0.95575221238938002</v>
      </c>
      <c r="JB4">
        <v>0</v>
      </c>
      <c r="JC4">
        <v>0.15929203539823</v>
      </c>
      <c r="JD4">
        <v>0</v>
      </c>
      <c r="JE4">
        <v>0</v>
      </c>
      <c r="JF4">
        <v>0.15929203539823</v>
      </c>
      <c r="JG4">
        <v>0</v>
      </c>
      <c r="JH4">
        <v>0</v>
      </c>
      <c r="JI4">
        <v>0</v>
      </c>
      <c r="JJ4">
        <v>0</v>
      </c>
      <c r="JK4">
        <v>0</v>
      </c>
      <c r="JL4">
        <v>0</v>
      </c>
      <c r="JM4">
        <v>0</v>
      </c>
      <c r="JN4">
        <v>0</v>
      </c>
      <c r="JO4">
        <v>4.3008849557522097</v>
      </c>
      <c r="JP4">
        <v>1.5929203539823</v>
      </c>
      <c r="JQ4">
        <v>1.7522123893805299</v>
      </c>
      <c r="JR4">
        <v>0.31858407079646001</v>
      </c>
      <c r="JS4">
        <v>1.1150442477876099</v>
      </c>
      <c r="JT4">
        <v>0.15929203539823</v>
      </c>
      <c r="JU4">
        <v>0.31858407079646001</v>
      </c>
      <c r="JV4">
        <v>0.31858407079646001</v>
      </c>
      <c r="JW4">
        <v>0</v>
      </c>
      <c r="JX4">
        <v>0</v>
      </c>
      <c r="JY4">
        <v>0</v>
      </c>
      <c r="JZ4">
        <v>0.15929203539823</v>
      </c>
      <c r="KA4">
        <v>0</v>
      </c>
      <c r="KB4">
        <v>0</v>
      </c>
      <c r="KC4">
        <v>0</v>
      </c>
    </row>
    <row r="5" spans="1:289" x14ac:dyDescent="0.2">
      <c r="A5" s="2" t="s">
        <v>196</v>
      </c>
      <c r="B5" s="8" t="s">
        <v>321</v>
      </c>
      <c r="C5" s="3" t="s">
        <v>8</v>
      </c>
      <c r="D5" s="26">
        <f>B17</f>
        <v>3.7735849056603801</v>
      </c>
      <c r="E5" s="27"/>
      <c r="F5" s="27"/>
      <c r="G5" s="27"/>
      <c r="H5" s="27"/>
      <c r="I5" s="28"/>
      <c r="J5" s="60">
        <f>B18</f>
        <v>0.37735849056603799</v>
      </c>
      <c r="K5" s="55"/>
      <c r="L5" s="55"/>
      <c r="M5" s="55"/>
      <c r="N5" s="55"/>
      <c r="O5" s="55"/>
      <c r="P5" s="55"/>
      <c r="Q5" s="56"/>
      <c r="R5" s="31">
        <f>B19</f>
        <v>3.7735849056603801</v>
      </c>
      <c r="S5" s="27"/>
      <c r="T5" s="27"/>
      <c r="U5" s="27"/>
      <c r="V5" s="27"/>
      <c r="W5" s="32"/>
      <c r="Y5" t="s">
        <v>195</v>
      </c>
      <c r="Z5" s="12">
        <f>MAX($CD2:$CS12)</f>
        <v>1.32075471698113</v>
      </c>
      <c r="AA5" s="12">
        <f>MAX($CD106:$CS107)</f>
        <v>11.145490357846974</v>
      </c>
      <c r="AC5" t="s">
        <v>317</v>
      </c>
      <c r="AD5" t="s">
        <v>305</v>
      </c>
      <c r="AE5">
        <v>6</v>
      </c>
      <c r="AF5">
        <v>510</v>
      </c>
      <c r="AG5">
        <v>6</v>
      </c>
      <c r="AH5">
        <v>0</v>
      </c>
      <c r="AI5">
        <v>0</v>
      </c>
      <c r="AJ5">
        <v>1.9411764705882399</v>
      </c>
      <c r="AK5">
        <v>0.35294117647058798</v>
      </c>
      <c r="AL5">
        <v>0.70588235294117696</v>
      </c>
      <c r="AM5">
        <v>6.8823529411764701</v>
      </c>
      <c r="AN5">
        <v>4.2352941176470598</v>
      </c>
      <c r="AO5">
        <v>3</v>
      </c>
      <c r="AP5">
        <v>3.52941176470588</v>
      </c>
      <c r="AQ5">
        <v>3.3529411764705901</v>
      </c>
      <c r="AR5">
        <v>2.1176470588235299</v>
      </c>
      <c r="AS5">
        <v>4.7647058823529402</v>
      </c>
      <c r="AT5">
        <v>1.9411764705882399</v>
      </c>
      <c r="AU5">
        <v>4.2352941176470598</v>
      </c>
      <c r="AV5">
        <v>0.35294117647058798</v>
      </c>
      <c r="AW5">
        <v>0</v>
      </c>
      <c r="AX5">
        <v>0</v>
      </c>
      <c r="AY5">
        <v>0</v>
      </c>
      <c r="AZ5">
        <v>1.76470588235294</v>
      </c>
      <c r="BA5">
        <v>0.35294117647058798</v>
      </c>
      <c r="BB5">
        <v>0.52941176470588203</v>
      </c>
      <c r="BC5">
        <v>5.6470588235294104</v>
      </c>
      <c r="BD5">
        <v>3.7058823529411802</v>
      </c>
      <c r="BE5">
        <v>2.1176470588235299</v>
      </c>
      <c r="BF5">
        <v>3.1764705882352899</v>
      </c>
      <c r="BG5">
        <v>2.8235294117647101</v>
      </c>
      <c r="BH5">
        <v>1.9411764705882399</v>
      </c>
      <c r="BI5">
        <v>3.7058823529411802</v>
      </c>
      <c r="BJ5">
        <v>1.4117647058823499</v>
      </c>
      <c r="BK5">
        <v>2.8235294117647101</v>
      </c>
      <c r="BL5">
        <v>0.17647058823529399</v>
      </c>
      <c r="BM5">
        <v>0</v>
      </c>
      <c r="BN5" t="s">
        <v>337</v>
      </c>
      <c r="BO5" t="s">
        <v>337</v>
      </c>
      <c r="BP5">
        <v>0.90909090909090895</v>
      </c>
      <c r="BQ5">
        <v>1</v>
      </c>
      <c r="BR5">
        <v>0.75</v>
      </c>
      <c r="BS5">
        <v>0.82051282051282004</v>
      </c>
      <c r="BT5">
        <v>0.875</v>
      </c>
      <c r="BU5">
        <v>0.70588235294117696</v>
      </c>
      <c r="BV5">
        <v>0.9</v>
      </c>
      <c r="BW5">
        <v>0.84210526315789502</v>
      </c>
      <c r="BX5">
        <v>0.91666666666666696</v>
      </c>
      <c r="BY5">
        <v>0.77777777777777801</v>
      </c>
      <c r="BZ5">
        <v>0.72727272727272696</v>
      </c>
      <c r="CA5">
        <v>0.66666666666666696</v>
      </c>
      <c r="CB5">
        <v>0.5</v>
      </c>
      <c r="CC5" t="s">
        <v>337</v>
      </c>
      <c r="CD5">
        <v>0</v>
      </c>
      <c r="CE5">
        <v>0</v>
      </c>
      <c r="CF5">
        <v>0.17647058823529399</v>
      </c>
      <c r="CG5">
        <v>0</v>
      </c>
      <c r="CH5">
        <v>0</v>
      </c>
      <c r="CI5">
        <v>0.35294117647058798</v>
      </c>
      <c r="CJ5">
        <v>0.17647058823529399</v>
      </c>
      <c r="CK5">
        <v>0</v>
      </c>
      <c r="CL5">
        <v>0</v>
      </c>
      <c r="CM5">
        <v>0</v>
      </c>
      <c r="CN5">
        <v>0.17647058823529399</v>
      </c>
      <c r="CO5">
        <v>0</v>
      </c>
      <c r="CP5">
        <v>0.17647058823529399</v>
      </c>
      <c r="CQ5">
        <v>0.17647058823529399</v>
      </c>
      <c r="CR5">
        <v>0</v>
      </c>
      <c r="CS5">
        <v>0</v>
      </c>
      <c r="CT5">
        <v>0</v>
      </c>
      <c r="CU5">
        <v>0</v>
      </c>
      <c r="CV5">
        <v>0</v>
      </c>
      <c r="CW5">
        <v>0</v>
      </c>
      <c r="CX5">
        <v>0.17647058823529399</v>
      </c>
      <c r="CY5">
        <v>0</v>
      </c>
      <c r="CZ5">
        <v>0</v>
      </c>
      <c r="DA5">
        <v>0</v>
      </c>
      <c r="DB5">
        <v>0</v>
      </c>
      <c r="DC5">
        <v>0</v>
      </c>
      <c r="DD5">
        <v>0</v>
      </c>
      <c r="DE5">
        <v>0</v>
      </c>
      <c r="DF5">
        <v>0</v>
      </c>
      <c r="DG5">
        <v>0.17647058823529399</v>
      </c>
      <c r="DH5">
        <v>0</v>
      </c>
      <c r="DI5">
        <v>0</v>
      </c>
      <c r="DJ5">
        <v>0</v>
      </c>
      <c r="DK5">
        <v>0</v>
      </c>
      <c r="DL5">
        <v>0</v>
      </c>
      <c r="DM5">
        <v>0</v>
      </c>
      <c r="DN5">
        <v>0</v>
      </c>
      <c r="DO5">
        <v>0</v>
      </c>
      <c r="DP5">
        <v>0</v>
      </c>
      <c r="DQ5">
        <v>0</v>
      </c>
      <c r="DR5">
        <v>0.17647058823529399</v>
      </c>
      <c r="DS5">
        <v>0</v>
      </c>
      <c r="DT5">
        <v>0.17647058823529399</v>
      </c>
      <c r="DU5">
        <v>0</v>
      </c>
      <c r="DV5">
        <v>0</v>
      </c>
      <c r="DW5">
        <v>0</v>
      </c>
      <c r="DX5">
        <v>0</v>
      </c>
      <c r="DY5">
        <v>0</v>
      </c>
      <c r="DZ5">
        <v>0</v>
      </c>
      <c r="EA5">
        <v>0</v>
      </c>
      <c r="EB5">
        <v>0</v>
      </c>
      <c r="EC5">
        <v>0</v>
      </c>
      <c r="ED5">
        <v>0</v>
      </c>
      <c r="EE5">
        <v>0</v>
      </c>
      <c r="EF5">
        <v>0.17647058823529399</v>
      </c>
      <c r="EG5">
        <v>0</v>
      </c>
      <c r="EH5">
        <v>0</v>
      </c>
      <c r="EI5">
        <v>0.35294117647058798</v>
      </c>
      <c r="EJ5">
        <v>0.17647058823529399</v>
      </c>
      <c r="EK5">
        <v>0</v>
      </c>
      <c r="EL5">
        <v>0</v>
      </c>
      <c r="EM5">
        <v>0</v>
      </c>
      <c r="EN5">
        <v>0</v>
      </c>
      <c r="EO5">
        <v>0</v>
      </c>
      <c r="EP5">
        <v>0</v>
      </c>
      <c r="EQ5">
        <v>0</v>
      </c>
      <c r="ER5">
        <v>0.17647058823529399</v>
      </c>
      <c r="ES5">
        <v>0.17647058823529399</v>
      </c>
      <c r="ET5">
        <v>0</v>
      </c>
      <c r="EU5">
        <v>0</v>
      </c>
      <c r="EV5">
        <v>0</v>
      </c>
      <c r="EW5">
        <v>0</v>
      </c>
      <c r="EX5">
        <v>0.17647058823529399</v>
      </c>
      <c r="EY5">
        <v>0</v>
      </c>
      <c r="EZ5">
        <v>0</v>
      </c>
      <c r="FA5">
        <v>0</v>
      </c>
      <c r="FB5">
        <v>0</v>
      </c>
      <c r="FC5">
        <v>0</v>
      </c>
      <c r="FD5">
        <v>0</v>
      </c>
      <c r="FE5">
        <v>0</v>
      </c>
      <c r="FF5">
        <v>0</v>
      </c>
      <c r="FG5">
        <v>0</v>
      </c>
      <c r="FH5">
        <v>0</v>
      </c>
      <c r="FI5">
        <v>0</v>
      </c>
      <c r="FJ5">
        <v>0</v>
      </c>
      <c r="FK5">
        <v>0.35294117647058798</v>
      </c>
      <c r="FL5">
        <v>0</v>
      </c>
      <c r="FM5">
        <v>0.17647058823529399</v>
      </c>
      <c r="FN5">
        <v>0.17647058823529399</v>
      </c>
      <c r="FO5">
        <v>0</v>
      </c>
      <c r="FP5">
        <v>0</v>
      </c>
      <c r="FQ5">
        <v>0</v>
      </c>
      <c r="FR5">
        <v>0</v>
      </c>
      <c r="FS5">
        <v>0</v>
      </c>
      <c r="FT5">
        <v>0</v>
      </c>
      <c r="FU5">
        <v>0</v>
      </c>
      <c r="FV5">
        <v>0</v>
      </c>
      <c r="FW5">
        <v>0</v>
      </c>
      <c r="FX5">
        <v>0.17647058823529399</v>
      </c>
      <c r="FY5">
        <v>0.17647058823529399</v>
      </c>
      <c r="FZ5">
        <v>0</v>
      </c>
      <c r="GA5">
        <v>0.35294117647058798</v>
      </c>
      <c r="GB5">
        <v>0</v>
      </c>
      <c r="GC5">
        <v>0.17647058823529399</v>
      </c>
      <c r="GD5">
        <v>0.35294117647058798</v>
      </c>
      <c r="GE5">
        <v>0</v>
      </c>
      <c r="GF5">
        <v>0</v>
      </c>
      <c r="GG5">
        <v>0</v>
      </c>
      <c r="GH5">
        <v>0</v>
      </c>
      <c r="GI5">
        <v>0</v>
      </c>
      <c r="GJ5">
        <v>0</v>
      </c>
      <c r="GK5">
        <v>0</v>
      </c>
      <c r="GL5">
        <v>0</v>
      </c>
      <c r="GM5">
        <v>0</v>
      </c>
      <c r="GN5">
        <v>3.7058823529411802</v>
      </c>
      <c r="GO5">
        <v>0.52941176470588203</v>
      </c>
      <c r="GP5">
        <v>1.23529411764706</v>
      </c>
      <c r="GQ5">
        <v>5.8235294117647101</v>
      </c>
      <c r="GR5">
        <v>1.76470588235294</v>
      </c>
      <c r="GS5">
        <v>2.47058823529412</v>
      </c>
      <c r="GT5">
        <v>5.1176470588235299</v>
      </c>
      <c r="GU5">
        <v>2.6470588235294099</v>
      </c>
      <c r="GV5">
        <v>5.1176470588235299</v>
      </c>
      <c r="GW5">
        <v>2.1176470588235299</v>
      </c>
      <c r="GX5">
        <v>0.35294117647058798</v>
      </c>
      <c r="GY5">
        <v>0.52941176470588203</v>
      </c>
      <c r="GZ5">
        <v>0</v>
      </c>
      <c r="HA5">
        <v>0</v>
      </c>
      <c r="HB5">
        <v>0.17647058823529399</v>
      </c>
      <c r="HC5">
        <v>0</v>
      </c>
      <c r="HD5">
        <v>1.0588235294117601</v>
      </c>
      <c r="HE5">
        <v>0</v>
      </c>
      <c r="HF5">
        <v>0.35294117647058798</v>
      </c>
      <c r="HG5">
        <v>0.88235294117647101</v>
      </c>
      <c r="HH5">
        <v>0.70588235294117696</v>
      </c>
      <c r="HI5">
        <v>0.52941176470588203</v>
      </c>
      <c r="HJ5">
        <v>0.35294117647058798</v>
      </c>
      <c r="HK5">
        <v>1.4117647058823499</v>
      </c>
      <c r="HL5">
        <v>0.52941176470588203</v>
      </c>
      <c r="HM5">
        <v>0.88235294117647101</v>
      </c>
      <c r="HN5">
        <v>0.35294117647058798</v>
      </c>
      <c r="HO5">
        <v>0.52941176470588203</v>
      </c>
      <c r="HP5">
        <v>0.17647058823529399</v>
      </c>
      <c r="HQ5">
        <v>0</v>
      </c>
      <c r="HR5">
        <v>0</v>
      </c>
      <c r="HS5">
        <v>0</v>
      </c>
      <c r="HT5">
        <v>0.52941176470588203</v>
      </c>
      <c r="HU5">
        <v>0</v>
      </c>
      <c r="HV5">
        <v>0</v>
      </c>
      <c r="HW5">
        <v>0.17647058823529399</v>
      </c>
      <c r="HX5">
        <v>0.17647058823529399</v>
      </c>
      <c r="HY5">
        <v>0.17647058823529399</v>
      </c>
      <c r="HZ5">
        <v>0.17647058823529399</v>
      </c>
      <c r="IA5">
        <v>0.17647058823529399</v>
      </c>
      <c r="IB5">
        <v>0</v>
      </c>
      <c r="IC5">
        <v>0</v>
      </c>
      <c r="ID5">
        <v>0</v>
      </c>
      <c r="IE5">
        <v>0</v>
      </c>
      <c r="IF5">
        <v>0</v>
      </c>
      <c r="IG5">
        <v>0</v>
      </c>
      <c r="IH5">
        <v>0.35294117647058798</v>
      </c>
      <c r="II5">
        <v>0</v>
      </c>
      <c r="IJ5">
        <v>0</v>
      </c>
      <c r="IK5">
        <v>0.17647058823529399</v>
      </c>
      <c r="IL5">
        <v>0</v>
      </c>
      <c r="IM5">
        <v>0.35294117647058798</v>
      </c>
      <c r="IN5">
        <v>0.17647058823529399</v>
      </c>
      <c r="IO5">
        <v>0</v>
      </c>
      <c r="IP5">
        <v>0</v>
      </c>
      <c r="IQ5">
        <v>0</v>
      </c>
      <c r="IR5">
        <v>0.17647058823529399</v>
      </c>
      <c r="IS5">
        <v>0</v>
      </c>
      <c r="IT5">
        <v>0</v>
      </c>
      <c r="IU5">
        <v>0</v>
      </c>
      <c r="IV5">
        <v>0</v>
      </c>
      <c r="IW5">
        <v>0</v>
      </c>
      <c r="IX5">
        <v>0</v>
      </c>
      <c r="IY5">
        <v>0.17647058823529399</v>
      </c>
      <c r="IZ5">
        <v>0</v>
      </c>
      <c r="JA5">
        <v>0</v>
      </c>
      <c r="JB5">
        <v>0</v>
      </c>
      <c r="JC5">
        <v>0</v>
      </c>
      <c r="JD5">
        <v>0</v>
      </c>
      <c r="JE5">
        <v>0</v>
      </c>
      <c r="JF5">
        <v>0</v>
      </c>
      <c r="JG5">
        <v>0</v>
      </c>
      <c r="JH5">
        <v>0</v>
      </c>
      <c r="JI5">
        <v>0</v>
      </c>
      <c r="JJ5">
        <v>0</v>
      </c>
      <c r="JK5">
        <v>0</v>
      </c>
      <c r="JL5">
        <v>0</v>
      </c>
      <c r="JM5">
        <v>0</v>
      </c>
      <c r="JN5">
        <v>0.35294117647058798</v>
      </c>
      <c r="JO5">
        <v>0.17647058823529399</v>
      </c>
      <c r="JP5">
        <v>0.52941176470588203</v>
      </c>
      <c r="JQ5">
        <v>0.17647058823529399</v>
      </c>
      <c r="JR5">
        <v>0</v>
      </c>
      <c r="JS5">
        <v>0.52941176470588203</v>
      </c>
      <c r="JT5">
        <v>0.35294117647058798</v>
      </c>
      <c r="JU5">
        <v>0.17647058823529399</v>
      </c>
      <c r="JV5">
        <v>0.17647058823529399</v>
      </c>
      <c r="JW5">
        <v>0.17647058823529399</v>
      </c>
      <c r="JX5">
        <v>0.17647058823529399</v>
      </c>
      <c r="JY5">
        <v>0</v>
      </c>
      <c r="JZ5">
        <v>0</v>
      </c>
      <c r="KA5">
        <v>0</v>
      </c>
      <c r="KB5">
        <v>0</v>
      </c>
      <c r="KC5">
        <v>0</v>
      </c>
    </row>
    <row r="6" spans="1:289" x14ac:dyDescent="0.2">
      <c r="A6" s="11" t="str">
        <f>CONCATENATE("D6.",$B3)</f>
        <v>D6.opPass.Att</v>
      </c>
      <c r="B6" s="14">
        <f>VLOOKUP($B5,$AC1:$KC104,MATCH(A6,$AC1:$KC1,0),FALSE)</f>
        <v>0</v>
      </c>
      <c r="C6" s="3"/>
      <c r="D6" s="26"/>
      <c r="E6" s="27"/>
      <c r="F6" s="27"/>
      <c r="G6" s="27"/>
      <c r="H6" s="27"/>
      <c r="I6" s="28"/>
      <c r="J6" s="31"/>
      <c r="K6" s="27"/>
      <c r="L6" s="27"/>
      <c r="M6" s="27"/>
      <c r="N6" s="27"/>
      <c r="O6" s="27"/>
      <c r="P6" s="27"/>
      <c r="Q6" s="28"/>
      <c r="R6" s="31"/>
      <c r="S6" s="27"/>
      <c r="T6" s="27"/>
      <c r="U6" s="27"/>
      <c r="V6" s="27"/>
      <c r="W6" s="32"/>
      <c r="Y6" t="s">
        <v>200</v>
      </c>
      <c r="Z6" s="12">
        <f>MAX($CT2:$DI12)</f>
        <v>0.56603773584905703</v>
      </c>
      <c r="AA6" s="12">
        <f>MAX($CT106:$DI107)</f>
        <v>4.9518040582668004</v>
      </c>
      <c r="AC6" t="s">
        <v>325</v>
      </c>
      <c r="AD6" t="s">
        <v>305</v>
      </c>
      <c r="AE6">
        <v>6</v>
      </c>
      <c r="AF6">
        <v>501</v>
      </c>
      <c r="AG6">
        <v>6</v>
      </c>
      <c r="AH6">
        <v>0</v>
      </c>
      <c r="AI6">
        <v>0</v>
      </c>
      <c r="AJ6">
        <v>1.43712574850299</v>
      </c>
      <c r="AK6">
        <v>3.0538922155688599</v>
      </c>
      <c r="AL6">
        <v>0.359281437125749</v>
      </c>
      <c r="AM6">
        <v>5.0299401197604796</v>
      </c>
      <c r="AN6">
        <v>8.6227544910179592</v>
      </c>
      <c r="AO6">
        <v>3.0538922155688599</v>
      </c>
      <c r="AP6">
        <v>1.6167664670658699</v>
      </c>
      <c r="AQ6">
        <v>6.8263473053892199</v>
      </c>
      <c r="AR6">
        <v>3.2335329341317398</v>
      </c>
      <c r="AS6">
        <v>1.07784431137725</v>
      </c>
      <c r="AT6">
        <v>2.8742514970059898</v>
      </c>
      <c r="AU6">
        <v>1.79640718562874</v>
      </c>
      <c r="AV6">
        <v>0.359281437125749</v>
      </c>
      <c r="AW6">
        <v>0</v>
      </c>
      <c r="AX6">
        <v>0</v>
      </c>
      <c r="AY6">
        <v>0</v>
      </c>
      <c r="AZ6">
        <v>1.07784431137725</v>
      </c>
      <c r="BA6">
        <v>3.0538922155688599</v>
      </c>
      <c r="BB6">
        <v>0.179640718562874</v>
      </c>
      <c r="BC6">
        <v>3.95209580838323</v>
      </c>
      <c r="BD6">
        <v>7.3652694610778404</v>
      </c>
      <c r="BE6">
        <v>2.6946107784431099</v>
      </c>
      <c r="BF6">
        <v>1.07784431137725</v>
      </c>
      <c r="BG6">
        <v>5.5688622754491002</v>
      </c>
      <c r="BH6">
        <v>2.8742514970059898</v>
      </c>
      <c r="BI6">
        <v>1.07784431137725</v>
      </c>
      <c r="BJ6">
        <v>1.9760479041916199</v>
      </c>
      <c r="BK6">
        <v>1.43712574850299</v>
      </c>
      <c r="BL6">
        <v>0.179640718562874</v>
      </c>
      <c r="BM6">
        <v>0</v>
      </c>
      <c r="BN6" t="s">
        <v>337</v>
      </c>
      <c r="BO6" t="s">
        <v>337</v>
      </c>
      <c r="BP6">
        <v>0.75</v>
      </c>
      <c r="BQ6">
        <v>1</v>
      </c>
      <c r="BR6">
        <v>0.5</v>
      </c>
      <c r="BS6">
        <v>0.78571428571428603</v>
      </c>
      <c r="BT6">
        <v>0.85416666666666696</v>
      </c>
      <c r="BU6">
        <v>0.88235294117647101</v>
      </c>
      <c r="BV6">
        <v>0.66666666666666696</v>
      </c>
      <c r="BW6">
        <v>0.81578947368421095</v>
      </c>
      <c r="BX6">
        <v>0.88888888888888895</v>
      </c>
      <c r="BY6">
        <v>1</v>
      </c>
      <c r="BZ6">
        <v>0.6875</v>
      </c>
      <c r="CA6">
        <v>0.8</v>
      </c>
      <c r="CB6">
        <v>0.5</v>
      </c>
      <c r="CC6" t="s">
        <v>337</v>
      </c>
      <c r="CD6">
        <v>0</v>
      </c>
      <c r="CE6">
        <v>0</v>
      </c>
      <c r="CF6">
        <v>0.179640718562874</v>
      </c>
      <c r="CG6">
        <v>0.179640718562874</v>
      </c>
      <c r="CH6">
        <v>0</v>
      </c>
      <c r="CI6">
        <v>0.71856287425149701</v>
      </c>
      <c r="CJ6">
        <v>0.179640718562874</v>
      </c>
      <c r="CK6">
        <v>0</v>
      </c>
      <c r="CL6">
        <v>0.179640718562874</v>
      </c>
      <c r="CM6">
        <v>0.53892215568862301</v>
      </c>
      <c r="CN6">
        <v>0</v>
      </c>
      <c r="CO6">
        <v>0.179640718562874</v>
      </c>
      <c r="CP6">
        <v>0.359281437125749</v>
      </c>
      <c r="CQ6">
        <v>0.359281437125749</v>
      </c>
      <c r="CR6">
        <v>0.179640718562874</v>
      </c>
      <c r="CS6">
        <v>0</v>
      </c>
      <c r="CT6">
        <v>0</v>
      </c>
      <c r="CU6">
        <v>0</v>
      </c>
      <c r="CV6">
        <v>0</v>
      </c>
      <c r="CW6">
        <v>0</v>
      </c>
      <c r="CX6">
        <v>0</v>
      </c>
      <c r="CY6">
        <v>0</v>
      </c>
      <c r="CZ6">
        <v>0</v>
      </c>
      <c r="DA6">
        <v>0.179640718562874</v>
      </c>
      <c r="DB6">
        <v>0</v>
      </c>
      <c r="DC6">
        <v>0</v>
      </c>
      <c r="DD6">
        <v>0.179640718562874</v>
      </c>
      <c r="DE6">
        <v>0</v>
      </c>
      <c r="DF6">
        <v>0</v>
      </c>
      <c r="DG6">
        <v>0</v>
      </c>
      <c r="DH6">
        <v>0</v>
      </c>
      <c r="DI6">
        <v>0</v>
      </c>
      <c r="DJ6">
        <v>0</v>
      </c>
      <c r="DK6">
        <v>0.359281437125749</v>
      </c>
      <c r="DL6">
        <v>0</v>
      </c>
      <c r="DM6">
        <v>0</v>
      </c>
      <c r="DN6">
        <v>0</v>
      </c>
      <c r="DO6">
        <v>0</v>
      </c>
      <c r="DP6">
        <v>0.359281437125749</v>
      </c>
      <c r="DQ6">
        <v>0.179640718562874</v>
      </c>
      <c r="DR6">
        <v>0.179640718562874</v>
      </c>
      <c r="DS6">
        <v>0</v>
      </c>
      <c r="DT6">
        <v>0.179640718562874</v>
      </c>
      <c r="DU6">
        <v>0</v>
      </c>
      <c r="DV6">
        <v>0</v>
      </c>
      <c r="DW6">
        <v>0</v>
      </c>
      <c r="DX6">
        <v>0</v>
      </c>
      <c r="DY6">
        <v>0</v>
      </c>
      <c r="DZ6">
        <v>0</v>
      </c>
      <c r="EA6">
        <v>0</v>
      </c>
      <c r="EB6">
        <v>0</v>
      </c>
      <c r="EC6">
        <v>0</v>
      </c>
      <c r="ED6">
        <v>0</v>
      </c>
      <c r="EE6">
        <v>1.07784431137725</v>
      </c>
      <c r="EF6">
        <v>0.89820359281437101</v>
      </c>
      <c r="EG6">
        <v>0.53892215568862301</v>
      </c>
      <c r="EH6">
        <v>0.53892215568862301</v>
      </c>
      <c r="EI6">
        <v>0.71856287425149701</v>
      </c>
      <c r="EJ6">
        <v>0.179640718562874</v>
      </c>
      <c r="EK6">
        <v>0</v>
      </c>
      <c r="EL6">
        <v>0</v>
      </c>
      <c r="EM6">
        <v>0</v>
      </c>
      <c r="EN6">
        <v>0</v>
      </c>
      <c r="EO6">
        <v>0</v>
      </c>
      <c r="EP6">
        <v>0</v>
      </c>
      <c r="EQ6">
        <v>0</v>
      </c>
      <c r="ER6">
        <v>0</v>
      </c>
      <c r="ES6">
        <v>0</v>
      </c>
      <c r="ET6">
        <v>0.179640718562874</v>
      </c>
      <c r="EU6">
        <v>0.179640718562874</v>
      </c>
      <c r="EV6">
        <v>0</v>
      </c>
      <c r="EW6">
        <v>0.179640718562874</v>
      </c>
      <c r="EX6">
        <v>0.179640718562874</v>
      </c>
      <c r="EY6">
        <v>0.179640718562874</v>
      </c>
      <c r="EZ6">
        <v>0.179640718562874</v>
      </c>
      <c r="FA6">
        <v>0</v>
      </c>
      <c r="FB6">
        <v>0</v>
      </c>
      <c r="FC6">
        <v>0</v>
      </c>
      <c r="FD6">
        <v>0</v>
      </c>
      <c r="FE6">
        <v>0</v>
      </c>
      <c r="FF6">
        <v>0</v>
      </c>
      <c r="FG6">
        <v>0</v>
      </c>
      <c r="FH6">
        <v>0</v>
      </c>
      <c r="FI6">
        <v>0.179640718562874</v>
      </c>
      <c r="FJ6">
        <v>0</v>
      </c>
      <c r="FK6">
        <v>0.179640718562874</v>
      </c>
      <c r="FL6">
        <v>0.179640718562874</v>
      </c>
      <c r="FM6">
        <v>0.179640718562874</v>
      </c>
      <c r="FN6">
        <v>0</v>
      </c>
      <c r="FO6">
        <v>0.179640718562874</v>
      </c>
      <c r="FP6">
        <v>0</v>
      </c>
      <c r="FQ6">
        <v>0</v>
      </c>
      <c r="FR6">
        <v>0</v>
      </c>
      <c r="FS6">
        <v>0</v>
      </c>
      <c r="FT6">
        <v>0</v>
      </c>
      <c r="FU6">
        <v>0</v>
      </c>
      <c r="FV6">
        <v>0</v>
      </c>
      <c r="FW6">
        <v>0</v>
      </c>
      <c r="FX6">
        <v>0</v>
      </c>
      <c r="FY6">
        <v>0.179640718562874</v>
      </c>
      <c r="FZ6">
        <v>0.179640718562874</v>
      </c>
      <c r="GA6">
        <v>0.359281437125749</v>
      </c>
      <c r="GB6">
        <v>0.179640718562874</v>
      </c>
      <c r="GC6">
        <v>0.359281437125749</v>
      </c>
      <c r="GD6">
        <v>0.179640718562874</v>
      </c>
      <c r="GE6">
        <v>0.359281437125749</v>
      </c>
      <c r="GF6">
        <v>0.179640718562874</v>
      </c>
      <c r="GG6">
        <v>0</v>
      </c>
      <c r="GH6">
        <v>0</v>
      </c>
      <c r="GI6">
        <v>0</v>
      </c>
      <c r="GJ6">
        <v>0</v>
      </c>
      <c r="GK6">
        <v>0</v>
      </c>
      <c r="GL6">
        <v>0</v>
      </c>
      <c r="GM6">
        <v>0.53892215568862301</v>
      </c>
      <c r="GN6">
        <v>1.9760479041916199</v>
      </c>
      <c r="GO6">
        <v>2.6946107784431099</v>
      </c>
      <c r="GP6">
        <v>2.1556886227544898</v>
      </c>
      <c r="GQ6">
        <v>2.3353293413173701</v>
      </c>
      <c r="GR6">
        <v>3.95209580838323</v>
      </c>
      <c r="GS6">
        <v>4.1317365269461099</v>
      </c>
      <c r="GT6">
        <v>2.8742514970059898</v>
      </c>
      <c r="GU6">
        <v>4.4910179640718599</v>
      </c>
      <c r="GV6">
        <v>4.3113772455089796</v>
      </c>
      <c r="GW6">
        <v>0.53892215568862301</v>
      </c>
      <c r="GX6">
        <v>1.07784431137725</v>
      </c>
      <c r="GY6">
        <v>1.79640718562874</v>
      </c>
      <c r="GZ6">
        <v>0.179640718562874</v>
      </c>
      <c r="HA6">
        <v>0</v>
      </c>
      <c r="HB6">
        <v>0</v>
      </c>
      <c r="HC6">
        <v>0.179640718562874</v>
      </c>
      <c r="HD6">
        <v>0.359281437125749</v>
      </c>
      <c r="HE6">
        <v>1.2574850299401199</v>
      </c>
      <c r="HF6">
        <v>0</v>
      </c>
      <c r="HG6">
        <v>1.9760479041916199</v>
      </c>
      <c r="HH6">
        <v>1.9760479041916199</v>
      </c>
      <c r="HI6">
        <v>1.07784431137725</v>
      </c>
      <c r="HJ6">
        <v>0.71856287425149701</v>
      </c>
      <c r="HK6">
        <v>1.2574850299401199</v>
      </c>
      <c r="HL6">
        <v>1.2574850299401199</v>
      </c>
      <c r="HM6">
        <v>0.53892215568862301</v>
      </c>
      <c r="HN6">
        <v>0.89820359281437101</v>
      </c>
      <c r="HO6">
        <v>0.179640718562874</v>
      </c>
      <c r="HP6">
        <v>0</v>
      </c>
      <c r="HQ6">
        <v>0</v>
      </c>
      <c r="HR6">
        <v>0</v>
      </c>
      <c r="HS6">
        <v>0</v>
      </c>
      <c r="HT6">
        <v>0.359281437125749</v>
      </c>
      <c r="HU6">
        <v>0.179640718562874</v>
      </c>
      <c r="HV6">
        <v>0</v>
      </c>
      <c r="HW6">
        <v>0</v>
      </c>
      <c r="HX6">
        <v>0</v>
      </c>
      <c r="HY6">
        <v>0</v>
      </c>
      <c r="HZ6">
        <v>0</v>
      </c>
      <c r="IA6">
        <v>0.179640718562874</v>
      </c>
      <c r="IB6">
        <v>0</v>
      </c>
      <c r="IC6">
        <v>0</v>
      </c>
      <c r="ID6">
        <v>0</v>
      </c>
      <c r="IE6">
        <v>0</v>
      </c>
      <c r="IF6">
        <v>0</v>
      </c>
      <c r="IG6">
        <v>0</v>
      </c>
      <c r="IH6">
        <v>0</v>
      </c>
      <c r="II6">
        <v>0.179640718562874</v>
      </c>
      <c r="IJ6">
        <v>0.179640718562874</v>
      </c>
      <c r="IK6">
        <v>0.71856287425149701</v>
      </c>
      <c r="IL6">
        <v>0.179640718562874</v>
      </c>
      <c r="IM6">
        <v>0.359281437125749</v>
      </c>
      <c r="IN6">
        <v>0.179640718562874</v>
      </c>
      <c r="IO6">
        <v>0.179640718562874</v>
      </c>
      <c r="IP6">
        <v>0</v>
      </c>
      <c r="IQ6">
        <v>0.179640718562874</v>
      </c>
      <c r="IR6">
        <v>0.179640718562874</v>
      </c>
      <c r="IS6">
        <v>0</v>
      </c>
      <c r="IT6">
        <v>0</v>
      </c>
      <c r="IU6">
        <v>0</v>
      </c>
      <c r="IV6">
        <v>0</v>
      </c>
      <c r="IW6">
        <v>0</v>
      </c>
      <c r="IX6">
        <v>0.179640718562874</v>
      </c>
      <c r="IY6">
        <v>0.53892215568862301</v>
      </c>
      <c r="IZ6">
        <v>0</v>
      </c>
      <c r="JA6">
        <v>0.179640718562874</v>
      </c>
      <c r="JB6">
        <v>0.179640718562874</v>
      </c>
      <c r="JC6">
        <v>0</v>
      </c>
      <c r="JD6">
        <v>0</v>
      </c>
      <c r="JE6">
        <v>0</v>
      </c>
      <c r="JF6">
        <v>0</v>
      </c>
      <c r="JG6">
        <v>0</v>
      </c>
      <c r="JH6">
        <v>0</v>
      </c>
      <c r="JI6">
        <v>0</v>
      </c>
      <c r="JJ6">
        <v>0</v>
      </c>
      <c r="JK6">
        <v>0</v>
      </c>
      <c r="JL6">
        <v>0</v>
      </c>
      <c r="JM6">
        <v>0</v>
      </c>
      <c r="JN6">
        <v>0.179640718562874</v>
      </c>
      <c r="JO6">
        <v>0.71856287425149701</v>
      </c>
      <c r="JP6">
        <v>0.53892215568862301</v>
      </c>
      <c r="JQ6">
        <v>1.07784431137725</v>
      </c>
      <c r="JR6">
        <v>0.359281437125749</v>
      </c>
      <c r="JS6">
        <v>0.359281437125749</v>
      </c>
      <c r="JT6">
        <v>0.359281437125749</v>
      </c>
      <c r="JU6">
        <v>0.179640718562874</v>
      </c>
      <c r="JV6">
        <v>0</v>
      </c>
      <c r="JW6">
        <v>0.359281437125749</v>
      </c>
      <c r="JX6">
        <v>0.179640718562874</v>
      </c>
      <c r="JY6">
        <v>0</v>
      </c>
      <c r="JZ6">
        <v>0</v>
      </c>
      <c r="KA6">
        <v>0</v>
      </c>
      <c r="KB6">
        <v>0</v>
      </c>
      <c r="KC6">
        <v>0</v>
      </c>
    </row>
    <row r="7" spans="1:289" x14ac:dyDescent="0.2">
      <c r="A7" s="11" t="str">
        <f>CONCATENATE("D18.",$B3)</f>
        <v>D18.opPass.Att</v>
      </c>
      <c r="B7" s="14">
        <f>VLOOKUP($B5,$AC2:$KC104,MATCH(A7,$AC1:$KC1,0),FALSE)</f>
        <v>0.37735849056603799</v>
      </c>
      <c r="C7" s="3"/>
      <c r="D7" s="26"/>
      <c r="E7" s="27"/>
      <c r="F7" s="27"/>
      <c r="G7" s="27"/>
      <c r="H7" s="27"/>
      <c r="I7" s="28"/>
      <c r="J7" s="31"/>
      <c r="K7" s="27"/>
      <c r="L7" s="27"/>
      <c r="M7" s="27"/>
      <c r="N7" s="27"/>
      <c r="O7" s="27"/>
      <c r="P7" s="27"/>
      <c r="Q7" s="28"/>
      <c r="R7" s="31"/>
      <c r="S7" s="27"/>
      <c r="T7" s="27"/>
      <c r="U7" s="27"/>
      <c r="V7" s="27"/>
      <c r="W7" s="32"/>
      <c r="Y7" t="s">
        <v>201</v>
      </c>
      <c r="Z7" s="12">
        <f>MAX($DJ2:$DY12)</f>
        <v>1.3432835820895499</v>
      </c>
      <c r="AA7" s="12">
        <f>MAX($DJ106:$DY107)</f>
        <v>7.9656319262056261</v>
      </c>
      <c r="AC7" t="s">
        <v>321</v>
      </c>
      <c r="AD7" t="s">
        <v>305</v>
      </c>
      <c r="AE7">
        <v>5</v>
      </c>
      <c r="AF7">
        <v>477</v>
      </c>
      <c r="AG7">
        <v>5</v>
      </c>
      <c r="AH7">
        <v>0</v>
      </c>
      <c r="AI7">
        <v>0.37735849056603799</v>
      </c>
      <c r="AJ7">
        <v>7.1698113207547198</v>
      </c>
      <c r="AK7">
        <v>1.1320754716981101</v>
      </c>
      <c r="AL7">
        <v>4.7169811320754702</v>
      </c>
      <c r="AM7">
        <v>9.0566037735849108</v>
      </c>
      <c r="AN7">
        <v>0.94339622641509402</v>
      </c>
      <c r="AO7">
        <v>6.4150943396226401</v>
      </c>
      <c r="AP7">
        <v>3.5849056603773599</v>
      </c>
      <c r="AQ7">
        <v>0.37735849056603799</v>
      </c>
      <c r="AR7">
        <v>2.8301886792452802</v>
      </c>
      <c r="AS7">
        <v>3.7735849056603801</v>
      </c>
      <c r="AT7">
        <v>0.37735849056603799</v>
      </c>
      <c r="AU7">
        <v>3.7735849056603801</v>
      </c>
      <c r="AV7">
        <v>1.88679245283019</v>
      </c>
      <c r="AW7">
        <v>0</v>
      </c>
      <c r="AX7">
        <v>0</v>
      </c>
      <c r="AY7">
        <v>0.37735849056603799</v>
      </c>
      <c r="AZ7">
        <v>5.6603773584905701</v>
      </c>
      <c r="BA7">
        <v>0.94339622641509402</v>
      </c>
      <c r="BB7">
        <v>3.9622641509433998</v>
      </c>
      <c r="BC7">
        <v>7.35849056603774</v>
      </c>
      <c r="BD7">
        <v>0.56603773584905703</v>
      </c>
      <c r="BE7">
        <v>4.9056603773584904</v>
      </c>
      <c r="BF7">
        <v>2.2641509433962299</v>
      </c>
      <c r="BG7">
        <v>0.18867924528301899</v>
      </c>
      <c r="BH7">
        <v>1.32075471698113</v>
      </c>
      <c r="BI7">
        <v>2.0754716981132102</v>
      </c>
      <c r="BJ7">
        <v>0.37735849056603799</v>
      </c>
      <c r="BK7">
        <v>2.4528301886792501</v>
      </c>
      <c r="BL7">
        <v>0.94339622641509402</v>
      </c>
      <c r="BM7">
        <v>0</v>
      </c>
      <c r="BN7" t="s">
        <v>337</v>
      </c>
      <c r="BO7">
        <v>1</v>
      </c>
      <c r="BP7">
        <v>0.78947368421052599</v>
      </c>
      <c r="BQ7">
        <v>0.83333333333333304</v>
      </c>
      <c r="BR7">
        <v>0.84</v>
      </c>
      <c r="BS7">
        <v>0.8125</v>
      </c>
      <c r="BT7">
        <v>0.6</v>
      </c>
      <c r="BU7">
        <v>0.76470588235294101</v>
      </c>
      <c r="BV7">
        <v>0.63157894736842102</v>
      </c>
      <c r="BW7">
        <v>0.5</v>
      </c>
      <c r="BX7">
        <v>0.46666666666666701</v>
      </c>
      <c r="BY7">
        <v>0.55000000000000004</v>
      </c>
      <c r="BZ7">
        <v>1</v>
      </c>
      <c r="CA7">
        <v>0.65</v>
      </c>
      <c r="CB7">
        <v>0.5</v>
      </c>
      <c r="CC7" t="s">
        <v>337</v>
      </c>
      <c r="CD7">
        <v>0</v>
      </c>
      <c r="CE7">
        <v>0</v>
      </c>
      <c r="CF7">
        <v>0.37735849056603799</v>
      </c>
      <c r="CG7">
        <v>0</v>
      </c>
      <c r="CH7">
        <v>0.18867924528301899</v>
      </c>
      <c r="CI7">
        <v>0.37735849056603799</v>
      </c>
      <c r="CJ7">
        <v>0</v>
      </c>
      <c r="CK7">
        <v>0</v>
      </c>
      <c r="CL7">
        <v>0.18867924528301899</v>
      </c>
      <c r="CM7">
        <v>0</v>
      </c>
      <c r="CN7">
        <v>0</v>
      </c>
      <c r="CO7">
        <v>1.32075471698113</v>
      </c>
      <c r="CP7">
        <v>0</v>
      </c>
      <c r="CQ7">
        <v>0.37735849056603799</v>
      </c>
      <c r="CR7">
        <v>0.18867924528301899</v>
      </c>
      <c r="CS7">
        <v>0</v>
      </c>
      <c r="CT7">
        <v>0</v>
      </c>
      <c r="CU7">
        <v>0</v>
      </c>
      <c r="CV7">
        <v>0.18867924528301899</v>
      </c>
      <c r="CW7">
        <v>0</v>
      </c>
      <c r="CX7">
        <v>0</v>
      </c>
      <c r="CY7">
        <v>0.37735849056603799</v>
      </c>
      <c r="CZ7">
        <v>0</v>
      </c>
      <c r="DA7">
        <v>0</v>
      </c>
      <c r="DB7">
        <v>0.18867924528301899</v>
      </c>
      <c r="DC7">
        <v>0</v>
      </c>
      <c r="DD7">
        <v>0</v>
      </c>
      <c r="DE7">
        <v>0.56603773584905703</v>
      </c>
      <c r="DF7">
        <v>0</v>
      </c>
      <c r="DG7">
        <v>0.18867924528301899</v>
      </c>
      <c r="DH7">
        <v>0</v>
      </c>
      <c r="DI7">
        <v>0</v>
      </c>
      <c r="DJ7">
        <v>0</v>
      </c>
      <c r="DK7">
        <v>0.18867924528301899</v>
      </c>
      <c r="DL7">
        <v>0.18867924528301899</v>
      </c>
      <c r="DM7">
        <v>0</v>
      </c>
      <c r="DN7">
        <v>0</v>
      </c>
      <c r="DO7">
        <v>0.18867924528301899</v>
      </c>
      <c r="DP7">
        <v>0</v>
      </c>
      <c r="DQ7">
        <v>0</v>
      </c>
      <c r="DR7">
        <v>0.18867924528301899</v>
      </c>
      <c r="DS7">
        <v>0</v>
      </c>
      <c r="DT7">
        <v>0</v>
      </c>
      <c r="DU7">
        <v>0</v>
      </c>
      <c r="DV7">
        <v>0</v>
      </c>
      <c r="DW7">
        <v>0</v>
      </c>
      <c r="DX7">
        <v>0</v>
      </c>
      <c r="DY7">
        <v>0</v>
      </c>
      <c r="DZ7">
        <v>0</v>
      </c>
      <c r="EA7">
        <v>0.18867924528301899</v>
      </c>
      <c r="EB7">
        <v>0</v>
      </c>
      <c r="EC7">
        <v>0</v>
      </c>
      <c r="ED7">
        <v>0.18867924528301899</v>
      </c>
      <c r="EE7">
        <v>0</v>
      </c>
      <c r="EF7">
        <v>0</v>
      </c>
      <c r="EG7">
        <v>0</v>
      </c>
      <c r="EH7">
        <v>0</v>
      </c>
      <c r="EI7">
        <v>0</v>
      </c>
      <c r="EJ7">
        <v>0</v>
      </c>
      <c r="EK7">
        <v>0</v>
      </c>
      <c r="EL7">
        <v>0</v>
      </c>
      <c r="EM7">
        <v>0</v>
      </c>
      <c r="EN7">
        <v>0.18867924528301899</v>
      </c>
      <c r="EO7">
        <v>0</v>
      </c>
      <c r="EP7">
        <v>0</v>
      </c>
      <c r="EQ7">
        <v>0.37735849056603799</v>
      </c>
      <c r="ER7">
        <v>0.75471698113207597</v>
      </c>
      <c r="ES7">
        <v>0.18867924528301899</v>
      </c>
      <c r="ET7">
        <v>0.37735849056603799</v>
      </c>
      <c r="EU7">
        <v>0.37735849056603799</v>
      </c>
      <c r="EV7">
        <v>0</v>
      </c>
      <c r="EW7">
        <v>0.18867924528301899</v>
      </c>
      <c r="EX7">
        <v>0</v>
      </c>
      <c r="EY7">
        <v>0</v>
      </c>
      <c r="EZ7">
        <v>0.37735849056603799</v>
      </c>
      <c r="FA7">
        <v>0</v>
      </c>
      <c r="FB7">
        <v>0</v>
      </c>
      <c r="FC7">
        <v>0</v>
      </c>
      <c r="FD7">
        <v>0</v>
      </c>
      <c r="FE7">
        <v>0</v>
      </c>
      <c r="FF7">
        <v>0</v>
      </c>
      <c r="FG7">
        <v>0</v>
      </c>
      <c r="FH7">
        <v>0.56603773584905703</v>
      </c>
      <c r="FI7">
        <v>0</v>
      </c>
      <c r="FJ7">
        <v>0</v>
      </c>
      <c r="FK7">
        <v>0</v>
      </c>
      <c r="FL7">
        <v>0</v>
      </c>
      <c r="FM7">
        <v>0</v>
      </c>
      <c r="FN7">
        <v>0</v>
      </c>
      <c r="FO7">
        <v>0</v>
      </c>
      <c r="FP7">
        <v>0</v>
      </c>
      <c r="FQ7">
        <v>0</v>
      </c>
      <c r="FR7">
        <v>0</v>
      </c>
      <c r="FS7">
        <v>0</v>
      </c>
      <c r="FT7">
        <v>0</v>
      </c>
      <c r="FU7">
        <v>0</v>
      </c>
      <c r="FV7">
        <v>0</v>
      </c>
      <c r="FW7">
        <v>0.37735849056603799</v>
      </c>
      <c r="FX7">
        <v>1.32075471698113</v>
      </c>
      <c r="FY7">
        <v>0.18867924528301899</v>
      </c>
      <c r="FZ7">
        <v>0.37735849056603799</v>
      </c>
      <c r="GA7">
        <v>0.37735849056603799</v>
      </c>
      <c r="GB7">
        <v>0</v>
      </c>
      <c r="GC7">
        <v>0.18867924528301899</v>
      </c>
      <c r="GD7">
        <v>0</v>
      </c>
      <c r="GE7">
        <v>0</v>
      </c>
      <c r="GF7">
        <v>0.37735849056603799</v>
      </c>
      <c r="GG7">
        <v>0</v>
      </c>
      <c r="GH7">
        <v>0</v>
      </c>
      <c r="GI7">
        <v>0</v>
      </c>
      <c r="GJ7">
        <v>0</v>
      </c>
      <c r="GK7">
        <v>0</v>
      </c>
      <c r="GL7">
        <v>0</v>
      </c>
      <c r="GM7">
        <v>0.94339622641509402</v>
      </c>
      <c r="GN7">
        <v>3.5849056603773599</v>
      </c>
      <c r="GO7">
        <v>0.37735849056603799</v>
      </c>
      <c r="GP7">
        <v>2.0754716981132102</v>
      </c>
      <c r="GQ7">
        <v>1.5094339622641499</v>
      </c>
      <c r="GR7">
        <v>0</v>
      </c>
      <c r="GS7">
        <v>1.6981132075471701</v>
      </c>
      <c r="GT7">
        <v>0.94339622641509402</v>
      </c>
      <c r="GU7">
        <v>0</v>
      </c>
      <c r="GV7">
        <v>0.94339622641509402</v>
      </c>
      <c r="GW7">
        <v>0.94339622641509402</v>
      </c>
      <c r="GX7">
        <v>0.18867924528301899</v>
      </c>
      <c r="GY7">
        <v>0.37735849056603799</v>
      </c>
      <c r="GZ7">
        <v>0</v>
      </c>
      <c r="HA7">
        <v>0</v>
      </c>
      <c r="HB7">
        <v>0</v>
      </c>
      <c r="HC7">
        <v>0.18867924528301899</v>
      </c>
      <c r="HD7">
        <v>1.5094339622641499</v>
      </c>
      <c r="HE7">
        <v>0.56603773584905703</v>
      </c>
      <c r="HF7">
        <v>2.2641509433962299</v>
      </c>
      <c r="HG7">
        <v>1.5094339622641499</v>
      </c>
      <c r="HH7">
        <v>0.56603773584905703</v>
      </c>
      <c r="HI7">
        <v>0.94339622641509402</v>
      </c>
      <c r="HJ7">
        <v>0.37735849056603799</v>
      </c>
      <c r="HK7">
        <v>0</v>
      </c>
      <c r="HL7">
        <v>0.75471698113207597</v>
      </c>
      <c r="HM7">
        <v>0.18867924528301899</v>
      </c>
      <c r="HN7">
        <v>0.18867924528301899</v>
      </c>
      <c r="HO7">
        <v>0</v>
      </c>
      <c r="HP7">
        <v>0.75471698113207597</v>
      </c>
      <c r="HQ7">
        <v>0</v>
      </c>
      <c r="HR7">
        <v>0</v>
      </c>
      <c r="HS7">
        <v>0</v>
      </c>
      <c r="HT7">
        <v>0.56603773584905703</v>
      </c>
      <c r="HU7">
        <v>0.56603773584905703</v>
      </c>
      <c r="HV7">
        <v>0.37735849056603799</v>
      </c>
      <c r="HW7">
        <v>0.56603773584905703</v>
      </c>
      <c r="HX7">
        <v>0</v>
      </c>
      <c r="HY7">
        <v>0.37735849056603799</v>
      </c>
      <c r="HZ7">
        <v>0</v>
      </c>
      <c r="IA7">
        <v>0</v>
      </c>
      <c r="IB7">
        <v>0.18867924528301899</v>
      </c>
      <c r="IC7">
        <v>0</v>
      </c>
      <c r="ID7">
        <v>0</v>
      </c>
      <c r="IE7">
        <v>0</v>
      </c>
      <c r="IF7">
        <v>0</v>
      </c>
      <c r="IG7">
        <v>0</v>
      </c>
      <c r="IH7">
        <v>0.18867924528301899</v>
      </c>
      <c r="II7">
        <v>0.75471698113207597</v>
      </c>
      <c r="IJ7">
        <v>1.1320754716981101</v>
      </c>
      <c r="IK7">
        <v>0.37735849056603799</v>
      </c>
      <c r="IL7">
        <v>0.18867924528301899</v>
      </c>
      <c r="IM7">
        <v>0.75471698113207597</v>
      </c>
      <c r="IN7">
        <v>0</v>
      </c>
      <c r="IO7">
        <v>0.18867924528301899</v>
      </c>
      <c r="IP7">
        <v>0.56603773584905703</v>
      </c>
      <c r="IQ7">
        <v>0</v>
      </c>
      <c r="IR7">
        <v>0.18867924528301899</v>
      </c>
      <c r="IS7">
        <v>0.18867924528301899</v>
      </c>
      <c r="IT7">
        <v>0</v>
      </c>
      <c r="IU7">
        <v>0.18867924528301899</v>
      </c>
      <c r="IV7">
        <v>0</v>
      </c>
      <c r="IW7">
        <v>0</v>
      </c>
      <c r="IX7">
        <v>0</v>
      </c>
      <c r="IY7">
        <v>1.1320754716981101</v>
      </c>
      <c r="IZ7">
        <v>0.37735849056603799</v>
      </c>
      <c r="JA7">
        <v>0.18867924528301899</v>
      </c>
      <c r="JB7">
        <v>0.75471698113207597</v>
      </c>
      <c r="JC7">
        <v>0</v>
      </c>
      <c r="JD7">
        <v>0</v>
      </c>
      <c r="JE7">
        <v>0</v>
      </c>
      <c r="JF7">
        <v>0</v>
      </c>
      <c r="JG7">
        <v>0</v>
      </c>
      <c r="JH7">
        <v>0</v>
      </c>
      <c r="JI7">
        <v>0</v>
      </c>
      <c r="JJ7">
        <v>0</v>
      </c>
      <c r="JK7">
        <v>0</v>
      </c>
      <c r="JL7">
        <v>0</v>
      </c>
      <c r="JM7">
        <v>0</v>
      </c>
      <c r="JN7">
        <v>0.18867924528301899</v>
      </c>
      <c r="JO7">
        <v>2.0754716981132102</v>
      </c>
      <c r="JP7">
        <v>2.0754716981132102</v>
      </c>
      <c r="JQ7">
        <v>1.1320754716981101</v>
      </c>
      <c r="JR7">
        <v>1.32075471698113</v>
      </c>
      <c r="JS7">
        <v>1.32075471698113</v>
      </c>
      <c r="JT7">
        <v>0</v>
      </c>
      <c r="JU7">
        <v>0.56603773584905703</v>
      </c>
      <c r="JV7">
        <v>0.56603773584905703</v>
      </c>
      <c r="JW7">
        <v>0</v>
      </c>
      <c r="JX7">
        <v>0.37735849056603799</v>
      </c>
      <c r="JY7">
        <v>0.18867924528301899</v>
      </c>
      <c r="JZ7">
        <v>0</v>
      </c>
      <c r="KA7">
        <v>0.18867924528301899</v>
      </c>
      <c r="KB7">
        <v>0</v>
      </c>
      <c r="KC7">
        <v>0</v>
      </c>
    </row>
    <row r="8" spans="1:289" x14ac:dyDescent="0.2">
      <c r="A8" s="11" t="str">
        <f>CONCATENATE("DL.",$B3)</f>
        <v>DL.opPass.Att</v>
      </c>
      <c r="B8" s="14">
        <f>VLOOKUP($B5,$AC2:$KC104,MATCH(A8,$AC1:$KC1,0),FALSE)</f>
        <v>7.1698113207547198</v>
      </c>
      <c r="C8" s="3"/>
      <c r="D8" s="26"/>
      <c r="E8" s="27"/>
      <c r="F8" s="27"/>
      <c r="G8" s="27"/>
      <c r="H8" s="27"/>
      <c r="I8" s="28"/>
      <c r="J8" s="31"/>
      <c r="K8" s="27"/>
      <c r="L8" s="27"/>
      <c r="M8" s="27"/>
      <c r="N8" s="27"/>
      <c r="O8" s="27"/>
      <c r="P8" s="27"/>
      <c r="Q8" s="28"/>
      <c r="R8" s="31"/>
      <c r="S8" s="27"/>
      <c r="T8" s="27"/>
      <c r="U8" s="27"/>
      <c r="V8" s="27"/>
      <c r="W8" s="32"/>
      <c r="Y8" t="s">
        <v>202</v>
      </c>
      <c r="Z8" s="12">
        <f>MAX($DZ2:$EO12)</f>
        <v>1.9189765458422201</v>
      </c>
      <c r="AA8" s="12">
        <f>MAX($DZ106:$EO107)</f>
        <v>9.8593984962406047</v>
      </c>
      <c r="AC8" t="s">
        <v>212</v>
      </c>
      <c r="AD8" t="s">
        <v>305</v>
      </c>
      <c r="AE8">
        <v>5</v>
      </c>
      <c r="AF8">
        <v>476</v>
      </c>
      <c r="AG8">
        <v>5</v>
      </c>
      <c r="AH8">
        <v>0</v>
      </c>
      <c r="AI8">
        <v>0</v>
      </c>
      <c r="AJ8">
        <v>2.6470588235294099</v>
      </c>
      <c r="AK8">
        <v>0.56722689075630295</v>
      </c>
      <c r="AL8">
        <v>3.0252100840336098</v>
      </c>
      <c r="AM8">
        <v>4.9159663865546204</v>
      </c>
      <c r="AN8">
        <v>0.94537815126050395</v>
      </c>
      <c r="AO8">
        <v>5.2941176470588198</v>
      </c>
      <c r="AP8">
        <v>3.5924369747899201</v>
      </c>
      <c r="AQ8">
        <v>0.378151260504202</v>
      </c>
      <c r="AR8">
        <v>4.3487394957983199</v>
      </c>
      <c r="AS8">
        <v>2.26890756302521</v>
      </c>
      <c r="AT8">
        <v>0</v>
      </c>
      <c r="AU8">
        <v>1.1344537815126099</v>
      </c>
      <c r="AV8">
        <v>0</v>
      </c>
      <c r="AW8">
        <v>0</v>
      </c>
      <c r="AX8">
        <v>0</v>
      </c>
      <c r="AY8">
        <v>0</v>
      </c>
      <c r="AZ8">
        <v>2.26890756302521</v>
      </c>
      <c r="BA8">
        <v>0.378151260504202</v>
      </c>
      <c r="BB8">
        <v>1.70168067226891</v>
      </c>
      <c r="BC8">
        <v>3.7815126050420198</v>
      </c>
      <c r="BD8">
        <v>0.75630252100840301</v>
      </c>
      <c r="BE8">
        <v>3.97058823529412</v>
      </c>
      <c r="BF8">
        <v>2.8361344537815101</v>
      </c>
      <c r="BG8">
        <v>0</v>
      </c>
      <c r="BH8">
        <v>2.4579831932773102</v>
      </c>
      <c r="BI8">
        <v>1.1344537815126099</v>
      </c>
      <c r="BJ8">
        <v>0</v>
      </c>
      <c r="BK8">
        <v>0.94537815126050395</v>
      </c>
      <c r="BL8">
        <v>0</v>
      </c>
      <c r="BM8">
        <v>0</v>
      </c>
      <c r="BN8" t="s">
        <v>337</v>
      </c>
      <c r="BO8" t="s">
        <v>337</v>
      </c>
      <c r="BP8">
        <v>0.85714285714285698</v>
      </c>
      <c r="BQ8">
        <v>0.66666666666666696</v>
      </c>
      <c r="BR8">
        <v>0.5625</v>
      </c>
      <c r="BS8">
        <v>0.76923076923076905</v>
      </c>
      <c r="BT8">
        <v>0.8</v>
      </c>
      <c r="BU8">
        <v>0.75</v>
      </c>
      <c r="BV8">
        <v>0.78947368421052599</v>
      </c>
      <c r="BW8">
        <v>0</v>
      </c>
      <c r="BX8">
        <v>0.565217391304348</v>
      </c>
      <c r="BY8">
        <v>0.5</v>
      </c>
      <c r="BZ8" t="s">
        <v>337</v>
      </c>
      <c r="CA8">
        <v>0.83333333333333304</v>
      </c>
      <c r="CB8" t="s">
        <v>337</v>
      </c>
      <c r="CC8" t="s">
        <v>337</v>
      </c>
      <c r="CD8">
        <v>0</v>
      </c>
      <c r="CE8">
        <v>0</v>
      </c>
      <c r="CF8">
        <v>0</v>
      </c>
      <c r="CG8">
        <v>0.189075630252101</v>
      </c>
      <c r="CH8">
        <v>0.189075630252101</v>
      </c>
      <c r="CI8">
        <v>0.75630252100840301</v>
      </c>
      <c r="CJ8">
        <v>0</v>
      </c>
      <c r="CK8">
        <v>0.189075630252101</v>
      </c>
      <c r="CL8">
        <v>0</v>
      </c>
      <c r="CM8">
        <v>0</v>
      </c>
      <c r="CN8">
        <v>0</v>
      </c>
      <c r="CO8">
        <v>0.189075630252101</v>
      </c>
      <c r="CP8">
        <v>0</v>
      </c>
      <c r="CQ8">
        <v>0</v>
      </c>
      <c r="CR8">
        <v>0</v>
      </c>
      <c r="CS8">
        <v>0</v>
      </c>
      <c r="CT8">
        <v>0</v>
      </c>
      <c r="CU8">
        <v>0</v>
      </c>
      <c r="CV8">
        <v>0</v>
      </c>
      <c r="CW8">
        <v>0</v>
      </c>
      <c r="CX8">
        <v>0</v>
      </c>
      <c r="CY8">
        <v>0.378151260504202</v>
      </c>
      <c r="CZ8">
        <v>0</v>
      </c>
      <c r="DA8">
        <v>0.189075630252101</v>
      </c>
      <c r="DB8">
        <v>0.378151260504202</v>
      </c>
      <c r="DC8">
        <v>0</v>
      </c>
      <c r="DD8">
        <v>0.189075630252101</v>
      </c>
      <c r="DE8">
        <v>0.189075630252101</v>
      </c>
      <c r="DF8">
        <v>0</v>
      </c>
      <c r="DG8">
        <v>0</v>
      </c>
      <c r="DH8">
        <v>0</v>
      </c>
      <c r="DI8">
        <v>0</v>
      </c>
      <c r="DJ8">
        <v>0</v>
      </c>
      <c r="DK8">
        <v>0.378151260504202</v>
      </c>
      <c r="DL8">
        <v>0</v>
      </c>
      <c r="DM8">
        <v>0</v>
      </c>
      <c r="DN8">
        <v>0.189075630252101</v>
      </c>
      <c r="DO8">
        <v>0.189075630252101</v>
      </c>
      <c r="DP8">
        <v>0</v>
      </c>
      <c r="DQ8">
        <v>0</v>
      </c>
      <c r="DR8">
        <v>0</v>
      </c>
      <c r="DS8">
        <v>0</v>
      </c>
      <c r="DT8">
        <v>0</v>
      </c>
      <c r="DU8">
        <v>0</v>
      </c>
      <c r="DV8">
        <v>0</v>
      </c>
      <c r="DW8">
        <v>0</v>
      </c>
      <c r="DX8">
        <v>0</v>
      </c>
      <c r="DY8">
        <v>0</v>
      </c>
      <c r="DZ8">
        <v>0</v>
      </c>
      <c r="EA8">
        <v>0.189075630252101</v>
      </c>
      <c r="EB8">
        <v>0</v>
      </c>
      <c r="EC8">
        <v>0.189075630252101</v>
      </c>
      <c r="ED8">
        <v>0</v>
      </c>
      <c r="EE8">
        <v>0.378151260504202</v>
      </c>
      <c r="EF8">
        <v>0</v>
      </c>
      <c r="EG8">
        <v>0.189075630252101</v>
      </c>
      <c r="EH8">
        <v>0.189075630252101</v>
      </c>
      <c r="EI8">
        <v>0</v>
      </c>
      <c r="EJ8">
        <v>0</v>
      </c>
      <c r="EK8">
        <v>0</v>
      </c>
      <c r="EL8">
        <v>0</v>
      </c>
      <c r="EM8">
        <v>0</v>
      </c>
      <c r="EN8">
        <v>0</v>
      </c>
      <c r="EO8">
        <v>0</v>
      </c>
      <c r="EP8">
        <v>0</v>
      </c>
      <c r="EQ8">
        <v>0</v>
      </c>
      <c r="ER8">
        <v>0.75630252100840301</v>
      </c>
      <c r="ES8">
        <v>0.189075630252101</v>
      </c>
      <c r="ET8">
        <v>0.94537815126050395</v>
      </c>
      <c r="EU8">
        <v>0.189075630252101</v>
      </c>
      <c r="EV8">
        <v>0</v>
      </c>
      <c r="EW8">
        <v>0.94537815126050395</v>
      </c>
      <c r="EX8">
        <v>0.189075630252101</v>
      </c>
      <c r="EY8">
        <v>0</v>
      </c>
      <c r="EZ8">
        <v>0.378151260504202</v>
      </c>
      <c r="FA8">
        <v>0</v>
      </c>
      <c r="FB8">
        <v>0</v>
      </c>
      <c r="FC8">
        <v>0</v>
      </c>
      <c r="FD8">
        <v>0</v>
      </c>
      <c r="FE8">
        <v>0</v>
      </c>
      <c r="FF8">
        <v>0</v>
      </c>
      <c r="FG8">
        <v>0.189075630252101</v>
      </c>
      <c r="FH8">
        <v>0.378151260504202</v>
      </c>
      <c r="FI8">
        <v>0</v>
      </c>
      <c r="FJ8">
        <v>0</v>
      </c>
      <c r="FK8">
        <v>0</v>
      </c>
      <c r="FL8">
        <v>0</v>
      </c>
      <c r="FM8">
        <v>0.378151260504202</v>
      </c>
      <c r="FN8">
        <v>0</v>
      </c>
      <c r="FO8">
        <v>0.189075630252101</v>
      </c>
      <c r="FP8">
        <v>0.189075630252101</v>
      </c>
      <c r="FQ8">
        <v>0</v>
      </c>
      <c r="FR8">
        <v>0</v>
      </c>
      <c r="FS8">
        <v>0</v>
      </c>
      <c r="FT8">
        <v>0</v>
      </c>
      <c r="FU8">
        <v>0</v>
      </c>
      <c r="FV8">
        <v>0</v>
      </c>
      <c r="FW8">
        <v>0.189075630252101</v>
      </c>
      <c r="FX8">
        <v>1.1344537815126099</v>
      </c>
      <c r="FY8">
        <v>0.189075630252101</v>
      </c>
      <c r="FZ8">
        <v>0.94537815126050395</v>
      </c>
      <c r="GA8">
        <v>0.189075630252101</v>
      </c>
      <c r="GB8">
        <v>0</v>
      </c>
      <c r="GC8">
        <v>1.3235294117647101</v>
      </c>
      <c r="GD8">
        <v>0.189075630252101</v>
      </c>
      <c r="GE8">
        <v>0.189075630252101</v>
      </c>
      <c r="GF8">
        <v>0.56722689075630295</v>
      </c>
      <c r="GG8">
        <v>0</v>
      </c>
      <c r="GH8">
        <v>0</v>
      </c>
      <c r="GI8">
        <v>0</v>
      </c>
      <c r="GJ8">
        <v>0</v>
      </c>
      <c r="GK8">
        <v>0</v>
      </c>
      <c r="GL8">
        <v>0.378151260504202</v>
      </c>
      <c r="GM8">
        <v>1.70168067226891</v>
      </c>
      <c r="GN8">
        <v>4.3487394957983199</v>
      </c>
      <c r="GO8">
        <v>0.378151260504202</v>
      </c>
      <c r="GP8">
        <v>7.9411764705882399</v>
      </c>
      <c r="GQ8">
        <v>3.21428571428571</v>
      </c>
      <c r="GR8">
        <v>0.56722689075630295</v>
      </c>
      <c r="GS8">
        <v>4.3487394957983199</v>
      </c>
      <c r="GT8">
        <v>2.6470588235294099</v>
      </c>
      <c r="GU8">
        <v>0.189075630252101</v>
      </c>
      <c r="GV8">
        <v>2.0798319327731098</v>
      </c>
      <c r="GW8">
        <v>0.56722689075630295</v>
      </c>
      <c r="GX8">
        <v>0</v>
      </c>
      <c r="GY8">
        <v>0.378151260504202</v>
      </c>
      <c r="GZ8">
        <v>0</v>
      </c>
      <c r="HA8">
        <v>0</v>
      </c>
      <c r="HB8">
        <v>0</v>
      </c>
      <c r="HC8">
        <v>0.56722689075630295</v>
      </c>
      <c r="HD8">
        <v>0.189075630252101</v>
      </c>
      <c r="HE8">
        <v>0.378151260504202</v>
      </c>
      <c r="HF8">
        <v>1.51260504201681</v>
      </c>
      <c r="HG8">
        <v>0.94537815126050395</v>
      </c>
      <c r="HH8">
        <v>0.94537815126050395</v>
      </c>
      <c r="HI8">
        <v>1.1344537815126099</v>
      </c>
      <c r="HJ8">
        <v>0.94537815126050395</v>
      </c>
      <c r="HK8">
        <v>0.189075630252101</v>
      </c>
      <c r="HL8">
        <v>0.378151260504202</v>
      </c>
      <c r="HM8">
        <v>0.189075630252101</v>
      </c>
      <c r="HN8">
        <v>0</v>
      </c>
      <c r="HO8">
        <v>0</v>
      </c>
      <c r="HP8">
        <v>0</v>
      </c>
      <c r="HQ8">
        <v>0</v>
      </c>
      <c r="HR8">
        <v>0</v>
      </c>
      <c r="HS8">
        <v>0</v>
      </c>
      <c r="HT8">
        <v>0</v>
      </c>
      <c r="HU8">
        <v>0.189075630252101</v>
      </c>
      <c r="HV8">
        <v>0.378151260504202</v>
      </c>
      <c r="HW8">
        <v>0</v>
      </c>
      <c r="HX8">
        <v>0.189075630252101</v>
      </c>
      <c r="HY8">
        <v>0.378151260504202</v>
      </c>
      <c r="HZ8">
        <v>0</v>
      </c>
      <c r="IA8">
        <v>0</v>
      </c>
      <c r="IB8">
        <v>0</v>
      </c>
      <c r="IC8">
        <v>0</v>
      </c>
      <c r="ID8">
        <v>0</v>
      </c>
      <c r="IE8">
        <v>0</v>
      </c>
      <c r="IF8">
        <v>0</v>
      </c>
      <c r="IG8">
        <v>0</v>
      </c>
      <c r="IH8">
        <v>0.378151260504202</v>
      </c>
      <c r="II8">
        <v>0.75630252100840301</v>
      </c>
      <c r="IJ8">
        <v>1.1344537815126099</v>
      </c>
      <c r="IK8">
        <v>0.378151260504202</v>
      </c>
      <c r="IL8">
        <v>1.1344537815126099</v>
      </c>
      <c r="IM8">
        <v>0.378151260504202</v>
      </c>
      <c r="IN8">
        <v>0.378151260504202</v>
      </c>
      <c r="IO8">
        <v>0.56722689075630295</v>
      </c>
      <c r="IP8">
        <v>0.56722689075630295</v>
      </c>
      <c r="IQ8">
        <v>0</v>
      </c>
      <c r="IR8">
        <v>0</v>
      </c>
      <c r="IS8">
        <v>0.189075630252101</v>
      </c>
      <c r="IT8">
        <v>0</v>
      </c>
      <c r="IU8">
        <v>0</v>
      </c>
      <c r="IV8">
        <v>0</v>
      </c>
      <c r="IW8">
        <v>0</v>
      </c>
      <c r="IX8">
        <v>0</v>
      </c>
      <c r="IY8">
        <v>0.75630252100840301</v>
      </c>
      <c r="IZ8">
        <v>0</v>
      </c>
      <c r="JA8">
        <v>0.378151260504202</v>
      </c>
      <c r="JB8">
        <v>1.1344537815126099</v>
      </c>
      <c r="JC8">
        <v>0</v>
      </c>
      <c r="JD8">
        <v>0</v>
      </c>
      <c r="JE8">
        <v>0.378151260504202</v>
      </c>
      <c r="JF8">
        <v>0</v>
      </c>
      <c r="JG8">
        <v>0</v>
      </c>
      <c r="JH8">
        <v>0</v>
      </c>
      <c r="JI8">
        <v>0</v>
      </c>
      <c r="JJ8">
        <v>0</v>
      </c>
      <c r="JK8">
        <v>0</v>
      </c>
      <c r="JL8">
        <v>0</v>
      </c>
      <c r="JM8">
        <v>0</v>
      </c>
      <c r="JN8">
        <v>0.56722689075630295</v>
      </c>
      <c r="JO8">
        <v>1.51260504201681</v>
      </c>
      <c r="JP8">
        <v>1.1344537815126099</v>
      </c>
      <c r="JQ8">
        <v>0.94537815126050395</v>
      </c>
      <c r="JR8">
        <v>2.8361344537815101</v>
      </c>
      <c r="JS8">
        <v>0.378151260504202</v>
      </c>
      <c r="JT8">
        <v>0.56722689075630295</v>
      </c>
      <c r="JU8">
        <v>1.3235294117647101</v>
      </c>
      <c r="JV8">
        <v>0.56722689075630295</v>
      </c>
      <c r="JW8">
        <v>0</v>
      </c>
      <c r="JX8">
        <v>0</v>
      </c>
      <c r="JY8">
        <v>0.189075630252101</v>
      </c>
      <c r="JZ8">
        <v>0</v>
      </c>
      <c r="KA8">
        <v>0</v>
      </c>
      <c r="KB8">
        <v>0</v>
      </c>
      <c r="KC8">
        <v>0</v>
      </c>
    </row>
    <row r="9" spans="1:289" x14ac:dyDescent="0.2">
      <c r="A9" s="11" t="str">
        <f>CONCATENATE("DC.",$B3)</f>
        <v>DC.opPass.Att</v>
      </c>
      <c r="B9" s="14">
        <f>VLOOKUP($B5,$AC2:$KC104,MATCH(A9,$AC1:$KC1,0),FALSE)</f>
        <v>1.1320754716981101</v>
      </c>
      <c r="C9" s="3"/>
      <c r="D9" s="26"/>
      <c r="E9" s="27"/>
      <c r="F9" s="27"/>
      <c r="G9" s="27"/>
      <c r="H9" s="27"/>
      <c r="I9" s="28"/>
      <c r="J9" s="31"/>
      <c r="K9" s="27"/>
      <c r="L9" s="27"/>
      <c r="M9" s="27"/>
      <c r="N9" s="27"/>
      <c r="O9" s="27"/>
      <c r="P9" s="27"/>
      <c r="Q9" s="28"/>
      <c r="R9" s="31"/>
      <c r="S9" s="27"/>
      <c r="T9" s="27"/>
      <c r="U9" s="27"/>
      <c r="V9" s="27"/>
      <c r="W9" s="32"/>
      <c r="Y9" t="s">
        <v>203</v>
      </c>
      <c r="Z9" s="12">
        <f>MAX($EP2:$FE12)</f>
        <v>0.94537815126050395</v>
      </c>
      <c r="AA9" s="12">
        <f>MAX($EP106:$FE107)</f>
        <v>4.3201873687309185</v>
      </c>
      <c r="AC9" t="s">
        <v>314</v>
      </c>
      <c r="AD9" t="s">
        <v>305</v>
      </c>
      <c r="AE9">
        <v>6</v>
      </c>
      <c r="AF9">
        <v>469</v>
      </c>
      <c r="AG9">
        <v>5</v>
      </c>
      <c r="AH9">
        <v>0</v>
      </c>
      <c r="AI9">
        <v>0</v>
      </c>
      <c r="AJ9">
        <v>0</v>
      </c>
      <c r="AK9">
        <v>0</v>
      </c>
      <c r="AL9">
        <v>0.191897654584222</v>
      </c>
      <c r="AM9">
        <v>2.1108742004264398</v>
      </c>
      <c r="AN9">
        <v>2.30277185501066</v>
      </c>
      <c r="AO9">
        <v>1.727078891258</v>
      </c>
      <c r="AP9">
        <v>1.53518123667377</v>
      </c>
      <c r="AQ9">
        <v>1.727078891258</v>
      </c>
      <c r="AR9">
        <v>2.1108742004264398</v>
      </c>
      <c r="AS9">
        <v>1.9189765458422201</v>
      </c>
      <c r="AT9">
        <v>1.15138592750533</v>
      </c>
      <c r="AU9">
        <v>1.9189765458422201</v>
      </c>
      <c r="AV9">
        <v>0.76759061833688702</v>
      </c>
      <c r="AW9">
        <v>0</v>
      </c>
      <c r="AX9">
        <v>0</v>
      </c>
      <c r="AY9">
        <v>0</v>
      </c>
      <c r="AZ9">
        <v>0</v>
      </c>
      <c r="BA9">
        <v>0</v>
      </c>
      <c r="BB9">
        <v>0.191897654584222</v>
      </c>
      <c r="BC9">
        <v>1.53518123667377</v>
      </c>
      <c r="BD9">
        <v>2.30277185501066</v>
      </c>
      <c r="BE9">
        <v>1.53518123667377</v>
      </c>
      <c r="BF9">
        <v>0.95948827292110905</v>
      </c>
      <c r="BG9">
        <v>1.3432835820895499</v>
      </c>
      <c r="BH9">
        <v>1.9189765458422201</v>
      </c>
      <c r="BI9">
        <v>1.727078891258</v>
      </c>
      <c r="BJ9">
        <v>0.95948827292110905</v>
      </c>
      <c r="BK9">
        <v>1.15138592750533</v>
      </c>
      <c r="BL9">
        <v>0.191897654584222</v>
      </c>
      <c r="BM9">
        <v>0</v>
      </c>
      <c r="BN9" t="s">
        <v>337</v>
      </c>
      <c r="BO9" t="s">
        <v>337</v>
      </c>
      <c r="BP9" t="s">
        <v>337</v>
      </c>
      <c r="BQ9" t="s">
        <v>337</v>
      </c>
      <c r="BR9">
        <v>1</v>
      </c>
      <c r="BS9">
        <v>0.72727272727272696</v>
      </c>
      <c r="BT9">
        <v>1</v>
      </c>
      <c r="BU9">
        <v>0.88888888888888895</v>
      </c>
      <c r="BV9">
        <v>0.625</v>
      </c>
      <c r="BW9">
        <v>0.77777777777777801</v>
      </c>
      <c r="BX9">
        <v>0.90909090909090895</v>
      </c>
      <c r="BY9">
        <v>0.9</v>
      </c>
      <c r="BZ9">
        <v>0.83333333333333304</v>
      </c>
      <c r="CA9">
        <v>0.6</v>
      </c>
      <c r="CB9">
        <v>0.25</v>
      </c>
      <c r="CC9" t="s">
        <v>337</v>
      </c>
      <c r="CD9">
        <v>0</v>
      </c>
      <c r="CE9">
        <v>0</v>
      </c>
      <c r="CF9">
        <v>0</v>
      </c>
      <c r="CG9">
        <v>0</v>
      </c>
      <c r="CH9">
        <v>0</v>
      </c>
      <c r="CI9">
        <v>0</v>
      </c>
      <c r="CJ9">
        <v>0</v>
      </c>
      <c r="CK9">
        <v>0.191897654584222</v>
      </c>
      <c r="CL9">
        <v>0</v>
      </c>
      <c r="CM9">
        <v>0.191897654584222</v>
      </c>
      <c r="CN9">
        <v>0.191897654584222</v>
      </c>
      <c r="CO9">
        <v>0.191897654584222</v>
      </c>
      <c r="CP9">
        <v>0.191897654584222</v>
      </c>
      <c r="CQ9">
        <v>0</v>
      </c>
      <c r="CR9">
        <v>0</v>
      </c>
      <c r="CS9">
        <v>0</v>
      </c>
      <c r="CT9">
        <v>0</v>
      </c>
      <c r="CU9">
        <v>0</v>
      </c>
      <c r="CV9">
        <v>0</v>
      </c>
      <c r="CW9">
        <v>0</v>
      </c>
      <c r="CX9">
        <v>0</v>
      </c>
      <c r="CY9">
        <v>0</v>
      </c>
      <c r="CZ9">
        <v>0</v>
      </c>
      <c r="DA9">
        <v>0</v>
      </c>
      <c r="DB9">
        <v>0</v>
      </c>
      <c r="DC9">
        <v>0</v>
      </c>
      <c r="DD9">
        <v>0</v>
      </c>
      <c r="DE9">
        <v>0</v>
      </c>
      <c r="DF9">
        <v>0</v>
      </c>
      <c r="DG9">
        <v>0.191897654584222</v>
      </c>
      <c r="DH9">
        <v>0</v>
      </c>
      <c r="DI9">
        <v>0</v>
      </c>
      <c r="DJ9">
        <v>0.191897654584222</v>
      </c>
      <c r="DK9">
        <v>0.38379530916844401</v>
      </c>
      <c r="DL9">
        <v>0</v>
      </c>
      <c r="DM9">
        <v>0</v>
      </c>
      <c r="DN9">
        <v>0.191897654584222</v>
      </c>
      <c r="DO9">
        <v>0.76759061833688702</v>
      </c>
      <c r="DP9">
        <v>1.3432835820895499</v>
      </c>
      <c r="DQ9">
        <v>0.38379530916844401</v>
      </c>
      <c r="DR9">
        <v>1.3432835820895499</v>
      </c>
      <c r="DS9">
        <v>1.3432835820895499</v>
      </c>
      <c r="DT9">
        <v>0.95948827292110905</v>
      </c>
      <c r="DU9">
        <v>0</v>
      </c>
      <c r="DV9">
        <v>0.191897654584222</v>
      </c>
      <c r="DW9">
        <v>0.191897654584222</v>
      </c>
      <c r="DX9">
        <v>1.3432835820895499</v>
      </c>
      <c r="DY9">
        <v>0</v>
      </c>
      <c r="DZ9">
        <v>0</v>
      </c>
      <c r="EA9">
        <v>0.38379530916844401</v>
      </c>
      <c r="EB9">
        <v>0.191897654584222</v>
      </c>
      <c r="EC9">
        <v>0</v>
      </c>
      <c r="ED9">
        <v>0.38379530916844401</v>
      </c>
      <c r="EE9">
        <v>0.95948827292110905</v>
      </c>
      <c r="EF9">
        <v>1.9189765458422201</v>
      </c>
      <c r="EG9">
        <v>0</v>
      </c>
      <c r="EH9">
        <v>0.38379530916844401</v>
      </c>
      <c r="EI9">
        <v>1.3432835820895499</v>
      </c>
      <c r="EJ9">
        <v>1.15138592750533</v>
      </c>
      <c r="EK9">
        <v>0.76759061833688702</v>
      </c>
      <c r="EL9">
        <v>0.38379530916844401</v>
      </c>
      <c r="EM9">
        <v>0.191897654584222</v>
      </c>
      <c r="EN9">
        <v>1.3432835820895499</v>
      </c>
      <c r="EO9">
        <v>0</v>
      </c>
      <c r="EP9">
        <v>0</v>
      </c>
      <c r="EQ9">
        <v>0</v>
      </c>
      <c r="ER9">
        <v>0</v>
      </c>
      <c r="ES9">
        <v>0</v>
      </c>
      <c r="ET9">
        <v>0</v>
      </c>
      <c r="EU9">
        <v>0</v>
      </c>
      <c r="EV9">
        <v>0</v>
      </c>
      <c r="EW9">
        <v>0.191897654584222</v>
      </c>
      <c r="EX9">
        <v>0</v>
      </c>
      <c r="EY9">
        <v>0</v>
      </c>
      <c r="EZ9">
        <v>0.38379530916844401</v>
      </c>
      <c r="FA9">
        <v>0</v>
      </c>
      <c r="FB9">
        <v>0</v>
      </c>
      <c r="FC9">
        <v>0.191897654584222</v>
      </c>
      <c r="FD9">
        <v>0</v>
      </c>
      <c r="FE9">
        <v>0</v>
      </c>
      <c r="FF9">
        <v>0</v>
      </c>
      <c r="FG9">
        <v>0</v>
      </c>
      <c r="FH9">
        <v>0.191897654584222</v>
      </c>
      <c r="FI9">
        <v>0</v>
      </c>
      <c r="FJ9">
        <v>0.191897654584222</v>
      </c>
      <c r="FK9">
        <v>0.191897654584222</v>
      </c>
      <c r="FL9">
        <v>0</v>
      </c>
      <c r="FM9">
        <v>0</v>
      </c>
      <c r="FN9">
        <v>0</v>
      </c>
      <c r="FO9">
        <v>0</v>
      </c>
      <c r="FP9">
        <v>0</v>
      </c>
      <c r="FQ9">
        <v>0</v>
      </c>
      <c r="FR9">
        <v>0.191897654584222</v>
      </c>
      <c r="FS9">
        <v>0</v>
      </c>
      <c r="FT9">
        <v>0</v>
      </c>
      <c r="FU9">
        <v>0</v>
      </c>
      <c r="FV9">
        <v>0</v>
      </c>
      <c r="FW9">
        <v>0</v>
      </c>
      <c r="FX9">
        <v>0.191897654584222</v>
      </c>
      <c r="FY9">
        <v>0</v>
      </c>
      <c r="FZ9">
        <v>0.191897654584222</v>
      </c>
      <c r="GA9">
        <v>0.191897654584222</v>
      </c>
      <c r="GB9">
        <v>0</v>
      </c>
      <c r="GC9">
        <v>0.191897654584222</v>
      </c>
      <c r="GD9">
        <v>0</v>
      </c>
      <c r="GE9">
        <v>0</v>
      </c>
      <c r="GF9">
        <v>0.38379530916844401</v>
      </c>
      <c r="GG9">
        <v>0</v>
      </c>
      <c r="GH9">
        <v>0.191897654584222</v>
      </c>
      <c r="GI9">
        <v>0.191897654584222</v>
      </c>
      <c r="GJ9">
        <v>0</v>
      </c>
      <c r="GK9">
        <v>0</v>
      </c>
      <c r="GL9">
        <v>0</v>
      </c>
      <c r="GM9">
        <v>0</v>
      </c>
      <c r="GN9">
        <v>0.57569296375266499</v>
      </c>
      <c r="GO9">
        <v>0.38379530916844401</v>
      </c>
      <c r="GP9">
        <v>0.57569296375266499</v>
      </c>
      <c r="GQ9">
        <v>3.83795309168443</v>
      </c>
      <c r="GR9">
        <v>2.8784648187633302</v>
      </c>
      <c r="GS9">
        <v>2.4946695095948801</v>
      </c>
      <c r="GT9">
        <v>6.52452025586354</v>
      </c>
      <c r="GU9">
        <v>5.1812366737739897</v>
      </c>
      <c r="GV9">
        <v>3.6460554371002099</v>
      </c>
      <c r="GW9">
        <v>2.1108742004264398</v>
      </c>
      <c r="GX9">
        <v>2.1108742004264398</v>
      </c>
      <c r="GY9">
        <v>3.6460554371002099</v>
      </c>
      <c r="GZ9">
        <v>1.3432835820895499</v>
      </c>
      <c r="HA9">
        <v>0.191897654584222</v>
      </c>
      <c r="HB9">
        <v>0</v>
      </c>
      <c r="HC9">
        <v>0</v>
      </c>
      <c r="HD9">
        <v>0</v>
      </c>
      <c r="HE9">
        <v>0</v>
      </c>
      <c r="HF9">
        <v>0.191897654584222</v>
      </c>
      <c r="HG9">
        <v>0.76759061833688702</v>
      </c>
      <c r="HH9">
        <v>0.76759061833688702</v>
      </c>
      <c r="HI9">
        <v>0.38379530916844401</v>
      </c>
      <c r="HJ9">
        <v>0.191897654584222</v>
      </c>
      <c r="HK9">
        <v>0.57569296375266499</v>
      </c>
      <c r="HL9">
        <v>0.76759061833688702</v>
      </c>
      <c r="HM9">
        <v>0</v>
      </c>
      <c r="HN9">
        <v>0.38379530916844401</v>
      </c>
      <c r="HO9">
        <v>0.38379530916844401</v>
      </c>
      <c r="HP9">
        <v>0</v>
      </c>
      <c r="HQ9">
        <v>0</v>
      </c>
      <c r="HR9">
        <v>0</v>
      </c>
      <c r="HS9">
        <v>0</v>
      </c>
      <c r="HT9">
        <v>0</v>
      </c>
      <c r="HU9">
        <v>0</v>
      </c>
      <c r="HV9">
        <v>0</v>
      </c>
      <c r="HW9">
        <v>0.191897654584222</v>
      </c>
      <c r="HX9">
        <v>0</v>
      </c>
      <c r="HY9">
        <v>0</v>
      </c>
      <c r="HZ9">
        <v>0</v>
      </c>
      <c r="IA9">
        <v>0</v>
      </c>
      <c r="IB9">
        <v>0</v>
      </c>
      <c r="IC9">
        <v>0</v>
      </c>
      <c r="ID9">
        <v>0.191897654584222</v>
      </c>
      <c r="IE9">
        <v>0</v>
      </c>
      <c r="IF9">
        <v>0</v>
      </c>
      <c r="IG9">
        <v>0</v>
      </c>
      <c r="IH9">
        <v>0.191897654584222</v>
      </c>
      <c r="II9">
        <v>0.191897654584222</v>
      </c>
      <c r="IJ9">
        <v>0</v>
      </c>
      <c r="IK9">
        <v>0.191897654584222</v>
      </c>
      <c r="IL9">
        <v>0</v>
      </c>
      <c r="IM9">
        <v>0</v>
      </c>
      <c r="IN9">
        <v>0.191897654584222</v>
      </c>
      <c r="IO9">
        <v>0.191897654584222</v>
      </c>
      <c r="IP9">
        <v>0.191897654584222</v>
      </c>
      <c r="IQ9">
        <v>0</v>
      </c>
      <c r="IR9">
        <v>0</v>
      </c>
      <c r="IS9">
        <v>0.191897654584222</v>
      </c>
      <c r="IT9">
        <v>0</v>
      </c>
      <c r="IU9">
        <v>0</v>
      </c>
      <c r="IV9">
        <v>0</v>
      </c>
      <c r="IW9">
        <v>0</v>
      </c>
      <c r="IX9">
        <v>0.38379530916844401</v>
      </c>
      <c r="IY9">
        <v>0.191897654584222</v>
      </c>
      <c r="IZ9">
        <v>0</v>
      </c>
      <c r="JA9">
        <v>0</v>
      </c>
      <c r="JB9">
        <v>0</v>
      </c>
      <c r="JC9">
        <v>0</v>
      </c>
      <c r="JD9">
        <v>0</v>
      </c>
      <c r="JE9">
        <v>0</v>
      </c>
      <c r="JF9">
        <v>0</v>
      </c>
      <c r="JG9">
        <v>0</v>
      </c>
      <c r="JH9">
        <v>0</v>
      </c>
      <c r="JI9">
        <v>0</v>
      </c>
      <c r="JJ9">
        <v>0</v>
      </c>
      <c r="JK9">
        <v>0</v>
      </c>
      <c r="JL9">
        <v>0</v>
      </c>
      <c r="JM9">
        <v>0</v>
      </c>
      <c r="JN9">
        <v>0.57569296375266499</v>
      </c>
      <c r="JO9">
        <v>0.38379530916844401</v>
      </c>
      <c r="JP9">
        <v>0</v>
      </c>
      <c r="JQ9">
        <v>0.191897654584222</v>
      </c>
      <c r="JR9">
        <v>0</v>
      </c>
      <c r="JS9">
        <v>0.191897654584222</v>
      </c>
      <c r="JT9">
        <v>0.191897654584222</v>
      </c>
      <c r="JU9">
        <v>0.191897654584222</v>
      </c>
      <c r="JV9">
        <v>0.191897654584222</v>
      </c>
      <c r="JW9">
        <v>0</v>
      </c>
      <c r="JX9">
        <v>0</v>
      </c>
      <c r="JY9">
        <v>0.191897654584222</v>
      </c>
      <c r="JZ9">
        <v>0.191897654584222</v>
      </c>
      <c r="KA9">
        <v>0</v>
      </c>
      <c r="KB9">
        <v>0</v>
      </c>
      <c r="KC9">
        <v>0</v>
      </c>
    </row>
    <row r="10" spans="1:289" x14ac:dyDescent="0.2">
      <c r="A10" s="11" t="str">
        <f>CONCATENATE("DR.",$B3)</f>
        <v>DR.opPass.Att</v>
      </c>
      <c r="B10" s="14">
        <f>VLOOKUP($B5,$AC2:$KC104,MATCH(A10,$AC1:$KC1,0),FALSE)</f>
        <v>4.7169811320754702</v>
      </c>
      <c r="C10" s="3"/>
      <c r="D10" s="57"/>
      <c r="E10" s="58"/>
      <c r="F10" s="58"/>
      <c r="G10" s="58"/>
      <c r="H10" s="58"/>
      <c r="I10" s="59"/>
      <c r="J10" s="61"/>
      <c r="K10" s="58"/>
      <c r="L10" s="58"/>
      <c r="M10" s="58"/>
      <c r="N10" s="58"/>
      <c r="O10" s="58"/>
      <c r="P10" s="58"/>
      <c r="Q10" s="59"/>
      <c r="R10" s="61"/>
      <c r="S10" s="58"/>
      <c r="T10" s="58"/>
      <c r="U10" s="58"/>
      <c r="V10" s="58"/>
      <c r="W10" s="63"/>
      <c r="Y10" t="s">
        <v>331</v>
      </c>
      <c r="Z10" s="12">
        <f>MAX($FF2:$FU12)</f>
        <v>0.56603773584905703</v>
      </c>
      <c r="AA10" s="12">
        <f>MAX($FF106:$FU107)</f>
        <v>4.5473684210526324</v>
      </c>
      <c r="AC10" t="s">
        <v>366</v>
      </c>
      <c r="AD10" t="s">
        <v>305</v>
      </c>
      <c r="AE10">
        <v>4</v>
      </c>
      <c r="AF10">
        <v>381</v>
      </c>
      <c r="AG10">
        <v>4</v>
      </c>
      <c r="AH10">
        <v>0.70866141732283505</v>
      </c>
      <c r="AI10">
        <v>7.0866141732283499</v>
      </c>
      <c r="AJ10">
        <v>0.23622047244094499</v>
      </c>
      <c r="AK10">
        <v>3.30708661417323</v>
      </c>
      <c r="AL10">
        <v>0.23622047244094499</v>
      </c>
      <c r="AM10">
        <v>0</v>
      </c>
      <c r="AN10">
        <v>0.23622047244094499</v>
      </c>
      <c r="AO10">
        <v>0</v>
      </c>
      <c r="AP10">
        <v>0</v>
      </c>
      <c r="AQ10">
        <v>0</v>
      </c>
      <c r="AR10">
        <v>0</v>
      </c>
      <c r="AS10">
        <v>0</v>
      </c>
      <c r="AT10">
        <v>0</v>
      </c>
      <c r="AU10">
        <v>0</v>
      </c>
      <c r="AV10">
        <v>0</v>
      </c>
      <c r="AW10">
        <v>0</v>
      </c>
      <c r="AX10">
        <v>0.23622047244094499</v>
      </c>
      <c r="AY10">
        <v>5.1968503937007897</v>
      </c>
      <c r="AZ10">
        <v>0.23622047244094499</v>
      </c>
      <c r="BA10">
        <v>1.8897637795275599</v>
      </c>
      <c r="BB10">
        <v>0</v>
      </c>
      <c r="BC10">
        <v>0</v>
      </c>
      <c r="BD10">
        <v>0</v>
      </c>
      <c r="BE10">
        <v>0</v>
      </c>
      <c r="BF10">
        <v>0</v>
      </c>
      <c r="BG10">
        <v>0</v>
      </c>
      <c r="BH10">
        <v>0</v>
      </c>
      <c r="BI10">
        <v>0</v>
      </c>
      <c r="BJ10">
        <v>0</v>
      </c>
      <c r="BK10">
        <v>0</v>
      </c>
      <c r="BL10">
        <v>0</v>
      </c>
      <c r="BM10">
        <v>0</v>
      </c>
      <c r="BN10">
        <v>0.33333333333333298</v>
      </c>
      <c r="BO10">
        <v>0.73333333333333295</v>
      </c>
      <c r="BP10">
        <v>1</v>
      </c>
      <c r="BQ10">
        <v>0.57142857142857095</v>
      </c>
      <c r="BR10">
        <v>0</v>
      </c>
      <c r="BS10" t="s">
        <v>337</v>
      </c>
      <c r="BT10">
        <v>0</v>
      </c>
      <c r="BU10" t="s">
        <v>337</v>
      </c>
      <c r="BV10" t="s">
        <v>337</v>
      </c>
      <c r="BW10" t="s">
        <v>337</v>
      </c>
      <c r="BX10" t="s">
        <v>337</v>
      </c>
      <c r="BY10" t="s">
        <v>337</v>
      </c>
      <c r="BZ10" t="s">
        <v>337</v>
      </c>
      <c r="CA10" t="s">
        <v>337</v>
      </c>
      <c r="CB10" t="s">
        <v>337</v>
      </c>
      <c r="CC10" t="s">
        <v>337</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0.23622047244094499</v>
      </c>
      <c r="HC10">
        <v>1.1811023622047201</v>
      </c>
      <c r="HD10">
        <v>0.23622047244094499</v>
      </c>
      <c r="HE10">
        <v>0.23622047244094499</v>
      </c>
      <c r="HF10">
        <v>0</v>
      </c>
      <c r="HG10">
        <v>0</v>
      </c>
      <c r="HH10">
        <v>0</v>
      </c>
      <c r="HI10">
        <v>0</v>
      </c>
      <c r="HJ10">
        <v>0</v>
      </c>
      <c r="HK10">
        <v>0</v>
      </c>
      <c r="HL10">
        <v>0</v>
      </c>
      <c r="HM10">
        <v>0</v>
      </c>
      <c r="HN10">
        <v>0</v>
      </c>
      <c r="HO10">
        <v>0</v>
      </c>
      <c r="HP10">
        <v>0</v>
      </c>
      <c r="HQ10">
        <v>0</v>
      </c>
      <c r="HR10">
        <v>0.70866141732283505</v>
      </c>
      <c r="HS10">
        <v>1.1811023622047201</v>
      </c>
      <c r="HT10">
        <v>0</v>
      </c>
      <c r="HU10">
        <v>0</v>
      </c>
      <c r="HV10">
        <v>0</v>
      </c>
      <c r="HW10">
        <v>0</v>
      </c>
      <c r="HX10">
        <v>0</v>
      </c>
      <c r="HY10">
        <v>0</v>
      </c>
      <c r="HZ10">
        <v>0</v>
      </c>
      <c r="IA10">
        <v>0</v>
      </c>
      <c r="IB10">
        <v>0.23622047244094499</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0.23622047244094499</v>
      </c>
      <c r="JB10">
        <v>0.23622047244094499</v>
      </c>
      <c r="JC10">
        <v>0</v>
      </c>
      <c r="JD10">
        <v>0</v>
      </c>
      <c r="JE10">
        <v>0</v>
      </c>
      <c r="JF10">
        <v>0</v>
      </c>
      <c r="JG10">
        <v>0</v>
      </c>
      <c r="JH10">
        <v>0</v>
      </c>
      <c r="JI10">
        <v>0</v>
      </c>
      <c r="JJ10">
        <v>0</v>
      </c>
      <c r="JK10">
        <v>0</v>
      </c>
      <c r="JL10">
        <v>0</v>
      </c>
      <c r="JM10">
        <v>0</v>
      </c>
      <c r="JN10">
        <v>0.70866141732283505</v>
      </c>
      <c r="JO10">
        <v>1.1811023622047201</v>
      </c>
      <c r="JP10">
        <v>0</v>
      </c>
      <c r="JQ10">
        <v>0.23622047244094499</v>
      </c>
      <c r="JR10">
        <v>0.23622047244094499</v>
      </c>
      <c r="JS10">
        <v>0</v>
      </c>
      <c r="JT10">
        <v>0</v>
      </c>
      <c r="JU10">
        <v>0</v>
      </c>
      <c r="JV10">
        <v>0</v>
      </c>
      <c r="JW10">
        <v>0</v>
      </c>
      <c r="JX10">
        <v>0.23622047244094499</v>
      </c>
      <c r="JY10">
        <v>0</v>
      </c>
      <c r="JZ10">
        <v>0</v>
      </c>
      <c r="KA10">
        <v>0</v>
      </c>
      <c r="KB10">
        <v>0</v>
      </c>
      <c r="KC10">
        <v>0</v>
      </c>
    </row>
    <row r="11" spans="1:289" x14ac:dyDescent="0.2">
      <c r="A11" s="11" t="str">
        <f>CONCATENATE("DML.",$B3)</f>
        <v>DML.opPass.Att</v>
      </c>
      <c r="B11" s="14">
        <f>VLOOKUP($B5,$AC2:$KC104,MATCH(A11,$AC1:$KC1,0),FALSE)</f>
        <v>9.0566037735849108</v>
      </c>
      <c r="C11" s="4"/>
      <c r="D11" s="23">
        <f>B14</f>
        <v>3.5849056603773599</v>
      </c>
      <c r="E11" s="24"/>
      <c r="F11" s="24"/>
      <c r="G11" s="24"/>
      <c r="H11" s="24"/>
      <c r="I11" s="25"/>
      <c r="J11" s="29">
        <f>B15</f>
        <v>0.37735849056603799</v>
      </c>
      <c r="K11" s="24"/>
      <c r="L11" s="24"/>
      <c r="M11" s="24"/>
      <c r="N11" s="24"/>
      <c r="O11" s="24"/>
      <c r="P11" s="24"/>
      <c r="Q11" s="25"/>
      <c r="R11" s="29">
        <f>B16</f>
        <v>2.8301886792452802</v>
      </c>
      <c r="S11" s="24"/>
      <c r="T11" s="24"/>
      <c r="U11" s="24"/>
      <c r="V11" s="24"/>
      <c r="W11" s="30"/>
      <c r="Y11" t="s">
        <v>332</v>
      </c>
      <c r="Z11" s="12">
        <f>MAX($FV2:$GK12)</f>
        <v>1.3235294117647101</v>
      </c>
      <c r="AA11" s="12">
        <f>MAX($FV106:$GK107)</f>
        <v>6.6733580409700428</v>
      </c>
      <c r="AC11" t="s">
        <v>313</v>
      </c>
      <c r="AD11" t="s">
        <v>305</v>
      </c>
      <c r="AE11">
        <v>5</v>
      </c>
      <c r="AF11">
        <v>344</v>
      </c>
      <c r="AG11">
        <v>4</v>
      </c>
      <c r="AH11">
        <v>0</v>
      </c>
      <c r="AI11">
        <v>0</v>
      </c>
      <c r="AJ11">
        <v>0</v>
      </c>
      <c r="AK11">
        <v>0.26162790697674398</v>
      </c>
      <c r="AL11">
        <v>1.3081395348837199</v>
      </c>
      <c r="AM11">
        <v>0.26162790697674398</v>
      </c>
      <c r="AN11">
        <v>1.5697674418604699</v>
      </c>
      <c r="AO11">
        <v>7.3255813953488396</v>
      </c>
      <c r="AP11">
        <v>0</v>
      </c>
      <c r="AQ11">
        <v>1.3081395348837199</v>
      </c>
      <c r="AR11">
        <v>4.7093023255814002</v>
      </c>
      <c r="AS11">
        <v>0.78488372093023295</v>
      </c>
      <c r="AT11">
        <v>2.0930232558139501</v>
      </c>
      <c r="AU11">
        <v>3.13953488372093</v>
      </c>
      <c r="AV11">
        <v>0.78488372093023295</v>
      </c>
      <c r="AW11">
        <v>0</v>
      </c>
      <c r="AX11">
        <v>0</v>
      </c>
      <c r="AY11">
        <v>0</v>
      </c>
      <c r="AZ11">
        <v>0</v>
      </c>
      <c r="BA11">
        <v>0.26162790697674398</v>
      </c>
      <c r="BB11">
        <v>1.0465116279069799</v>
      </c>
      <c r="BC11">
        <v>0.26162790697674398</v>
      </c>
      <c r="BD11">
        <v>1.3081395348837199</v>
      </c>
      <c r="BE11">
        <v>5.4941860465116301</v>
      </c>
      <c r="BF11">
        <v>0</v>
      </c>
      <c r="BG11">
        <v>0.78488372093023295</v>
      </c>
      <c r="BH11">
        <v>3.13953488372093</v>
      </c>
      <c r="BI11">
        <v>0.52325581395348797</v>
      </c>
      <c r="BJ11">
        <v>1.8313953488372099</v>
      </c>
      <c r="BK11">
        <v>1.5697674418604699</v>
      </c>
      <c r="BL11">
        <v>0.26162790697674398</v>
      </c>
      <c r="BM11">
        <v>0</v>
      </c>
      <c r="BN11" t="s">
        <v>337</v>
      </c>
      <c r="BO11" t="s">
        <v>337</v>
      </c>
      <c r="BP11" t="s">
        <v>337</v>
      </c>
      <c r="BQ11">
        <v>1</v>
      </c>
      <c r="BR11">
        <v>0.8</v>
      </c>
      <c r="BS11">
        <v>1</v>
      </c>
      <c r="BT11">
        <v>0.83333333333333304</v>
      </c>
      <c r="BU11">
        <v>0.75</v>
      </c>
      <c r="BV11" t="s">
        <v>337</v>
      </c>
      <c r="BW11">
        <v>0.6</v>
      </c>
      <c r="BX11">
        <v>0.66666666666666696</v>
      </c>
      <c r="BY11">
        <v>0.66666666666666696</v>
      </c>
      <c r="BZ11">
        <v>0.875</v>
      </c>
      <c r="CA11">
        <v>0.5</v>
      </c>
      <c r="CB11">
        <v>0.33333333333333298</v>
      </c>
      <c r="CC11" t="s">
        <v>337</v>
      </c>
      <c r="CD11">
        <v>0</v>
      </c>
      <c r="CE11">
        <v>0</v>
      </c>
      <c r="CF11">
        <v>0</v>
      </c>
      <c r="CG11">
        <v>0</v>
      </c>
      <c r="CH11">
        <v>0</v>
      </c>
      <c r="CI11">
        <v>0</v>
      </c>
      <c r="CJ11">
        <v>0</v>
      </c>
      <c r="CK11">
        <v>0.52325581395348797</v>
      </c>
      <c r="CL11">
        <v>0.26162790697674398</v>
      </c>
      <c r="CM11">
        <v>0.26162790697674398</v>
      </c>
      <c r="CN11">
        <v>0</v>
      </c>
      <c r="CO11">
        <v>0</v>
      </c>
      <c r="CP11">
        <v>0</v>
      </c>
      <c r="CQ11">
        <v>0.26162790697674398</v>
      </c>
      <c r="CR11">
        <v>0</v>
      </c>
      <c r="CS11">
        <v>0</v>
      </c>
      <c r="CT11">
        <v>0</v>
      </c>
      <c r="CU11">
        <v>0</v>
      </c>
      <c r="CV11">
        <v>0</v>
      </c>
      <c r="CW11">
        <v>0</v>
      </c>
      <c r="CX11">
        <v>0</v>
      </c>
      <c r="CY11">
        <v>0</v>
      </c>
      <c r="CZ11">
        <v>0</v>
      </c>
      <c r="DA11">
        <v>0</v>
      </c>
      <c r="DB11">
        <v>0</v>
      </c>
      <c r="DC11">
        <v>0</v>
      </c>
      <c r="DD11">
        <v>0</v>
      </c>
      <c r="DE11">
        <v>0</v>
      </c>
      <c r="DF11">
        <v>0</v>
      </c>
      <c r="DG11">
        <v>0</v>
      </c>
      <c r="DH11">
        <v>0.52325581395348797</v>
      </c>
      <c r="DI11">
        <v>0</v>
      </c>
      <c r="DJ11">
        <v>0</v>
      </c>
      <c r="DK11">
        <v>0</v>
      </c>
      <c r="DL11">
        <v>0</v>
      </c>
      <c r="DM11">
        <v>0.26162790697674398</v>
      </c>
      <c r="DN11">
        <v>0</v>
      </c>
      <c r="DO11">
        <v>0</v>
      </c>
      <c r="DP11">
        <v>0.26162790697674398</v>
      </c>
      <c r="DQ11">
        <v>0.52325581395348797</v>
      </c>
      <c r="DR11">
        <v>0</v>
      </c>
      <c r="DS11">
        <v>0</v>
      </c>
      <c r="DT11">
        <v>1.0465116279069799</v>
      </c>
      <c r="DU11">
        <v>0.26162790697674398</v>
      </c>
      <c r="DV11">
        <v>0</v>
      </c>
      <c r="DW11">
        <v>0</v>
      </c>
      <c r="DX11">
        <v>0</v>
      </c>
      <c r="DY11">
        <v>0</v>
      </c>
      <c r="DZ11">
        <v>0</v>
      </c>
      <c r="EA11">
        <v>0</v>
      </c>
      <c r="EB11">
        <v>0</v>
      </c>
      <c r="EC11">
        <v>0</v>
      </c>
      <c r="ED11">
        <v>0</v>
      </c>
      <c r="EE11">
        <v>0</v>
      </c>
      <c r="EF11">
        <v>0</v>
      </c>
      <c r="EG11">
        <v>0.52325581395348797</v>
      </c>
      <c r="EH11">
        <v>0</v>
      </c>
      <c r="EI11">
        <v>0</v>
      </c>
      <c r="EJ11">
        <v>0.52325581395348797</v>
      </c>
      <c r="EK11">
        <v>0</v>
      </c>
      <c r="EL11">
        <v>0.26162790697674398</v>
      </c>
      <c r="EM11">
        <v>0</v>
      </c>
      <c r="EN11">
        <v>0</v>
      </c>
      <c r="EO11">
        <v>0</v>
      </c>
      <c r="EP11">
        <v>0</v>
      </c>
      <c r="EQ11">
        <v>0</v>
      </c>
      <c r="ER11">
        <v>0</v>
      </c>
      <c r="ES11">
        <v>0</v>
      </c>
      <c r="ET11">
        <v>0.26162790697674398</v>
      </c>
      <c r="EU11">
        <v>0</v>
      </c>
      <c r="EV11">
        <v>0.26162790697674398</v>
      </c>
      <c r="EW11">
        <v>0.52325581395348797</v>
      </c>
      <c r="EX11">
        <v>0.26162790697674398</v>
      </c>
      <c r="EY11">
        <v>0</v>
      </c>
      <c r="EZ11">
        <v>0.52325581395348797</v>
      </c>
      <c r="FA11">
        <v>0</v>
      </c>
      <c r="FB11">
        <v>0</v>
      </c>
      <c r="FC11">
        <v>0</v>
      </c>
      <c r="FD11">
        <v>0</v>
      </c>
      <c r="FE11">
        <v>0</v>
      </c>
      <c r="FF11">
        <v>0</v>
      </c>
      <c r="FG11">
        <v>0</v>
      </c>
      <c r="FH11">
        <v>0</v>
      </c>
      <c r="FI11">
        <v>0</v>
      </c>
      <c r="FJ11">
        <v>0</v>
      </c>
      <c r="FK11">
        <v>0</v>
      </c>
      <c r="FL11">
        <v>0</v>
      </c>
      <c r="FM11">
        <v>0.52325581395348797</v>
      </c>
      <c r="FN11">
        <v>0</v>
      </c>
      <c r="FO11">
        <v>0</v>
      </c>
      <c r="FP11">
        <v>0.52325581395348797</v>
      </c>
      <c r="FQ11">
        <v>0</v>
      </c>
      <c r="FR11">
        <v>0.26162790697674398</v>
      </c>
      <c r="FS11">
        <v>0</v>
      </c>
      <c r="FT11">
        <v>0</v>
      </c>
      <c r="FU11">
        <v>0</v>
      </c>
      <c r="FV11">
        <v>0</v>
      </c>
      <c r="FW11">
        <v>0</v>
      </c>
      <c r="FX11">
        <v>0</v>
      </c>
      <c r="FY11">
        <v>0</v>
      </c>
      <c r="FZ11">
        <v>0.26162790697674398</v>
      </c>
      <c r="GA11">
        <v>0</v>
      </c>
      <c r="GB11">
        <v>0.26162790697674398</v>
      </c>
      <c r="GC11">
        <v>1.0465116279069799</v>
      </c>
      <c r="GD11">
        <v>0.26162790697674398</v>
      </c>
      <c r="GE11">
        <v>0</v>
      </c>
      <c r="GF11">
        <v>1.0465116279069799</v>
      </c>
      <c r="GG11">
        <v>0</v>
      </c>
      <c r="GH11">
        <v>0.26162790697674398</v>
      </c>
      <c r="GI11">
        <v>0</v>
      </c>
      <c r="GJ11">
        <v>0</v>
      </c>
      <c r="GK11">
        <v>0</v>
      </c>
      <c r="GL11">
        <v>0</v>
      </c>
      <c r="GM11">
        <v>0.26162790697674398</v>
      </c>
      <c r="GN11">
        <v>0</v>
      </c>
      <c r="GO11">
        <v>0.26162790697674398</v>
      </c>
      <c r="GP11">
        <v>4.7093023255814002</v>
      </c>
      <c r="GQ11">
        <v>0.52325581395348797</v>
      </c>
      <c r="GR11">
        <v>1.5697674418604699</v>
      </c>
      <c r="GS11">
        <v>8.8953488372092995</v>
      </c>
      <c r="GT11">
        <v>0.26162790697674398</v>
      </c>
      <c r="GU11">
        <v>0.78488372093023295</v>
      </c>
      <c r="GV11">
        <v>8.1104651162790695</v>
      </c>
      <c r="GW11">
        <v>0</v>
      </c>
      <c r="GX11">
        <v>0.26162790697674398</v>
      </c>
      <c r="GY11">
        <v>4.7093023255814002</v>
      </c>
      <c r="GZ11">
        <v>0.52325581395348797</v>
      </c>
      <c r="HA11">
        <v>0</v>
      </c>
      <c r="HB11">
        <v>0</v>
      </c>
      <c r="HC11">
        <v>0</v>
      </c>
      <c r="HD11">
        <v>0</v>
      </c>
      <c r="HE11">
        <v>0</v>
      </c>
      <c r="HF11">
        <v>0.78488372093023295</v>
      </c>
      <c r="HG11">
        <v>0.26162790697674398</v>
      </c>
      <c r="HH11">
        <v>0.26162790697674398</v>
      </c>
      <c r="HI11">
        <v>1.8313953488372099</v>
      </c>
      <c r="HJ11">
        <v>0.26162790697674398</v>
      </c>
      <c r="HK11">
        <v>0.52325581395348797</v>
      </c>
      <c r="HL11">
        <v>1.3081395348837199</v>
      </c>
      <c r="HM11">
        <v>0.26162790697674398</v>
      </c>
      <c r="HN11">
        <v>0.26162790697674398</v>
      </c>
      <c r="HO11">
        <v>1.0465116279069799</v>
      </c>
      <c r="HP11">
        <v>0.52325581395348797</v>
      </c>
      <c r="HQ11">
        <v>0</v>
      </c>
      <c r="HR11">
        <v>0</v>
      </c>
      <c r="HS11">
        <v>0</v>
      </c>
      <c r="HT11">
        <v>0</v>
      </c>
      <c r="HU11">
        <v>0</v>
      </c>
      <c r="HV11">
        <v>0</v>
      </c>
      <c r="HW11">
        <v>0</v>
      </c>
      <c r="HX11">
        <v>0</v>
      </c>
      <c r="HY11">
        <v>0.52325581395348797</v>
      </c>
      <c r="HZ11">
        <v>0</v>
      </c>
      <c r="IA11">
        <v>0</v>
      </c>
      <c r="IB11">
        <v>0</v>
      </c>
      <c r="IC11">
        <v>0</v>
      </c>
      <c r="ID11">
        <v>0.26162790697674398</v>
      </c>
      <c r="IE11">
        <v>0</v>
      </c>
      <c r="IF11">
        <v>0</v>
      </c>
      <c r="IG11">
        <v>0</v>
      </c>
      <c r="IH11">
        <v>0</v>
      </c>
      <c r="II11">
        <v>0.26162790697674398</v>
      </c>
      <c r="IJ11">
        <v>0</v>
      </c>
      <c r="IK11">
        <v>0</v>
      </c>
      <c r="IL11">
        <v>0.52325581395348797</v>
      </c>
      <c r="IM11">
        <v>0</v>
      </c>
      <c r="IN11">
        <v>0.26162790697674398</v>
      </c>
      <c r="IO11">
        <v>0.26162790697674398</v>
      </c>
      <c r="IP11">
        <v>0</v>
      </c>
      <c r="IQ11">
        <v>0</v>
      </c>
      <c r="IR11">
        <v>0.52325581395348797</v>
      </c>
      <c r="IS11">
        <v>0</v>
      </c>
      <c r="IT11">
        <v>0.26162790697674398</v>
      </c>
      <c r="IU11">
        <v>0</v>
      </c>
      <c r="IV11">
        <v>0</v>
      </c>
      <c r="IW11">
        <v>0</v>
      </c>
      <c r="IX11">
        <v>0</v>
      </c>
      <c r="IY11">
        <v>0</v>
      </c>
      <c r="IZ11">
        <v>0</v>
      </c>
      <c r="JA11">
        <v>0.26162790697674398</v>
      </c>
      <c r="JB11">
        <v>0</v>
      </c>
      <c r="JC11">
        <v>0</v>
      </c>
      <c r="JD11">
        <v>0</v>
      </c>
      <c r="JE11">
        <v>0</v>
      </c>
      <c r="JF11">
        <v>0</v>
      </c>
      <c r="JG11">
        <v>0</v>
      </c>
      <c r="JH11">
        <v>0</v>
      </c>
      <c r="JI11">
        <v>0</v>
      </c>
      <c r="JJ11">
        <v>0</v>
      </c>
      <c r="JK11">
        <v>0</v>
      </c>
      <c r="JL11">
        <v>0</v>
      </c>
      <c r="JM11">
        <v>0</v>
      </c>
      <c r="JN11">
        <v>0</v>
      </c>
      <c r="JO11">
        <v>0.26162790697674398</v>
      </c>
      <c r="JP11">
        <v>0</v>
      </c>
      <c r="JQ11">
        <v>0.26162790697674398</v>
      </c>
      <c r="JR11">
        <v>0.52325581395348797</v>
      </c>
      <c r="JS11">
        <v>0</v>
      </c>
      <c r="JT11">
        <v>0.26162790697674398</v>
      </c>
      <c r="JU11">
        <v>0.78488372093023295</v>
      </c>
      <c r="JV11">
        <v>0</v>
      </c>
      <c r="JW11">
        <v>0</v>
      </c>
      <c r="JX11">
        <v>0.52325581395348797</v>
      </c>
      <c r="JY11">
        <v>0</v>
      </c>
      <c r="JZ11">
        <v>0.52325581395348797</v>
      </c>
      <c r="KA11">
        <v>0</v>
      </c>
      <c r="KB11">
        <v>0</v>
      </c>
      <c r="KC11">
        <v>0</v>
      </c>
    </row>
    <row r="12" spans="1:289" x14ac:dyDescent="0.2">
      <c r="A12" s="11" t="str">
        <f>CONCATENATE("DMC.",$B3)</f>
        <v>DMC.opPass.Att</v>
      </c>
      <c r="B12" s="14">
        <f>VLOOKUP($B5,$AC2:$KC104,MATCH(A12,$AC1:$KC1,0),FALSE)</f>
        <v>0.94339622641509402</v>
      </c>
      <c r="C12" s="4"/>
      <c r="D12" s="26"/>
      <c r="E12" s="27"/>
      <c r="F12" s="27"/>
      <c r="G12" s="27"/>
      <c r="H12" s="27"/>
      <c r="I12" s="28"/>
      <c r="J12" s="31"/>
      <c r="K12" s="27"/>
      <c r="L12" s="27"/>
      <c r="M12" s="27"/>
      <c r="N12" s="27"/>
      <c r="O12" s="27"/>
      <c r="P12" s="27"/>
      <c r="Q12" s="28"/>
      <c r="R12" s="31"/>
      <c r="S12" s="27"/>
      <c r="T12" s="27"/>
      <c r="U12" s="27"/>
      <c r="V12" s="27"/>
      <c r="W12" s="32"/>
      <c r="Y12" t="s">
        <v>204</v>
      </c>
      <c r="Z12" s="12">
        <f>MAX($GL2:$HA12)</f>
        <v>8.8953488372092995</v>
      </c>
      <c r="AA12" s="12">
        <f>MAX($GL106:$HA107)</f>
        <v>65.442308159086082</v>
      </c>
      <c r="AC12" t="s">
        <v>306</v>
      </c>
      <c r="AD12" t="s">
        <v>305</v>
      </c>
      <c r="AE12">
        <v>5</v>
      </c>
      <c r="AF12">
        <v>338</v>
      </c>
      <c r="AG12">
        <v>3</v>
      </c>
      <c r="AH12">
        <v>0</v>
      </c>
      <c r="AI12">
        <v>0</v>
      </c>
      <c r="AJ12">
        <v>1.06508875739645</v>
      </c>
      <c r="AK12">
        <v>0.79881656804733703</v>
      </c>
      <c r="AL12">
        <v>0.26627218934911201</v>
      </c>
      <c r="AM12">
        <v>3.9940828402366901</v>
      </c>
      <c r="AN12">
        <v>5.0591715976331404</v>
      </c>
      <c r="AO12">
        <v>4.2603550295858001</v>
      </c>
      <c r="AP12">
        <v>3.9940828402366901</v>
      </c>
      <c r="AQ12">
        <v>2.6627218934911201</v>
      </c>
      <c r="AR12">
        <v>3.9940828402366901</v>
      </c>
      <c r="AS12">
        <v>1.33136094674556</v>
      </c>
      <c r="AT12">
        <v>1.8639053254437901</v>
      </c>
      <c r="AU12">
        <v>2.1301775147929001</v>
      </c>
      <c r="AV12">
        <v>0.26627218934911201</v>
      </c>
      <c r="AW12">
        <v>0</v>
      </c>
      <c r="AX12">
        <v>0</v>
      </c>
      <c r="AY12">
        <v>0</v>
      </c>
      <c r="AZ12">
        <v>1.06508875739645</v>
      </c>
      <c r="BA12">
        <v>0.79881656804733703</v>
      </c>
      <c r="BB12">
        <v>0.26627218934911201</v>
      </c>
      <c r="BC12">
        <v>3.7278106508875699</v>
      </c>
      <c r="BD12">
        <v>3.9940828402366901</v>
      </c>
      <c r="BE12">
        <v>2.6627218934911201</v>
      </c>
      <c r="BF12">
        <v>2.6627218934911201</v>
      </c>
      <c r="BG12">
        <v>1.8639053254437901</v>
      </c>
      <c r="BH12">
        <v>2.1301775147929001</v>
      </c>
      <c r="BI12">
        <v>0.79881656804733703</v>
      </c>
      <c r="BJ12">
        <v>1.33136094674556</v>
      </c>
      <c r="BK12">
        <v>0.79881656804733703</v>
      </c>
      <c r="BL12">
        <v>0.26627218934911201</v>
      </c>
      <c r="BM12">
        <v>0</v>
      </c>
      <c r="BN12" t="s">
        <v>337</v>
      </c>
      <c r="BO12" t="s">
        <v>337</v>
      </c>
      <c r="BP12">
        <v>1</v>
      </c>
      <c r="BQ12">
        <v>1</v>
      </c>
      <c r="BR12">
        <v>1</v>
      </c>
      <c r="BS12">
        <v>0.93333333333333302</v>
      </c>
      <c r="BT12">
        <v>0.78947368421052599</v>
      </c>
      <c r="BU12">
        <v>0.625</v>
      </c>
      <c r="BV12">
        <v>0.66666666666666696</v>
      </c>
      <c r="BW12">
        <v>0.7</v>
      </c>
      <c r="BX12">
        <v>0.53333333333333299</v>
      </c>
      <c r="BY12">
        <v>0.6</v>
      </c>
      <c r="BZ12">
        <v>0.71428571428571397</v>
      </c>
      <c r="CA12">
        <v>0.375</v>
      </c>
      <c r="CB12">
        <v>1</v>
      </c>
      <c r="CC12" t="s">
        <v>337</v>
      </c>
      <c r="CD12">
        <v>0</v>
      </c>
      <c r="CE12">
        <v>0</v>
      </c>
      <c r="CF12">
        <v>0</v>
      </c>
      <c r="CG12">
        <v>0</v>
      </c>
      <c r="CH12">
        <v>0</v>
      </c>
      <c r="CI12">
        <v>0.26627218934911201</v>
      </c>
      <c r="CJ12">
        <v>0.26627218934911201</v>
      </c>
      <c r="CK12">
        <v>0</v>
      </c>
      <c r="CL12">
        <v>0.26627218934911201</v>
      </c>
      <c r="CM12">
        <v>0</v>
      </c>
      <c r="CN12">
        <v>0</v>
      </c>
      <c r="CO12">
        <v>0</v>
      </c>
      <c r="CP12">
        <v>0.26627218934911201</v>
      </c>
      <c r="CQ12">
        <v>0</v>
      </c>
      <c r="CR12">
        <v>0</v>
      </c>
      <c r="CS12">
        <v>0</v>
      </c>
      <c r="CT12">
        <v>0</v>
      </c>
      <c r="CU12">
        <v>0</v>
      </c>
      <c r="CV12">
        <v>0</v>
      </c>
      <c r="CW12">
        <v>0</v>
      </c>
      <c r="CX12">
        <v>0</v>
      </c>
      <c r="CY12">
        <v>0</v>
      </c>
      <c r="CZ12">
        <v>0</v>
      </c>
      <c r="DA12">
        <v>0.26627218934911201</v>
      </c>
      <c r="DB12">
        <v>0</v>
      </c>
      <c r="DC12">
        <v>0</v>
      </c>
      <c r="DD12">
        <v>0</v>
      </c>
      <c r="DE12">
        <v>0.26627218934911201</v>
      </c>
      <c r="DF12">
        <v>0</v>
      </c>
      <c r="DG12">
        <v>0.26627218934911201</v>
      </c>
      <c r="DH12">
        <v>0</v>
      </c>
      <c r="DI12">
        <v>0</v>
      </c>
      <c r="DJ12">
        <v>0</v>
      </c>
      <c r="DK12">
        <v>0</v>
      </c>
      <c r="DL12">
        <v>0</v>
      </c>
      <c r="DM12">
        <v>0.26627218934911201</v>
      </c>
      <c r="DN12">
        <v>0.26627218934911201</v>
      </c>
      <c r="DO12">
        <v>0</v>
      </c>
      <c r="DP12">
        <v>0</v>
      </c>
      <c r="DQ12">
        <v>0</v>
      </c>
      <c r="DR12">
        <v>0.26627218934911201</v>
      </c>
      <c r="DS12">
        <v>0</v>
      </c>
      <c r="DT12">
        <v>0</v>
      </c>
      <c r="DU12">
        <v>0</v>
      </c>
      <c r="DV12">
        <v>0</v>
      </c>
      <c r="DW12">
        <v>0</v>
      </c>
      <c r="DX12">
        <v>0</v>
      </c>
      <c r="DY12">
        <v>0</v>
      </c>
      <c r="DZ12">
        <v>0</v>
      </c>
      <c r="EA12">
        <v>0</v>
      </c>
      <c r="EB12">
        <v>0</v>
      </c>
      <c r="EC12">
        <v>0</v>
      </c>
      <c r="ED12">
        <v>0</v>
      </c>
      <c r="EE12">
        <v>0.53254437869822502</v>
      </c>
      <c r="EF12">
        <v>0.26627218934911201</v>
      </c>
      <c r="EG12">
        <v>0.26627218934911201</v>
      </c>
      <c r="EH12">
        <v>0.53254437869822502</v>
      </c>
      <c r="EI12">
        <v>0.26627218934911201</v>
      </c>
      <c r="EJ12">
        <v>1.06508875739645</v>
      </c>
      <c r="EK12">
        <v>0.26627218934911201</v>
      </c>
      <c r="EL12">
        <v>0.53254437869822502</v>
      </c>
      <c r="EM12">
        <v>0</v>
      </c>
      <c r="EN12">
        <v>0.26627218934911201</v>
      </c>
      <c r="EO12">
        <v>0.26627218934911201</v>
      </c>
      <c r="EP12">
        <v>0</v>
      </c>
      <c r="EQ12">
        <v>0</v>
      </c>
      <c r="ER12">
        <v>0.26627218934911201</v>
      </c>
      <c r="ES12">
        <v>0</v>
      </c>
      <c r="ET12">
        <v>0</v>
      </c>
      <c r="EU12">
        <v>0.53254437869822502</v>
      </c>
      <c r="EV12">
        <v>0.26627218934911201</v>
      </c>
      <c r="EW12">
        <v>0.53254437869822502</v>
      </c>
      <c r="EX12">
        <v>0</v>
      </c>
      <c r="EY12">
        <v>0.79881656804733703</v>
      </c>
      <c r="EZ12">
        <v>0</v>
      </c>
      <c r="FA12">
        <v>0</v>
      </c>
      <c r="FB12">
        <v>0</v>
      </c>
      <c r="FC12">
        <v>0</v>
      </c>
      <c r="FD12">
        <v>0</v>
      </c>
      <c r="FE12">
        <v>0</v>
      </c>
      <c r="FF12">
        <v>0</v>
      </c>
      <c r="FG12">
        <v>0</v>
      </c>
      <c r="FH12">
        <v>0</v>
      </c>
      <c r="FI12">
        <v>0.26627218934911201</v>
      </c>
      <c r="FJ12">
        <v>0</v>
      </c>
      <c r="FK12">
        <v>0.26627218934911201</v>
      </c>
      <c r="FL12">
        <v>0</v>
      </c>
      <c r="FM12">
        <v>0</v>
      </c>
      <c r="FN12">
        <v>0</v>
      </c>
      <c r="FO12">
        <v>0</v>
      </c>
      <c r="FP12">
        <v>0.26627218934911201</v>
      </c>
      <c r="FQ12">
        <v>0</v>
      </c>
      <c r="FR12">
        <v>0</v>
      </c>
      <c r="FS12">
        <v>0</v>
      </c>
      <c r="FT12">
        <v>0</v>
      </c>
      <c r="FU12">
        <v>0</v>
      </c>
      <c r="FV12">
        <v>0</v>
      </c>
      <c r="FW12">
        <v>0</v>
      </c>
      <c r="FX12">
        <v>0.26627218934911201</v>
      </c>
      <c r="FY12">
        <v>0.26627218934911201</v>
      </c>
      <c r="FZ12">
        <v>0</v>
      </c>
      <c r="GA12">
        <v>0.79881656804733703</v>
      </c>
      <c r="GB12">
        <v>0.26627218934911201</v>
      </c>
      <c r="GC12">
        <v>0.53254437869822502</v>
      </c>
      <c r="GD12">
        <v>0</v>
      </c>
      <c r="GE12">
        <v>0.79881656804733703</v>
      </c>
      <c r="GF12">
        <v>0.26627218934911201</v>
      </c>
      <c r="GG12">
        <v>0</v>
      </c>
      <c r="GH12">
        <v>0</v>
      </c>
      <c r="GI12">
        <v>0</v>
      </c>
      <c r="GJ12">
        <v>0</v>
      </c>
      <c r="GK12">
        <v>0</v>
      </c>
      <c r="GL12">
        <v>0</v>
      </c>
      <c r="GM12">
        <v>0.26627218934911201</v>
      </c>
      <c r="GN12">
        <v>2.1301775147929001</v>
      </c>
      <c r="GO12">
        <v>1.33136094674556</v>
      </c>
      <c r="GP12">
        <v>2.1301775147929001</v>
      </c>
      <c r="GQ12">
        <v>5.32544378698225</v>
      </c>
      <c r="GR12">
        <v>3.7278106508875699</v>
      </c>
      <c r="GS12">
        <v>4.7928994082840202</v>
      </c>
      <c r="GT12">
        <v>5.85798816568047</v>
      </c>
      <c r="GU12">
        <v>5.32544378698225</v>
      </c>
      <c r="GV12">
        <v>6.6568047337278102</v>
      </c>
      <c r="GW12">
        <v>4.2603550295858001</v>
      </c>
      <c r="GX12">
        <v>2.6627218934911201</v>
      </c>
      <c r="GY12">
        <v>3.7278106508875699</v>
      </c>
      <c r="GZ12">
        <v>0.26627218934911201</v>
      </c>
      <c r="HA12">
        <v>0</v>
      </c>
      <c r="HB12">
        <v>0</v>
      </c>
      <c r="HC12">
        <v>0</v>
      </c>
      <c r="HD12">
        <v>0.53254437869822502</v>
      </c>
      <c r="HE12">
        <v>0.79881656804733703</v>
      </c>
      <c r="HF12">
        <v>0.26627218934911201</v>
      </c>
      <c r="HG12">
        <v>0.26627218934911201</v>
      </c>
      <c r="HH12">
        <v>0.79881656804733703</v>
      </c>
      <c r="HI12">
        <v>1.06508875739645</v>
      </c>
      <c r="HJ12">
        <v>0.79881656804733703</v>
      </c>
      <c r="HK12">
        <v>0.79881656804733703</v>
      </c>
      <c r="HL12">
        <v>0</v>
      </c>
      <c r="HM12">
        <v>0.53254437869822502</v>
      </c>
      <c r="HN12">
        <v>0.79881656804733703</v>
      </c>
      <c r="HO12">
        <v>0</v>
      </c>
      <c r="HP12">
        <v>0.53254437869822502</v>
      </c>
      <c r="HQ12">
        <v>0</v>
      </c>
      <c r="HR12">
        <v>0</v>
      </c>
      <c r="HS12">
        <v>0</v>
      </c>
      <c r="HT12">
        <v>0</v>
      </c>
      <c r="HU12">
        <v>0</v>
      </c>
      <c r="HV12">
        <v>0</v>
      </c>
      <c r="HW12">
        <v>0</v>
      </c>
      <c r="HX12">
        <v>0</v>
      </c>
      <c r="HY12">
        <v>0.26627218934911201</v>
      </c>
      <c r="HZ12">
        <v>0.26627218934911201</v>
      </c>
      <c r="IA12">
        <v>0.26627218934911201</v>
      </c>
      <c r="IB12">
        <v>0.53254437869822502</v>
      </c>
      <c r="IC12">
        <v>0</v>
      </c>
      <c r="ID12">
        <v>0.26627218934911201</v>
      </c>
      <c r="IE12">
        <v>0</v>
      </c>
      <c r="IF12">
        <v>0</v>
      </c>
      <c r="IG12">
        <v>0</v>
      </c>
      <c r="IH12">
        <v>0</v>
      </c>
      <c r="II12">
        <v>0.26627218934911201</v>
      </c>
      <c r="IJ12">
        <v>0.53254437869822502</v>
      </c>
      <c r="IK12">
        <v>0</v>
      </c>
      <c r="IL12">
        <v>0</v>
      </c>
      <c r="IM12">
        <v>0</v>
      </c>
      <c r="IN12">
        <v>0</v>
      </c>
      <c r="IO12">
        <v>0</v>
      </c>
      <c r="IP12">
        <v>0.26627218934911201</v>
      </c>
      <c r="IQ12">
        <v>0</v>
      </c>
      <c r="IR12">
        <v>0</v>
      </c>
      <c r="IS12">
        <v>0</v>
      </c>
      <c r="IT12">
        <v>0.26627218934911201</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0.26627218934911201</v>
      </c>
      <c r="JP12">
        <v>0.53254437869822502</v>
      </c>
      <c r="JQ12">
        <v>0</v>
      </c>
      <c r="JR12">
        <v>0</v>
      </c>
      <c r="JS12">
        <v>0</v>
      </c>
      <c r="JT12">
        <v>0</v>
      </c>
      <c r="JU12">
        <v>0.26627218934911201</v>
      </c>
      <c r="JV12">
        <v>0.53254437869822502</v>
      </c>
      <c r="JW12">
        <v>0.26627218934911201</v>
      </c>
      <c r="JX12">
        <v>0.53254437869822502</v>
      </c>
      <c r="JY12">
        <v>0</v>
      </c>
      <c r="JZ12">
        <v>0.53254437869822502</v>
      </c>
      <c r="KA12">
        <v>0</v>
      </c>
      <c r="KB12">
        <v>0</v>
      </c>
      <c r="KC12">
        <v>0</v>
      </c>
    </row>
    <row r="13" spans="1:289" x14ac:dyDescent="0.2">
      <c r="A13" s="11" t="str">
        <f>CONCATENATE("DMR.",$B3)</f>
        <v>DMR.opPass.Att</v>
      </c>
      <c r="B13" s="14">
        <f>VLOOKUP($B5,$AC2:$KC104,MATCH(A13,$AC1:$KC1,0),FALSE)</f>
        <v>6.4150943396226401</v>
      </c>
      <c r="C13" s="4"/>
      <c r="D13" s="26"/>
      <c r="E13" s="27"/>
      <c r="F13" s="27"/>
      <c r="G13" s="27"/>
      <c r="H13" s="27"/>
      <c r="I13" s="28"/>
      <c r="J13" s="31"/>
      <c r="K13" s="27"/>
      <c r="L13" s="27"/>
      <c r="M13" s="27"/>
      <c r="N13" s="27"/>
      <c r="O13" s="27"/>
      <c r="P13" s="27"/>
      <c r="Q13" s="28"/>
      <c r="R13" s="31"/>
      <c r="S13" s="27"/>
      <c r="T13" s="27"/>
      <c r="U13" s="27"/>
      <c r="V13" s="27"/>
      <c r="W13" s="32"/>
      <c r="Y13" t="s">
        <v>197</v>
      </c>
      <c r="Z13" s="12">
        <f>MAX($HB2:$HQ12)</f>
        <v>2.6795096322241698</v>
      </c>
      <c r="AA13" s="12">
        <f>MAX($HB106:$HQ107)</f>
        <v>20.779219757932605</v>
      </c>
      <c r="AC13" t="s">
        <v>312</v>
      </c>
      <c r="AD13" t="s">
        <v>305</v>
      </c>
      <c r="AE13">
        <v>5</v>
      </c>
      <c r="AF13">
        <v>245</v>
      </c>
      <c r="AG13">
        <v>3</v>
      </c>
      <c r="AH13">
        <v>0</v>
      </c>
      <c r="AI13">
        <v>0.36734693877551</v>
      </c>
      <c r="AJ13">
        <v>3.3061224489795902</v>
      </c>
      <c r="AK13">
        <v>1.1020408163265301</v>
      </c>
      <c r="AL13">
        <v>1.83673469387755</v>
      </c>
      <c r="AM13">
        <v>6.2448979591836702</v>
      </c>
      <c r="AN13">
        <v>2.93877551020408</v>
      </c>
      <c r="AO13">
        <v>1.46938775510204</v>
      </c>
      <c r="AP13">
        <v>5.5102040816326499</v>
      </c>
      <c r="AQ13">
        <v>4.4081632653061202</v>
      </c>
      <c r="AR13">
        <v>0.73469387755102</v>
      </c>
      <c r="AS13">
        <v>3.3061224489795902</v>
      </c>
      <c r="AT13">
        <v>0.73469387755102</v>
      </c>
      <c r="AU13">
        <v>0</v>
      </c>
      <c r="AV13">
        <v>0.36734693877551</v>
      </c>
      <c r="AW13">
        <v>0</v>
      </c>
      <c r="AX13">
        <v>0</v>
      </c>
      <c r="AY13">
        <v>0.36734693877551</v>
      </c>
      <c r="AZ13">
        <v>3.3061224489795902</v>
      </c>
      <c r="BA13">
        <v>1.1020408163265301</v>
      </c>
      <c r="BB13">
        <v>1.46938775510204</v>
      </c>
      <c r="BC13">
        <v>5.5102040816326499</v>
      </c>
      <c r="BD13">
        <v>2.2040816326530601</v>
      </c>
      <c r="BE13">
        <v>1.46938775510204</v>
      </c>
      <c r="BF13">
        <v>4.4081632653061202</v>
      </c>
      <c r="BG13">
        <v>3.3061224489795902</v>
      </c>
      <c r="BH13">
        <v>0.73469387755102</v>
      </c>
      <c r="BI13">
        <v>2.2040816326530601</v>
      </c>
      <c r="BJ13">
        <v>0.36734693877551</v>
      </c>
      <c r="BK13">
        <v>0</v>
      </c>
      <c r="BL13">
        <v>0.36734693877551</v>
      </c>
      <c r="BM13">
        <v>0</v>
      </c>
      <c r="BN13" t="s">
        <v>337</v>
      </c>
      <c r="BO13">
        <v>1</v>
      </c>
      <c r="BP13">
        <v>1</v>
      </c>
      <c r="BQ13">
        <v>1</v>
      </c>
      <c r="BR13">
        <v>0.8</v>
      </c>
      <c r="BS13">
        <v>0.88235294117647101</v>
      </c>
      <c r="BT13">
        <v>0.75</v>
      </c>
      <c r="BU13">
        <v>1</v>
      </c>
      <c r="BV13">
        <v>0.8</v>
      </c>
      <c r="BW13">
        <v>0.75</v>
      </c>
      <c r="BX13">
        <v>1</v>
      </c>
      <c r="BY13">
        <v>0.66666666666666696</v>
      </c>
      <c r="BZ13">
        <v>0.5</v>
      </c>
      <c r="CA13" t="s">
        <v>337</v>
      </c>
      <c r="CB13">
        <v>1</v>
      </c>
      <c r="CC13" t="s">
        <v>337</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0.36734693877551</v>
      </c>
      <c r="CZ13">
        <v>0.36734693877551</v>
      </c>
      <c r="DA13">
        <v>0</v>
      </c>
      <c r="DB13">
        <v>0.73469387755102</v>
      </c>
      <c r="DC13">
        <v>0</v>
      </c>
      <c r="DD13">
        <v>0</v>
      </c>
      <c r="DE13">
        <v>0.36734693877551</v>
      </c>
      <c r="DF13">
        <v>0</v>
      </c>
      <c r="DG13">
        <v>0</v>
      </c>
      <c r="DH13">
        <v>0</v>
      </c>
      <c r="DI13">
        <v>0</v>
      </c>
      <c r="DJ13">
        <v>0</v>
      </c>
      <c r="DK13">
        <v>0</v>
      </c>
      <c r="DL13">
        <v>0</v>
      </c>
      <c r="DM13">
        <v>0</v>
      </c>
      <c r="DN13">
        <v>0</v>
      </c>
      <c r="DO13">
        <v>0</v>
      </c>
      <c r="DP13">
        <v>0</v>
      </c>
      <c r="DQ13">
        <v>0</v>
      </c>
      <c r="DR13">
        <v>0</v>
      </c>
      <c r="DS13">
        <v>0</v>
      </c>
      <c r="DT13">
        <v>0.36734693877551</v>
      </c>
      <c r="DU13">
        <v>0</v>
      </c>
      <c r="DV13">
        <v>0</v>
      </c>
      <c r="DW13">
        <v>0</v>
      </c>
      <c r="DX13">
        <v>0</v>
      </c>
      <c r="DY13">
        <v>0</v>
      </c>
      <c r="DZ13">
        <v>0</v>
      </c>
      <c r="EA13">
        <v>0</v>
      </c>
      <c r="EB13">
        <v>0.36734693877551</v>
      </c>
      <c r="EC13">
        <v>0</v>
      </c>
      <c r="ED13">
        <v>0</v>
      </c>
      <c r="EE13">
        <v>0</v>
      </c>
      <c r="EF13">
        <v>0</v>
      </c>
      <c r="EG13">
        <v>0</v>
      </c>
      <c r="EH13">
        <v>0.36734693877551</v>
      </c>
      <c r="EI13">
        <v>0</v>
      </c>
      <c r="EJ13">
        <v>0</v>
      </c>
      <c r="EK13">
        <v>0</v>
      </c>
      <c r="EL13">
        <v>0</v>
      </c>
      <c r="EM13">
        <v>0</v>
      </c>
      <c r="EN13">
        <v>0.36734693877551</v>
      </c>
      <c r="EO13">
        <v>0</v>
      </c>
      <c r="EP13">
        <v>0</v>
      </c>
      <c r="EQ13">
        <v>0</v>
      </c>
      <c r="ER13">
        <v>0.36734693877551</v>
      </c>
      <c r="ES13">
        <v>0</v>
      </c>
      <c r="ET13">
        <v>0</v>
      </c>
      <c r="EU13">
        <v>0.73469387755102</v>
      </c>
      <c r="EV13">
        <v>0</v>
      </c>
      <c r="EW13">
        <v>0</v>
      </c>
      <c r="EX13">
        <v>0</v>
      </c>
      <c r="EY13">
        <v>0</v>
      </c>
      <c r="EZ13">
        <v>0.73469387755102</v>
      </c>
      <c r="FA13">
        <v>0</v>
      </c>
      <c r="FB13">
        <v>0</v>
      </c>
      <c r="FC13">
        <v>0</v>
      </c>
      <c r="FD13">
        <v>0</v>
      </c>
      <c r="FE13">
        <v>0</v>
      </c>
      <c r="FF13">
        <v>0</v>
      </c>
      <c r="FG13">
        <v>0</v>
      </c>
      <c r="FH13">
        <v>0.36734693877551</v>
      </c>
      <c r="FI13">
        <v>0</v>
      </c>
      <c r="FJ13">
        <v>0</v>
      </c>
      <c r="FK13">
        <v>0</v>
      </c>
      <c r="FL13">
        <v>0</v>
      </c>
      <c r="FM13">
        <v>0</v>
      </c>
      <c r="FN13">
        <v>0</v>
      </c>
      <c r="FO13">
        <v>0</v>
      </c>
      <c r="FP13">
        <v>0</v>
      </c>
      <c r="FQ13">
        <v>0</v>
      </c>
      <c r="FR13">
        <v>0</v>
      </c>
      <c r="FS13">
        <v>0</v>
      </c>
      <c r="FT13">
        <v>0</v>
      </c>
      <c r="FU13">
        <v>0</v>
      </c>
      <c r="FV13">
        <v>0</v>
      </c>
      <c r="FW13">
        <v>0</v>
      </c>
      <c r="FX13">
        <v>0.73469387755102</v>
      </c>
      <c r="FY13">
        <v>0</v>
      </c>
      <c r="FZ13">
        <v>0</v>
      </c>
      <c r="GA13">
        <v>0.73469387755102</v>
      </c>
      <c r="GB13">
        <v>0</v>
      </c>
      <c r="GC13">
        <v>0</v>
      </c>
      <c r="GD13">
        <v>0</v>
      </c>
      <c r="GE13">
        <v>0</v>
      </c>
      <c r="GF13">
        <v>0.73469387755102</v>
      </c>
      <c r="GG13">
        <v>0</v>
      </c>
      <c r="GH13">
        <v>0</v>
      </c>
      <c r="GI13">
        <v>0</v>
      </c>
      <c r="GJ13">
        <v>0</v>
      </c>
      <c r="GK13">
        <v>0</v>
      </c>
      <c r="GL13">
        <v>0</v>
      </c>
      <c r="GM13">
        <v>0.73469387755102</v>
      </c>
      <c r="GN13">
        <v>4.0408163265306101</v>
      </c>
      <c r="GO13">
        <v>0.73469387755102</v>
      </c>
      <c r="GP13">
        <v>3.6734693877550999</v>
      </c>
      <c r="GQ13">
        <v>11.387755102040799</v>
      </c>
      <c r="GR13">
        <v>1.46938775510204</v>
      </c>
      <c r="GS13">
        <v>3.3061224489795902</v>
      </c>
      <c r="GT13">
        <v>9.5510204081632697</v>
      </c>
      <c r="GU13">
        <v>2.2040816326530601</v>
      </c>
      <c r="GV13">
        <v>1.46938775510204</v>
      </c>
      <c r="GW13">
        <v>3.6734693877550999</v>
      </c>
      <c r="GX13">
        <v>0</v>
      </c>
      <c r="GY13">
        <v>0.73469387755102</v>
      </c>
      <c r="GZ13">
        <v>0.36734693877551</v>
      </c>
      <c r="HA13">
        <v>0</v>
      </c>
      <c r="HB13">
        <v>0</v>
      </c>
      <c r="HC13">
        <v>0.36734693877551</v>
      </c>
      <c r="HD13">
        <v>0.73469387755102</v>
      </c>
      <c r="HE13">
        <v>0</v>
      </c>
      <c r="HF13">
        <v>1.46938775510204</v>
      </c>
      <c r="HG13">
        <v>1.1020408163265301</v>
      </c>
      <c r="HH13">
        <v>0.73469387755102</v>
      </c>
      <c r="HI13">
        <v>0</v>
      </c>
      <c r="HJ13">
        <v>0.73469387755102</v>
      </c>
      <c r="HK13">
        <v>0.73469387755102</v>
      </c>
      <c r="HL13">
        <v>0</v>
      </c>
      <c r="HM13">
        <v>0.36734693877551</v>
      </c>
      <c r="HN13">
        <v>0.36734693877551</v>
      </c>
      <c r="HO13">
        <v>0</v>
      </c>
      <c r="HP13">
        <v>0</v>
      </c>
      <c r="HQ13">
        <v>0</v>
      </c>
      <c r="HR13">
        <v>0</v>
      </c>
      <c r="HS13">
        <v>0</v>
      </c>
      <c r="HT13">
        <v>0</v>
      </c>
      <c r="HU13">
        <v>0.36734693877551</v>
      </c>
      <c r="HV13">
        <v>0</v>
      </c>
      <c r="HW13">
        <v>0.36734693877551</v>
      </c>
      <c r="HX13">
        <v>0</v>
      </c>
      <c r="HY13">
        <v>0</v>
      </c>
      <c r="HZ13">
        <v>1.1020408163265301</v>
      </c>
      <c r="IA13">
        <v>0</v>
      </c>
      <c r="IB13">
        <v>0</v>
      </c>
      <c r="IC13">
        <v>0</v>
      </c>
      <c r="ID13">
        <v>0</v>
      </c>
      <c r="IE13">
        <v>0</v>
      </c>
      <c r="IF13">
        <v>0</v>
      </c>
      <c r="IG13">
        <v>0</v>
      </c>
      <c r="IH13">
        <v>0.36734693877551</v>
      </c>
      <c r="II13">
        <v>0</v>
      </c>
      <c r="IJ13">
        <v>0.36734693877551</v>
      </c>
      <c r="IK13">
        <v>0</v>
      </c>
      <c r="IL13">
        <v>0.36734693877551</v>
      </c>
      <c r="IM13">
        <v>0</v>
      </c>
      <c r="IN13">
        <v>0</v>
      </c>
      <c r="IO13">
        <v>0.36734693877551</v>
      </c>
      <c r="IP13">
        <v>0.36734693877551</v>
      </c>
      <c r="IQ13">
        <v>0</v>
      </c>
      <c r="IR13">
        <v>0</v>
      </c>
      <c r="IS13">
        <v>0</v>
      </c>
      <c r="IT13">
        <v>0</v>
      </c>
      <c r="IU13">
        <v>0</v>
      </c>
      <c r="IV13">
        <v>0</v>
      </c>
      <c r="IW13">
        <v>0</v>
      </c>
      <c r="IX13">
        <v>0</v>
      </c>
      <c r="IY13">
        <v>0.36734693877551</v>
      </c>
      <c r="IZ13">
        <v>0</v>
      </c>
      <c r="JA13">
        <v>0.36734693877551</v>
      </c>
      <c r="JB13">
        <v>0</v>
      </c>
      <c r="JC13">
        <v>0</v>
      </c>
      <c r="JD13">
        <v>0</v>
      </c>
      <c r="JE13">
        <v>0.36734693877551</v>
      </c>
      <c r="JF13">
        <v>0</v>
      </c>
      <c r="JG13">
        <v>0</v>
      </c>
      <c r="JH13">
        <v>0</v>
      </c>
      <c r="JI13">
        <v>0</v>
      </c>
      <c r="JJ13">
        <v>0</v>
      </c>
      <c r="JK13">
        <v>0</v>
      </c>
      <c r="JL13">
        <v>0</v>
      </c>
      <c r="JM13">
        <v>0</v>
      </c>
      <c r="JN13">
        <v>0.36734693877551</v>
      </c>
      <c r="JO13">
        <v>0.36734693877551</v>
      </c>
      <c r="JP13">
        <v>0.36734693877551</v>
      </c>
      <c r="JQ13">
        <v>0.73469387755102</v>
      </c>
      <c r="JR13">
        <v>0.36734693877551</v>
      </c>
      <c r="JS13">
        <v>0.36734693877551</v>
      </c>
      <c r="JT13">
        <v>0</v>
      </c>
      <c r="JU13">
        <v>0.73469387755102</v>
      </c>
      <c r="JV13">
        <v>1.46938775510204</v>
      </c>
      <c r="JW13">
        <v>0</v>
      </c>
      <c r="JX13">
        <v>0</v>
      </c>
      <c r="JY13">
        <v>0</v>
      </c>
      <c r="JZ13">
        <v>0</v>
      </c>
      <c r="KA13">
        <v>0</v>
      </c>
      <c r="KB13">
        <v>0</v>
      </c>
      <c r="KC13">
        <v>0</v>
      </c>
    </row>
    <row r="14" spans="1:289" x14ac:dyDescent="0.2">
      <c r="A14" s="11" t="str">
        <f>CONCATENATE("AML.",$B3)</f>
        <v>AML.opPass.Att</v>
      </c>
      <c r="B14" s="14">
        <f>VLOOKUP($B5,$AC2:$KC104,MATCH(A14,$AC1:$KC1,0),FALSE)</f>
        <v>3.5849056603773599</v>
      </c>
      <c r="C14" s="4"/>
      <c r="D14" s="26"/>
      <c r="E14" s="27"/>
      <c r="F14" s="27"/>
      <c r="G14" s="27"/>
      <c r="H14" s="27"/>
      <c r="I14" s="28"/>
      <c r="J14" s="31"/>
      <c r="K14" s="27"/>
      <c r="L14" s="27"/>
      <c r="M14" s="27"/>
      <c r="N14" s="27"/>
      <c r="O14" s="27"/>
      <c r="P14" s="27"/>
      <c r="Q14" s="28"/>
      <c r="R14" s="31"/>
      <c r="S14" s="27"/>
      <c r="T14" s="27"/>
      <c r="U14" s="27"/>
      <c r="V14" s="27"/>
      <c r="W14" s="32"/>
      <c r="Y14" t="s">
        <v>193</v>
      </c>
      <c r="Z14" s="12">
        <f>MAX($HR2:$IG12)</f>
        <v>1.1811023622047201</v>
      </c>
      <c r="AA14" s="12">
        <f>MAX($HR106:$IG107)</f>
        <v>4.8875598086124423</v>
      </c>
      <c r="AC14" t="s">
        <v>304</v>
      </c>
      <c r="AD14" t="s">
        <v>305</v>
      </c>
      <c r="AE14">
        <v>2</v>
      </c>
      <c r="AF14">
        <v>190</v>
      </c>
      <c r="AG14">
        <v>2</v>
      </c>
      <c r="AH14">
        <v>0.94736842105263197</v>
      </c>
      <c r="AI14">
        <v>11.3684210526316</v>
      </c>
      <c r="AJ14">
        <v>0</v>
      </c>
      <c r="AK14">
        <v>1.8947368421052599</v>
      </c>
      <c r="AL14">
        <v>0</v>
      </c>
      <c r="AM14">
        <v>0</v>
      </c>
      <c r="AN14">
        <v>0</v>
      </c>
      <c r="AO14">
        <v>0.47368421052631599</v>
      </c>
      <c r="AP14">
        <v>0</v>
      </c>
      <c r="AQ14">
        <v>0</v>
      </c>
      <c r="AR14">
        <v>0</v>
      </c>
      <c r="AS14">
        <v>0</v>
      </c>
      <c r="AT14">
        <v>0</v>
      </c>
      <c r="AU14">
        <v>0</v>
      </c>
      <c r="AV14">
        <v>0</v>
      </c>
      <c r="AW14">
        <v>0</v>
      </c>
      <c r="AX14">
        <v>0.47368421052631599</v>
      </c>
      <c r="AY14">
        <v>8.0526315789473699</v>
      </c>
      <c r="AZ14">
        <v>0</v>
      </c>
      <c r="BA14">
        <v>1.42105263157895</v>
      </c>
      <c r="BB14">
        <v>0</v>
      </c>
      <c r="BC14">
        <v>0</v>
      </c>
      <c r="BD14">
        <v>0</v>
      </c>
      <c r="BE14">
        <v>0.47368421052631599</v>
      </c>
      <c r="BF14">
        <v>0</v>
      </c>
      <c r="BG14">
        <v>0</v>
      </c>
      <c r="BH14">
        <v>0</v>
      </c>
      <c r="BI14">
        <v>0</v>
      </c>
      <c r="BJ14">
        <v>0</v>
      </c>
      <c r="BK14">
        <v>0</v>
      </c>
      <c r="BL14">
        <v>0</v>
      </c>
      <c r="BM14">
        <v>0</v>
      </c>
      <c r="BN14">
        <v>0.5</v>
      </c>
      <c r="BO14">
        <v>0.70833333333333304</v>
      </c>
      <c r="BP14" t="s">
        <v>337</v>
      </c>
      <c r="BQ14">
        <v>0.75</v>
      </c>
      <c r="BR14" t="s">
        <v>337</v>
      </c>
      <c r="BS14" t="s">
        <v>337</v>
      </c>
      <c r="BT14" t="s">
        <v>337</v>
      </c>
      <c r="BU14">
        <v>1</v>
      </c>
      <c r="BV14" t="s">
        <v>337</v>
      </c>
      <c r="BW14" t="s">
        <v>337</v>
      </c>
      <c r="BX14" t="s">
        <v>337</v>
      </c>
      <c r="BY14" t="s">
        <v>337</v>
      </c>
      <c r="BZ14" t="s">
        <v>337</v>
      </c>
      <c r="CA14" t="s">
        <v>337</v>
      </c>
      <c r="CB14" t="s">
        <v>337</v>
      </c>
      <c r="CC14" t="s">
        <v>337</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0.47368421052631599</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row>
    <row r="15" spans="1:289" x14ac:dyDescent="0.2">
      <c r="A15" s="11" t="str">
        <f>CONCATENATE("AMC.",$B3)</f>
        <v>AMC.opPass.Att</v>
      </c>
      <c r="B15" s="14">
        <f>VLOOKUP($B5,$AC2:$KC104,MATCH(A15,$AC1:$KC1,0),FALSE)</f>
        <v>0.37735849056603799</v>
      </c>
      <c r="C15" s="4" t="s">
        <v>7</v>
      </c>
      <c r="D15" s="34"/>
      <c r="E15" s="35"/>
      <c r="F15" s="35"/>
      <c r="G15" s="35"/>
      <c r="H15" s="35"/>
      <c r="I15" s="52"/>
      <c r="J15" s="53"/>
      <c r="K15" s="35"/>
      <c r="L15" s="35"/>
      <c r="M15" s="35"/>
      <c r="N15" s="35"/>
      <c r="O15" s="35"/>
      <c r="P15" s="35"/>
      <c r="Q15" s="52"/>
      <c r="R15" s="53"/>
      <c r="S15" s="35"/>
      <c r="T15" s="35"/>
      <c r="U15" s="35"/>
      <c r="V15" s="35"/>
      <c r="W15" s="49"/>
      <c r="Y15" t="s">
        <v>333</v>
      </c>
      <c r="Z15" s="12">
        <f>MAX($IH2:$IW12)</f>
        <v>1.91150442477876</v>
      </c>
      <c r="AA15" s="12">
        <f>MAX($IH106:$IW107)</f>
        <v>9.0687543982883518</v>
      </c>
      <c r="AC15" t="s">
        <v>383</v>
      </c>
      <c r="AD15" t="s">
        <v>305</v>
      </c>
      <c r="AE15">
        <v>2</v>
      </c>
      <c r="AF15">
        <v>189</v>
      </c>
      <c r="AG15">
        <v>2</v>
      </c>
      <c r="AH15">
        <v>0</v>
      </c>
      <c r="AI15">
        <v>0</v>
      </c>
      <c r="AJ15">
        <v>0</v>
      </c>
      <c r="AK15">
        <v>2.38095238095238</v>
      </c>
      <c r="AL15">
        <v>1.9047619047619</v>
      </c>
      <c r="AM15">
        <v>0.476190476190476</v>
      </c>
      <c r="AN15">
        <v>0.952380952380952</v>
      </c>
      <c r="AO15">
        <v>2.38095238095238</v>
      </c>
      <c r="AP15">
        <v>0</v>
      </c>
      <c r="AQ15">
        <v>0.952380952380952</v>
      </c>
      <c r="AR15">
        <v>0.476190476190476</v>
      </c>
      <c r="AS15">
        <v>0</v>
      </c>
      <c r="AT15">
        <v>0</v>
      </c>
      <c r="AU15">
        <v>0.476190476190476</v>
      </c>
      <c r="AV15">
        <v>0</v>
      </c>
      <c r="AW15">
        <v>0</v>
      </c>
      <c r="AX15">
        <v>0</v>
      </c>
      <c r="AY15">
        <v>0</v>
      </c>
      <c r="AZ15">
        <v>0</v>
      </c>
      <c r="BA15">
        <v>2.38095238095238</v>
      </c>
      <c r="BB15">
        <v>1.4285714285714299</v>
      </c>
      <c r="BC15">
        <v>0.476190476190476</v>
      </c>
      <c r="BD15">
        <v>0.952380952380952</v>
      </c>
      <c r="BE15">
        <v>1.4285714285714299</v>
      </c>
      <c r="BF15">
        <v>0</v>
      </c>
      <c r="BG15">
        <v>0.952380952380952</v>
      </c>
      <c r="BH15">
        <v>0</v>
      </c>
      <c r="BI15">
        <v>0</v>
      </c>
      <c r="BJ15">
        <v>0</v>
      </c>
      <c r="BK15">
        <v>0.476190476190476</v>
      </c>
      <c r="BL15">
        <v>0</v>
      </c>
      <c r="BM15">
        <v>0</v>
      </c>
      <c r="BN15" t="s">
        <v>337</v>
      </c>
      <c r="BO15" t="s">
        <v>337</v>
      </c>
      <c r="BP15" t="s">
        <v>337</v>
      </c>
      <c r="BQ15">
        <v>1</v>
      </c>
      <c r="BR15">
        <v>0.75</v>
      </c>
      <c r="BS15">
        <v>1</v>
      </c>
      <c r="BT15">
        <v>1</v>
      </c>
      <c r="BU15">
        <v>0.6</v>
      </c>
      <c r="BV15" t="s">
        <v>337</v>
      </c>
      <c r="BW15">
        <v>1</v>
      </c>
      <c r="BX15">
        <v>0</v>
      </c>
      <c r="BY15" t="s">
        <v>337</v>
      </c>
      <c r="BZ15" t="s">
        <v>337</v>
      </c>
      <c r="CA15">
        <v>1</v>
      </c>
      <c r="CB15" t="s">
        <v>337</v>
      </c>
      <c r="CC15" t="s">
        <v>337</v>
      </c>
      <c r="CD15">
        <v>0</v>
      </c>
      <c r="CE15">
        <v>0</v>
      </c>
      <c r="CF15">
        <v>0</v>
      </c>
      <c r="CG15">
        <v>0.476190476190476</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0.952380952380952</v>
      </c>
      <c r="DL15">
        <v>0</v>
      </c>
      <c r="DM15">
        <v>0</v>
      </c>
      <c r="DN15">
        <v>0</v>
      </c>
      <c r="DO15">
        <v>0</v>
      </c>
      <c r="DP15">
        <v>1.9047619047619</v>
      </c>
      <c r="DQ15">
        <v>0</v>
      </c>
      <c r="DR15">
        <v>0</v>
      </c>
      <c r="DS15">
        <v>0.476190476190476</v>
      </c>
      <c r="DT15">
        <v>0</v>
      </c>
      <c r="DU15">
        <v>0</v>
      </c>
      <c r="DV15">
        <v>0</v>
      </c>
      <c r="DW15">
        <v>0</v>
      </c>
      <c r="DX15">
        <v>0</v>
      </c>
      <c r="DY15">
        <v>0</v>
      </c>
      <c r="DZ15">
        <v>0</v>
      </c>
      <c r="EA15">
        <v>0</v>
      </c>
      <c r="EB15">
        <v>0</v>
      </c>
      <c r="EC15">
        <v>0</v>
      </c>
      <c r="ED15">
        <v>0</v>
      </c>
      <c r="EE15">
        <v>0</v>
      </c>
      <c r="EF15">
        <v>0.952380952380952</v>
      </c>
      <c r="EG15">
        <v>0.952380952380952</v>
      </c>
      <c r="EH15">
        <v>0</v>
      </c>
      <c r="EI15">
        <v>0</v>
      </c>
      <c r="EJ15">
        <v>0.476190476190476</v>
      </c>
      <c r="EK15">
        <v>0</v>
      </c>
      <c r="EL15">
        <v>0</v>
      </c>
      <c r="EM15">
        <v>0</v>
      </c>
      <c r="EN15">
        <v>0</v>
      </c>
      <c r="EO15">
        <v>0.476190476190476</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0.476190476190476</v>
      </c>
      <c r="FQ15">
        <v>0</v>
      </c>
      <c r="FR15">
        <v>0</v>
      </c>
      <c r="FS15">
        <v>0</v>
      </c>
      <c r="FT15">
        <v>0</v>
      </c>
      <c r="FU15">
        <v>0</v>
      </c>
      <c r="FV15">
        <v>0</v>
      </c>
      <c r="FW15">
        <v>0</v>
      </c>
      <c r="FX15">
        <v>0</v>
      </c>
      <c r="FY15">
        <v>0</v>
      </c>
      <c r="FZ15">
        <v>0</v>
      </c>
      <c r="GA15">
        <v>0</v>
      </c>
      <c r="GB15">
        <v>0</v>
      </c>
      <c r="GC15">
        <v>0</v>
      </c>
      <c r="GD15">
        <v>0</v>
      </c>
      <c r="GE15">
        <v>0</v>
      </c>
      <c r="GF15">
        <v>0.476190476190476</v>
      </c>
      <c r="GG15">
        <v>0</v>
      </c>
      <c r="GH15">
        <v>0</v>
      </c>
      <c r="GI15">
        <v>0</v>
      </c>
      <c r="GJ15">
        <v>0</v>
      </c>
      <c r="GK15">
        <v>0</v>
      </c>
      <c r="GL15">
        <v>0</v>
      </c>
      <c r="GM15">
        <v>0</v>
      </c>
      <c r="GN15">
        <v>0</v>
      </c>
      <c r="GO15">
        <v>1.4285714285714299</v>
      </c>
      <c r="GP15">
        <v>0.476190476190476</v>
      </c>
      <c r="GQ15">
        <v>1.4285714285714299</v>
      </c>
      <c r="GR15">
        <v>2.38095238095238</v>
      </c>
      <c r="GS15">
        <v>2.38095238095238</v>
      </c>
      <c r="GT15">
        <v>0.476190476190476</v>
      </c>
      <c r="GU15">
        <v>1.4285714285714299</v>
      </c>
      <c r="GV15">
        <v>1.4285714285714299</v>
      </c>
      <c r="GW15">
        <v>0</v>
      </c>
      <c r="GX15">
        <v>0</v>
      </c>
      <c r="GY15">
        <v>0.476190476190476</v>
      </c>
      <c r="GZ15">
        <v>0</v>
      </c>
      <c r="HA15">
        <v>0</v>
      </c>
      <c r="HB15">
        <v>0</v>
      </c>
      <c r="HC15">
        <v>0</v>
      </c>
      <c r="HD15">
        <v>0</v>
      </c>
      <c r="HE15">
        <v>0</v>
      </c>
      <c r="HF15">
        <v>0.476190476190476</v>
      </c>
      <c r="HG15">
        <v>0</v>
      </c>
      <c r="HH15">
        <v>0</v>
      </c>
      <c r="HI15">
        <v>0</v>
      </c>
      <c r="HJ15">
        <v>0</v>
      </c>
      <c r="HK15">
        <v>0.952380952380952</v>
      </c>
      <c r="HL15">
        <v>0</v>
      </c>
      <c r="HM15">
        <v>0</v>
      </c>
      <c r="HN15">
        <v>0</v>
      </c>
      <c r="HO15">
        <v>0.476190476190476</v>
      </c>
      <c r="HP15">
        <v>0</v>
      </c>
      <c r="HQ15">
        <v>0</v>
      </c>
      <c r="HR15">
        <v>0</v>
      </c>
      <c r="HS15">
        <v>0</v>
      </c>
      <c r="HT15">
        <v>0</v>
      </c>
      <c r="HU15">
        <v>0</v>
      </c>
      <c r="HV15">
        <v>0.476190476190476</v>
      </c>
      <c r="HW15">
        <v>0.476190476190476</v>
      </c>
      <c r="HX15">
        <v>0</v>
      </c>
      <c r="HY15">
        <v>0</v>
      </c>
      <c r="HZ15">
        <v>0</v>
      </c>
      <c r="IA15">
        <v>0</v>
      </c>
      <c r="IB15">
        <v>0</v>
      </c>
      <c r="IC15">
        <v>0</v>
      </c>
      <c r="ID15">
        <v>0</v>
      </c>
      <c r="IE15">
        <v>0</v>
      </c>
      <c r="IF15">
        <v>0</v>
      </c>
      <c r="IG15">
        <v>0</v>
      </c>
      <c r="IH15">
        <v>0</v>
      </c>
      <c r="II15">
        <v>0</v>
      </c>
      <c r="IJ15">
        <v>0</v>
      </c>
      <c r="IK15">
        <v>0.476190476190476</v>
      </c>
      <c r="IL15">
        <v>0.476190476190476</v>
      </c>
      <c r="IM15">
        <v>0</v>
      </c>
      <c r="IN15">
        <v>1.4285714285714299</v>
      </c>
      <c r="IO15">
        <v>2.38095238095238</v>
      </c>
      <c r="IP15">
        <v>0</v>
      </c>
      <c r="IQ15">
        <v>0</v>
      </c>
      <c r="IR15">
        <v>0.476190476190476</v>
      </c>
      <c r="IS15">
        <v>0</v>
      </c>
      <c r="IT15">
        <v>0</v>
      </c>
      <c r="IU15">
        <v>0</v>
      </c>
      <c r="IV15">
        <v>0</v>
      </c>
      <c r="IW15">
        <v>0</v>
      </c>
      <c r="IX15">
        <v>0</v>
      </c>
      <c r="IY15">
        <v>0.476190476190476</v>
      </c>
      <c r="IZ15">
        <v>0</v>
      </c>
      <c r="JA15">
        <v>0.476190476190476</v>
      </c>
      <c r="JB15">
        <v>0.476190476190476</v>
      </c>
      <c r="JC15">
        <v>0</v>
      </c>
      <c r="JD15">
        <v>0</v>
      </c>
      <c r="JE15">
        <v>0.476190476190476</v>
      </c>
      <c r="JF15">
        <v>0</v>
      </c>
      <c r="JG15">
        <v>0</v>
      </c>
      <c r="JH15">
        <v>0.476190476190476</v>
      </c>
      <c r="JI15">
        <v>0</v>
      </c>
      <c r="JJ15">
        <v>0</v>
      </c>
      <c r="JK15">
        <v>0</v>
      </c>
      <c r="JL15">
        <v>0</v>
      </c>
      <c r="JM15">
        <v>0</v>
      </c>
      <c r="JN15">
        <v>0</v>
      </c>
      <c r="JO15">
        <v>0.476190476190476</v>
      </c>
      <c r="JP15">
        <v>0</v>
      </c>
      <c r="JQ15">
        <v>0.952380952380952</v>
      </c>
      <c r="JR15">
        <v>1.4285714285714299</v>
      </c>
      <c r="JS15">
        <v>0.476190476190476</v>
      </c>
      <c r="JT15">
        <v>1.4285714285714299</v>
      </c>
      <c r="JU15">
        <v>2.8571428571428599</v>
      </c>
      <c r="JV15">
        <v>0</v>
      </c>
      <c r="JW15">
        <v>0</v>
      </c>
      <c r="JX15">
        <v>0.952380952380952</v>
      </c>
      <c r="JY15">
        <v>0</v>
      </c>
      <c r="JZ15">
        <v>0</v>
      </c>
      <c r="KA15">
        <v>0</v>
      </c>
      <c r="KB15">
        <v>0</v>
      </c>
      <c r="KC15">
        <v>0</v>
      </c>
    </row>
    <row r="16" spans="1:289" x14ac:dyDescent="0.2">
      <c r="A16" s="11" t="str">
        <f>CONCATENATE("AMR.",$B3)</f>
        <v>AMR.opPass.Att</v>
      </c>
      <c r="B16" s="14">
        <f>VLOOKUP($B5,$AC2:$KC104,MATCH(A16,$AC1:$KC1,0),FALSE)</f>
        <v>2.8301886792452802</v>
      </c>
      <c r="C16" s="4"/>
      <c r="D16" s="54">
        <f>B11</f>
        <v>9.0566037735849108</v>
      </c>
      <c r="E16" s="55"/>
      <c r="F16" s="55"/>
      <c r="G16" s="55"/>
      <c r="H16" s="55"/>
      <c r="I16" s="56"/>
      <c r="J16" s="60">
        <f>B12</f>
        <v>0.94339622641509402</v>
      </c>
      <c r="K16" s="55"/>
      <c r="L16" s="55"/>
      <c r="M16" s="55"/>
      <c r="N16" s="55"/>
      <c r="O16" s="55"/>
      <c r="P16" s="55"/>
      <c r="Q16" s="56"/>
      <c r="R16" s="60">
        <f>B13</f>
        <v>6.4150943396226401</v>
      </c>
      <c r="S16" s="55"/>
      <c r="T16" s="55"/>
      <c r="U16" s="55"/>
      <c r="V16" s="55"/>
      <c r="W16" s="62"/>
      <c r="Y16" t="s">
        <v>334</v>
      </c>
      <c r="Z16" s="12">
        <f>MAX($IX2:$JM12)</f>
        <v>2.8371278458844098</v>
      </c>
      <c r="AA16" s="12">
        <f>MAX($IX106:$JM107)</f>
        <v>13.501996923136646</v>
      </c>
      <c r="AC16" t="s">
        <v>367</v>
      </c>
      <c r="AD16" t="s">
        <v>305</v>
      </c>
      <c r="AE16">
        <v>4</v>
      </c>
      <c r="AF16">
        <v>142</v>
      </c>
      <c r="AG16">
        <v>1</v>
      </c>
      <c r="AH16">
        <v>0</v>
      </c>
      <c r="AI16">
        <v>0</v>
      </c>
      <c r="AJ16">
        <v>1.2676056338028201</v>
      </c>
      <c r="AK16">
        <v>1.9014084507042299</v>
      </c>
      <c r="AL16">
        <v>3.1690140845070398</v>
      </c>
      <c r="AM16">
        <v>3.8028169014084501</v>
      </c>
      <c r="AN16">
        <v>14.577464788732399</v>
      </c>
      <c r="AO16">
        <v>2.53521126760563</v>
      </c>
      <c r="AP16">
        <v>1.2676056338028201</v>
      </c>
      <c r="AQ16">
        <v>5.0704225352112697</v>
      </c>
      <c r="AR16">
        <v>0.63380281690140805</v>
      </c>
      <c r="AS16">
        <v>0.63380281690140805</v>
      </c>
      <c r="AT16">
        <v>1.2676056338028201</v>
      </c>
      <c r="AU16">
        <v>0</v>
      </c>
      <c r="AV16">
        <v>0</v>
      </c>
      <c r="AW16">
        <v>0</v>
      </c>
      <c r="AX16">
        <v>0</v>
      </c>
      <c r="AY16">
        <v>0</v>
      </c>
      <c r="AZ16">
        <v>0.63380281690140805</v>
      </c>
      <c r="BA16">
        <v>1.2676056338028201</v>
      </c>
      <c r="BB16">
        <v>1.9014084507042299</v>
      </c>
      <c r="BC16">
        <v>2.53521126760563</v>
      </c>
      <c r="BD16">
        <v>12.042253521126799</v>
      </c>
      <c r="BE16">
        <v>1.9014084507042299</v>
      </c>
      <c r="BF16">
        <v>0.63380281690140805</v>
      </c>
      <c r="BG16">
        <v>5.0704225352112697</v>
      </c>
      <c r="BH16">
        <v>0.63380281690140805</v>
      </c>
      <c r="BI16">
        <v>0.63380281690140805</v>
      </c>
      <c r="BJ16">
        <v>1.2676056338028201</v>
      </c>
      <c r="BK16">
        <v>0</v>
      </c>
      <c r="BL16">
        <v>0</v>
      </c>
      <c r="BM16">
        <v>0</v>
      </c>
      <c r="BN16" t="s">
        <v>337</v>
      </c>
      <c r="BO16" t="s">
        <v>337</v>
      </c>
      <c r="BP16">
        <v>0.5</v>
      </c>
      <c r="BQ16">
        <v>0.66666666666666696</v>
      </c>
      <c r="BR16">
        <v>0.6</v>
      </c>
      <c r="BS16">
        <v>0.66666666666666696</v>
      </c>
      <c r="BT16">
        <v>0.82608695652173902</v>
      </c>
      <c r="BU16">
        <v>0.75</v>
      </c>
      <c r="BV16">
        <v>0.5</v>
      </c>
      <c r="BW16">
        <v>1</v>
      </c>
      <c r="BX16">
        <v>1</v>
      </c>
      <c r="BY16">
        <v>1</v>
      </c>
      <c r="BZ16">
        <v>1</v>
      </c>
      <c r="CA16" t="s">
        <v>337</v>
      </c>
      <c r="CB16" t="s">
        <v>337</v>
      </c>
      <c r="CC16" t="s">
        <v>337</v>
      </c>
      <c r="CD16">
        <v>0</v>
      </c>
      <c r="CE16">
        <v>0</v>
      </c>
      <c r="CF16">
        <v>0</v>
      </c>
      <c r="CG16">
        <v>0</v>
      </c>
      <c r="CH16">
        <v>0</v>
      </c>
      <c r="CI16">
        <v>0</v>
      </c>
      <c r="CJ16">
        <v>0</v>
      </c>
      <c r="CK16">
        <v>0</v>
      </c>
      <c r="CL16">
        <v>0</v>
      </c>
      <c r="CM16">
        <v>0.63380281690140805</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0.63380281690140805</v>
      </c>
      <c r="DO16">
        <v>0</v>
      </c>
      <c r="DP16">
        <v>0.63380281690140805</v>
      </c>
      <c r="DQ16">
        <v>0</v>
      </c>
      <c r="DR16">
        <v>0</v>
      </c>
      <c r="DS16">
        <v>0</v>
      </c>
      <c r="DT16">
        <v>0.63380281690140805</v>
      </c>
      <c r="DU16">
        <v>0</v>
      </c>
      <c r="DV16">
        <v>0</v>
      </c>
      <c r="DW16">
        <v>0</v>
      </c>
      <c r="DX16">
        <v>0</v>
      </c>
      <c r="DY16">
        <v>0</v>
      </c>
      <c r="DZ16">
        <v>0</v>
      </c>
      <c r="EA16">
        <v>0</v>
      </c>
      <c r="EB16">
        <v>0</v>
      </c>
      <c r="EC16">
        <v>0.63380281690140805</v>
      </c>
      <c r="ED16">
        <v>0</v>
      </c>
      <c r="EE16">
        <v>0</v>
      </c>
      <c r="EF16">
        <v>1.2676056338028201</v>
      </c>
      <c r="EG16">
        <v>0.63380281690140805</v>
      </c>
      <c r="EH16">
        <v>0</v>
      </c>
      <c r="EI16">
        <v>0</v>
      </c>
      <c r="EJ16">
        <v>0</v>
      </c>
      <c r="EK16">
        <v>0</v>
      </c>
      <c r="EL16">
        <v>0</v>
      </c>
      <c r="EM16">
        <v>0.63380281690140805</v>
      </c>
      <c r="EN16">
        <v>0</v>
      </c>
      <c r="EO16">
        <v>0</v>
      </c>
      <c r="EP16">
        <v>0</v>
      </c>
      <c r="EQ16">
        <v>0.63380281690140805</v>
      </c>
      <c r="ER16">
        <v>0</v>
      </c>
      <c r="ES16">
        <v>1.2676056338028201</v>
      </c>
      <c r="ET16">
        <v>0.63380281690140805</v>
      </c>
      <c r="EU16">
        <v>0</v>
      </c>
      <c r="EV16">
        <v>0</v>
      </c>
      <c r="EW16">
        <v>0.63380281690140805</v>
      </c>
      <c r="EX16">
        <v>0</v>
      </c>
      <c r="EY16">
        <v>0</v>
      </c>
      <c r="EZ16">
        <v>0</v>
      </c>
      <c r="FA16">
        <v>0</v>
      </c>
      <c r="FB16">
        <v>0</v>
      </c>
      <c r="FC16">
        <v>0</v>
      </c>
      <c r="FD16">
        <v>0</v>
      </c>
      <c r="FE16">
        <v>0</v>
      </c>
      <c r="FF16">
        <v>0</v>
      </c>
      <c r="FG16">
        <v>0</v>
      </c>
      <c r="FH16">
        <v>0</v>
      </c>
      <c r="FI16">
        <v>0</v>
      </c>
      <c r="FJ16">
        <v>0</v>
      </c>
      <c r="FK16">
        <v>0</v>
      </c>
      <c r="FL16">
        <v>0</v>
      </c>
      <c r="FM16">
        <v>0</v>
      </c>
      <c r="FN16">
        <v>0</v>
      </c>
      <c r="FO16">
        <v>0</v>
      </c>
      <c r="FP16">
        <v>0.63380281690140805</v>
      </c>
      <c r="FQ16">
        <v>0</v>
      </c>
      <c r="FR16">
        <v>0</v>
      </c>
      <c r="FS16">
        <v>0</v>
      </c>
      <c r="FT16">
        <v>0</v>
      </c>
      <c r="FU16">
        <v>0</v>
      </c>
      <c r="FV16">
        <v>0</v>
      </c>
      <c r="FW16">
        <v>0.63380281690140805</v>
      </c>
      <c r="FX16">
        <v>0</v>
      </c>
      <c r="FY16">
        <v>1.2676056338028201</v>
      </c>
      <c r="FZ16">
        <v>0.63380281690140805</v>
      </c>
      <c r="GA16">
        <v>0</v>
      </c>
      <c r="GB16">
        <v>0</v>
      </c>
      <c r="GC16">
        <v>0.63380281690140805</v>
      </c>
      <c r="GD16">
        <v>0</v>
      </c>
      <c r="GE16">
        <v>0</v>
      </c>
      <c r="GF16">
        <v>0.63380281690140805</v>
      </c>
      <c r="GG16">
        <v>0</v>
      </c>
      <c r="GH16">
        <v>0</v>
      </c>
      <c r="GI16">
        <v>0</v>
      </c>
      <c r="GJ16">
        <v>0</v>
      </c>
      <c r="GK16">
        <v>0</v>
      </c>
      <c r="GL16">
        <v>0</v>
      </c>
      <c r="GM16">
        <v>1.2676056338028201</v>
      </c>
      <c r="GN16">
        <v>4.4366197183098599</v>
      </c>
      <c r="GO16">
        <v>1.2676056338028201</v>
      </c>
      <c r="GP16">
        <v>1.9014084507042299</v>
      </c>
      <c r="GQ16">
        <v>3.1690140845070398</v>
      </c>
      <c r="GR16">
        <v>1.9014084507042299</v>
      </c>
      <c r="GS16">
        <v>2.53521126760563</v>
      </c>
      <c r="GT16">
        <v>1.9014084507042299</v>
      </c>
      <c r="GU16">
        <v>1.2676056338028201</v>
      </c>
      <c r="GV16">
        <v>1.9014084507042299</v>
      </c>
      <c r="GW16">
        <v>0</v>
      </c>
      <c r="GX16">
        <v>0.63380281690140805</v>
      </c>
      <c r="GY16">
        <v>0</v>
      </c>
      <c r="GZ16">
        <v>0</v>
      </c>
      <c r="HA16">
        <v>0</v>
      </c>
      <c r="HB16">
        <v>0</v>
      </c>
      <c r="HC16">
        <v>0.63380281690140805</v>
      </c>
      <c r="HD16">
        <v>0.63380281690140805</v>
      </c>
      <c r="HE16">
        <v>1.2676056338028201</v>
      </c>
      <c r="HF16">
        <v>1.2676056338028201</v>
      </c>
      <c r="HG16">
        <v>1.9014084507042299</v>
      </c>
      <c r="HH16">
        <v>4.4366197183098599</v>
      </c>
      <c r="HI16">
        <v>1.9014084507042299</v>
      </c>
      <c r="HJ16">
        <v>0</v>
      </c>
      <c r="HK16">
        <v>1.9014084507042299</v>
      </c>
      <c r="HL16">
        <v>0.63380281690140805</v>
      </c>
      <c r="HM16">
        <v>0</v>
      </c>
      <c r="HN16">
        <v>0</v>
      </c>
      <c r="HO16">
        <v>0</v>
      </c>
      <c r="HP16">
        <v>0</v>
      </c>
      <c r="HQ16">
        <v>0</v>
      </c>
      <c r="HR16">
        <v>0</v>
      </c>
      <c r="HS16">
        <v>0</v>
      </c>
      <c r="HT16">
        <v>0</v>
      </c>
      <c r="HU16">
        <v>0</v>
      </c>
      <c r="HV16">
        <v>0</v>
      </c>
      <c r="HW16">
        <v>0</v>
      </c>
      <c r="HX16">
        <v>0</v>
      </c>
      <c r="HY16">
        <v>0</v>
      </c>
      <c r="HZ16">
        <v>0</v>
      </c>
      <c r="IA16">
        <v>0</v>
      </c>
      <c r="IB16">
        <v>0</v>
      </c>
      <c r="IC16">
        <v>0.63380281690140805</v>
      </c>
      <c r="ID16">
        <v>0</v>
      </c>
      <c r="IE16">
        <v>0</v>
      </c>
      <c r="IF16">
        <v>0</v>
      </c>
      <c r="IG16">
        <v>0</v>
      </c>
      <c r="IH16">
        <v>0</v>
      </c>
      <c r="II16">
        <v>0</v>
      </c>
      <c r="IJ16">
        <v>0</v>
      </c>
      <c r="IK16">
        <v>1.2676056338028201</v>
      </c>
      <c r="IL16">
        <v>0</v>
      </c>
      <c r="IM16">
        <v>0</v>
      </c>
      <c r="IN16">
        <v>0</v>
      </c>
      <c r="IO16">
        <v>0</v>
      </c>
      <c r="IP16">
        <v>0</v>
      </c>
      <c r="IQ16">
        <v>0</v>
      </c>
      <c r="IR16">
        <v>0.63380281690140805</v>
      </c>
      <c r="IS16">
        <v>0</v>
      </c>
      <c r="IT16">
        <v>0</v>
      </c>
      <c r="IU16">
        <v>0</v>
      </c>
      <c r="IV16">
        <v>0</v>
      </c>
      <c r="IW16">
        <v>0</v>
      </c>
      <c r="IX16">
        <v>0</v>
      </c>
      <c r="IY16">
        <v>1.2676056338028201</v>
      </c>
      <c r="IZ16">
        <v>0.63380281690140805</v>
      </c>
      <c r="JA16">
        <v>0</v>
      </c>
      <c r="JB16">
        <v>0</v>
      </c>
      <c r="JC16">
        <v>0</v>
      </c>
      <c r="JD16">
        <v>0</v>
      </c>
      <c r="JE16">
        <v>0.63380281690140805</v>
      </c>
      <c r="JF16">
        <v>0</v>
      </c>
      <c r="JG16">
        <v>0</v>
      </c>
      <c r="JH16">
        <v>0</v>
      </c>
      <c r="JI16">
        <v>0</v>
      </c>
      <c r="JJ16">
        <v>0</v>
      </c>
      <c r="JK16">
        <v>0</v>
      </c>
      <c r="JL16">
        <v>0</v>
      </c>
      <c r="JM16">
        <v>0</v>
      </c>
      <c r="JN16">
        <v>0</v>
      </c>
      <c r="JO16">
        <v>1.9014084507042299</v>
      </c>
      <c r="JP16">
        <v>0.63380281690140805</v>
      </c>
      <c r="JQ16">
        <v>1.2676056338028201</v>
      </c>
      <c r="JR16">
        <v>0</v>
      </c>
      <c r="JS16">
        <v>0</v>
      </c>
      <c r="JT16">
        <v>0</v>
      </c>
      <c r="JU16">
        <v>0.63380281690140805</v>
      </c>
      <c r="JV16">
        <v>0</v>
      </c>
      <c r="JW16">
        <v>0</v>
      </c>
      <c r="JX16">
        <v>0.63380281690140805</v>
      </c>
      <c r="JY16">
        <v>0.63380281690140805</v>
      </c>
      <c r="JZ16">
        <v>0</v>
      </c>
      <c r="KA16">
        <v>0</v>
      </c>
      <c r="KB16">
        <v>0</v>
      </c>
      <c r="KC16">
        <v>0</v>
      </c>
    </row>
    <row r="17" spans="1:289" x14ac:dyDescent="0.2">
      <c r="A17" s="11" t="str">
        <f>CONCATENATE("AL.",$B3)</f>
        <v>AL.opPass.Att</v>
      </c>
      <c r="B17" s="14">
        <f>VLOOKUP($B5,$AC2:$KC104,MATCH(A17,$AC1:$KC1,0),FALSE)</f>
        <v>3.7735849056603801</v>
      </c>
      <c r="C17" s="4"/>
      <c r="D17" s="26"/>
      <c r="E17" s="27"/>
      <c r="F17" s="27"/>
      <c r="G17" s="27"/>
      <c r="H17" s="27"/>
      <c r="I17" s="28"/>
      <c r="J17" s="31"/>
      <c r="K17" s="27"/>
      <c r="L17" s="27"/>
      <c r="M17" s="27"/>
      <c r="N17" s="27"/>
      <c r="O17" s="27"/>
      <c r="P17" s="27"/>
      <c r="Q17" s="28"/>
      <c r="R17" s="31"/>
      <c r="S17" s="27"/>
      <c r="T17" s="27"/>
      <c r="U17" s="27"/>
      <c r="V17" s="27"/>
      <c r="W17" s="32"/>
      <c r="Y17" t="s">
        <v>335</v>
      </c>
      <c r="Z17" s="12">
        <f>MAX($JN2:$KC12)</f>
        <v>4.3008849557522097</v>
      </c>
      <c r="AA17" s="12">
        <f>MAX($JN106:$KC107)</f>
        <v>27.17936834707259</v>
      </c>
      <c r="AC17" t="s">
        <v>320</v>
      </c>
      <c r="AD17" t="s">
        <v>305</v>
      </c>
      <c r="AE17">
        <v>3</v>
      </c>
      <c r="AF17">
        <v>112</v>
      </c>
      <c r="AG17">
        <v>1</v>
      </c>
      <c r="AH17">
        <v>0</v>
      </c>
      <c r="AI17">
        <v>0</v>
      </c>
      <c r="AJ17">
        <v>0</v>
      </c>
      <c r="AK17">
        <v>4.0178571428571397</v>
      </c>
      <c r="AL17">
        <v>0.80357142857142905</v>
      </c>
      <c r="AM17">
        <v>5.625</v>
      </c>
      <c r="AN17">
        <v>8.8392857142857206</v>
      </c>
      <c r="AO17">
        <v>5.625</v>
      </c>
      <c r="AP17">
        <v>2.41071428571429</v>
      </c>
      <c r="AQ17">
        <v>3.21428571428571</v>
      </c>
      <c r="AR17">
        <v>0</v>
      </c>
      <c r="AS17">
        <v>0.80357142857142905</v>
      </c>
      <c r="AT17">
        <v>0.80357142857142905</v>
      </c>
      <c r="AU17">
        <v>0</v>
      </c>
      <c r="AV17">
        <v>0.80357142857142905</v>
      </c>
      <c r="AW17">
        <v>0</v>
      </c>
      <c r="AX17">
        <v>0</v>
      </c>
      <c r="AY17">
        <v>0</v>
      </c>
      <c r="AZ17">
        <v>0</v>
      </c>
      <c r="BA17">
        <v>4.0178571428571397</v>
      </c>
      <c r="BB17">
        <v>0.80357142857142905</v>
      </c>
      <c r="BC17">
        <v>5.625</v>
      </c>
      <c r="BD17">
        <v>6.4285714285714297</v>
      </c>
      <c r="BE17">
        <v>4.8214285714285703</v>
      </c>
      <c r="BF17">
        <v>1.6071428571428601</v>
      </c>
      <c r="BG17">
        <v>2.41071428571429</v>
      </c>
      <c r="BH17">
        <v>0</v>
      </c>
      <c r="BI17">
        <v>0.80357142857142905</v>
      </c>
      <c r="BJ17">
        <v>0</v>
      </c>
      <c r="BK17">
        <v>0</v>
      </c>
      <c r="BL17">
        <v>0.80357142857142905</v>
      </c>
      <c r="BM17">
        <v>0</v>
      </c>
      <c r="BN17" t="s">
        <v>337</v>
      </c>
      <c r="BO17" t="s">
        <v>337</v>
      </c>
      <c r="BP17" t="s">
        <v>337</v>
      </c>
      <c r="BQ17">
        <v>1</v>
      </c>
      <c r="BR17">
        <v>1</v>
      </c>
      <c r="BS17">
        <v>1</v>
      </c>
      <c r="BT17">
        <v>0.72727272727272696</v>
      </c>
      <c r="BU17">
        <v>0.85714285714285698</v>
      </c>
      <c r="BV17">
        <v>0.66666666666666696</v>
      </c>
      <c r="BW17">
        <v>0.75</v>
      </c>
      <c r="BX17" t="s">
        <v>337</v>
      </c>
      <c r="BY17">
        <v>1</v>
      </c>
      <c r="BZ17">
        <v>0</v>
      </c>
      <c r="CA17" t="s">
        <v>337</v>
      </c>
      <c r="CB17">
        <v>1</v>
      </c>
      <c r="CC17" t="s">
        <v>337</v>
      </c>
      <c r="CD17">
        <v>0</v>
      </c>
      <c r="CE17">
        <v>0</v>
      </c>
      <c r="CF17">
        <v>0</v>
      </c>
      <c r="CG17">
        <v>0</v>
      </c>
      <c r="CH17">
        <v>0</v>
      </c>
      <c r="CI17">
        <v>1.6071428571428601</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0.80357142857142905</v>
      </c>
      <c r="DN17">
        <v>0</v>
      </c>
      <c r="DO17">
        <v>0</v>
      </c>
      <c r="DP17">
        <v>1.6071428571428601</v>
      </c>
      <c r="DQ17">
        <v>0</v>
      </c>
      <c r="DR17">
        <v>0</v>
      </c>
      <c r="DS17">
        <v>0</v>
      </c>
      <c r="DT17">
        <v>0</v>
      </c>
      <c r="DU17">
        <v>0</v>
      </c>
      <c r="DV17">
        <v>0</v>
      </c>
      <c r="DW17">
        <v>0</v>
      </c>
      <c r="DX17">
        <v>0</v>
      </c>
      <c r="DY17">
        <v>0</v>
      </c>
      <c r="DZ17">
        <v>0</v>
      </c>
      <c r="EA17">
        <v>0</v>
      </c>
      <c r="EB17">
        <v>0</v>
      </c>
      <c r="EC17">
        <v>0</v>
      </c>
      <c r="ED17">
        <v>0</v>
      </c>
      <c r="EE17">
        <v>0</v>
      </c>
      <c r="EF17">
        <v>1.6071428571428601</v>
      </c>
      <c r="EG17">
        <v>0</v>
      </c>
      <c r="EH17">
        <v>0</v>
      </c>
      <c r="EI17">
        <v>0</v>
      </c>
      <c r="EJ17">
        <v>0</v>
      </c>
      <c r="EK17">
        <v>0</v>
      </c>
      <c r="EL17">
        <v>0</v>
      </c>
      <c r="EM17">
        <v>0</v>
      </c>
      <c r="EN17">
        <v>0</v>
      </c>
      <c r="EO17">
        <v>0</v>
      </c>
      <c r="EP17">
        <v>0</v>
      </c>
      <c r="EQ17">
        <v>0</v>
      </c>
      <c r="ER17">
        <v>0</v>
      </c>
      <c r="ES17">
        <v>0.80357142857142905</v>
      </c>
      <c r="ET17">
        <v>1.6071428571428601</v>
      </c>
      <c r="EU17">
        <v>0</v>
      </c>
      <c r="EV17">
        <v>0</v>
      </c>
      <c r="EW17">
        <v>0.80357142857142905</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0.80357142857142905</v>
      </c>
      <c r="FZ17">
        <v>1.6071428571428601</v>
      </c>
      <c r="GA17">
        <v>0</v>
      </c>
      <c r="GB17">
        <v>0</v>
      </c>
      <c r="GC17">
        <v>0.80357142857142905</v>
      </c>
      <c r="GD17">
        <v>0</v>
      </c>
      <c r="GE17">
        <v>0</v>
      </c>
      <c r="GF17">
        <v>0</v>
      </c>
      <c r="GG17">
        <v>0</v>
      </c>
      <c r="GH17">
        <v>0</v>
      </c>
      <c r="GI17">
        <v>0</v>
      </c>
      <c r="GJ17">
        <v>0</v>
      </c>
      <c r="GK17">
        <v>0</v>
      </c>
      <c r="GL17">
        <v>0</v>
      </c>
      <c r="GM17">
        <v>0.80357142857142905</v>
      </c>
      <c r="GN17">
        <v>5.625</v>
      </c>
      <c r="GO17">
        <v>5.625</v>
      </c>
      <c r="GP17">
        <v>3.21428571428571</v>
      </c>
      <c r="GQ17">
        <v>1.6071428571428601</v>
      </c>
      <c r="GR17">
        <v>1.6071428571428601</v>
      </c>
      <c r="GS17">
        <v>4.0178571428571397</v>
      </c>
      <c r="GT17">
        <v>0</v>
      </c>
      <c r="GU17">
        <v>1.6071428571428601</v>
      </c>
      <c r="GV17">
        <v>0.80357142857142905</v>
      </c>
      <c r="GW17">
        <v>0</v>
      </c>
      <c r="GX17">
        <v>0</v>
      </c>
      <c r="GY17">
        <v>0</v>
      </c>
      <c r="GZ17">
        <v>0</v>
      </c>
      <c r="HA17">
        <v>0</v>
      </c>
      <c r="HB17">
        <v>0</v>
      </c>
      <c r="HC17">
        <v>0</v>
      </c>
      <c r="HD17">
        <v>0</v>
      </c>
      <c r="HE17">
        <v>1.6071428571428601</v>
      </c>
      <c r="HF17">
        <v>0.80357142857142905</v>
      </c>
      <c r="HG17">
        <v>1.6071428571428601</v>
      </c>
      <c r="HH17">
        <v>0.80357142857142905</v>
      </c>
      <c r="HI17">
        <v>0</v>
      </c>
      <c r="HJ17">
        <v>1.6071428571428601</v>
      </c>
      <c r="HK17">
        <v>0</v>
      </c>
      <c r="HL17">
        <v>0</v>
      </c>
      <c r="HM17">
        <v>0</v>
      </c>
      <c r="HN17">
        <v>0</v>
      </c>
      <c r="HO17">
        <v>0</v>
      </c>
      <c r="HP17">
        <v>0</v>
      </c>
      <c r="HQ17">
        <v>0</v>
      </c>
      <c r="HR17">
        <v>0</v>
      </c>
      <c r="HS17">
        <v>0.80357142857142905</v>
      </c>
      <c r="HT17">
        <v>0.80357142857142905</v>
      </c>
      <c r="HU17">
        <v>0</v>
      </c>
      <c r="HV17">
        <v>0</v>
      </c>
      <c r="HW17">
        <v>0</v>
      </c>
      <c r="HX17">
        <v>0</v>
      </c>
      <c r="HY17">
        <v>0</v>
      </c>
      <c r="HZ17">
        <v>0</v>
      </c>
      <c r="IA17">
        <v>0</v>
      </c>
      <c r="IB17">
        <v>0</v>
      </c>
      <c r="IC17">
        <v>0</v>
      </c>
      <c r="ID17">
        <v>0</v>
      </c>
      <c r="IE17">
        <v>0</v>
      </c>
      <c r="IF17">
        <v>0</v>
      </c>
      <c r="IG17">
        <v>0</v>
      </c>
      <c r="IH17">
        <v>0</v>
      </c>
      <c r="II17">
        <v>0.80357142857142905</v>
      </c>
      <c r="IJ17">
        <v>1.6071428571428601</v>
      </c>
      <c r="IK17">
        <v>1.6071428571428601</v>
      </c>
      <c r="IL17">
        <v>0</v>
      </c>
      <c r="IM17">
        <v>0</v>
      </c>
      <c r="IN17">
        <v>0.80357142857142905</v>
      </c>
      <c r="IO17">
        <v>0</v>
      </c>
      <c r="IP17">
        <v>0</v>
      </c>
      <c r="IQ17">
        <v>0</v>
      </c>
      <c r="IR17">
        <v>0</v>
      </c>
      <c r="IS17">
        <v>0</v>
      </c>
      <c r="IT17">
        <v>0</v>
      </c>
      <c r="IU17">
        <v>0</v>
      </c>
      <c r="IV17">
        <v>0</v>
      </c>
      <c r="IW17">
        <v>0</v>
      </c>
      <c r="IX17">
        <v>0</v>
      </c>
      <c r="IY17">
        <v>0</v>
      </c>
      <c r="IZ17">
        <v>0</v>
      </c>
      <c r="JA17">
        <v>0.80357142857142905</v>
      </c>
      <c r="JB17">
        <v>0</v>
      </c>
      <c r="JC17">
        <v>0</v>
      </c>
      <c r="JD17">
        <v>0</v>
      </c>
      <c r="JE17">
        <v>0</v>
      </c>
      <c r="JF17">
        <v>0</v>
      </c>
      <c r="JG17">
        <v>0</v>
      </c>
      <c r="JH17">
        <v>0</v>
      </c>
      <c r="JI17">
        <v>0</v>
      </c>
      <c r="JJ17">
        <v>0</v>
      </c>
      <c r="JK17">
        <v>0</v>
      </c>
      <c r="JL17">
        <v>0</v>
      </c>
      <c r="JM17">
        <v>0</v>
      </c>
      <c r="JN17">
        <v>0</v>
      </c>
      <c r="JO17">
        <v>1.6071428571428601</v>
      </c>
      <c r="JP17">
        <v>2.41071428571429</v>
      </c>
      <c r="JQ17">
        <v>2.41071428571429</v>
      </c>
      <c r="JR17">
        <v>0</v>
      </c>
      <c r="JS17">
        <v>0</v>
      </c>
      <c r="JT17">
        <v>0.80357142857142905</v>
      </c>
      <c r="JU17">
        <v>0</v>
      </c>
      <c r="JV17">
        <v>0</v>
      </c>
      <c r="JW17">
        <v>0</v>
      </c>
      <c r="JX17">
        <v>0</v>
      </c>
      <c r="JY17">
        <v>0</v>
      </c>
      <c r="JZ17">
        <v>0</v>
      </c>
      <c r="KA17">
        <v>0</v>
      </c>
      <c r="KB17">
        <v>0</v>
      </c>
      <c r="KC17">
        <v>0</v>
      </c>
    </row>
    <row r="18" spans="1:289" x14ac:dyDescent="0.2">
      <c r="A18" s="11" t="str">
        <f>CONCATENATE("AC.",$B3)</f>
        <v>AC.opPass.Att</v>
      </c>
      <c r="B18" s="14">
        <f>VLOOKUP($B5,$AC2:$KC104,MATCH(A18,$AC1:$KC1,0),FALSE)</f>
        <v>0.37735849056603799</v>
      </c>
      <c r="C18" s="4"/>
      <c r="D18" s="26"/>
      <c r="E18" s="27"/>
      <c r="F18" s="27"/>
      <c r="G18" s="27"/>
      <c r="H18" s="27"/>
      <c r="I18" s="28"/>
      <c r="J18" s="31"/>
      <c r="K18" s="27"/>
      <c r="L18" s="27"/>
      <c r="M18" s="27"/>
      <c r="N18" s="27"/>
      <c r="O18" s="27"/>
      <c r="P18" s="27"/>
      <c r="Q18" s="28"/>
      <c r="R18" s="31"/>
      <c r="S18" s="27"/>
      <c r="T18" s="27"/>
      <c r="U18" s="27"/>
      <c r="V18" s="27"/>
      <c r="W18" s="32"/>
      <c r="Y18" s="2"/>
      <c r="Z18" s="2"/>
      <c r="AC18" t="s">
        <v>309</v>
      </c>
      <c r="AD18" t="s">
        <v>305</v>
      </c>
      <c r="AE18">
        <v>3</v>
      </c>
      <c r="AF18">
        <v>106</v>
      </c>
      <c r="AG18">
        <v>1</v>
      </c>
      <c r="AH18">
        <v>0</v>
      </c>
      <c r="AI18">
        <v>0</v>
      </c>
      <c r="AJ18">
        <v>1.6981132075471701</v>
      </c>
      <c r="AK18">
        <v>0</v>
      </c>
      <c r="AL18">
        <v>0</v>
      </c>
      <c r="AM18">
        <v>1.6981132075471701</v>
      </c>
      <c r="AN18">
        <v>0.84905660377358505</v>
      </c>
      <c r="AO18">
        <v>0.84905660377358505</v>
      </c>
      <c r="AP18">
        <v>0.84905660377358505</v>
      </c>
      <c r="AQ18">
        <v>1.6981132075471701</v>
      </c>
      <c r="AR18">
        <v>4.2452830188679203</v>
      </c>
      <c r="AS18">
        <v>0</v>
      </c>
      <c r="AT18">
        <v>1.6981132075471701</v>
      </c>
      <c r="AU18">
        <v>2.5471698113207499</v>
      </c>
      <c r="AV18">
        <v>0.84905660377358505</v>
      </c>
      <c r="AW18">
        <v>0</v>
      </c>
      <c r="AX18">
        <v>0</v>
      </c>
      <c r="AY18">
        <v>0</v>
      </c>
      <c r="AZ18">
        <v>1.6981132075471701</v>
      </c>
      <c r="BA18">
        <v>0</v>
      </c>
      <c r="BB18">
        <v>0</v>
      </c>
      <c r="BC18">
        <v>1.6981132075471701</v>
      </c>
      <c r="BD18">
        <v>0.84905660377358505</v>
      </c>
      <c r="BE18">
        <v>0.84905660377358505</v>
      </c>
      <c r="BF18">
        <v>0</v>
      </c>
      <c r="BG18">
        <v>1.6981132075471701</v>
      </c>
      <c r="BH18">
        <v>3.3962264150943402</v>
      </c>
      <c r="BI18">
        <v>0</v>
      </c>
      <c r="BJ18">
        <v>0.84905660377358505</v>
      </c>
      <c r="BK18">
        <v>1.6981132075471701</v>
      </c>
      <c r="BL18">
        <v>0.84905660377358505</v>
      </c>
      <c r="BM18">
        <v>0</v>
      </c>
      <c r="BN18" t="s">
        <v>337</v>
      </c>
      <c r="BO18" t="s">
        <v>337</v>
      </c>
      <c r="BP18">
        <v>1</v>
      </c>
      <c r="BQ18" t="s">
        <v>337</v>
      </c>
      <c r="BR18" t="s">
        <v>337</v>
      </c>
      <c r="BS18">
        <v>1</v>
      </c>
      <c r="BT18">
        <v>1</v>
      </c>
      <c r="BU18">
        <v>1</v>
      </c>
      <c r="BV18">
        <v>0</v>
      </c>
      <c r="BW18">
        <v>1</v>
      </c>
      <c r="BX18">
        <v>0.8</v>
      </c>
      <c r="BY18" t="s">
        <v>337</v>
      </c>
      <c r="BZ18">
        <v>0.5</v>
      </c>
      <c r="CA18">
        <v>0.66666666666666696</v>
      </c>
      <c r="CB18">
        <v>1</v>
      </c>
      <c r="CC18" t="s">
        <v>337</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0.84905660377358505</v>
      </c>
      <c r="DE18">
        <v>0</v>
      </c>
      <c r="DF18">
        <v>0</v>
      </c>
      <c r="DG18">
        <v>0</v>
      </c>
      <c r="DH18">
        <v>0</v>
      </c>
      <c r="DI18">
        <v>0</v>
      </c>
      <c r="DJ18">
        <v>0</v>
      </c>
      <c r="DK18">
        <v>0</v>
      </c>
      <c r="DL18">
        <v>0</v>
      </c>
      <c r="DM18">
        <v>0</v>
      </c>
      <c r="DN18">
        <v>0</v>
      </c>
      <c r="DO18">
        <v>0</v>
      </c>
      <c r="DP18">
        <v>1.6981132075471701</v>
      </c>
      <c r="DQ18">
        <v>0</v>
      </c>
      <c r="DR18">
        <v>0</v>
      </c>
      <c r="DS18">
        <v>0.84905660377358505</v>
      </c>
      <c r="DT18">
        <v>0</v>
      </c>
      <c r="DU18">
        <v>0</v>
      </c>
      <c r="DV18">
        <v>0</v>
      </c>
      <c r="DW18">
        <v>0</v>
      </c>
      <c r="DX18">
        <v>0.84905660377358505</v>
      </c>
      <c r="DY18">
        <v>0</v>
      </c>
      <c r="DZ18">
        <v>0</v>
      </c>
      <c r="EA18">
        <v>0</v>
      </c>
      <c r="EB18">
        <v>0</v>
      </c>
      <c r="EC18">
        <v>0</v>
      </c>
      <c r="ED18">
        <v>0</v>
      </c>
      <c r="EE18">
        <v>2.5471698113207499</v>
      </c>
      <c r="EF18">
        <v>0</v>
      </c>
      <c r="EG18">
        <v>0</v>
      </c>
      <c r="EH18">
        <v>0</v>
      </c>
      <c r="EI18">
        <v>2.5471698113207499</v>
      </c>
      <c r="EJ18">
        <v>0.84905660377358505</v>
      </c>
      <c r="EK18">
        <v>0</v>
      </c>
      <c r="EL18">
        <v>0</v>
      </c>
      <c r="EM18">
        <v>0</v>
      </c>
      <c r="EN18">
        <v>0.84905660377358505</v>
      </c>
      <c r="EO18">
        <v>0</v>
      </c>
      <c r="EP18">
        <v>0</v>
      </c>
      <c r="EQ18">
        <v>0</v>
      </c>
      <c r="ER18">
        <v>0</v>
      </c>
      <c r="ES18">
        <v>0</v>
      </c>
      <c r="ET18">
        <v>0</v>
      </c>
      <c r="EU18">
        <v>0</v>
      </c>
      <c r="EV18">
        <v>0</v>
      </c>
      <c r="EW18">
        <v>0</v>
      </c>
      <c r="EX18">
        <v>0</v>
      </c>
      <c r="EY18">
        <v>0.84905660377358505</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0.84905660377358505</v>
      </c>
      <c r="GF18">
        <v>0</v>
      </c>
      <c r="GG18">
        <v>0</v>
      </c>
      <c r="GH18">
        <v>0</v>
      </c>
      <c r="GI18">
        <v>0</v>
      </c>
      <c r="GJ18">
        <v>0</v>
      </c>
      <c r="GK18">
        <v>0</v>
      </c>
      <c r="GL18">
        <v>0</v>
      </c>
      <c r="GM18">
        <v>0.84905660377358505</v>
      </c>
      <c r="GN18">
        <v>0</v>
      </c>
      <c r="GO18">
        <v>0</v>
      </c>
      <c r="GP18">
        <v>0.84905660377358505</v>
      </c>
      <c r="GQ18">
        <v>4.2452830188679203</v>
      </c>
      <c r="GR18">
        <v>1.6981132075471701</v>
      </c>
      <c r="GS18">
        <v>0.84905660377358505</v>
      </c>
      <c r="GT18">
        <v>6.7924528301886804</v>
      </c>
      <c r="GU18">
        <v>2.5471698113207499</v>
      </c>
      <c r="GV18">
        <v>8.4905660377358494</v>
      </c>
      <c r="GW18">
        <v>8.4905660377358494</v>
      </c>
      <c r="GX18">
        <v>3.3962264150943402</v>
      </c>
      <c r="GY18">
        <v>5.0943396226415096</v>
      </c>
      <c r="GZ18">
        <v>1.6981132075471701</v>
      </c>
      <c r="HA18">
        <v>0</v>
      </c>
      <c r="HB18">
        <v>0</v>
      </c>
      <c r="HC18">
        <v>0</v>
      </c>
      <c r="HD18">
        <v>0</v>
      </c>
      <c r="HE18">
        <v>0</v>
      </c>
      <c r="HF18">
        <v>0</v>
      </c>
      <c r="HG18">
        <v>0</v>
      </c>
      <c r="HH18">
        <v>0</v>
      </c>
      <c r="HI18">
        <v>0</v>
      </c>
      <c r="HJ18">
        <v>0.84905660377358505</v>
      </c>
      <c r="HK18">
        <v>0</v>
      </c>
      <c r="HL18">
        <v>0</v>
      </c>
      <c r="HM18">
        <v>0</v>
      </c>
      <c r="HN18">
        <v>0</v>
      </c>
      <c r="HO18">
        <v>0.84905660377358505</v>
      </c>
      <c r="HP18">
        <v>0</v>
      </c>
      <c r="HQ18">
        <v>0</v>
      </c>
      <c r="HR18">
        <v>0</v>
      </c>
      <c r="HS18">
        <v>0.84905660377358505</v>
      </c>
      <c r="HT18">
        <v>0</v>
      </c>
      <c r="HU18">
        <v>0</v>
      </c>
      <c r="HV18">
        <v>0</v>
      </c>
      <c r="HW18">
        <v>0</v>
      </c>
      <c r="HX18">
        <v>0</v>
      </c>
      <c r="HY18">
        <v>0</v>
      </c>
      <c r="HZ18">
        <v>0</v>
      </c>
      <c r="IA18">
        <v>0.84905660377358505</v>
      </c>
      <c r="IB18">
        <v>0</v>
      </c>
      <c r="IC18">
        <v>0</v>
      </c>
      <c r="ID18">
        <v>0.84905660377358505</v>
      </c>
      <c r="IE18">
        <v>0</v>
      </c>
      <c r="IF18">
        <v>0</v>
      </c>
      <c r="IG18">
        <v>0</v>
      </c>
      <c r="IH18">
        <v>0</v>
      </c>
      <c r="II18">
        <v>0</v>
      </c>
      <c r="IJ18">
        <v>0</v>
      </c>
      <c r="IK18">
        <v>0</v>
      </c>
      <c r="IL18">
        <v>0</v>
      </c>
      <c r="IM18">
        <v>0</v>
      </c>
      <c r="IN18">
        <v>0</v>
      </c>
      <c r="IO18">
        <v>0</v>
      </c>
      <c r="IP18">
        <v>0</v>
      </c>
      <c r="IQ18">
        <v>0</v>
      </c>
      <c r="IR18">
        <v>0</v>
      </c>
      <c r="IS18">
        <v>0</v>
      </c>
      <c r="IT18">
        <v>0</v>
      </c>
      <c r="IU18">
        <v>0</v>
      </c>
      <c r="IV18">
        <v>0.84905660377358505</v>
      </c>
      <c r="IW18">
        <v>0</v>
      </c>
      <c r="IX18">
        <v>0</v>
      </c>
      <c r="IY18">
        <v>0.84905660377358505</v>
      </c>
      <c r="IZ18">
        <v>0</v>
      </c>
      <c r="JA18">
        <v>0</v>
      </c>
      <c r="JB18">
        <v>0</v>
      </c>
      <c r="JC18">
        <v>0</v>
      </c>
      <c r="JD18">
        <v>0.84905660377358505</v>
      </c>
      <c r="JE18">
        <v>0</v>
      </c>
      <c r="JF18">
        <v>0</v>
      </c>
      <c r="JG18">
        <v>0</v>
      </c>
      <c r="JH18">
        <v>0</v>
      </c>
      <c r="JI18">
        <v>0</v>
      </c>
      <c r="JJ18">
        <v>0</v>
      </c>
      <c r="JK18">
        <v>0</v>
      </c>
      <c r="JL18">
        <v>0</v>
      </c>
      <c r="JM18">
        <v>0</v>
      </c>
      <c r="JN18">
        <v>0</v>
      </c>
      <c r="JO18">
        <v>1.6981132075471701</v>
      </c>
      <c r="JP18">
        <v>0</v>
      </c>
      <c r="JQ18">
        <v>0.84905660377358505</v>
      </c>
      <c r="JR18">
        <v>0</v>
      </c>
      <c r="JS18">
        <v>0</v>
      </c>
      <c r="JT18">
        <v>0.84905660377358505</v>
      </c>
      <c r="JU18">
        <v>0</v>
      </c>
      <c r="JV18">
        <v>0</v>
      </c>
      <c r="JW18">
        <v>0.84905660377358505</v>
      </c>
      <c r="JX18">
        <v>0</v>
      </c>
      <c r="JY18">
        <v>0</v>
      </c>
      <c r="JZ18">
        <v>0.84905660377358505</v>
      </c>
      <c r="KA18">
        <v>0</v>
      </c>
      <c r="KB18">
        <v>0.84905660377358505</v>
      </c>
      <c r="KC18">
        <v>0</v>
      </c>
    </row>
    <row r="19" spans="1:289" x14ac:dyDescent="0.2">
      <c r="A19" s="11" t="str">
        <f>CONCATENATE("AR.",$B3)</f>
        <v>AR.opPass.Att</v>
      </c>
      <c r="B19" s="14">
        <f>VLOOKUP($B5,$AC2:$KC104,MATCH(A19,$AC1:$KC1,0),FALSE)</f>
        <v>3.7735849056603801</v>
      </c>
      <c r="C19" s="4"/>
      <c r="D19" s="26"/>
      <c r="E19" s="27"/>
      <c r="F19" s="27"/>
      <c r="G19" s="27"/>
      <c r="H19" s="27"/>
      <c r="I19" s="28"/>
      <c r="J19" s="31"/>
      <c r="K19" s="27"/>
      <c r="L19" s="27"/>
      <c r="M19" s="27"/>
      <c r="N19" s="27"/>
      <c r="O19" s="27"/>
      <c r="P19" s="27"/>
      <c r="Q19" s="28"/>
      <c r="R19" s="31"/>
      <c r="S19" s="27"/>
      <c r="T19" s="27"/>
      <c r="U19" s="27"/>
      <c r="V19" s="27"/>
      <c r="W19" s="32"/>
      <c r="Y19" s="2" t="s">
        <v>205</v>
      </c>
      <c r="AC19" t="s">
        <v>369</v>
      </c>
      <c r="AD19" t="s">
        <v>370</v>
      </c>
      <c r="AE19">
        <v>1</v>
      </c>
      <c r="AF19">
        <v>97</v>
      </c>
      <c r="AG19">
        <v>1</v>
      </c>
      <c r="AH19">
        <v>0</v>
      </c>
      <c r="AI19">
        <v>9.2783505154639201</v>
      </c>
      <c r="AJ19">
        <v>1.85567010309278</v>
      </c>
      <c r="AK19">
        <v>6.4948453608247396</v>
      </c>
      <c r="AL19">
        <v>0</v>
      </c>
      <c r="AM19">
        <v>0</v>
      </c>
      <c r="AN19">
        <v>0.92783505154639201</v>
      </c>
      <c r="AO19">
        <v>0</v>
      </c>
      <c r="AP19">
        <v>0</v>
      </c>
      <c r="AQ19">
        <v>0</v>
      </c>
      <c r="AR19">
        <v>0</v>
      </c>
      <c r="AS19">
        <v>0</v>
      </c>
      <c r="AT19">
        <v>0</v>
      </c>
      <c r="AU19">
        <v>0</v>
      </c>
      <c r="AV19">
        <v>0</v>
      </c>
      <c r="AW19">
        <v>0</v>
      </c>
      <c r="AX19">
        <v>0</v>
      </c>
      <c r="AY19">
        <v>8.3505154639175299</v>
      </c>
      <c r="AZ19">
        <v>1.85567010309278</v>
      </c>
      <c r="BA19">
        <v>3.7113402061855698</v>
      </c>
      <c r="BB19">
        <v>0</v>
      </c>
      <c r="BC19">
        <v>0</v>
      </c>
      <c r="BD19">
        <v>0</v>
      </c>
      <c r="BE19">
        <v>0</v>
      </c>
      <c r="BF19">
        <v>0</v>
      </c>
      <c r="BG19">
        <v>0</v>
      </c>
      <c r="BH19">
        <v>0</v>
      </c>
      <c r="BI19">
        <v>0</v>
      </c>
      <c r="BJ19">
        <v>0</v>
      </c>
      <c r="BK19">
        <v>0</v>
      </c>
      <c r="BL19">
        <v>0</v>
      </c>
      <c r="BM19">
        <v>0</v>
      </c>
      <c r="BN19" t="s">
        <v>337</v>
      </c>
      <c r="BO19">
        <v>0.9</v>
      </c>
      <c r="BP19">
        <v>1</v>
      </c>
      <c r="BQ19">
        <v>0.57142857142857095</v>
      </c>
      <c r="BR19" t="s">
        <v>337</v>
      </c>
      <c r="BS19" t="s">
        <v>337</v>
      </c>
      <c r="BT19">
        <v>0</v>
      </c>
      <c r="BU19" t="s">
        <v>337</v>
      </c>
      <c r="BV19" t="s">
        <v>337</v>
      </c>
      <c r="BW19" t="s">
        <v>337</v>
      </c>
      <c r="BX19" t="s">
        <v>337</v>
      </c>
      <c r="BY19" t="s">
        <v>337</v>
      </c>
      <c r="BZ19" t="s">
        <v>337</v>
      </c>
      <c r="CA19" t="s">
        <v>337</v>
      </c>
      <c r="CB19" t="s">
        <v>337</v>
      </c>
      <c r="CC19" t="s">
        <v>337</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2.78350515463918</v>
      </c>
      <c r="HD19">
        <v>0</v>
      </c>
      <c r="HE19">
        <v>0</v>
      </c>
      <c r="HF19">
        <v>0.92783505154639201</v>
      </c>
      <c r="HG19">
        <v>0</v>
      </c>
      <c r="HH19">
        <v>0.92783505154639201</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row>
    <row r="20" spans="1:289" x14ac:dyDescent="0.2">
      <c r="A20" s="11" t="str">
        <f>CONCATENATE("A18.",$B3)</f>
        <v>A18.opPass.Att</v>
      </c>
      <c r="B20" s="14">
        <f>VLOOKUP($B5,$AC2:$KC104,MATCH(A20,$AC1:$KC1,0),FALSE)</f>
        <v>1.88679245283019</v>
      </c>
      <c r="C20" s="4"/>
      <c r="D20" s="57"/>
      <c r="E20" s="58"/>
      <c r="F20" s="58"/>
      <c r="G20" s="58"/>
      <c r="H20" s="58"/>
      <c r="I20" s="59"/>
      <c r="J20" s="61"/>
      <c r="K20" s="58"/>
      <c r="L20" s="58"/>
      <c r="M20" s="58"/>
      <c r="N20" s="58"/>
      <c r="O20" s="58"/>
      <c r="P20" s="58"/>
      <c r="Q20" s="59"/>
      <c r="R20" s="61"/>
      <c r="S20" s="58"/>
      <c r="T20" s="58"/>
      <c r="U20" s="58"/>
      <c r="V20" s="58"/>
      <c r="W20" s="63"/>
      <c r="Y20" s="13" t="str">
        <f>VLOOKUP(B3,Y2:Z17,1,FALSE)</f>
        <v>opPass.Att</v>
      </c>
      <c r="Z20" s="16">
        <f>IF(Y22=TRUE,VLOOKUP(B3,Y2:AA17,3,FALSE),VLOOKUP(B3,Y2:AA17,2,FALSE))</f>
        <v>10.0875656742557</v>
      </c>
      <c r="AC20" t="s">
        <v>371</v>
      </c>
      <c r="AD20" t="s">
        <v>370</v>
      </c>
      <c r="AE20">
        <v>1</v>
      </c>
      <c r="AF20">
        <v>97</v>
      </c>
      <c r="AG20">
        <v>1</v>
      </c>
      <c r="AH20">
        <v>0</v>
      </c>
      <c r="AI20">
        <v>0</v>
      </c>
      <c r="AJ20">
        <v>0.92783505154639201</v>
      </c>
      <c r="AK20">
        <v>2.78350515463918</v>
      </c>
      <c r="AL20">
        <v>6.4948453608247396</v>
      </c>
      <c r="AM20">
        <v>0</v>
      </c>
      <c r="AN20">
        <v>7.4226804123711299</v>
      </c>
      <c r="AO20">
        <v>12.0618556701031</v>
      </c>
      <c r="AP20">
        <v>0</v>
      </c>
      <c r="AQ20">
        <v>0</v>
      </c>
      <c r="AR20">
        <v>6.4948453608247396</v>
      </c>
      <c r="AS20">
        <v>0</v>
      </c>
      <c r="AT20">
        <v>0</v>
      </c>
      <c r="AU20">
        <v>0.92783505154639201</v>
      </c>
      <c r="AV20">
        <v>0</v>
      </c>
      <c r="AW20">
        <v>0</v>
      </c>
      <c r="AX20">
        <v>0</v>
      </c>
      <c r="AY20">
        <v>0</v>
      </c>
      <c r="AZ20">
        <v>0</v>
      </c>
      <c r="BA20">
        <v>2.78350515463918</v>
      </c>
      <c r="BB20">
        <v>6.4948453608247396</v>
      </c>
      <c r="BC20">
        <v>0</v>
      </c>
      <c r="BD20">
        <v>5.5670103092783503</v>
      </c>
      <c r="BE20">
        <v>8.3505154639175299</v>
      </c>
      <c r="BF20">
        <v>0</v>
      </c>
      <c r="BG20">
        <v>0</v>
      </c>
      <c r="BH20">
        <v>6.4948453608247396</v>
      </c>
      <c r="BI20">
        <v>0</v>
      </c>
      <c r="BJ20">
        <v>0</v>
      </c>
      <c r="BK20">
        <v>0.92783505154639201</v>
      </c>
      <c r="BL20">
        <v>0</v>
      </c>
      <c r="BM20">
        <v>0</v>
      </c>
      <c r="BN20" t="s">
        <v>337</v>
      </c>
      <c r="BO20" t="s">
        <v>337</v>
      </c>
      <c r="BP20">
        <v>0</v>
      </c>
      <c r="BQ20">
        <v>1</v>
      </c>
      <c r="BR20">
        <v>1</v>
      </c>
      <c r="BS20" t="s">
        <v>337</v>
      </c>
      <c r="BT20">
        <v>0.75</v>
      </c>
      <c r="BU20">
        <v>0.69230769230769196</v>
      </c>
      <c r="BV20" t="s">
        <v>337</v>
      </c>
      <c r="BW20" t="s">
        <v>337</v>
      </c>
      <c r="BX20">
        <v>1</v>
      </c>
      <c r="BY20" t="s">
        <v>337</v>
      </c>
      <c r="BZ20" t="s">
        <v>337</v>
      </c>
      <c r="CA20">
        <v>1</v>
      </c>
      <c r="CB20" t="s">
        <v>337</v>
      </c>
      <c r="CC20" t="s">
        <v>337</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0.92783505154639201</v>
      </c>
      <c r="DL20">
        <v>0</v>
      </c>
      <c r="DM20">
        <v>0.92783505154639201</v>
      </c>
      <c r="DN20">
        <v>0.92783505154639201</v>
      </c>
      <c r="DO20">
        <v>0</v>
      </c>
      <c r="DP20">
        <v>0</v>
      </c>
      <c r="DQ20">
        <v>0</v>
      </c>
      <c r="DR20">
        <v>0</v>
      </c>
      <c r="DS20">
        <v>0</v>
      </c>
      <c r="DT20">
        <v>0.92783505154639201</v>
      </c>
      <c r="DU20">
        <v>0</v>
      </c>
      <c r="DV20">
        <v>0</v>
      </c>
      <c r="DW20">
        <v>0</v>
      </c>
      <c r="DX20">
        <v>0</v>
      </c>
      <c r="DY20">
        <v>0</v>
      </c>
      <c r="DZ20">
        <v>0</v>
      </c>
      <c r="EA20">
        <v>0</v>
      </c>
      <c r="EB20">
        <v>0</v>
      </c>
      <c r="EC20">
        <v>0</v>
      </c>
      <c r="ED20">
        <v>0</v>
      </c>
      <c r="EE20">
        <v>0</v>
      </c>
      <c r="EF20">
        <v>0</v>
      </c>
      <c r="EG20">
        <v>0.92783505154639201</v>
      </c>
      <c r="EH20">
        <v>0</v>
      </c>
      <c r="EI20">
        <v>0</v>
      </c>
      <c r="EJ20">
        <v>0</v>
      </c>
      <c r="EK20">
        <v>0</v>
      </c>
      <c r="EL20">
        <v>0</v>
      </c>
      <c r="EM20">
        <v>0</v>
      </c>
      <c r="EN20">
        <v>0</v>
      </c>
      <c r="EO20">
        <v>0</v>
      </c>
      <c r="EP20">
        <v>0</v>
      </c>
      <c r="EQ20">
        <v>0</v>
      </c>
      <c r="ER20">
        <v>0</v>
      </c>
      <c r="ES20">
        <v>0.92783505154639201</v>
      </c>
      <c r="ET20">
        <v>0.92783505154639201</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0.92783505154639201</v>
      </c>
      <c r="FZ20">
        <v>0.92783505154639201</v>
      </c>
      <c r="GA20">
        <v>0</v>
      </c>
      <c r="GB20">
        <v>0</v>
      </c>
      <c r="GC20">
        <v>0</v>
      </c>
      <c r="GD20">
        <v>0</v>
      </c>
      <c r="GE20">
        <v>0</v>
      </c>
      <c r="GF20">
        <v>0</v>
      </c>
      <c r="GG20">
        <v>0</v>
      </c>
      <c r="GH20">
        <v>0</v>
      </c>
      <c r="GI20">
        <v>0</v>
      </c>
      <c r="GJ20">
        <v>0</v>
      </c>
      <c r="GK20">
        <v>0</v>
      </c>
      <c r="GL20">
        <v>0</v>
      </c>
      <c r="GM20">
        <v>0</v>
      </c>
      <c r="GN20">
        <v>0.92783505154639201</v>
      </c>
      <c r="GO20">
        <v>0</v>
      </c>
      <c r="GP20">
        <v>1.85567010309278</v>
      </c>
      <c r="GQ20">
        <v>0</v>
      </c>
      <c r="GR20">
        <v>0.92783505154639201</v>
      </c>
      <c r="GS20">
        <v>0.92783505154639201</v>
      </c>
      <c r="GT20">
        <v>0</v>
      </c>
      <c r="GU20">
        <v>0</v>
      </c>
      <c r="GV20">
        <v>0</v>
      </c>
      <c r="GW20">
        <v>0</v>
      </c>
      <c r="GX20">
        <v>0</v>
      </c>
      <c r="GY20">
        <v>0</v>
      </c>
      <c r="GZ20">
        <v>0</v>
      </c>
      <c r="HA20">
        <v>0</v>
      </c>
      <c r="HB20">
        <v>0.92783505154639201</v>
      </c>
      <c r="HC20">
        <v>0</v>
      </c>
      <c r="HD20">
        <v>0.92783505154639201</v>
      </c>
      <c r="HE20">
        <v>1.85567010309278</v>
      </c>
      <c r="HF20">
        <v>0.92783505154639201</v>
      </c>
      <c r="HG20">
        <v>0</v>
      </c>
      <c r="HH20">
        <v>3.7113402061855698</v>
      </c>
      <c r="HI20">
        <v>0</v>
      </c>
      <c r="HJ20">
        <v>0</v>
      </c>
      <c r="HK20">
        <v>0</v>
      </c>
      <c r="HL20">
        <v>0</v>
      </c>
      <c r="HM20">
        <v>0</v>
      </c>
      <c r="HN20">
        <v>0</v>
      </c>
      <c r="HO20">
        <v>0</v>
      </c>
      <c r="HP20">
        <v>0</v>
      </c>
      <c r="HQ20">
        <v>0</v>
      </c>
      <c r="HR20">
        <v>0</v>
      </c>
      <c r="HS20">
        <v>0</v>
      </c>
      <c r="HT20">
        <v>0</v>
      </c>
      <c r="HU20">
        <v>0</v>
      </c>
      <c r="HV20">
        <v>0.92783505154639201</v>
      </c>
      <c r="HW20">
        <v>0</v>
      </c>
      <c r="HX20">
        <v>0.92783505154639201</v>
      </c>
      <c r="HY20">
        <v>0</v>
      </c>
      <c r="HZ20">
        <v>0</v>
      </c>
      <c r="IA20">
        <v>0</v>
      </c>
      <c r="IB20">
        <v>0</v>
      </c>
      <c r="IC20">
        <v>0</v>
      </c>
      <c r="ID20">
        <v>0</v>
      </c>
      <c r="IE20">
        <v>0</v>
      </c>
      <c r="IF20">
        <v>0</v>
      </c>
      <c r="IG20">
        <v>0</v>
      </c>
      <c r="IH20">
        <v>0.92783505154639201</v>
      </c>
      <c r="II20">
        <v>2.78350515463918</v>
      </c>
      <c r="IJ20">
        <v>0</v>
      </c>
      <c r="IK20">
        <v>0.92783505154639201</v>
      </c>
      <c r="IL20">
        <v>0</v>
      </c>
      <c r="IM20">
        <v>0.92783505154639201</v>
      </c>
      <c r="IN20">
        <v>0</v>
      </c>
      <c r="IO20">
        <v>0</v>
      </c>
      <c r="IP20">
        <v>0</v>
      </c>
      <c r="IQ20">
        <v>0</v>
      </c>
      <c r="IR20">
        <v>0.92783505154639201</v>
      </c>
      <c r="IS20">
        <v>0</v>
      </c>
      <c r="IT20">
        <v>0</v>
      </c>
      <c r="IU20">
        <v>0</v>
      </c>
      <c r="IV20">
        <v>0</v>
      </c>
      <c r="IW20">
        <v>0</v>
      </c>
      <c r="IX20">
        <v>0</v>
      </c>
      <c r="IY20">
        <v>1.85567010309278</v>
      </c>
      <c r="IZ20">
        <v>0</v>
      </c>
      <c r="JA20">
        <v>0.92783505154639201</v>
      </c>
      <c r="JB20">
        <v>0</v>
      </c>
      <c r="JC20">
        <v>0</v>
      </c>
      <c r="JD20">
        <v>0.92783505154639201</v>
      </c>
      <c r="JE20">
        <v>0</v>
      </c>
      <c r="JF20">
        <v>0</v>
      </c>
      <c r="JG20">
        <v>0</v>
      </c>
      <c r="JH20">
        <v>0</v>
      </c>
      <c r="JI20">
        <v>0</v>
      </c>
      <c r="JJ20">
        <v>0</v>
      </c>
      <c r="JK20">
        <v>0</v>
      </c>
      <c r="JL20">
        <v>0</v>
      </c>
      <c r="JM20">
        <v>0</v>
      </c>
      <c r="JN20">
        <v>0.92783505154639201</v>
      </c>
      <c r="JO20">
        <v>4.63917525773196</v>
      </c>
      <c r="JP20">
        <v>0</v>
      </c>
      <c r="JQ20">
        <v>1.85567010309278</v>
      </c>
      <c r="JR20">
        <v>0.92783505154639201</v>
      </c>
      <c r="JS20">
        <v>0.92783505154639201</v>
      </c>
      <c r="JT20">
        <v>1.85567010309278</v>
      </c>
      <c r="JU20">
        <v>0</v>
      </c>
      <c r="JV20">
        <v>0</v>
      </c>
      <c r="JW20">
        <v>0</v>
      </c>
      <c r="JX20">
        <v>0.92783505154639201</v>
      </c>
      <c r="JY20">
        <v>0</v>
      </c>
      <c r="JZ20">
        <v>0</v>
      </c>
      <c r="KA20">
        <v>0</v>
      </c>
      <c r="KB20">
        <v>0</v>
      </c>
      <c r="KC20">
        <v>0</v>
      </c>
    </row>
    <row r="21" spans="1:289" x14ac:dyDescent="0.2">
      <c r="A21" s="11" t="str">
        <f>CONCATENATE("A6.",$B3)</f>
        <v>A6.opPass.Att</v>
      </c>
      <c r="B21" s="14">
        <f>VLOOKUP($B5,$AC2:$KC104,MATCH(A21,$AC1:$KC1,0),FALSE)</f>
        <v>0</v>
      </c>
      <c r="C21" s="3"/>
      <c r="D21" s="23">
        <f>B8</f>
        <v>7.1698113207547198</v>
      </c>
      <c r="E21" s="24"/>
      <c r="F21" s="24"/>
      <c r="G21" s="24"/>
      <c r="H21" s="24"/>
      <c r="I21" s="25"/>
      <c r="J21" s="24">
        <f>B9</f>
        <v>1.1320754716981101</v>
      </c>
      <c r="K21" s="24"/>
      <c r="L21" s="24"/>
      <c r="M21" s="24"/>
      <c r="N21" s="24"/>
      <c r="O21" s="24"/>
      <c r="P21" s="24"/>
      <c r="Q21" s="25"/>
      <c r="R21" s="29">
        <f>B10</f>
        <v>4.7169811320754702</v>
      </c>
      <c r="S21" s="24"/>
      <c r="T21" s="24"/>
      <c r="U21" s="24"/>
      <c r="V21" s="24"/>
      <c r="W21" s="30"/>
      <c r="Y21" s="2" t="s">
        <v>217</v>
      </c>
      <c r="Z21" s="12"/>
      <c r="AC21" t="s">
        <v>373</v>
      </c>
      <c r="AD21" t="s">
        <v>370</v>
      </c>
      <c r="AE21">
        <v>1</v>
      </c>
      <c r="AF21">
        <v>97</v>
      </c>
      <c r="AG21">
        <v>1</v>
      </c>
      <c r="AH21">
        <v>0</v>
      </c>
      <c r="AI21">
        <v>0</v>
      </c>
      <c r="AJ21">
        <v>0</v>
      </c>
      <c r="AK21">
        <v>0.92783505154639201</v>
      </c>
      <c r="AL21">
        <v>4.63917525773196</v>
      </c>
      <c r="AM21">
        <v>0</v>
      </c>
      <c r="AN21">
        <v>0.92783505154639201</v>
      </c>
      <c r="AO21">
        <v>9.2783505154639201</v>
      </c>
      <c r="AP21">
        <v>0</v>
      </c>
      <c r="AQ21">
        <v>0.92783505154639201</v>
      </c>
      <c r="AR21">
        <v>5.5670103092783503</v>
      </c>
      <c r="AS21">
        <v>0</v>
      </c>
      <c r="AT21">
        <v>0</v>
      </c>
      <c r="AU21">
        <v>6.4948453608247396</v>
      </c>
      <c r="AV21">
        <v>2.78350515463918</v>
      </c>
      <c r="AW21">
        <v>0</v>
      </c>
      <c r="AX21">
        <v>0</v>
      </c>
      <c r="AY21">
        <v>0</v>
      </c>
      <c r="AZ21">
        <v>0</v>
      </c>
      <c r="BA21">
        <v>0.92783505154639201</v>
      </c>
      <c r="BB21">
        <v>3.7113402061855698</v>
      </c>
      <c r="BC21">
        <v>0</v>
      </c>
      <c r="BD21">
        <v>0.92783505154639201</v>
      </c>
      <c r="BE21">
        <v>7.4226804123711299</v>
      </c>
      <c r="BF21">
        <v>0</v>
      </c>
      <c r="BG21">
        <v>0.92783505154639201</v>
      </c>
      <c r="BH21">
        <v>1.85567010309278</v>
      </c>
      <c r="BI21">
        <v>0</v>
      </c>
      <c r="BJ21">
        <v>0</v>
      </c>
      <c r="BK21">
        <v>3.7113402061855698</v>
      </c>
      <c r="BL21">
        <v>0.92783505154639201</v>
      </c>
      <c r="BM21">
        <v>0</v>
      </c>
      <c r="BN21" t="s">
        <v>337</v>
      </c>
      <c r="BO21" t="s">
        <v>337</v>
      </c>
      <c r="BP21" t="s">
        <v>337</v>
      </c>
      <c r="BQ21">
        <v>1</v>
      </c>
      <c r="BR21">
        <v>0.8</v>
      </c>
      <c r="BS21" t="s">
        <v>337</v>
      </c>
      <c r="BT21">
        <v>1</v>
      </c>
      <c r="BU21">
        <v>0.8</v>
      </c>
      <c r="BV21" t="s">
        <v>337</v>
      </c>
      <c r="BW21">
        <v>1</v>
      </c>
      <c r="BX21">
        <v>0.33333333333333298</v>
      </c>
      <c r="BY21" t="s">
        <v>337</v>
      </c>
      <c r="BZ21" t="s">
        <v>337</v>
      </c>
      <c r="CA21">
        <v>0.57142857142857095</v>
      </c>
      <c r="CB21">
        <v>0.33333333333333298</v>
      </c>
      <c r="CC21" t="s">
        <v>337</v>
      </c>
      <c r="CD21">
        <v>0</v>
      </c>
      <c r="CE21">
        <v>0</v>
      </c>
      <c r="CF21">
        <v>0</v>
      </c>
      <c r="CG21">
        <v>0</v>
      </c>
      <c r="CH21">
        <v>0</v>
      </c>
      <c r="CI21">
        <v>0</v>
      </c>
      <c r="CJ21">
        <v>0</v>
      </c>
      <c r="CK21">
        <v>0</v>
      </c>
      <c r="CL21">
        <v>0</v>
      </c>
      <c r="CM21">
        <v>0</v>
      </c>
      <c r="CN21">
        <v>0</v>
      </c>
      <c r="CO21">
        <v>0</v>
      </c>
      <c r="CP21">
        <v>0</v>
      </c>
      <c r="CQ21">
        <v>2.78350515463918</v>
      </c>
      <c r="CR21">
        <v>0</v>
      </c>
      <c r="CS21">
        <v>0</v>
      </c>
      <c r="CT21">
        <v>0</v>
      </c>
      <c r="CU21">
        <v>0</v>
      </c>
      <c r="CV21">
        <v>0</v>
      </c>
      <c r="CW21">
        <v>0</v>
      </c>
      <c r="CX21">
        <v>0</v>
      </c>
      <c r="CY21">
        <v>0</v>
      </c>
      <c r="CZ21">
        <v>0</v>
      </c>
      <c r="DA21">
        <v>0</v>
      </c>
      <c r="DB21">
        <v>0</v>
      </c>
      <c r="DC21">
        <v>0</v>
      </c>
      <c r="DD21">
        <v>0</v>
      </c>
      <c r="DE21">
        <v>0</v>
      </c>
      <c r="DF21">
        <v>0</v>
      </c>
      <c r="DG21">
        <v>0.92783505154639201</v>
      </c>
      <c r="DH21">
        <v>0</v>
      </c>
      <c r="DI21">
        <v>0</v>
      </c>
      <c r="DJ21">
        <v>0</v>
      </c>
      <c r="DK21">
        <v>0</v>
      </c>
      <c r="DL21">
        <v>0</v>
      </c>
      <c r="DM21">
        <v>0</v>
      </c>
      <c r="DN21">
        <v>0</v>
      </c>
      <c r="DO21">
        <v>0</v>
      </c>
      <c r="DP21">
        <v>0</v>
      </c>
      <c r="DQ21">
        <v>0.92783505154639201</v>
      </c>
      <c r="DR21">
        <v>0</v>
      </c>
      <c r="DS21">
        <v>0</v>
      </c>
      <c r="DT21">
        <v>0</v>
      </c>
      <c r="DU21">
        <v>0</v>
      </c>
      <c r="DV21">
        <v>0</v>
      </c>
      <c r="DW21">
        <v>0</v>
      </c>
      <c r="DX21">
        <v>0</v>
      </c>
      <c r="DY21">
        <v>0</v>
      </c>
      <c r="DZ21">
        <v>0</v>
      </c>
      <c r="EA21">
        <v>0</v>
      </c>
      <c r="EB21">
        <v>0</v>
      </c>
      <c r="EC21">
        <v>0</v>
      </c>
      <c r="ED21">
        <v>0</v>
      </c>
      <c r="EE21">
        <v>0</v>
      </c>
      <c r="EF21">
        <v>0</v>
      </c>
      <c r="EG21">
        <v>0.92783505154639201</v>
      </c>
      <c r="EH21">
        <v>0</v>
      </c>
      <c r="EI21">
        <v>0</v>
      </c>
      <c r="EJ21">
        <v>0.92783505154639201</v>
      </c>
      <c r="EK21">
        <v>0</v>
      </c>
      <c r="EL21">
        <v>0</v>
      </c>
      <c r="EM21">
        <v>0</v>
      </c>
      <c r="EN21">
        <v>0</v>
      </c>
      <c r="EO21">
        <v>0</v>
      </c>
      <c r="EP21">
        <v>0</v>
      </c>
      <c r="EQ21">
        <v>0</v>
      </c>
      <c r="ER21">
        <v>0</v>
      </c>
      <c r="ES21">
        <v>0</v>
      </c>
      <c r="ET21">
        <v>2.78350515463918</v>
      </c>
      <c r="EU21">
        <v>0</v>
      </c>
      <c r="EV21">
        <v>0</v>
      </c>
      <c r="EW21">
        <v>0.92783505154639201</v>
      </c>
      <c r="EX21">
        <v>0</v>
      </c>
      <c r="EY21">
        <v>0</v>
      </c>
      <c r="EZ21">
        <v>0.92783505154639201</v>
      </c>
      <c r="FA21">
        <v>0</v>
      </c>
      <c r="FB21">
        <v>0</v>
      </c>
      <c r="FC21">
        <v>0</v>
      </c>
      <c r="FD21">
        <v>0</v>
      </c>
      <c r="FE21">
        <v>0</v>
      </c>
      <c r="FF21">
        <v>0</v>
      </c>
      <c r="FG21">
        <v>0</v>
      </c>
      <c r="FH21">
        <v>0</v>
      </c>
      <c r="FI21">
        <v>0</v>
      </c>
      <c r="FJ21">
        <v>0</v>
      </c>
      <c r="FK21">
        <v>0</v>
      </c>
      <c r="FL21">
        <v>0</v>
      </c>
      <c r="FM21">
        <v>0</v>
      </c>
      <c r="FN21">
        <v>0</v>
      </c>
      <c r="FO21">
        <v>0.92783505154639201</v>
      </c>
      <c r="FP21">
        <v>0</v>
      </c>
      <c r="FQ21">
        <v>0</v>
      </c>
      <c r="FR21">
        <v>0</v>
      </c>
      <c r="FS21">
        <v>0</v>
      </c>
      <c r="FT21">
        <v>0</v>
      </c>
      <c r="FU21">
        <v>0</v>
      </c>
      <c r="FV21">
        <v>0</v>
      </c>
      <c r="FW21">
        <v>0</v>
      </c>
      <c r="FX21">
        <v>0</v>
      </c>
      <c r="FY21">
        <v>0</v>
      </c>
      <c r="FZ21">
        <v>2.78350515463918</v>
      </c>
      <c r="GA21">
        <v>0</v>
      </c>
      <c r="GB21">
        <v>0</v>
      </c>
      <c r="GC21">
        <v>0.92783505154639201</v>
      </c>
      <c r="GD21">
        <v>0</v>
      </c>
      <c r="GE21">
        <v>0.92783505154639201</v>
      </c>
      <c r="GF21">
        <v>0.92783505154639201</v>
      </c>
      <c r="GG21">
        <v>0</v>
      </c>
      <c r="GH21">
        <v>0</v>
      </c>
      <c r="GI21">
        <v>0</v>
      </c>
      <c r="GJ21">
        <v>0</v>
      </c>
      <c r="GK21">
        <v>0</v>
      </c>
      <c r="GL21">
        <v>0</v>
      </c>
      <c r="GM21">
        <v>0</v>
      </c>
      <c r="GN21">
        <v>0</v>
      </c>
      <c r="GO21">
        <v>0</v>
      </c>
      <c r="GP21">
        <v>6.4948453608247396</v>
      </c>
      <c r="GQ21">
        <v>0</v>
      </c>
      <c r="GR21">
        <v>0</v>
      </c>
      <c r="GS21">
        <v>1.85567010309278</v>
      </c>
      <c r="GT21">
        <v>0</v>
      </c>
      <c r="GU21">
        <v>0</v>
      </c>
      <c r="GV21">
        <v>1.85567010309278</v>
      </c>
      <c r="GW21">
        <v>0</v>
      </c>
      <c r="GX21">
        <v>0</v>
      </c>
      <c r="GY21">
        <v>0.92783505154639201</v>
      </c>
      <c r="GZ21">
        <v>0</v>
      </c>
      <c r="HA21">
        <v>0</v>
      </c>
      <c r="HB21">
        <v>0</v>
      </c>
      <c r="HC21">
        <v>0</v>
      </c>
      <c r="HD21">
        <v>0</v>
      </c>
      <c r="HE21">
        <v>0</v>
      </c>
      <c r="HF21">
        <v>3.7113402061855698</v>
      </c>
      <c r="HG21">
        <v>0</v>
      </c>
      <c r="HH21">
        <v>0</v>
      </c>
      <c r="HI21">
        <v>0.92783505154639201</v>
      </c>
      <c r="HJ21">
        <v>0</v>
      </c>
      <c r="HK21">
        <v>0</v>
      </c>
      <c r="HL21">
        <v>1.85567010309278</v>
      </c>
      <c r="HM21">
        <v>0</v>
      </c>
      <c r="HN21">
        <v>0</v>
      </c>
      <c r="HO21">
        <v>0.92783505154639201</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0.92783505154639201</v>
      </c>
      <c r="IL21">
        <v>1.85567010309278</v>
      </c>
      <c r="IM21">
        <v>0</v>
      </c>
      <c r="IN21">
        <v>0</v>
      </c>
      <c r="IO21">
        <v>0</v>
      </c>
      <c r="IP21">
        <v>0</v>
      </c>
      <c r="IQ21">
        <v>0</v>
      </c>
      <c r="IR21">
        <v>0</v>
      </c>
      <c r="IS21">
        <v>0</v>
      </c>
      <c r="IT21">
        <v>0</v>
      </c>
      <c r="IU21">
        <v>0</v>
      </c>
      <c r="IV21">
        <v>0</v>
      </c>
      <c r="IW21">
        <v>0</v>
      </c>
      <c r="IX21">
        <v>0</v>
      </c>
      <c r="IY21">
        <v>0</v>
      </c>
      <c r="IZ21">
        <v>0</v>
      </c>
      <c r="JA21">
        <v>0.92783505154639201</v>
      </c>
      <c r="JB21">
        <v>1.85567010309278</v>
      </c>
      <c r="JC21">
        <v>0</v>
      </c>
      <c r="JD21">
        <v>0.92783505154639201</v>
      </c>
      <c r="JE21">
        <v>0</v>
      </c>
      <c r="JF21">
        <v>0</v>
      </c>
      <c r="JG21">
        <v>0</v>
      </c>
      <c r="JH21">
        <v>0</v>
      </c>
      <c r="JI21">
        <v>0</v>
      </c>
      <c r="JJ21">
        <v>0</v>
      </c>
      <c r="JK21">
        <v>0</v>
      </c>
      <c r="JL21">
        <v>0</v>
      </c>
      <c r="JM21">
        <v>0</v>
      </c>
      <c r="JN21">
        <v>0</v>
      </c>
      <c r="JO21">
        <v>0</v>
      </c>
      <c r="JP21">
        <v>0</v>
      </c>
      <c r="JQ21">
        <v>1.85567010309278</v>
      </c>
      <c r="JR21">
        <v>3.7113402061855698</v>
      </c>
      <c r="JS21">
        <v>0</v>
      </c>
      <c r="JT21">
        <v>0.92783505154639201</v>
      </c>
      <c r="JU21">
        <v>0</v>
      </c>
      <c r="JV21">
        <v>0</v>
      </c>
      <c r="JW21">
        <v>0</v>
      </c>
      <c r="JX21">
        <v>0</v>
      </c>
      <c r="JY21">
        <v>0</v>
      </c>
      <c r="JZ21">
        <v>0</v>
      </c>
      <c r="KA21">
        <v>0</v>
      </c>
      <c r="KB21">
        <v>0</v>
      </c>
      <c r="KC21">
        <v>0</v>
      </c>
    </row>
    <row r="22" spans="1:289" x14ac:dyDescent="0.2">
      <c r="C22" s="3"/>
      <c r="D22" s="26"/>
      <c r="E22" s="27"/>
      <c r="F22" s="27"/>
      <c r="G22" s="27"/>
      <c r="H22" s="27"/>
      <c r="I22" s="28"/>
      <c r="J22" s="27"/>
      <c r="K22" s="27"/>
      <c r="L22" s="27"/>
      <c r="M22" s="27"/>
      <c r="N22" s="27"/>
      <c r="O22" s="27"/>
      <c r="P22" s="27"/>
      <c r="Q22" s="28"/>
      <c r="R22" s="31"/>
      <c r="S22" s="27"/>
      <c r="T22" s="27"/>
      <c r="U22" s="27"/>
      <c r="V22" s="27"/>
      <c r="W22" s="32"/>
      <c r="Y22" s="13" t="b">
        <f>OR(B5=AC106,B5=AC107)</f>
        <v>0</v>
      </c>
      <c r="Z22" s="15"/>
      <c r="AC22" t="s">
        <v>374</v>
      </c>
      <c r="AD22" t="s">
        <v>370</v>
      </c>
      <c r="AE22">
        <v>1</v>
      </c>
      <c r="AF22">
        <v>97</v>
      </c>
      <c r="AG22">
        <v>1</v>
      </c>
      <c r="AH22">
        <v>0</v>
      </c>
      <c r="AI22">
        <v>1.85567010309278</v>
      </c>
      <c r="AJ22">
        <v>6.4948453608247396</v>
      </c>
      <c r="AK22">
        <v>1.85567010309278</v>
      </c>
      <c r="AL22">
        <v>0</v>
      </c>
      <c r="AM22">
        <v>7.4226804123711299</v>
      </c>
      <c r="AN22">
        <v>5.5670103092783503</v>
      </c>
      <c r="AO22">
        <v>0</v>
      </c>
      <c r="AP22">
        <v>1.85567010309278</v>
      </c>
      <c r="AQ22">
        <v>1.85567010309278</v>
      </c>
      <c r="AR22">
        <v>0</v>
      </c>
      <c r="AS22">
        <v>0</v>
      </c>
      <c r="AT22">
        <v>0</v>
      </c>
      <c r="AU22">
        <v>0</v>
      </c>
      <c r="AV22">
        <v>0</v>
      </c>
      <c r="AW22">
        <v>0</v>
      </c>
      <c r="AX22">
        <v>0</v>
      </c>
      <c r="AY22">
        <v>0.92783505154639201</v>
      </c>
      <c r="AZ22">
        <v>5.5670103092783503</v>
      </c>
      <c r="BA22">
        <v>0</v>
      </c>
      <c r="BB22">
        <v>0</v>
      </c>
      <c r="BC22">
        <v>5.5670103092783503</v>
      </c>
      <c r="BD22">
        <v>3.7113402061855698</v>
      </c>
      <c r="BE22">
        <v>0</v>
      </c>
      <c r="BF22">
        <v>1.85567010309278</v>
      </c>
      <c r="BG22">
        <v>1.85567010309278</v>
      </c>
      <c r="BH22">
        <v>0</v>
      </c>
      <c r="BI22">
        <v>0</v>
      </c>
      <c r="BJ22">
        <v>0</v>
      </c>
      <c r="BK22">
        <v>0</v>
      </c>
      <c r="BL22">
        <v>0</v>
      </c>
      <c r="BM22">
        <v>0</v>
      </c>
      <c r="BN22" t="s">
        <v>337</v>
      </c>
      <c r="BO22">
        <v>0.5</v>
      </c>
      <c r="BP22">
        <v>0.85714285714285698</v>
      </c>
      <c r="BQ22">
        <v>0</v>
      </c>
      <c r="BR22" t="s">
        <v>337</v>
      </c>
      <c r="BS22">
        <v>0.75</v>
      </c>
      <c r="BT22">
        <v>0.66666666666666696</v>
      </c>
      <c r="BU22" t="s">
        <v>337</v>
      </c>
      <c r="BV22">
        <v>1</v>
      </c>
      <c r="BW22">
        <v>1</v>
      </c>
      <c r="BX22" t="s">
        <v>337</v>
      </c>
      <c r="BY22" t="s">
        <v>337</v>
      </c>
      <c r="BZ22" t="s">
        <v>337</v>
      </c>
      <c r="CA22" t="s">
        <v>337</v>
      </c>
      <c r="CB22" t="s">
        <v>337</v>
      </c>
      <c r="CC22" t="s">
        <v>337</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0.92783505154639201</v>
      </c>
      <c r="CZ22">
        <v>0</v>
      </c>
      <c r="DA22">
        <v>0</v>
      </c>
      <c r="DB22">
        <v>0</v>
      </c>
      <c r="DC22">
        <v>0</v>
      </c>
      <c r="DD22">
        <v>0</v>
      </c>
      <c r="DE22">
        <v>0</v>
      </c>
      <c r="DF22">
        <v>0</v>
      </c>
      <c r="DG22">
        <v>0</v>
      </c>
      <c r="DH22">
        <v>0</v>
      </c>
      <c r="DI22">
        <v>0</v>
      </c>
      <c r="DJ22">
        <v>0</v>
      </c>
      <c r="DK22">
        <v>1.85567010309278</v>
      </c>
      <c r="DL22">
        <v>0.92783505154639201</v>
      </c>
      <c r="DM22">
        <v>0</v>
      </c>
      <c r="DN22">
        <v>0</v>
      </c>
      <c r="DO22">
        <v>1.85567010309278</v>
      </c>
      <c r="DP22">
        <v>0.92783505154639201</v>
      </c>
      <c r="DQ22">
        <v>0</v>
      </c>
      <c r="DR22">
        <v>0</v>
      </c>
      <c r="DS22">
        <v>0</v>
      </c>
      <c r="DT22">
        <v>0</v>
      </c>
      <c r="DU22">
        <v>0</v>
      </c>
      <c r="DV22">
        <v>0</v>
      </c>
      <c r="DW22">
        <v>0</v>
      </c>
      <c r="DX22">
        <v>0</v>
      </c>
      <c r="DY22">
        <v>0</v>
      </c>
      <c r="DZ22">
        <v>0</v>
      </c>
      <c r="EA22">
        <v>0</v>
      </c>
      <c r="EB22">
        <v>0.92783505154639201</v>
      </c>
      <c r="EC22">
        <v>0</v>
      </c>
      <c r="ED22">
        <v>0</v>
      </c>
      <c r="EE22">
        <v>1.85567010309278</v>
      </c>
      <c r="EF22">
        <v>0</v>
      </c>
      <c r="EG22">
        <v>0</v>
      </c>
      <c r="EH22">
        <v>0</v>
      </c>
      <c r="EI22">
        <v>0</v>
      </c>
      <c r="EJ22">
        <v>0.92783505154639201</v>
      </c>
      <c r="EK22">
        <v>0</v>
      </c>
      <c r="EL22">
        <v>0</v>
      </c>
      <c r="EM22">
        <v>0</v>
      </c>
      <c r="EN22">
        <v>0</v>
      </c>
      <c r="EO22">
        <v>0</v>
      </c>
      <c r="EP22">
        <v>0</v>
      </c>
      <c r="EQ22">
        <v>0</v>
      </c>
      <c r="ER22">
        <v>0.92783505154639201</v>
      </c>
      <c r="ES22">
        <v>0</v>
      </c>
      <c r="ET22">
        <v>0</v>
      </c>
      <c r="EU22">
        <v>0.92783505154639201</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0.92783505154639201</v>
      </c>
      <c r="FP22">
        <v>0</v>
      </c>
      <c r="FQ22">
        <v>0</v>
      </c>
      <c r="FR22">
        <v>0</v>
      </c>
      <c r="FS22">
        <v>0</v>
      </c>
      <c r="FT22">
        <v>0</v>
      </c>
      <c r="FU22">
        <v>0</v>
      </c>
      <c r="FV22">
        <v>0</v>
      </c>
      <c r="FW22">
        <v>0</v>
      </c>
      <c r="FX22">
        <v>0.92783505154639201</v>
      </c>
      <c r="FY22">
        <v>0</v>
      </c>
      <c r="FZ22">
        <v>0</v>
      </c>
      <c r="GA22">
        <v>0.92783505154639201</v>
      </c>
      <c r="GB22">
        <v>0</v>
      </c>
      <c r="GC22">
        <v>0</v>
      </c>
      <c r="GD22">
        <v>0</v>
      </c>
      <c r="GE22">
        <v>0.92783505154639201</v>
      </c>
      <c r="GF22">
        <v>0</v>
      </c>
      <c r="GG22">
        <v>0</v>
      </c>
      <c r="GH22">
        <v>0</v>
      </c>
      <c r="GI22">
        <v>0</v>
      </c>
      <c r="GJ22">
        <v>0</v>
      </c>
      <c r="GK22">
        <v>0</v>
      </c>
      <c r="GL22">
        <v>0</v>
      </c>
      <c r="GM22">
        <v>0</v>
      </c>
      <c r="GN22">
        <v>2.78350515463918</v>
      </c>
      <c r="GO22">
        <v>1.85567010309278</v>
      </c>
      <c r="GP22">
        <v>0</v>
      </c>
      <c r="GQ22">
        <v>1.85567010309278</v>
      </c>
      <c r="GR22">
        <v>0.92783505154639201</v>
      </c>
      <c r="GS22">
        <v>0</v>
      </c>
      <c r="GT22">
        <v>2.78350515463918</v>
      </c>
      <c r="GU22">
        <v>0</v>
      </c>
      <c r="GV22">
        <v>0</v>
      </c>
      <c r="GW22">
        <v>0</v>
      </c>
      <c r="GX22">
        <v>0</v>
      </c>
      <c r="GY22">
        <v>0</v>
      </c>
      <c r="GZ22">
        <v>0</v>
      </c>
      <c r="HA22">
        <v>0</v>
      </c>
      <c r="HB22">
        <v>0</v>
      </c>
      <c r="HC22">
        <v>0.92783505154639201</v>
      </c>
      <c r="HD22">
        <v>3.7113402061855698</v>
      </c>
      <c r="HE22">
        <v>1.85567010309278</v>
      </c>
      <c r="HF22">
        <v>0</v>
      </c>
      <c r="HG22">
        <v>0.92783505154639201</v>
      </c>
      <c r="HH22">
        <v>1.85567010309278</v>
      </c>
      <c r="HI22">
        <v>0</v>
      </c>
      <c r="HJ22">
        <v>0.92783505154639201</v>
      </c>
      <c r="HK22">
        <v>0</v>
      </c>
      <c r="HL22">
        <v>0</v>
      </c>
      <c r="HM22">
        <v>0</v>
      </c>
      <c r="HN22">
        <v>0</v>
      </c>
      <c r="HO22">
        <v>0</v>
      </c>
      <c r="HP22">
        <v>0</v>
      </c>
      <c r="HQ22">
        <v>0</v>
      </c>
      <c r="HR22">
        <v>0</v>
      </c>
      <c r="HS22">
        <v>0</v>
      </c>
      <c r="HT22">
        <v>0.92783505154639201</v>
      </c>
      <c r="HU22">
        <v>0</v>
      </c>
      <c r="HV22">
        <v>0</v>
      </c>
      <c r="HW22">
        <v>0.92783505154639201</v>
      </c>
      <c r="HX22">
        <v>0.92783505154639201</v>
      </c>
      <c r="HY22">
        <v>0</v>
      </c>
      <c r="HZ22">
        <v>0</v>
      </c>
      <c r="IA22">
        <v>0</v>
      </c>
      <c r="IB22">
        <v>0</v>
      </c>
      <c r="IC22">
        <v>0</v>
      </c>
      <c r="ID22">
        <v>0</v>
      </c>
      <c r="IE22">
        <v>0</v>
      </c>
      <c r="IF22">
        <v>0</v>
      </c>
      <c r="IG22">
        <v>0</v>
      </c>
      <c r="IH22">
        <v>0</v>
      </c>
      <c r="II22">
        <v>0</v>
      </c>
      <c r="IJ22">
        <v>0.92783505154639201</v>
      </c>
      <c r="IK22">
        <v>2.78350515463918</v>
      </c>
      <c r="IL22">
        <v>0</v>
      </c>
      <c r="IM22">
        <v>0</v>
      </c>
      <c r="IN22">
        <v>0</v>
      </c>
      <c r="IO22">
        <v>0</v>
      </c>
      <c r="IP22">
        <v>0</v>
      </c>
      <c r="IQ22">
        <v>0</v>
      </c>
      <c r="IR22">
        <v>0</v>
      </c>
      <c r="IS22">
        <v>0</v>
      </c>
      <c r="IT22">
        <v>0</v>
      </c>
      <c r="IU22">
        <v>0</v>
      </c>
      <c r="IV22">
        <v>0</v>
      </c>
      <c r="IW22">
        <v>0</v>
      </c>
      <c r="IX22">
        <v>0</v>
      </c>
      <c r="IY22">
        <v>1.85567010309278</v>
      </c>
      <c r="IZ22">
        <v>1.85567010309278</v>
      </c>
      <c r="JA22">
        <v>0.92783505154639201</v>
      </c>
      <c r="JB22">
        <v>0</v>
      </c>
      <c r="JC22">
        <v>0</v>
      </c>
      <c r="JD22">
        <v>0</v>
      </c>
      <c r="JE22">
        <v>0</v>
      </c>
      <c r="JF22">
        <v>0</v>
      </c>
      <c r="JG22">
        <v>0</v>
      </c>
      <c r="JH22">
        <v>0</v>
      </c>
      <c r="JI22">
        <v>0</v>
      </c>
      <c r="JJ22">
        <v>0</v>
      </c>
      <c r="JK22">
        <v>0</v>
      </c>
      <c r="JL22">
        <v>0</v>
      </c>
      <c r="JM22">
        <v>0</v>
      </c>
      <c r="JN22">
        <v>0</v>
      </c>
      <c r="JO22">
        <v>1.85567010309278</v>
      </c>
      <c r="JP22">
        <v>3.7113402061855698</v>
      </c>
      <c r="JQ22">
        <v>3.7113402061855698</v>
      </c>
      <c r="JR22">
        <v>0</v>
      </c>
      <c r="JS22">
        <v>0.92783505154639201</v>
      </c>
      <c r="JT22">
        <v>0.92783505154639201</v>
      </c>
      <c r="JU22">
        <v>0</v>
      </c>
      <c r="JV22">
        <v>0</v>
      </c>
      <c r="JW22">
        <v>0</v>
      </c>
      <c r="JX22">
        <v>0</v>
      </c>
      <c r="JY22">
        <v>0</v>
      </c>
      <c r="JZ22">
        <v>0</v>
      </c>
      <c r="KA22">
        <v>0</v>
      </c>
      <c r="KB22">
        <v>0</v>
      </c>
      <c r="KC22">
        <v>0</v>
      </c>
    </row>
    <row r="23" spans="1:289" x14ac:dyDescent="0.2">
      <c r="B23" s="10"/>
      <c r="C23" s="3"/>
      <c r="D23" s="26"/>
      <c r="E23" s="27"/>
      <c r="F23" s="27"/>
      <c r="G23" s="27"/>
      <c r="H23" s="27"/>
      <c r="I23" s="28"/>
      <c r="J23" s="27"/>
      <c r="K23" s="27"/>
      <c r="L23" s="27"/>
      <c r="M23" s="27"/>
      <c r="N23" s="27"/>
      <c r="O23" s="27"/>
      <c r="P23" s="27"/>
      <c r="Q23" s="28"/>
      <c r="R23" s="31"/>
      <c r="S23" s="27"/>
      <c r="T23" s="27"/>
      <c r="U23" s="27"/>
      <c r="V23" s="27"/>
      <c r="W23" s="32"/>
      <c r="AC23" t="s">
        <v>377</v>
      </c>
      <c r="AD23" t="s">
        <v>370</v>
      </c>
      <c r="AE23">
        <v>1</v>
      </c>
      <c r="AF23">
        <v>97</v>
      </c>
      <c r="AG23">
        <v>1</v>
      </c>
      <c r="AH23">
        <v>0</v>
      </c>
      <c r="AI23">
        <v>0</v>
      </c>
      <c r="AJ23">
        <v>2.78350515463918</v>
      </c>
      <c r="AK23">
        <v>0.92783505154639201</v>
      </c>
      <c r="AL23">
        <v>0</v>
      </c>
      <c r="AM23">
        <v>8.3505154639175299</v>
      </c>
      <c r="AN23">
        <v>0</v>
      </c>
      <c r="AO23">
        <v>0</v>
      </c>
      <c r="AP23">
        <v>10.2061855670103</v>
      </c>
      <c r="AQ23">
        <v>0</v>
      </c>
      <c r="AR23">
        <v>0</v>
      </c>
      <c r="AS23">
        <v>3.7113402061855698</v>
      </c>
      <c r="AT23">
        <v>0</v>
      </c>
      <c r="AU23">
        <v>0</v>
      </c>
      <c r="AV23">
        <v>0</v>
      </c>
      <c r="AW23">
        <v>0</v>
      </c>
      <c r="AX23">
        <v>0</v>
      </c>
      <c r="AY23">
        <v>0</v>
      </c>
      <c r="AZ23">
        <v>2.78350515463918</v>
      </c>
      <c r="BA23">
        <v>0.92783505154639201</v>
      </c>
      <c r="BB23">
        <v>0</v>
      </c>
      <c r="BC23">
        <v>4.63917525773196</v>
      </c>
      <c r="BD23">
        <v>0</v>
      </c>
      <c r="BE23">
        <v>0</v>
      </c>
      <c r="BF23">
        <v>5.5670103092783503</v>
      </c>
      <c r="BG23">
        <v>0</v>
      </c>
      <c r="BH23">
        <v>0</v>
      </c>
      <c r="BI23">
        <v>3.7113402061855698</v>
      </c>
      <c r="BJ23">
        <v>0</v>
      </c>
      <c r="BK23">
        <v>0</v>
      </c>
      <c r="BL23">
        <v>0</v>
      </c>
      <c r="BM23">
        <v>0</v>
      </c>
      <c r="BN23" t="s">
        <v>337</v>
      </c>
      <c r="BO23" t="s">
        <v>337</v>
      </c>
      <c r="BP23">
        <v>1</v>
      </c>
      <c r="BQ23">
        <v>1</v>
      </c>
      <c r="BR23" t="s">
        <v>337</v>
      </c>
      <c r="BS23">
        <v>0.55555555555555602</v>
      </c>
      <c r="BT23" t="s">
        <v>337</v>
      </c>
      <c r="BU23" t="s">
        <v>337</v>
      </c>
      <c r="BV23">
        <v>0.54545454545454497</v>
      </c>
      <c r="BW23" t="s">
        <v>337</v>
      </c>
      <c r="BX23" t="s">
        <v>337</v>
      </c>
      <c r="BY23">
        <v>1</v>
      </c>
      <c r="BZ23" t="s">
        <v>337</v>
      </c>
      <c r="CA23" t="s">
        <v>337</v>
      </c>
      <c r="CB23" t="s">
        <v>337</v>
      </c>
      <c r="CC23" t="s">
        <v>337</v>
      </c>
      <c r="CD23">
        <v>0</v>
      </c>
      <c r="CE23">
        <v>0</v>
      </c>
      <c r="CF23">
        <v>0</v>
      </c>
      <c r="CG23">
        <v>0</v>
      </c>
      <c r="CH23">
        <v>0</v>
      </c>
      <c r="CI23">
        <v>0.92783505154639201</v>
      </c>
      <c r="CJ23">
        <v>0</v>
      </c>
      <c r="CK23">
        <v>0</v>
      </c>
      <c r="CL23">
        <v>0</v>
      </c>
      <c r="CM23">
        <v>0</v>
      </c>
      <c r="CN23">
        <v>0</v>
      </c>
      <c r="CO23">
        <v>0.92783505154639201</v>
      </c>
      <c r="CP23">
        <v>0</v>
      </c>
      <c r="CQ23">
        <v>0</v>
      </c>
      <c r="CR23">
        <v>0</v>
      </c>
      <c r="CS23">
        <v>0</v>
      </c>
      <c r="CT23">
        <v>0</v>
      </c>
      <c r="CU23">
        <v>0</v>
      </c>
      <c r="CV23">
        <v>0</v>
      </c>
      <c r="CW23">
        <v>0</v>
      </c>
      <c r="CX23">
        <v>0</v>
      </c>
      <c r="CY23">
        <v>0</v>
      </c>
      <c r="CZ23">
        <v>0</v>
      </c>
      <c r="DA23">
        <v>0</v>
      </c>
      <c r="DB23">
        <v>0</v>
      </c>
      <c r="DC23">
        <v>0</v>
      </c>
      <c r="DD23">
        <v>0</v>
      </c>
      <c r="DE23">
        <v>0</v>
      </c>
      <c r="DF23">
        <v>1.85567010309278</v>
      </c>
      <c r="DG23">
        <v>0</v>
      </c>
      <c r="DH23">
        <v>0</v>
      </c>
      <c r="DI23">
        <v>0</v>
      </c>
      <c r="DJ23">
        <v>0</v>
      </c>
      <c r="DK23">
        <v>0</v>
      </c>
      <c r="DL23">
        <v>0.92783505154639201</v>
      </c>
      <c r="DM23">
        <v>0</v>
      </c>
      <c r="DN23">
        <v>0</v>
      </c>
      <c r="DO23">
        <v>0.92783505154639201</v>
      </c>
      <c r="DP23">
        <v>0</v>
      </c>
      <c r="DQ23">
        <v>0</v>
      </c>
      <c r="DR23">
        <v>0</v>
      </c>
      <c r="DS23">
        <v>0</v>
      </c>
      <c r="DT23">
        <v>0</v>
      </c>
      <c r="DU23">
        <v>0.92783505154639201</v>
      </c>
      <c r="DV23">
        <v>0</v>
      </c>
      <c r="DW23">
        <v>0</v>
      </c>
      <c r="DX23">
        <v>0</v>
      </c>
      <c r="DY23">
        <v>0</v>
      </c>
      <c r="DZ23">
        <v>0</v>
      </c>
      <c r="EA23">
        <v>0</v>
      </c>
      <c r="EB23">
        <v>0</v>
      </c>
      <c r="EC23">
        <v>0</v>
      </c>
      <c r="ED23">
        <v>0</v>
      </c>
      <c r="EE23">
        <v>0</v>
      </c>
      <c r="EF23">
        <v>0</v>
      </c>
      <c r="EG23">
        <v>0</v>
      </c>
      <c r="EH23">
        <v>0.92783505154639201</v>
      </c>
      <c r="EI23">
        <v>0</v>
      </c>
      <c r="EJ23">
        <v>0</v>
      </c>
      <c r="EK23">
        <v>0</v>
      </c>
      <c r="EL23">
        <v>0</v>
      </c>
      <c r="EM23">
        <v>0</v>
      </c>
      <c r="EN23">
        <v>0</v>
      </c>
      <c r="EO23">
        <v>0</v>
      </c>
      <c r="EP23">
        <v>0</v>
      </c>
      <c r="EQ23">
        <v>0</v>
      </c>
      <c r="ER23">
        <v>0.92783505154639201</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0.92783505154639201</v>
      </c>
      <c r="FP23">
        <v>0</v>
      </c>
      <c r="FQ23">
        <v>0</v>
      </c>
      <c r="FR23">
        <v>0</v>
      </c>
      <c r="FS23">
        <v>0</v>
      </c>
      <c r="FT23">
        <v>0</v>
      </c>
      <c r="FU23">
        <v>0</v>
      </c>
      <c r="FV23">
        <v>0</v>
      </c>
      <c r="FW23">
        <v>0</v>
      </c>
      <c r="FX23">
        <v>0.92783505154639201</v>
      </c>
      <c r="FY23">
        <v>0</v>
      </c>
      <c r="FZ23">
        <v>0</v>
      </c>
      <c r="GA23">
        <v>0</v>
      </c>
      <c r="GB23">
        <v>0</v>
      </c>
      <c r="GC23">
        <v>0</v>
      </c>
      <c r="GD23">
        <v>0</v>
      </c>
      <c r="GE23">
        <v>0.92783505154639201</v>
      </c>
      <c r="GF23">
        <v>0</v>
      </c>
      <c r="GG23">
        <v>0</v>
      </c>
      <c r="GH23">
        <v>0</v>
      </c>
      <c r="GI23">
        <v>0</v>
      </c>
      <c r="GJ23">
        <v>0</v>
      </c>
      <c r="GK23">
        <v>0</v>
      </c>
      <c r="GL23">
        <v>0</v>
      </c>
      <c r="GM23">
        <v>0.92783505154639201</v>
      </c>
      <c r="GN23">
        <v>5.5670103092783503</v>
      </c>
      <c r="GO23">
        <v>0.92783505154639201</v>
      </c>
      <c r="GP23">
        <v>0</v>
      </c>
      <c r="GQ23">
        <v>1.85567010309278</v>
      </c>
      <c r="GR23">
        <v>0</v>
      </c>
      <c r="GS23">
        <v>0</v>
      </c>
      <c r="GT23">
        <v>4.63917525773196</v>
      </c>
      <c r="GU23">
        <v>2.78350515463918</v>
      </c>
      <c r="GV23">
        <v>0</v>
      </c>
      <c r="GW23">
        <v>0.92783505154639201</v>
      </c>
      <c r="GX23">
        <v>0.92783505154639201</v>
      </c>
      <c r="GY23">
        <v>0</v>
      </c>
      <c r="GZ23">
        <v>0</v>
      </c>
      <c r="HA23">
        <v>0</v>
      </c>
      <c r="HB23">
        <v>0</v>
      </c>
      <c r="HC23">
        <v>0</v>
      </c>
      <c r="HD23">
        <v>2.78350515463918</v>
      </c>
      <c r="HE23">
        <v>0.92783505154639201</v>
      </c>
      <c r="HF23">
        <v>0</v>
      </c>
      <c r="HG23">
        <v>1.85567010309278</v>
      </c>
      <c r="HH23">
        <v>0</v>
      </c>
      <c r="HI23">
        <v>0</v>
      </c>
      <c r="HJ23">
        <v>2.78350515463918</v>
      </c>
      <c r="HK23">
        <v>0</v>
      </c>
      <c r="HL23">
        <v>0</v>
      </c>
      <c r="HM23">
        <v>0.92783505154639201</v>
      </c>
      <c r="HN23">
        <v>1.85567010309278</v>
      </c>
      <c r="HO23">
        <v>0</v>
      </c>
      <c r="HP23">
        <v>0.92783505154639201</v>
      </c>
      <c r="HQ23">
        <v>0</v>
      </c>
      <c r="HR23">
        <v>0</v>
      </c>
      <c r="HS23">
        <v>0</v>
      </c>
      <c r="HT23">
        <v>0.92783505154639201</v>
      </c>
      <c r="HU23">
        <v>0</v>
      </c>
      <c r="HV23">
        <v>0</v>
      </c>
      <c r="HW23">
        <v>0.92783505154639201</v>
      </c>
      <c r="HX23">
        <v>0</v>
      </c>
      <c r="HY23">
        <v>0</v>
      </c>
      <c r="HZ23">
        <v>0</v>
      </c>
      <c r="IA23">
        <v>0</v>
      </c>
      <c r="IB23">
        <v>0</v>
      </c>
      <c r="IC23">
        <v>0</v>
      </c>
      <c r="ID23">
        <v>0</v>
      </c>
      <c r="IE23">
        <v>0</v>
      </c>
      <c r="IF23">
        <v>0</v>
      </c>
      <c r="IG23">
        <v>0</v>
      </c>
      <c r="IH23">
        <v>0</v>
      </c>
      <c r="II23">
        <v>0.92783505154639201</v>
      </c>
      <c r="IJ23">
        <v>0</v>
      </c>
      <c r="IK23">
        <v>0</v>
      </c>
      <c r="IL23">
        <v>0</v>
      </c>
      <c r="IM23">
        <v>0.92783505154639201</v>
      </c>
      <c r="IN23">
        <v>0</v>
      </c>
      <c r="IO23">
        <v>0</v>
      </c>
      <c r="IP23">
        <v>0</v>
      </c>
      <c r="IQ23">
        <v>0</v>
      </c>
      <c r="IR23">
        <v>0</v>
      </c>
      <c r="IS23">
        <v>0</v>
      </c>
      <c r="IT23">
        <v>0</v>
      </c>
      <c r="IU23">
        <v>0</v>
      </c>
      <c r="IV23">
        <v>0</v>
      </c>
      <c r="IW23">
        <v>0</v>
      </c>
      <c r="IX23">
        <v>0</v>
      </c>
      <c r="IY23">
        <v>0</v>
      </c>
      <c r="IZ23">
        <v>0.92783505154639201</v>
      </c>
      <c r="JA23">
        <v>0</v>
      </c>
      <c r="JB23">
        <v>0</v>
      </c>
      <c r="JC23">
        <v>0</v>
      </c>
      <c r="JD23">
        <v>0</v>
      </c>
      <c r="JE23">
        <v>0</v>
      </c>
      <c r="JF23">
        <v>0</v>
      </c>
      <c r="JG23">
        <v>0</v>
      </c>
      <c r="JH23">
        <v>0</v>
      </c>
      <c r="JI23">
        <v>0</v>
      </c>
      <c r="JJ23">
        <v>0</v>
      </c>
      <c r="JK23">
        <v>0</v>
      </c>
      <c r="JL23">
        <v>0</v>
      </c>
      <c r="JM23">
        <v>0</v>
      </c>
      <c r="JN23">
        <v>0</v>
      </c>
      <c r="JO23">
        <v>0.92783505154639201</v>
      </c>
      <c r="JP23">
        <v>1.85567010309278</v>
      </c>
      <c r="JQ23">
        <v>0</v>
      </c>
      <c r="JR23">
        <v>0</v>
      </c>
      <c r="JS23">
        <v>1.85567010309278</v>
      </c>
      <c r="JT23">
        <v>0</v>
      </c>
      <c r="JU23">
        <v>0</v>
      </c>
      <c r="JV23">
        <v>0</v>
      </c>
      <c r="JW23">
        <v>0</v>
      </c>
      <c r="JX23">
        <v>0</v>
      </c>
      <c r="JY23">
        <v>0</v>
      </c>
      <c r="JZ23">
        <v>0</v>
      </c>
      <c r="KA23">
        <v>0</v>
      </c>
      <c r="KB23">
        <v>0</v>
      </c>
      <c r="KC23">
        <v>0</v>
      </c>
    </row>
    <row r="24" spans="1:289" x14ac:dyDescent="0.2">
      <c r="B24" s="10"/>
      <c r="C24" s="3"/>
      <c r="D24" s="26"/>
      <c r="E24" s="27"/>
      <c r="F24" s="27"/>
      <c r="G24" s="27"/>
      <c r="H24" s="27"/>
      <c r="I24" s="28"/>
      <c r="J24" s="27"/>
      <c r="K24" s="27"/>
      <c r="L24" s="27"/>
      <c r="M24" s="27"/>
      <c r="N24" s="27"/>
      <c r="O24" s="27"/>
      <c r="P24" s="27"/>
      <c r="Q24" s="28"/>
      <c r="R24" s="31"/>
      <c r="S24" s="27"/>
      <c r="T24" s="27"/>
      <c r="U24" s="27"/>
      <c r="V24" s="27"/>
      <c r="W24" s="32"/>
      <c r="AC24" t="s">
        <v>379</v>
      </c>
      <c r="AD24" t="s">
        <v>370</v>
      </c>
      <c r="AE24">
        <v>1</v>
      </c>
      <c r="AF24">
        <v>97</v>
      </c>
      <c r="AG24">
        <v>1</v>
      </c>
      <c r="AH24">
        <v>0</v>
      </c>
      <c r="AI24">
        <v>0</v>
      </c>
      <c r="AJ24">
        <v>0.92783505154639201</v>
      </c>
      <c r="AK24">
        <v>2.78350515463918</v>
      </c>
      <c r="AL24">
        <v>0</v>
      </c>
      <c r="AM24">
        <v>0.92783505154639201</v>
      </c>
      <c r="AN24">
        <v>7.4226804123711299</v>
      </c>
      <c r="AO24">
        <v>4.63917525773196</v>
      </c>
      <c r="AP24">
        <v>4.63917525773196</v>
      </c>
      <c r="AQ24">
        <v>9.2783505154639201</v>
      </c>
      <c r="AR24">
        <v>1.85567010309278</v>
      </c>
      <c r="AS24">
        <v>1.85567010309278</v>
      </c>
      <c r="AT24">
        <v>2.78350515463918</v>
      </c>
      <c r="AU24">
        <v>0.92783505154639201</v>
      </c>
      <c r="AV24">
        <v>0</v>
      </c>
      <c r="AW24">
        <v>0</v>
      </c>
      <c r="AX24">
        <v>0</v>
      </c>
      <c r="AY24">
        <v>0</v>
      </c>
      <c r="AZ24">
        <v>0.92783505154639201</v>
      </c>
      <c r="BA24">
        <v>2.78350515463918</v>
      </c>
      <c r="BB24">
        <v>0</v>
      </c>
      <c r="BC24">
        <v>0</v>
      </c>
      <c r="BD24">
        <v>5.5670103092783503</v>
      </c>
      <c r="BE24">
        <v>2.78350515463918</v>
      </c>
      <c r="BF24">
        <v>3.7113402061855698</v>
      </c>
      <c r="BG24">
        <v>8.3505154639175299</v>
      </c>
      <c r="BH24">
        <v>1.85567010309278</v>
      </c>
      <c r="BI24">
        <v>1.85567010309278</v>
      </c>
      <c r="BJ24">
        <v>1.85567010309278</v>
      </c>
      <c r="BK24">
        <v>0.92783505154639201</v>
      </c>
      <c r="BL24">
        <v>0</v>
      </c>
      <c r="BM24">
        <v>0</v>
      </c>
      <c r="BN24" t="s">
        <v>337</v>
      </c>
      <c r="BO24" t="s">
        <v>337</v>
      </c>
      <c r="BP24">
        <v>1</v>
      </c>
      <c r="BQ24">
        <v>1</v>
      </c>
      <c r="BR24" t="s">
        <v>337</v>
      </c>
      <c r="BS24">
        <v>0</v>
      </c>
      <c r="BT24">
        <v>0.75</v>
      </c>
      <c r="BU24">
        <v>0.6</v>
      </c>
      <c r="BV24">
        <v>0.8</v>
      </c>
      <c r="BW24">
        <v>0.9</v>
      </c>
      <c r="BX24">
        <v>1</v>
      </c>
      <c r="BY24">
        <v>1</v>
      </c>
      <c r="BZ24">
        <v>0.66666666666666696</v>
      </c>
      <c r="CA24">
        <v>1</v>
      </c>
      <c r="CB24" t="s">
        <v>337</v>
      </c>
      <c r="CC24" t="s">
        <v>337</v>
      </c>
      <c r="CD24">
        <v>0</v>
      </c>
      <c r="CE24">
        <v>0</v>
      </c>
      <c r="CF24">
        <v>0</v>
      </c>
      <c r="CG24">
        <v>0</v>
      </c>
      <c r="CH24">
        <v>0</v>
      </c>
      <c r="CI24">
        <v>0</v>
      </c>
      <c r="CJ24">
        <v>0</v>
      </c>
      <c r="CK24">
        <v>0</v>
      </c>
      <c r="CL24">
        <v>0.92783505154639201</v>
      </c>
      <c r="CM24">
        <v>0</v>
      </c>
      <c r="CN24">
        <v>0</v>
      </c>
      <c r="CO24">
        <v>0.92783505154639201</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1.85567010309278</v>
      </c>
      <c r="DS24">
        <v>1.85567010309278</v>
      </c>
      <c r="DT24">
        <v>0</v>
      </c>
      <c r="DU24">
        <v>0</v>
      </c>
      <c r="DV24">
        <v>0</v>
      </c>
      <c r="DW24">
        <v>0</v>
      </c>
      <c r="DX24">
        <v>0.92783505154639201</v>
      </c>
      <c r="DY24">
        <v>0</v>
      </c>
      <c r="DZ24">
        <v>0</v>
      </c>
      <c r="EA24">
        <v>0.92783505154639201</v>
      </c>
      <c r="EB24">
        <v>0</v>
      </c>
      <c r="EC24">
        <v>0</v>
      </c>
      <c r="ED24">
        <v>0</v>
      </c>
      <c r="EE24">
        <v>0</v>
      </c>
      <c r="EF24">
        <v>0.92783505154639201</v>
      </c>
      <c r="EG24">
        <v>0</v>
      </c>
      <c r="EH24">
        <v>0</v>
      </c>
      <c r="EI24">
        <v>0.92783505154639201</v>
      </c>
      <c r="EJ24">
        <v>0</v>
      </c>
      <c r="EK24">
        <v>0</v>
      </c>
      <c r="EL24">
        <v>0</v>
      </c>
      <c r="EM24">
        <v>0</v>
      </c>
      <c r="EN24">
        <v>0.92783505154639201</v>
      </c>
      <c r="EO24">
        <v>0</v>
      </c>
      <c r="EP24">
        <v>0</v>
      </c>
      <c r="EQ24">
        <v>0</v>
      </c>
      <c r="ER24">
        <v>0</v>
      </c>
      <c r="ES24">
        <v>0.92783505154639201</v>
      </c>
      <c r="ET24">
        <v>0</v>
      </c>
      <c r="EU24">
        <v>0.92783505154639201</v>
      </c>
      <c r="EV24">
        <v>0.92783505154639201</v>
      </c>
      <c r="EW24">
        <v>2.78350515463918</v>
      </c>
      <c r="EX24">
        <v>1.85567010309278</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0.92783505154639201</v>
      </c>
      <c r="FZ24">
        <v>0</v>
      </c>
      <c r="GA24">
        <v>0.92783505154639201</v>
      </c>
      <c r="GB24">
        <v>0.92783505154639201</v>
      </c>
      <c r="GC24">
        <v>2.78350515463918</v>
      </c>
      <c r="GD24">
        <v>1.85567010309278</v>
      </c>
      <c r="GE24">
        <v>0</v>
      </c>
      <c r="GF24">
        <v>0</v>
      </c>
      <c r="GG24">
        <v>0</v>
      </c>
      <c r="GH24">
        <v>0</v>
      </c>
      <c r="GI24">
        <v>0</v>
      </c>
      <c r="GJ24">
        <v>0</v>
      </c>
      <c r="GK24">
        <v>0</v>
      </c>
      <c r="GL24">
        <v>0</v>
      </c>
      <c r="GM24">
        <v>0</v>
      </c>
      <c r="GN24">
        <v>3.7113402061855698</v>
      </c>
      <c r="GO24">
        <v>8.3505154639175299</v>
      </c>
      <c r="GP24">
        <v>2.78350515463918</v>
      </c>
      <c r="GQ24">
        <v>7.4226804123711299</v>
      </c>
      <c r="GR24">
        <v>7.4226804123711299</v>
      </c>
      <c r="GS24">
        <v>6.4948453608247396</v>
      </c>
      <c r="GT24">
        <v>4.63917525773196</v>
      </c>
      <c r="GU24">
        <v>5.5670103092783503</v>
      </c>
      <c r="GV24">
        <v>2.78350515463918</v>
      </c>
      <c r="GW24">
        <v>0</v>
      </c>
      <c r="GX24">
        <v>2.78350515463918</v>
      </c>
      <c r="GY24">
        <v>0</v>
      </c>
      <c r="GZ24">
        <v>0</v>
      </c>
      <c r="HA24">
        <v>0</v>
      </c>
      <c r="HB24">
        <v>0</v>
      </c>
      <c r="HC24">
        <v>0</v>
      </c>
      <c r="HD24">
        <v>0.92783505154639201</v>
      </c>
      <c r="HE24">
        <v>0.92783505154639201</v>
      </c>
      <c r="HF24">
        <v>0</v>
      </c>
      <c r="HG24">
        <v>0.92783505154639201</v>
      </c>
      <c r="HH24">
        <v>0.92783505154639201</v>
      </c>
      <c r="HI24">
        <v>0</v>
      </c>
      <c r="HJ24">
        <v>2.78350515463918</v>
      </c>
      <c r="HK24">
        <v>2.78350515463918</v>
      </c>
      <c r="HL24">
        <v>1.85567010309278</v>
      </c>
      <c r="HM24">
        <v>0.92783505154639201</v>
      </c>
      <c r="HN24">
        <v>1.85567010309278</v>
      </c>
      <c r="HO24">
        <v>0</v>
      </c>
      <c r="HP24">
        <v>0</v>
      </c>
      <c r="HQ24">
        <v>0</v>
      </c>
      <c r="HR24">
        <v>0</v>
      </c>
      <c r="HS24">
        <v>0</v>
      </c>
      <c r="HT24">
        <v>0</v>
      </c>
      <c r="HU24">
        <v>0</v>
      </c>
      <c r="HV24">
        <v>0</v>
      </c>
      <c r="HW24">
        <v>0</v>
      </c>
      <c r="HX24">
        <v>0.92783505154639201</v>
      </c>
      <c r="HY24">
        <v>0</v>
      </c>
      <c r="HZ24">
        <v>0</v>
      </c>
      <c r="IA24">
        <v>0</v>
      </c>
      <c r="IB24">
        <v>0</v>
      </c>
      <c r="IC24">
        <v>0</v>
      </c>
      <c r="ID24">
        <v>0</v>
      </c>
      <c r="IE24">
        <v>0</v>
      </c>
      <c r="IF24">
        <v>0</v>
      </c>
      <c r="IG24">
        <v>0</v>
      </c>
      <c r="IH24">
        <v>0</v>
      </c>
      <c r="II24">
        <v>0</v>
      </c>
      <c r="IJ24">
        <v>0.92783505154639201</v>
      </c>
      <c r="IK24">
        <v>0</v>
      </c>
      <c r="IL24">
        <v>0</v>
      </c>
      <c r="IM24">
        <v>0</v>
      </c>
      <c r="IN24">
        <v>0</v>
      </c>
      <c r="IO24">
        <v>0</v>
      </c>
      <c r="IP24">
        <v>0</v>
      </c>
      <c r="IQ24">
        <v>0.92783505154639201</v>
      </c>
      <c r="IR24">
        <v>0</v>
      </c>
      <c r="IS24">
        <v>0</v>
      </c>
      <c r="IT24">
        <v>0</v>
      </c>
      <c r="IU24">
        <v>0.92783505154639201</v>
      </c>
      <c r="IV24">
        <v>0</v>
      </c>
      <c r="IW24">
        <v>0</v>
      </c>
      <c r="IX24">
        <v>0</v>
      </c>
      <c r="IY24">
        <v>0.92783505154639201</v>
      </c>
      <c r="IZ24">
        <v>0.92783505154639201</v>
      </c>
      <c r="JA24">
        <v>0</v>
      </c>
      <c r="JB24">
        <v>0</v>
      </c>
      <c r="JC24">
        <v>0</v>
      </c>
      <c r="JD24">
        <v>0</v>
      </c>
      <c r="JE24">
        <v>0</v>
      </c>
      <c r="JF24">
        <v>0</v>
      </c>
      <c r="JG24">
        <v>0</v>
      </c>
      <c r="JH24">
        <v>0</v>
      </c>
      <c r="JI24">
        <v>0</v>
      </c>
      <c r="JJ24">
        <v>0</v>
      </c>
      <c r="JK24">
        <v>0</v>
      </c>
      <c r="JL24">
        <v>0</v>
      </c>
      <c r="JM24">
        <v>0</v>
      </c>
      <c r="JN24">
        <v>0</v>
      </c>
      <c r="JO24">
        <v>0.92783505154639201</v>
      </c>
      <c r="JP24">
        <v>1.85567010309278</v>
      </c>
      <c r="JQ24">
        <v>0</v>
      </c>
      <c r="JR24">
        <v>0</v>
      </c>
      <c r="JS24">
        <v>0</v>
      </c>
      <c r="JT24">
        <v>0.92783505154639201</v>
      </c>
      <c r="JU24">
        <v>0</v>
      </c>
      <c r="JV24">
        <v>0</v>
      </c>
      <c r="JW24">
        <v>0.92783505154639201</v>
      </c>
      <c r="JX24">
        <v>0</v>
      </c>
      <c r="JY24">
        <v>0</v>
      </c>
      <c r="JZ24">
        <v>0</v>
      </c>
      <c r="KA24">
        <v>0.92783505154639201</v>
      </c>
      <c r="KB24">
        <v>0</v>
      </c>
      <c r="KC24">
        <v>0</v>
      </c>
    </row>
    <row r="25" spans="1:289" x14ac:dyDescent="0.2">
      <c r="C25" s="3" t="s">
        <v>6</v>
      </c>
      <c r="D25" s="26"/>
      <c r="E25" s="27"/>
      <c r="F25" s="27"/>
      <c r="G25" s="27"/>
      <c r="H25" s="27"/>
      <c r="I25" s="28"/>
      <c r="J25" s="27"/>
      <c r="K25" s="27"/>
      <c r="L25" s="27"/>
      <c r="M25" s="27"/>
      <c r="N25" s="27"/>
      <c r="O25" s="27"/>
      <c r="P25" s="27"/>
      <c r="Q25" s="28"/>
      <c r="R25" s="31"/>
      <c r="S25" s="27"/>
      <c r="T25" s="27"/>
      <c r="U25" s="27"/>
      <c r="V25" s="27"/>
      <c r="W25" s="32"/>
      <c r="AC25" t="s">
        <v>381</v>
      </c>
      <c r="AD25" t="s">
        <v>370</v>
      </c>
      <c r="AE25">
        <v>1</v>
      </c>
      <c r="AF25">
        <v>97</v>
      </c>
      <c r="AG25">
        <v>1</v>
      </c>
      <c r="AH25">
        <v>0</v>
      </c>
      <c r="AI25">
        <v>0</v>
      </c>
      <c r="AJ25">
        <v>0</v>
      </c>
      <c r="AK25">
        <v>0</v>
      </c>
      <c r="AL25">
        <v>0.92783505154639201</v>
      </c>
      <c r="AM25">
        <v>0</v>
      </c>
      <c r="AN25">
        <v>0.92783505154639201</v>
      </c>
      <c r="AO25">
        <v>0.92783505154639201</v>
      </c>
      <c r="AP25">
        <v>2.78350515463918</v>
      </c>
      <c r="AQ25">
        <v>0</v>
      </c>
      <c r="AR25">
        <v>1.85567010309278</v>
      </c>
      <c r="AS25">
        <v>1.85567010309278</v>
      </c>
      <c r="AT25">
        <v>2.78350515463918</v>
      </c>
      <c r="AU25">
        <v>4.63917525773196</v>
      </c>
      <c r="AV25">
        <v>2.78350515463918</v>
      </c>
      <c r="AW25">
        <v>0</v>
      </c>
      <c r="AX25">
        <v>0</v>
      </c>
      <c r="AY25">
        <v>0</v>
      </c>
      <c r="AZ25">
        <v>0</v>
      </c>
      <c r="BA25">
        <v>0</v>
      </c>
      <c r="BB25">
        <v>0.92783505154639201</v>
      </c>
      <c r="BC25">
        <v>0</v>
      </c>
      <c r="BD25">
        <v>0.92783505154639201</v>
      </c>
      <c r="BE25">
        <v>0.92783505154639201</v>
      </c>
      <c r="BF25">
        <v>2.78350515463918</v>
      </c>
      <c r="BG25">
        <v>0</v>
      </c>
      <c r="BH25">
        <v>1.85567010309278</v>
      </c>
      <c r="BI25">
        <v>0</v>
      </c>
      <c r="BJ25">
        <v>2.78350515463918</v>
      </c>
      <c r="BK25">
        <v>4.63917525773196</v>
      </c>
      <c r="BL25">
        <v>1.85567010309278</v>
      </c>
      <c r="BM25">
        <v>0</v>
      </c>
      <c r="BN25" t="s">
        <v>337</v>
      </c>
      <c r="BO25" t="s">
        <v>337</v>
      </c>
      <c r="BP25" t="s">
        <v>337</v>
      </c>
      <c r="BQ25" t="s">
        <v>337</v>
      </c>
      <c r="BR25">
        <v>1</v>
      </c>
      <c r="BS25" t="s">
        <v>337</v>
      </c>
      <c r="BT25">
        <v>1</v>
      </c>
      <c r="BU25">
        <v>1</v>
      </c>
      <c r="BV25">
        <v>1</v>
      </c>
      <c r="BW25" t="s">
        <v>337</v>
      </c>
      <c r="BX25">
        <v>1</v>
      </c>
      <c r="BY25">
        <v>0</v>
      </c>
      <c r="BZ25">
        <v>1</v>
      </c>
      <c r="CA25">
        <v>1</v>
      </c>
      <c r="CB25">
        <v>0.66666666666666696</v>
      </c>
      <c r="CC25" t="s">
        <v>337</v>
      </c>
      <c r="CD25">
        <v>0</v>
      </c>
      <c r="CE25">
        <v>0</v>
      </c>
      <c r="CF25">
        <v>0</v>
      </c>
      <c r="CG25">
        <v>0</v>
      </c>
      <c r="CH25">
        <v>0.92783505154639201</v>
      </c>
      <c r="CI25">
        <v>0</v>
      </c>
      <c r="CJ25">
        <v>0</v>
      </c>
      <c r="CK25">
        <v>0</v>
      </c>
      <c r="CL25">
        <v>0</v>
      </c>
      <c r="CM25">
        <v>0</v>
      </c>
      <c r="CN25">
        <v>0</v>
      </c>
      <c r="CO25">
        <v>0</v>
      </c>
      <c r="CP25">
        <v>0</v>
      </c>
      <c r="CQ25">
        <v>0.92783505154639201</v>
      </c>
      <c r="CR25">
        <v>0</v>
      </c>
      <c r="CS25">
        <v>0</v>
      </c>
      <c r="CT25">
        <v>0</v>
      </c>
      <c r="CU25">
        <v>0</v>
      </c>
      <c r="CV25">
        <v>0</v>
      </c>
      <c r="CW25">
        <v>0</v>
      </c>
      <c r="CX25">
        <v>0</v>
      </c>
      <c r="CY25">
        <v>0</v>
      </c>
      <c r="CZ25">
        <v>0</v>
      </c>
      <c r="DA25">
        <v>0</v>
      </c>
      <c r="DB25">
        <v>0.92783505154639201</v>
      </c>
      <c r="DC25">
        <v>0</v>
      </c>
      <c r="DD25">
        <v>0.92783505154639201</v>
      </c>
      <c r="DE25">
        <v>0</v>
      </c>
      <c r="DF25">
        <v>0</v>
      </c>
      <c r="DG25">
        <v>1.85567010309278</v>
      </c>
      <c r="DH25">
        <v>0</v>
      </c>
      <c r="DI25">
        <v>0</v>
      </c>
      <c r="DJ25">
        <v>0</v>
      </c>
      <c r="DK25">
        <v>0.92783505154639201</v>
      </c>
      <c r="DL25">
        <v>0</v>
      </c>
      <c r="DM25">
        <v>0.92783505154639201</v>
      </c>
      <c r="DN25">
        <v>0</v>
      </c>
      <c r="DO25">
        <v>0</v>
      </c>
      <c r="DP25">
        <v>0</v>
      </c>
      <c r="DQ25">
        <v>0</v>
      </c>
      <c r="DR25">
        <v>0.92783505154639201</v>
      </c>
      <c r="DS25">
        <v>1.85567010309278</v>
      </c>
      <c r="DT25">
        <v>0.92783505154639201</v>
      </c>
      <c r="DU25">
        <v>0</v>
      </c>
      <c r="DV25">
        <v>0</v>
      </c>
      <c r="DW25">
        <v>0</v>
      </c>
      <c r="DX25">
        <v>2.78350515463918</v>
      </c>
      <c r="DY25">
        <v>0</v>
      </c>
      <c r="DZ25">
        <v>0</v>
      </c>
      <c r="EA25">
        <v>0</v>
      </c>
      <c r="EB25">
        <v>0</v>
      </c>
      <c r="EC25">
        <v>0</v>
      </c>
      <c r="ED25">
        <v>0</v>
      </c>
      <c r="EE25">
        <v>0.92783505154639201</v>
      </c>
      <c r="EF25">
        <v>0</v>
      </c>
      <c r="EG25">
        <v>0</v>
      </c>
      <c r="EH25">
        <v>0</v>
      </c>
      <c r="EI25">
        <v>0</v>
      </c>
      <c r="EJ25">
        <v>1.85567010309278</v>
      </c>
      <c r="EK25">
        <v>0.92783505154639201</v>
      </c>
      <c r="EL25">
        <v>0</v>
      </c>
      <c r="EM25">
        <v>0</v>
      </c>
      <c r="EN25">
        <v>0</v>
      </c>
      <c r="EO25">
        <v>0</v>
      </c>
      <c r="EP25">
        <v>0</v>
      </c>
      <c r="EQ25">
        <v>0</v>
      </c>
      <c r="ER25">
        <v>0</v>
      </c>
      <c r="ES25">
        <v>0</v>
      </c>
      <c r="ET25">
        <v>0</v>
      </c>
      <c r="EU25">
        <v>0</v>
      </c>
      <c r="EV25">
        <v>0</v>
      </c>
      <c r="EW25">
        <v>0</v>
      </c>
      <c r="EX25">
        <v>0</v>
      </c>
      <c r="EY25">
        <v>0</v>
      </c>
      <c r="EZ25">
        <v>0.92783505154639201</v>
      </c>
      <c r="FA25">
        <v>0</v>
      </c>
      <c r="FB25">
        <v>0</v>
      </c>
      <c r="FC25">
        <v>0.92783505154639201</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0.92783505154639201</v>
      </c>
      <c r="GG25">
        <v>0</v>
      </c>
      <c r="GH25">
        <v>0</v>
      </c>
      <c r="GI25">
        <v>0.92783505154639201</v>
      </c>
      <c r="GJ25">
        <v>0</v>
      </c>
      <c r="GK25">
        <v>0</v>
      </c>
      <c r="GL25">
        <v>0</v>
      </c>
      <c r="GM25">
        <v>0</v>
      </c>
      <c r="GN25">
        <v>0</v>
      </c>
      <c r="GO25">
        <v>0</v>
      </c>
      <c r="GP25">
        <v>1.85567010309278</v>
      </c>
      <c r="GQ25">
        <v>0.92783505154639201</v>
      </c>
      <c r="GR25">
        <v>0.92783505154639201</v>
      </c>
      <c r="GS25">
        <v>4.63917525773196</v>
      </c>
      <c r="GT25">
        <v>12.0618556701031</v>
      </c>
      <c r="GU25">
        <v>7.4226804123711299</v>
      </c>
      <c r="GV25">
        <v>4.63917525773196</v>
      </c>
      <c r="GW25">
        <v>4.63917525773196</v>
      </c>
      <c r="GX25">
        <v>0</v>
      </c>
      <c r="GY25">
        <v>0.92783505154639201</v>
      </c>
      <c r="GZ25">
        <v>1.85567010309278</v>
      </c>
      <c r="HA25">
        <v>0</v>
      </c>
      <c r="HB25">
        <v>0</v>
      </c>
      <c r="HC25">
        <v>0</v>
      </c>
      <c r="HD25">
        <v>0</v>
      </c>
      <c r="HE25">
        <v>0</v>
      </c>
      <c r="HF25">
        <v>0.92783505154639201</v>
      </c>
      <c r="HG25">
        <v>0</v>
      </c>
      <c r="HH25">
        <v>0</v>
      </c>
      <c r="HI25">
        <v>0.92783505154639201</v>
      </c>
      <c r="HJ25">
        <v>0</v>
      </c>
      <c r="HK25">
        <v>0</v>
      </c>
      <c r="HL25">
        <v>0.92783505154639201</v>
      </c>
      <c r="HM25">
        <v>0</v>
      </c>
      <c r="HN25">
        <v>0.92783505154639201</v>
      </c>
      <c r="HO25">
        <v>0</v>
      </c>
      <c r="HP25">
        <v>0.92783505154639201</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0.92783505154639201</v>
      </c>
      <c r="IO25">
        <v>0</v>
      </c>
      <c r="IP25">
        <v>0</v>
      </c>
      <c r="IQ25">
        <v>0</v>
      </c>
      <c r="IR25">
        <v>0.92783505154639201</v>
      </c>
      <c r="IS25">
        <v>0</v>
      </c>
      <c r="IT25">
        <v>0</v>
      </c>
      <c r="IU25">
        <v>0.92783505154639201</v>
      </c>
      <c r="IV25">
        <v>0.92783505154639201</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0.92783505154639201</v>
      </c>
      <c r="JU25">
        <v>0</v>
      </c>
      <c r="JV25">
        <v>0</v>
      </c>
      <c r="JW25">
        <v>0</v>
      </c>
      <c r="JX25">
        <v>0.92783505154639201</v>
      </c>
      <c r="JY25">
        <v>0</v>
      </c>
      <c r="JZ25">
        <v>0</v>
      </c>
      <c r="KA25">
        <v>0.92783505154639201</v>
      </c>
      <c r="KB25">
        <v>0.92783505154639201</v>
      </c>
      <c r="KC25">
        <v>0</v>
      </c>
    </row>
    <row r="26" spans="1:289" ht="17" x14ac:dyDescent="0.2">
      <c r="B26" s="9"/>
      <c r="C26" s="3"/>
      <c r="D26" s="26"/>
      <c r="E26" s="27"/>
      <c r="F26" s="27"/>
      <c r="G26" s="27"/>
      <c r="H26" s="27"/>
      <c r="I26" s="28"/>
      <c r="J26" s="27"/>
      <c r="K26" s="27"/>
      <c r="L26" s="27"/>
      <c r="M26" s="27"/>
      <c r="N26" s="27"/>
      <c r="O26" s="27"/>
      <c r="P26" s="27"/>
      <c r="Q26" s="28"/>
      <c r="R26" s="31"/>
      <c r="S26" s="27"/>
      <c r="T26" s="27"/>
      <c r="U26" s="27"/>
      <c r="V26" s="27"/>
      <c r="W26" s="32"/>
      <c r="AC26" t="s">
        <v>10</v>
      </c>
      <c r="AD26" t="s">
        <v>370</v>
      </c>
      <c r="AE26">
        <v>1</v>
      </c>
      <c r="AF26">
        <v>97</v>
      </c>
      <c r="AG26">
        <v>1</v>
      </c>
      <c r="AH26">
        <v>0</v>
      </c>
      <c r="AI26">
        <v>0</v>
      </c>
      <c r="AJ26">
        <v>0</v>
      </c>
      <c r="AK26">
        <v>0</v>
      </c>
      <c r="AL26">
        <v>0</v>
      </c>
      <c r="AM26">
        <v>3.7113402061855698</v>
      </c>
      <c r="AN26">
        <v>6.4948453608247396</v>
      </c>
      <c r="AO26">
        <v>3.7113402061855698</v>
      </c>
      <c r="AP26">
        <v>1.85567010309278</v>
      </c>
      <c r="AQ26">
        <v>4.63917525773196</v>
      </c>
      <c r="AR26">
        <v>6.4948453608247396</v>
      </c>
      <c r="AS26">
        <v>1.85567010309278</v>
      </c>
      <c r="AT26">
        <v>0</v>
      </c>
      <c r="AU26">
        <v>4.63917525773196</v>
      </c>
      <c r="AV26">
        <v>0.92783505154639201</v>
      </c>
      <c r="AW26">
        <v>0.92783505154639201</v>
      </c>
      <c r="AX26">
        <v>0</v>
      </c>
      <c r="AY26">
        <v>0</v>
      </c>
      <c r="AZ26">
        <v>0</v>
      </c>
      <c r="BA26">
        <v>0</v>
      </c>
      <c r="BB26">
        <v>0</v>
      </c>
      <c r="BC26">
        <v>1.85567010309278</v>
      </c>
      <c r="BD26">
        <v>3.7113402061855698</v>
      </c>
      <c r="BE26">
        <v>1.85567010309278</v>
      </c>
      <c r="BF26">
        <v>1.85567010309278</v>
      </c>
      <c r="BG26">
        <v>3.7113402061855698</v>
      </c>
      <c r="BH26">
        <v>2.78350515463918</v>
      </c>
      <c r="BI26">
        <v>0.92783505154639201</v>
      </c>
      <c r="BJ26">
        <v>0</v>
      </c>
      <c r="BK26">
        <v>2.78350515463918</v>
      </c>
      <c r="BL26">
        <v>0.92783505154639201</v>
      </c>
      <c r="BM26">
        <v>0.92783505154639201</v>
      </c>
      <c r="BN26" t="s">
        <v>337</v>
      </c>
      <c r="BO26" t="s">
        <v>337</v>
      </c>
      <c r="BP26" t="s">
        <v>337</v>
      </c>
      <c r="BQ26" t="s">
        <v>337</v>
      </c>
      <c r="BR26" t="s">
        <v>337</v>
      </c>
      <c r="BS26">
        <v>0.5</v>
      </c>
      <c r="BT26">
        <v>0.57142857142857095</v>
      </c>
      <c r="BU26">
        <v>0.5</v>
      </c>
      <c r="BV26">
        <v>1</v>
      </c>
      <c r="BW26">
        <v>0.8</v>
      </c>
      <c r="BX26">
        <v>0.42857142857142899</v>
      </c>
      <c r="BY26">
        <v>0.5</v>
      </c>
      <c r="BZ26" t="s">
        <v>337</v>
      </c>
      <c r="CA26">
        <v>0.6</v>
      </c>
      <c r="CB26">
        <v>1</v>
      </c>
      <c r="CC26">
        <v>1</v>
      </c>
      <c r="CD26">
        <v>0</v>
      </c>
      <c r="CE26">
        <v>0</v>
      </c>
      <c r="CF26">
        <v>0</v>
      </c>
      <c r="CG26">
        <v>0</v>
      </c>
      <c r="CH26">
        <v>0.92783505154639201</v>
      </c>
      <c r="CI26">
        <v>0.92783505154639201</v>
      </c>
      <c r="CJ26">
        <v>0</v>
      </c>
      <c r="CK26">
        <v>0.92783505154639201</v>
      </c>
      <c r="CL26">
        <v>0</v>
      </c>
      <c r="CM26">
        <v>0.92783505154639201</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0.92783505154639201</v>
      </c>
      <c r="DH26">
        <v>0</v>
      </c>
      <c r="DI26">
        <v>0</v>
      </c>
      <c r="DJ26">
        <v>0</v>
      </c>
      <c r="DK26">
        <v>0</v>
      </c>
      <c r="DL26">
        <v>0</v>
      </c>
      <c r="DM26">
        <v>0.92783505154639201</v>
      </c>
      <c r="DN26">
        <v>0</v>
      </c>
      <c r="DO26">
        <v>0.92783505154639201</v>
      </c>
      <c r="DP26">
        <v>0</v>
      </c>
      <c r="DQ26">
        <v>2.78350515463918</v>
      </c>
      <c r="DR26">
        <v>0.92783505154639201</v>
      </c>
      <c r="DS26">
        <v>1.85567010309278</v>
      </c>
      <c r="DT26">
        <v>1.85567010309278</v>
      </c>
      <c r="DU26">
        <v>0</v>
      </c>
      <c r="DV26">
        <v>0</v>
      </c>
      <c r="DW26">
        <v>0.92783505154639201</v>
      </c>
      <c r="DX26">
        <v>0</v>
      </c>
      <c r="DY26">
        <v>0</v>
      </c>
      <c r="DZ26">
        <v>0</v>
      </c>
      <c r="EA26">
        <v>0</v>
      </c>
      <c r="EB26">
        <v>0</v>
      </c>
      <c r="EC26">
        <v>0</v>
      </c>
      <c r="ED26">
        <v>0</v>
      </c>
      <c r="EE26">
        <v>1.85567010309278</v>
      </c>
      <c r="EF26">
        <v>0</v>
      </c>
      <c r="EG26">
        <v>0</v>
      </c>
      <c r="EH26">
        <v>0</v>
      </c>
      <c r="EI26">
        <v>1.85567010309278</v>
      </c>
      <c r="EJ26">
        <v>0.92783505154639201</v>
      </c>
      <c r="EK26">
        <v>0</v>
      </c>
      <c r="EL26">
        <v>0</v>
      </c>
      <c r="EM26">
        <v>0</v>
      </c>
      <c r="EN26">
        <v>0</v>
      </c>
      <c r="EO26">
        <v>0</v>
      </c>
      <c r="EP26">
        <v>0</v>
      </c>
      <c r="EQ26">
        <v>0</v>
      </c>
      <c r="ER26">
        <v>0</v>
      </c>
      <c r="ES26">
        <v>1.85567010309278</v>
      </c>
      <c r="ET26">
        <v>0</v>
      </c>
      <c r="EU26">
        <v>0</v>
      </c>
      <c r="EV26">
        <v>0</v>
      </c>
      <c r="EW26">
        <v>0.92783505154639201</v>
      </c>
      <c r="EX26">
        <v>0</v>
      </c>
      <c r="EY26">
        <v>0</v>
      </c>
      <c r="EZ26">
        <v>0</v>
      </c>
      <c r="FA26">
        <v>0</v>
      </c>
      <c r="FB26">
        <v>0.92783505154639201</v>
      </c>
      <c r="FC26">
        <v>0</v>
      </c>
      <c r="FD26">
        <v>0</v>
      </c>
      <c r="FE26">
        <v>0</v>
      </c>
      <c r="FF26">
        <v>0</v>
      </c>
      <c r="FG26">
        <v>0</v>
      </c>
      <c r="FH26">
        <v>0</v>
      </c>
      <c r="FI26">
        <v>0</v>
      </c>
      <c r="FJ26">
        <v>0.92783505154639201</v>
      </c>
      <c r="FK26">
        <v>0</v>
      </c>
      <c r="FL26">
        <v>0</v>
      </c>
      <c r="FM26">
        <v>0</v>
      </c>
      <c r="FN26">
        <v>0</v>
      </c>
      <c r="FO26">
        <v>0</v>
      </c>
      <c r="FP26">
        <v>0</v>
      </c>
      <c r="FQ26">
        <v>0</v>
      </c>
      <c r="FR26">
        <v>0</v>
      </c>
      <c r="FS26">
        <v>0</v>
      </c>
      <c r="FT26">
        <v>0</v>
      </c>
      <c r="FU26">
        <v>0</v>
      </c>
      <c r="FV26">
        <v>0</v>
      </c>
      <c r="FW26">
        <v>0</v>
      </c>
      <c r="FX26">
        <v>0</v>
      </c>
      <c r="FY26">
        <v>1.85567010309278</v>
      </c>
      <c r="FZ26">
        <v>0.92783505154639201</v>
      </c>
      <c r="GA26">
        <v>0</v>
      </c>
      <c r="GB26">
        <v>0</v>
      </c>
      <c r="GC26">
        <v>0.92783505154639201</v>
      </c>
      <c r="GD26">
        <v>0</v>
      </c>
      <c r="GE26">
        <v>0</v>
      </c>
      <c r="GF26">
        <v>0</v>
      </c>
      <c r="GG26">
        <v>0</v>
      </c>
      <c r="GH26">
        <v>0.92783505154639201</v>
      </c>
      <c r="GI26">
        <v>0</v>
      </c>
      <c r="GJ26">
        <v>0</v>
      </c>
      <c r="GK26">
        <v>0</v>
      </c>
      <c r="GL26">
        <v>0</v>
      </c>
      <c r="GM26">
        <v>0</v>
      </c>
      <c r="GN26">
        <v>0</v>
      </c>
      <c r="GO26">
        <v>6.4948453608247396</v>
      </c>
      <c r="GP26">
        <v>0.92783505154639201</v>
      </c>
      <c r="GQ26">
        <v>1.85567010309278</v>
      </c>
      <c r="GR26">
        <v>3.7113402061855698</v>
      </c>
      <c r="GS26">
        <v>4.63917525773196</v>
      </c>
      <c r="GT26">
        <v>3.7113402061855698</v>
      </c>
      <c r="GU26">
        <v>2.78350515463918</v>
      </c>
      <c r="GV26">
        <v>4.63917525773196</v>
      </c>
      <c r="GW26">
        <v>0.92783505154639201</v>
      </c>
      <c r="GX26">
        <v>0.92783505154639201</v>
      </c>
      <c r="GY26">
        <v>0</v>
      </c>
      <c r="GZ26">
        <v>0</v>
      </c>
      <c r="HA26">
        <v>0</v>
      </c>
      <c r="HB26">
        <v>0</v>
      </c>
      <c r="HC26">
        <v>0</v>
      </c>
      <c r="HD26">
        <v>0</v>
      </c>
      <c r="HE26">
        <v>0</v>
      </c>
      <c r="HF26">
        <v>0</v>
      </c>
      <c r="HG26">
        <v>1.85567010309278</v>
      </c>
      <c r="HH26">
        <v>1.85567010309278</v>
      </c>
      <c r="HI26">
        <v>2.78350515463918</v>
      </c>
      <c r="HJ26">
        <v>0.92783505154639201</v>
      </c>
      <c r="HK26">
        <v>0.92783505154639201</v>
      </c>
      <c r="HL26">
        <v>3.7113402061855698</v>
      </c>
      <c r="HM26">
        <v>0</v>
      </c>
      <c r="HN26">
        <v>0.92783505154639201</v>
      </c>
      <c r="HO26">
        <v>1.85567010309278</v>
      </c>
      <c r="HP26">
        <v>0.92783505154639201</v>
      </c>
      <c r="HQ26">
        <v>0.92783505154639201</v>
      </c>
      <c r="HR26">
        <v>0</v>
      </c>
      <c r="HS26">
        <v>0.92783505154639201</v>
      </c>
      <c r="HT26">
        <v>0</v>
      </c>
      <c r="HU26">
        <v>0</v>
      </c>
      <c r="HV26">
        <v>0</v>
      </c>
      <c r="HW26">
        <v>0</v>
      </c>
      <c r="HX26">
        <v>0</v>
      </c>
      <c r="HY26">
        <v>0</v>
      </c>
      <c r="HZ26">
        <v>0.92783505154639201</v>
      </c>
      <c r="IA26">
        <v>0</v>
      </c>
      <c r="IB26">
        <v>0</v>
      </c>
      <c r="IC26">
        <v>0.92783505154639201</v>
      </c>
      <c r="ID26">
        <v>0</v>
      </c>
      <c r="IE26">
        <v>0</v>
      </c>
      <c r="IF26">
        <v>0</v>
      </c>
      <c r="IG26">
        <v>0</v>
      </c>
      <c r="IH26">
        <v>0</v>
      </c>
      <c r="II26">
        <v>0</v>
      </c>
      <c r="IJ26">
        <v>0</v>
      </c>
      <c r="IK26">
        <v>0</v>
      </c>
      <c r="IL26">
        <v>0</v>
      </c>
      <c r="IM26">
        <v>0.92783505154639201</v>
      </c>
      <c r="IN26">
        <v>0</v>
      </c>
      <c r="IO26">
        <v>0</v>
      </c>
      <c r="IP26">
        <v>0</v>
      </c>
      <c r="IQ26">
        <v>0.92783505154639201</v>
      </c>
      <c r="IR26">
        <v>0.92783505154639201</v>
      </c>
      <c r="IS26">
        <v>0</v>
      </c>
      <c r="IT26">
        <v>0.92783505154639201</v>
      </c>
      <c r="IU26">
        <v>0</v>
      </c>
      <c r="IV26">
        <v>0</v>
      </c>
      <c r="IW26">
        <v>0</v>
      </c>
      <c r="IX26">
        <v>0</v>
      </c>
      <c r="IY26">
        <v>0</v>
      </c>
      <c r="IZ26">
        <v>0</v>
      </c>
      <c r="JA26">
        <v>0.92783505154639201</v>
      </c>
      <c r="JB26">
        <v>0</v>
      </c>
      <c r="JC26">
        <v>0</v>
      </c>
      <c r="JD26">
        <v>0</v>
      </c>
      <c r="JE26">
        <v>0</v>
      </c>
      <c r="JF26">
        <v>0</v>
      </c>
      <c r="JG26">
        <v>0</v>
      </c>
      <c r="JH26">
        <v>0</v>
      </c>
      <c r="JI26">
        <v>0</v>
      </c>
      <c r="JJ26">
        <v>0</v>
      </c>
      <c r="JK26">
        <v>0</v>
      </c>
      <c r="JL26">
        <v>0</v>
      </c>
      <c r="JM26">
        <v>0</v>
      </c>
      <c r="JN26">
        <v>0</v>
      </c>
      <c r="JO26">
        <v>0.92783505154639201</v>
      </c>
      <c r="JP26">
        <v>0</v>
      </c>
      <c r="JQ26">
        <v>0.92783505154639201</v>
      </c>
      <c r="JR26">
        <v>0</v>
      </c>
      <c r="JS26">
        <v>0.92783505154639201</v>
      </c>
      <c r="JT26">
        <v>0</v>
      </c>
      <c r="JU26">
        <v>0</v>
      </c>
      <c r="JV26">
        <v>0.92783505154639201</v>
      </c>
      <c r="JW26">
        <v>0.92783505154639201</v>
      </c>
      <c r="JX26">
        <v>0.92783505154639201</v>
      </c>
      <c r="JY26">
        <v>0.92783505154639201</v>
      </c>
      <c r="JZ26">
        <v>0.92783505154639201</v>
      </c>
      <c r="KA26">
        <v>0</v>
      </c>
      <c r="KB26">
        <v>0</v>
      </c>
      <c r="KC26">
        <v>0</v>
      </c>
    </row>
    <row r="27" spans="1:289" x14ac:dyDescent="0.2">
      <c r="C27" s="3"/>
      <c r="D27" s="26">
        <f>B8</f>
        <v>7.1698113207547198</v>
      </c>
      <c r="E27" s="27"/>
      <c r="F27" s="27"/>
      <c r="G27" s="33"/>
      <c r="H27" s="37">
        <f>B7</f>
        <v>0.37735849056603799</v>
      </c>
      <c r="I27" s="38"/>
      <c r="J27" s="42">
        <f>B7</f>
        <v>0.37735849056603799</v>
      </c>
      <c r="K27" s="44">
        <f>B7</f>
        <v>0.37735849056603799</v>
      </c>
      <c r="L27" s="44"/>
      <c r="M27" s="44"/>
      <c r="N27" s="44"/>
      <c r="O27" s="44"/>
      <c r="P27" s="44"/>
      <c r="Q27" s="38">
        <f>B7</f>
        <v>0.37735849056603799</v>
      </c>
      <c r="R27" s="42">
        <f>B7</f>
        <v>0.37735849056603799</v>
      </c>
      <c r="S27" s="46"/>
      <c r="T27" s="39">
        <f>B10</f>
        <v>4.7169811320754702</v>
      </c>
      <c r="U27" s="27"/>
      <c r="V27" s="27"/>
      <c r="W27" s="32"/>
      <c r="AC27" t="s">
        <v>302</v>
      </c>
      <c r="AD27" t="s">
        <v>303</v>
      </c>
      <c r="AE27">
        <v>1</v>
      </c>
      <c r="AF27">
        <v>95</v>
      </c>
      <c r="AG27">
        <v>1</v>
      </c>
      <c r="AH27">
        <v>0</v>
      </c>
      <c r="AI27">
        <v>0</v>
      </c>
      <c r="AJ27">
        <v>20.842105263157901</v>
      </c>
      <c r="AK27">
        <v>0.94736842105263197</v>
      </c>
      <c r="AL27">
        <v>0.94736842105263197</v>
      </c>
      <c r="AM27">
        <v>23.684210526315798</v>
      </c>
      <c r="AN27">
        <v>7.5789473684210504</v>
      </c>
      <c r="AO27">
        <v>1.8947368421052599</v>
      </c>
      <c r="AP27">
        <v>13.2631578947368</v>
      </c>
      <c r="AQ27">
        <v>0.94736842105263197</v>
      </c>
      <c r="AR27">
        <v>0</v>
      </c>
      <c r="AS27">
        <v>0.94736842105263197</v>
      </c>
      <c r="AT27">
        <v>0</v>
      </c>
      <c r="AU27">
        <v>0</v>
      </c>
      <c r="AV27">
        <v>0</v>
      </c>
      <c r="AW27">
        <v>0</v>
      </c>
      <c r="AX27">
        <v>0</v>
      </c>
      <c r="AY27">
        <v>0</v>
      </c>
      <c r="AZ27">
        <v>19.894736842105299</v>
      </c>
      <c r="BA27">
        <v>0.94736842105263197</v>
      </c>
      <c r="BB27">
        <v>0.94736842105263197</v>
      </c>
      <c r="BC27">
        <v>20.842105263157901</v>
      </c>
      <c r="BD27">
        <v>6.6315789473684204</v>
      </c>
      <c r="BE27">
        <v>1.8947368421052599</v>
      </c>
      <c r="BF27">
        <v>8.5263157894736796</v>
      </c>
      <c r="BG27">
        <v>0.94736842105263197</v>
      </c>
      <c r="BH27">
        <v>0</v>
      </c>
      <c r="BI27">
        <v>0</v>
      </c>
      <c r="BJ27">
        <v>0</v>
      </c>
      <c r="BK27">
        <v>0</v>
      </c>
      <c r="BL27">
        <v>0</v>
      </c>
      <c r="BM27">
        <v>0</v>
      </c>
      <c r="BN27" t="s">
        <v>337</v>
      </c>
      <c r="BO27" t="s">
        <v>337</v>
      </c>
      <c r="BP27">
        <v>0.95454545454545503</v>
      </c>
      <c r="BQ27">
        <v>1</v>
      </c>
      <c r="BR27">
        <v>1</v>
      </c>
      <c r="BS27">
        <v>0.88</v>
      </c>
      <c r="BT27">
        <v>0.875</v>
      </c>
      <c r="BU27">
        <v>1</v>
      </c>
      <c r="BV27">
        <v>0.64285714285714302</v>
      </c>
      <c r="BW27">
        <v>1</v>
      </c>
      <c r="BX27" t="s">
        <v>337</v>
      </c>
      <c r="BY27">
        <v>0</v>
      </c>
      <c r="BZ27" t="s">
        <v>337</v>
      </c>
      <c r="CA27" t="s">
        <v>337</v>
      </c>
      <c r="CB27" t="s">
        <v>337</v>
      </c>
      <c r="CC27" t="s">
        <v>337</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0.94736842105263197</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1.8947368421052599</v>
      </c>
      <c r="GN27">
        <v>2.8421052631578898</v>
      </c>
      <c r="GO27">
        <v>0</v>
      </c>
      <c r="GP27">
        <v>0</v>
      </c>
      <c r="GQ27">
        <v>1.8947368421052599</v>
      </c>
      <c r="GR27">
        <v>0.94736842105263197</v>
      </c>
      <c r="GS27">
        <v>0</v>
      </c>
      <c r="GT27">
        <v>2.8421052631578898</v>
      </c>
      <c r="GU27">
        <v>0</v>
      </c>
      <c r="GV27">
        <v>0</v>
      </c>
      <c r="GW27">
        <v>0</v>
      </c>
      <c r="GX27">
        <v>0</v>
      </c>
      <c r="GY27">
        <v>0</v>
      </c>
      <c r="GZ27">
        <v>0</v>
      </c>
      <c r="HA27">
        <v>0</v>
      </c>
      <c r="HB27">
        <v>0</v>
      </c>
      <c r="HC27">
        <v>0</v>
      </c>
      <c r="HD27">
        <v>1.8947368421052599</v>
      </c>
      <c r="HE27">
        <v>0</v>
      </c>
      <c r="HF27">
        <v>0.94736842105263197</v>
      </c>
      <c r="HG27">
        <v>0</v>
      </c>
      <c r="HH27">
        <v>2.8421052631578898</v>
      </c>
      <c r="HI27">
        <v>0.94736842105263197</v>
      </c>
      <c r="HJ27">
        <v>0</v>
      </c>
      <c r="HK27">
        <v>0</v>
      </c>
      <c r="HL27">
        <v>0</v>
      </c>
      <c r="HM27">
        <v>0</v>
      </c>
      <c r="HN27">
        <v>0</v>
      </c>
      <c r="HO27">
        <v>0</v>
      </c>
      <c r="HP27">
        <v>0</v>
      </c>
      <c r="HQ27">
        <v>0</v>
      </c>
      <c r="HR27">
        <v>0</v>
      </c>
      <c r="HS27">
        <v>0</v>
      </c>
      <c r="HT27">
        <v>0</v>
      </c>
      <c r="HU27">
        <v>0</v>
      </c>
      <c r="HV27">
        <v>0</v>
      </c>
      <c r="HW27">
        <v>0.94736842105263197</v>
      </c>
      <c r="HX27">
        <v>0</v>
      </c>
      <c r="HY27">
        <v>0</v>
      </c>
      <c r="HZ27">
        <v>0</v>
      </c>
      <c r="IA27">
        <v>0</v>
      </c>
      <c r="IB27">
        <v>0</v>
      </c>
      <c r="IC27">
        <v>0</v>
      </c>
      <c r="ID27">
        <v>0</v>
      </c>
      <c r="IE27">
        <v>0</v>
      </c>
      <c r="IF27">
        <v>0</v>
      </c>
      <c r="IG27">
        <v>0</v>
      </c>
      <c r="IH27">
        <v>0</v>
      </c>
      <c r="II27">
        <v>0.94736842105263197</v>
      </c>
      <c r="IJ27">
        <v>0.94736842105263197</v>
      </c>
      <c r="IK27">
        <v>0</v>
      </c>
      <c r="IL27">
        <v>0</v>
      </c>
      <c r="IM27">
        <v>0</v>
      </c>
      <c r="IN27">
        <v>0</v>
      </c>
      <c r="IO27">
        <v>0</v>
      </c>
      <c r="IP27">
        <v>0</v>
      </c>
      <c r="IQ27">
        <v>0</v>
      </c>
      <c r="IR27">
        <v>0</v>
      </c>
      <c r="IS27">
        <v>0</v>
      </c>
      <c r="IT27">
        <v>0</v>
      </c>
      <c r="IU27">
        <v>0</v>
      </c>
      <c r="IV27">
        <v>0</v>
      </c>
      <c r="IW27">
        <v>0</v>
      </c>
      <c r="IX27">
        <v>0</v>
      </c>
      <c r="IY27">
        <v>1.8947368421052599</v>
      </c>
      <c r="IZ27">
        <v>0.94736842105263197</v>
      </c>
      <c r="JA27">
        <v>0</v>
      </c>
      <c r="JB27">
        <v>0</v>
      </c>
      <c r="JC27">
        <v>2.8421052631578898</v>
      </c>
      <c r="JD27">
        <v>0</v>
      </c>
      <c r="JE27">
        <v>0</v>
      </c>
      <c r="JF27">
        <v>0</v>
      </c>
      <c r="JG27">
        <v>0</v>
      </c>
      <c r="JH27">
        <v>0</v>
      </c>
      <c r="JI27">
        <v>0</v>
      </c>
      <c r="JJ27">
        <v>0</v>
      </c>
      <c r="JK27">
        <v>0</v>
      </c>
      <c r="JL27">
        <v>0</v>
      </c>
      <c r="JM27">
        <v>0</v>
      </c>
      <c r="JN27">
        <v>0</v>
      </c>
      <c r="JO27">
        <v>2.8421052631578898</v>
      </c>
      <c r="JP27">
        <v>1.8947368421052599</v>
      </c>
      <c r="JQ27">
        <v>0</v>
      </c>
      <c r="JR27">
        <v>0</v>
      </c>
      <c r="JS27">
        <v>3.7894736842105301</v>
      </c>
      <c r="JT27">
        <v>0</v>
      </c>
      <c r="JU27">
        <v>0</v>
      </c>
      <c r="JV27">
        <v>0</v>
      </c>
      <c r="JW27">
        <v>0</v>
      </c>
      <c r="JX27">
        <v>0</v>
      </c>
      <c r="JY27">
        <v>0</v>
      </c>
      <c r="JZ27">
        <v>0</v>
      </c>
      <c r="KA27">
        <v>0</v>
      </c>
      <c r="KB27">
        <v>0</v>
      </c>
      <c r="KC27">
        <v>0</v>
      </c>
    </row>
    <row r="28" spans="1:289" x14ac:dyDescent="0.2">
      <c r="C28" s="3"/>
      <c r="D28" s="26"/>
      <c r="E28" s="27"/>
      <c r="F28" s="27"/>
      <c r="G28" s="33"/>
      <c r="H28" s="39"/>
      <c r="I28" s="28"/>
      <c r="J28" s="31"/>
      <c r="K28" s="45"/>
      <c r="L28" s="45"/>
      <c r="M28" s="45"/>
      <c r="N28" s="45"/>
      <c r="O28" s="45"/>
      <c r="P28" s="45"/>
      <c r="Q28" s="28"/>
      <c r="R28" s="31"/>
      <c r="S28" s="33"/>
      <c r="T28" s="39"/>
      <c r="U28" s="27"/>
      <c r="V28" s="27"/>
      <c r="W28" s="32"/>
      <c r="AC28" t="s">
        <v>310</v>
      </c>
      <c r="AD28" t="s">
        <v>303</v>
      </c>
      <c r="AE28">
        <v>1</v>
      </c>
      <c r="AF28">
        <v>95</v>
      </c>
      <c r="AG28">
        <v>1</v>
      </c>
      <c r="AH28">
        <v>0</v>
      </c>
      <c r="AI28">
        <v>0</v>
      </c>
      <c r="AJ28">
        <v>0</v>
      </c>
      <c r="AK28">
        <v>1.8947368421052599</v>
      </c>
      <c r="AL28">
        <v>0.94736842105263197</v>
      </c>
      <c r="AM28">
        <v>2.8421052631578898</v>
      </c>
      <c r="AN28">
        <v>5.6842105263157903</v>
      </c>
      <c r="AO28">
        <v>9.4736842105263204</v>
      </c>
      <c r="AP28">
        <v>5.6842105263157903</v>
      </c>
      <c r="AQ28">
        <v>10.421052631578901</v>
      </c>
      <c r="AR28">
        <v>7.5789473684210504</v>
      </c>
      <c r="AS28">
        <v>1.8947368421052599</v>
      </c>
      <c r="AT28">
        <v>7.5789473684210504</v>
      </c>
      <c r="AU28">
        <v>5.6842105263157903</v>
      </c>
      <c r="AV28">
        <v>4.7368421052631602</v>
      </c>
      <c r="AW28">
        <v>0</v>
      </c>
      <c r="AX28">
        <v>0</v>
      </c>
      <c r="AY28">
        <v>0</v>
      </c>
      <c r="AZ28">
        <v>0</v>
      </c>
      <c r="BA28">
        <v>1.8947368421052599</v>
      </c>
      <c r="BB28">
        <v>0.94736842105263197</v>
      </c>
      <c r="BC28">
        <v>2.8421052631578898</v>
      </c>
      <c r="BD28">
        <v>2.8421052631578898</v>
      </c>
      <c r="BE28">
        <v>6.6315789473684204</v>
      </c>
      <c r="BF28">
        <v>3.7894736842105301</v>
      </c>
      <c r="BG28">
        <v>7.5789473684210504</v>
      </c>
      <c r="BH28">
        <v>3.7894736842105301</v>
      </c>
      <c r="BI28">
        <v>1.8947368421052599</v>
      </c>
      <c r="BJ28">
        <v>7.5789473684210504</v>
      </c>
      <c r="BK28">
        <v>2.8421052631578898</v>
      </c>
      <c r="BL28">
        <v>3.7894736842105301</v>
      </c>
      <c r="BM28">
        <v>0</v>
      </c>
      <c r="BN28" t="s">
        <v>337</v>
      </c>
      <c r="BO28" t="s">
        <v>337</v>
      </c>
      <c r="BP28" t="s">
        <v>337</v>
      </c>
      <c r="BQ28">
        <v>1</v>
      </c>
      <c r="BR28">
        <v>1</v>
      </c>
      <c r="BS28">
        <v>1</v>
      </c>
      <c r="BT28">
        <v>0.5</v>
      </c>
      <c r="BU28">
        <v>0.7</v>
      </c>
      <c r="BV28">
        <v>0.66666666666666696</v>
      </c>
      <c r="BW28">
        <v>0.72727272727272696</v>
      </c>
      <c r="BX28">
        <v>0.5</v>
      </c>
      <c r="BY28">
        <v>1</v>
      </c>
      <c r="BZ28">
        <v>1</v>
      </c>
      <c r="CA28">
        <v>0.5</v>
      </c>
      <c r="CB28">
        <v>0.8</v>
      </c>
      <c r="CC28" t="s">
        <v>337</v>
      </c>
      <c r="CD28">
        <v>0</v>
      </c>
      <c r="CE28">
        <v>0</v>
      </c>
      <c r="CF28">
        <v>0</v>
      </c>
      <c r="CG28">
        <v>0</v>
      </c>
      <c r="CH28">
        <v>0</v>
      </c>
      <c r="CI28">
        <v>0</v>
      </c>
      <c r="CJ28">
        <v>0.94736842105263197</v>
      </c>
      <c r="CK28">
        <v>0.94736842105263197</v>
      </c>
      <c r="CL28">
        <v>0</v>
      </c>
      <c r="CM28">
        <v>0.94736842105263197</v>
      </c>
      <c r="CN28">
        <v>0</v>
      </c>
      <c r="CO28">
        <v>0</v>
      </c>
      <c r="CP28">
        <v>0.94736842105263197</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0.94736842105263197</v>
      </c>
      <c r="EF28">
        <v>0</v>
      </c>
      <c r="EG28">
        <v>0.94736842105263197</v>
      </c>
      <c r="EH28">
        <v>0</v>
      </c>
      <c r="EI28">
        <v>0</v>
      </c>
      <c r="EJ28">
        <v>0</v>
      </c>
      <c r="EK28">
        <v>0</v>
      </c>
      <c r="EL28">
        <v>0</v>
      </c>
      <c r="EM28">
        <v>0</v>
      </c>
      <c r="EN28">
        <v>0</v>
      </c>
      <c r="EO28">
        <v>0</v>
      </c>
      <c r="EP28">
        <v>0</v>
      </c>
      <c r="EQ28">
        <v>0</v>
      </c>
      <c r="ER28">
        <v>0</v>
      </c>
      <c r="ES28">
        <v>0</v>
      </c>
      <c r="ET28">
        <v>0</v>
      </c>
      <c r="EU28">
        <v>0</v>
      </c>
      <c r="EV28">
        <v>0</v>
      </c>
      <c r="EW28">
        <v>0</v>
      </c>
      <c r="EX28">
        <v>0</v>
      </c>
      <c r="EY28">
        <v>1.8947368421052599</v>
      </c>
      <c r="EZ28">
        <v>0.94736842105263197</v>
      </c>
      <c r="FA28">
        <v>0.94736842105263197</v>
      </c>
      <c r="FB28">
        <v>0</v>
      </c>
      <c r="FC28">
        <v>0</v>
      </c>
      <c r="FD28">
        <v>0</v>
      </c>
      <c r="FE28">
        <v>0</v>
      </c>
      <c r="FF28">
        <v>0</v>
      </c>
      <c r="FG28">
        <v>0</v>
      </c>
      <c r="FH28">
        <v>0</v>
      </c>
      <c r="FI28">
        <v>0</v>
      </c>
      <c r="FJ28">
        <v>0</v>
      </c>
      <c r="FK28">
        <v>0</v>
      </c>
      <c r="FL28">
        <v>0</v>
      </c>
      <c r="FM28">
        <v>0</v>
      </c>
      <c r="FN28">
        <v>0.94736842105263197</v>
      </c>
      <c r="FO28">
        <v>0</v>
      </c>
      <c r="FP28">
        <v>0</v>
      </c>
      <c r="FQ28">
        <v>0</v>
      </c>
      <c r="FR28">
        <v>0.94736842105263197</v>
      </c>
      <c r="FS28">
        <v>0</v>
      </c>
      <c r="FT28">
        <v>0</v>
      </c>
      <c r="FU28">
        <v>0</v>
      </c>
      <c r="FV28">
        <v>0</v>
      </c>
      <c r="FW28">
        <v>0</v>
      </c>
      <c r="FX28">
        <v>0</v>
      </c>
      <c r="FY28">
        <v>0</v>
      </c>
      <c r="FZ28">
        <v>0</v>
      </c>
      <c r="GA28">
        <v>0</v>
      </c>
      <c r="GB28">
        <v>0</v>
      </c>
      <c r="GC28">
        <v>0</v>
      </c>
      <c r="GD28">
        <v>0.94736842105263197</v>
      </c>
      <c r="GE28">
        <v>1.8947368421052599</v>
      </c>
      <c r="GF28">
        <v>0.94736842105263197</v>
      </c>
      <c r="GG28">
        <v>0.94736842105263197</v>
      </c>
      <c r="GH28">
        <v>0.94736842105263197</v>
      </c>
      <c r="GI28">
        <v>0</v>
      </c>
      <c r="GJ28">
        <v>0</v>
      </c>
      <c r="GK28">
        <v>0</v>
      </c>
      <c r="GL28">
        <v>0</v>
      </c>
      <c r="GM28">
        <v>0</v>
      </c>
      <c r="GN28">
        <v>0</v>
      </c>
      <c r="GO28">
        <v>0</v>
      </c>
      <c r="GP28">
        <v>0</v>
      </c>
      <c r="GQ28">
        <v>0</v>
      </c>
      <c r="GR28">
        <v>2.8421052631578898</v>
      </c>
      <c r="GS28">
        <v>6.6315789473684204</v>
      </c>
      <c r="GT28">
        <v>1.8947368421052599</v>
      </c>
      <c r="GU28">
        <v>5.6842105263157903</v>
      </c>
      <c r="GV28">
        <v>7.5789473684210504</v>
      </c>
      <c r="GW28">
        <v>1.8947368421052599</v>
      </c>
      <c r="GX28">
        <v>0.94736842105263197</v>
      </c>
      <c r="GY28">
        <v>1.8947368421052599</v>
      </c>
      <c r="GZ28">
        <v>0.94736842105263197</v>
      </c>
      <c r="HA28">
        <v>0</v>
      </c>
      <c r="HB28">
        <v>0</v>
      </c>
      <c r="HC28">
        <v>0</v>
      </c>
      <c r="HD28">
        <v>0</v>
      </c>
      <c r="HE28">
        <v>0.94736842105263197</v>
      </c>
      <c r="HF28">
        <v>0</v>
      </c>
      <c r="HG28">
        <v>0</v>
      </c>
      <c r="HH28">
        <v>0</v>
      </c>
      <c r="HI28">
        <v>0.94736842105263197</v>
      </c>
      <c r="HJ28">
        <v>0</v>
      </c>
      <c r="HK28">
        <v>3.7894736842105301</v>
      </c>
      <c r="HL28">
        <v>0.94736842105263197</v>
      </c>
      <c r="HM28">
        <v>0</v>
      </c>
      <c r="HN28">
        <v>0.94736842105263197</v>
      </c>
      <c r="HO28">
        <v>1.8947368421052599</v>
      </c>
      <c r="HP28">
        <v>0.94736842105263197</v>
      </c>
      <c r="HQ28">
        <v>0</v>
      </c>
      <c r="HR28">
        <v>0</v>
      </c>
      <c r="HS28">
        <v>0</v>
      </c>
      <c r="HT28">
        <v>0</v>
      </c>
      <c r="HU28">
        <v>0</v>
      </c>
      <c r="HV28">
        <v>0</v>
      </c>
      <c r="HW28">
        <v>0</v>
      </c>
      <c r="HX28">
        <v>0</v>
      </c>
      <c r="HY28">
        <v>0</v>
      </c>
      <c r="HZ28">
        <v>0</v>
      </c>
      <c r="IA28">
        <v>0</v>
      </c>
      <c r="IB28">
        <v>0.94736842105263197</v>
      </c>
      <c r="IC28">
        <v>0</v>
      </c>
      <c r="ID28">
        <v>0</v>
      </c>
      <c r="IE28">
        <v>0</v>
      </c>
      <c r="IF28">
        <v>0</v>
      </c>
      <c r="IG28">
        <v>0</v>
      </c>
      <c r="IH28">
        <v>0</v>
      </c>
      <c r="II28">
        <v>0</v>
      </c>
      <c r="IJ28">
        <v>0</v>
      </c>
      <c r="IK28">
        <v>0</v>
      </c>
      <c r="IL28">
        <v>0</v>
      </c>
      <c r="IM28">
        <v>0</v>
      </c>
      <c r="IN28">
        <v>0</v>
      </c>
      <c r="IO28">
        <v>0.94736842105263197</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0.94736842105263197</v>
      </c>
      <c r="JV28">
        <v>0</v>
      </c>
      <c r="JW28">
        <v>0</v>
      </c>
      <c r="JX28">
        <v>0.94736842105263197</v>
      </c>
      <c r="JY28">
        <v>0</v>
      </c>
      <c r="JZ28">
        <v>0</v>
      </c>
      <c r="KA28">
        <v>0</v>
      </c>
      <c r="KB28">
        <v>0</v>
      </c>
      <c r="KC28">
        <v>0</v>
      </c>
    </row>
    <row r="29" spans="1:289" x14ac:dyDescent="0.2">
      <c r="C29" s="3"/>
      <c r="D29" s="26"/>
      <c r="E29" s="27"/>
      <c r="F29" s="27"/>
      <c r="G29" s="33"/>
      <c r="H29" s="39"/>
      <c r="I29" s="28"/>
      <c r="J29" s="31"/>
      <c r="K29" s="50">
        <f>B6</f>
        <v>0</v>
      </c>
      <c r="L29" s="44"/>
      <c r="M29" s="44"/>
      <c r="N29" s="44"/>
      <c r="O29" s="44"/>
      <c r="P29" s="46"/>
      <c r="Q29" s="28"/>
      <c r="R29" s="31"/>
      <c r="S29" s="33"/>
      <c r="T29" s="39"/>
      <c r="U29" s="27"/>
      <c r="V29" s="27"/>
      <c r="W29" s="32"/>
      <c r="AC29" t="s">
        <v>311</v>
      </c>
      <c r="AD29" t="s">
        <v>303</v>
      </c>
      <c r="AE29">
        <v>1</v>
      </c>
      <c r="AF29">
        <v>95</v>
      </c>
      <c r="AG29">
        <v>1</v>
      </c>
      <c r="AH29">
        <v>0</v>
      </c>
      <c r="AI29">
        <v>2.8421052631578898</v>
      </c>
      <c r="AJ29">
        <v>0.94736842105263197</v>
      </c>
      <c r="AK29">
        <v>5.6842105263157903</v>
      </c>
      <c r="AL29">
        <v>23.684210526315798</v>
      </c>
      <c r="AM29">
        <v>0.94736842105263197</v>
      </c>
      <c r="AN29">
        <v>10.421052631578901</v>
      </c>
      <c r="AO29">
        <v>11.3684210526316</v>
      </c>
      <c r="AP29">
        <v>0</v>
      </c>
      <c r="AQ29">
        <v>0.94736842105263197</v>
      </c>
      <c r="AR29">
        <v>5.6842105263157903</v>
      </c>
      <c r="AS29">
        <v>0</v>
      </c>
      <c r="AT29">
        <v>0</v>
      </c>
      <c r="AU29">
        <v>0</v>
      </c>
      <c r="AV29">
        <v>0</v>
      </c>
      <c r="AW29">
        <v>0</v>
      </c>
      <c r="AX29">
        <v>0</v>
      </c>
      <c r="AY29">
        <v>2.8421052631578898</v>
      </c>
      <c r="AZ29">
        <v>0.94736842105263197</v>
      </c>
      <c r="BA29">
        <v>5.6842105263157903</v>
      </c>
      <c r="BB29">
        <v>19.894736842105299</v>
      </c>
      <c r="BC29">
        <v>0.94736842105263197</v>
      </c>
      <c r="BD29">
        <v>9.4736842105263204</v>
      </c>
      <c r="BE29">
        <v>11.3684210526316</v>
      </c>
      <c r="BF29">
        <v>0</v>
      </c>
      <c r="BG29">
        <v>0.94736842105263197</v>
      </c>
      <c r="BH29">
        <v>4.7368421052631602</v>
      </c>
      <c r="BI29">
        <v>0</v>
      </c>
      <c r="BJ29">
        <v>0</v>
      </c>
      <c r="BK29">
        <v>0</v>
      </c>
      <c r="BL29">
        <v>0</v>
      </c>
      <c r="BM29">
        <v>0</v>
      </c>
      <c r="BN29" t="s">
        <v>337</v>
      </c>
      <c r="BO29">
        <v>1</v>
      </c>
      <c r="BP29">
        <v>1</v>
      </c>
      <c r="BQ29">
        <v>1</v>
      </c>
      <c r="BR29">
        <v>0.84</v>
      </c>
      <c r="BS29">
        <v>1</v>
      </c>
      <c r="BT29">
        <v>0.90909090909090895</v>
      </c>
      <c r="BU29">
        <v>1</v>
      </c>
      <c r="BV29" t="s">
        <v>337</v>
      </c>
      <c r="BW29">
        <v>1</v>
      </c>
      <c r="BX29">
        <v>0.83333333333333304</v>
      </c>
      <c r="BY29" t="s">
        <v>337</v>
      </c>
      <c r="BZ29" t="s">
        <v>337</v>
      </c>
      <c r="CA29" t="s">
        <v>337</v>
      </c>
      <c r="CB29" t="s">
        <v>337</v>
      </c>
      <c r="CC29" t="s">
        <v>337</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0.94736842105263197</v>
      </c>
      <c r="DL29">
        <v>0</v>
      </c>
      <c r="DM29">
        <v>0</v>
      </c>
      <c r="DN29">
        <v>0</v>
      </c>
      <c r="DO29">
        <v>0</v>
      </c>
      <c r="DP29">
        <v>1.8947368421052599</v>
      </c>
      <c r="DQ29">
        <v>0</v>
      </c>
      <c r="DR29">
        <v>0</v>
      </c>
      <c r="DS29">
        <v>0</v>
      </c>
      <c r="DT29">
        <v>0</v>
      </c>
      <c r="DU29">
        <v>0</v>
      </c>
      <c r="DV29">
        <v>0</v>
      </c>
      <c r="DW29">
        <v>0</v>
      </c>
      <c r="DX29">
        <v>0</v>
      </c>
      <c r="DY29">
        <v>0</v>
      </c>
      <c r="DZ29">
        <v>0</v>
      </c>
      <c r="EA29">
        <v>0.94736842105263197</v>
      </c>
      <c r="EB29">
        <v>0</v>
      </c>
      <c r="EC29">
        <v>0</v>
      </c>
      <c r="ED29">
        <v>0</v>
      </c>
      <c r="EE29">
        <v>0</v>
      </c>
      <c r="EF29">
        <v>1.8947368421052599</v>
      </c>
      <c r="EG29">
        <v>0.94736842105263197</v>
      </c>
      <c r="EH29">
        <v>0</v>
      </c>
      <c r="EI29">
        <v>0.94736842105263197</v>
      </c>
      <c r="EJ29">
        <v>0</v>
      </c>
      <c r="EK29">
        <v>0</v>
      </c>
      <c r="EL29">
        <v>0</v>
      </c>
      <c r="EM29">
        <v>0</v>
      </c>
      <c r="EN29">
        <v>0</v>
      </c>
      <c r="EO29">
        <v>0.94736842105263197</v>
      </c>
      <c r="EP29">
        <v>0</v>
      </c>
      <c r="EQ29">
        <v>0.94736842105263197</v>
      </c>
      <c r="ER29">
        <v>0</v>
      </c>
      <c r="ES29">
        <v>0</v>
      </c>
      <c r="ET29">
        <v>0.94736842105263197</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0.94736842105263197</v>
      </c>
      <c r="FX29">
        <v>0</v>
      </c>
      <c r="FY29">
        <v>0</v>
      </c>
      <c r="FZ29">
        <v>0.94736842105263197</v>
      </c>
      <c r="GA29">
        <v>0</v>
      </c>
      <c r="GB29">
        <v>0</v>
      </c>
      <c r="GC29">
        <v>0</v>
      </c>
      <c r="GD29">
        <v>0</v>
      </c>
      <c r="GE29">
        <v>0</v>
      </c>
      <c r="GF29">
        <v>0</v>
      </c>
      <c r="GG29">
        <v>0</v>
      </c>
      <c r="GH29">
        <v>0</v>
      </c>
      <c r="GI29">
        <v>0</v>
      </c>
      <c r="GJ29">
        <v>0</v>
      </c>
      <c r="GK29">
        <v>0</v>
      </c>
      <c r="GL29">
        <v>0</v>
      </c>
      <c r="GM29">
        <v>3.7894736842105301</v>
      </c>
      <c r="GN29">
        <v>1.8947368421052599</v>
      </c>
      <c r="GO29">
        <v>0.94736842105263197</v>
      </c>
      <c r="GP29">
        <v>0</v>
      </c>
      <c r="GQ29">
        <v>0.94736842105263197</v>
      </c>
      <c r="GR29">
        <v>0</v>
      </c>
      <c r="GS29">
        <v>1.8947368421052599</v>
      </c>
      <c r="GT29">
        <v>0</v>
      </c>
      <c r="GU29">
        <v>0.94736842105263197</v>
      </c>
      <c r="GV29">
        <v>0</v>
      </c>
      <c r="GW29">
        <v>0</v>
      </c>
      <c r="GX29">
        <v>0</v>
      </c>
      <c r="GY29">
        <v>0</v>
      </c>
      <c r="GZ29">
        <v>0</v>
      </c>
      <c r="HA29">
        <v>0</v>
      </c>
      <c r="HB29">
        <v>0</v>
      </c>
      <c r="HC29">
        <v>0.94736842105263197</v>
      </c>
      <c r="HD29">
        <v>0</v>
      </c>
      <c r="HE29">
        <v>0</v>
      </c>
      <c r="HF29">
        <v>2.8421052631578898</v>
      </c>
      <c r="HG29">
        <v>0</v>
      </c>
      <c r="HH29">
        <v>0</v>
      </c>
      <c r="HI29">
        <v>4.7368421052631602</v>
      </c>
      <c r="HJ29">
        <v>0</v>
      </c>
      <c r="HK29">
        <v>0.94736842105263197</v>
      </c>
      <c r="HL29">
        <v>0.94736842105263197</v>
      </c>
      <c r="HM29">
        <v>0</v>
      </c>
      <c r="HN29">
        <v>0</v>
      </c>
      <c r="HO29">
        <v>0</v>
      </c>
      <c r="HP29">
        <v>0</v>
      </c>
      <c r="HQ29">
        <v>0</v>
      </c>
      <c r="HR29">
        <v>0</v>
      </c>
      <c r="HS29">
        <v>0.94736842105263197</v>
      </c>
      <c r="HT29">
        <v>0</v>
      </c>
      <c r="HU29">
        <v>0</v>
      </c>
      <c r="HV29">
        <v>0</v>
      </c>
      <c r="HW29">
        <v>0</v>
      </c>
      <c r="HX29">
        <v>0</v>
      </c>
      <c r="HY29">
        <v>0.94736842105263197</v>
      </c>
      <c r="HZ29">
        <v>0</v>
      </c>
      <c r="IA29">
        <v>0</v>
      </c>
      <c r="IB29">
        <v>0</v>
      </c>
      <c r="IC29">
        <v>0</v>
      </c>
      <c r="ID29">
        <v>0</v>
      </c>
      <c r="IE29">
        <v>0</v>
      </c>
      <c r="IF29">
        <v>0</v>
      </c>
      <c r="IG29">
        <v>0</v>
      </c>
      <c r="IH29">
        <v>0</v>
      </c>
      <c r="II29">
        <v>0.94736842105263197</v>
      </c>
      <c r="IJ29">
        <v>0</v>
      </c>
      <c r="IK29">
        <v>0</v>
      </c>
      <c r="IL29">
        <v>0.94736842105263197</v>
      </c>
      <c r="IM29">
        <v>0</v>
      </c>
      <c r="IN29">
        <v>0</v>
      </c>
      <c r="IO29">
        <v>0</v>
      </c>
      <c r="IP29">
        <v>0</v>
      </c>
      <c r="IQ29">
        <v>0</v>
      </c>
      <c r="IR29">
        <v>0</v>
      </c>
      <c r="IS29">
        <v>0</v>
      </c>
      <c r="IT29">
        <v>0</v>
      </c>
      <c r="IU29">
        <v>0</v>
      </c>
      <c r="IV29">
        <v>0</v>
      </c>
      <c r="IW29">
        <v>0</v>
      </c>
      <c r="IX29">
        <v>0</v>
      </c>
      <c r="IY29">
        <v>0.94736842105263197</v>
      </c>
      <c r="IZ29">
        <v>0</v>
      </c>
      <c r="JA29">
        <v>0.94736842105263197</v>
      </c>
      <c r="JB29">
        <v>0.94736842105263197</v>
      </c>
      <c r="JC29">
        <v>0</v>
      </c>
      <c r="JD29">
        <v>0.94736842105263197</v>
      </c>
      <c r="JE29">
        <v>0.94736842105263197</v>
      </c>
      <c r="JF29">
        <v>0</v>
      </c>
      <c r="JG29">
        <v>0.94736842105263197</v>
      </c>
      <c r="JH29">
        <v>1.8947368421052599</v>
      </c>
      <c r="JI29">
        <v>0</v>
      </c>
      <c r="JJ29">
        <v>0</v>
      </c>
      <c r="JK29">
        <v>0</v>
      </c>
      <c r="JL29">
        <v>0</v>
      </c>
      <c r="JM29">
        <v>0</v>
      </c>
      <c r="JN29">
        <v>0</v>
      </c>
      <c r="JO29">
        <v>2.8421052631578898</v>
      </c>
      <c r="JP29">
        <v>0</v>
      </c>
      <c r="JQ29">
        <v>0.94736842105263197</v>
      </c>
      <c r="JR29">
        <v>1.8947368421052599</v>
      </c>
      <c r="JS29">
        <v>0</v>
      </c>
      <c r="JT29">
        <v>0.94736842105263197</v>
      </c>
      <c r="JU29">
        <v>1.8947368421052599</v>
      </c>
      <c r="JV29">
        <v>0</v>
      </c>
      <c r="JW29">
        <v>0.94736842105263197</v>
      </c>
      <c r="JX29">
        <v>1.8947368421052599</v>
      </c>
      <c r="JY29">
        <v>0</v>
      </c>
      <c r="JZ29">
        <v>0</v>
      </c>
      <c r="KA29">
        <v>0</v>
      </c>
      <c r="KB29">
        <v>0</v>
      </c>
      <c r="KC29">
        <v>0</v>
      </c>
    </row>
    <row r="30" spans="1:289" x14ac:dyDescent="0.2">
      <c r="C30" s="3"/>
      <c r="D30" s="34"/>
      <c r="E30" s="35"/>
      <c r="F30" s="35"/>
      <c r="G30" s="36"/>
      <c r="H30" s="40"/>
      <c r="I30" s="41"/>
      <c r="J30" s="43"/>
      <c r="K30" s="51"/>
      <c r="L30" s="45"/>
      <c r="M30" s="45"/>
      <c r="N30" s="45"/>
      <c r="O30" s="45"/>
      <c r="P30" s="47"/>
      <c r="Q30" s="41"/>
      <c r="R30" s="43"/>
      <c r="S30" s="47"/>
      <c r="T30" s="48"/>
      <c r="U30" s="35"/>
      <c r="V30" s="35"/>
      <c r="W30" s="49"/>
      <c r="AC30" t="s">
        <v>316</v>
      </c>
      <c r="AD30" t="s">
        <v>303</v>
      </c>
      <c r="AE30">
        <v>1</v>
      </c>
      <c r="AF30">
        <v>95</v>
      </c>
      <c r="AG30">
        <v>1</v>
      </c>
      <c r="AH30">
        <v>0</v>
      </c>
      <c r="AI30">
        <v>0</v>
      </c>
      <c r="AJ30">
        <v>2.8421052631578898</v>
      </c>
      <c r="AK30">
        <v>0</v>
      </c>
      <c r="AL30">
        <v>3.7894736842105301</v>
      </c>
      <c r="AM30">
        <v>1.8947368421052599</v>
      </c>
      <c r="AN30">
        <v>3.7894736842105301</v>
      </c>
      <c r="AO30">
        <v>1.8947368421052599</v>
      </c>
      <c r="AP30">
        <v>2.8421052631578898</v>
      </c>
      <c r="AQ30">
        <v>3.7894736842105301</v>
      </c>
      <c r="AR30">
        <v>5.6842105263157903</v>
      </c>
      <c r="AS30">
        <v>8.5263157894736796</v>
      </c>
      <c r="AT30">
        <v>2.8421052631578898</v>
      </c>
      <c r="AU30">
        <v>8.5263157894736796</v>
      </c>
      <c r="AV30">
        <v>0.94736842105263197</v>
      </c>
      <c r="AW30">
        <v>0</v>
      </c>
      <c r="AX30">
        <v>0</v>
      </c>
      <c r="AY30">
        <v>0</v>
      </c>
      <c r="AZ30">
        <v>2.8421052631578898</v>
      </c>
      <c r="BA30">
        <v>0</v>
      </c>
      <c r="BB30">
        <v>2.8421052631578898</v>
      </c>
      <c r="BC30">
        <v>1.8947368421052599</v>
      </c>
      <c r="BD30">
        <v>3.7894736842105301</v>
      </c>
      <c r="BE30">
        <v>1.8947368421052599</v>
      </c>
      <c r="BF30">
        <v>2.8421052631578898</v>
      </c>
      <c r="BG30">
        <v>3.7894736842105301</v>
      </c>
      <c r="BH30">
        <v>5.6842105263157903</v>
      </c>
      <c r="BI30">
        <v>8.5263157894736796</v>
      </c>
      <c r="BJ30">
        <v>2.8421052631578898</v>
      </c>
      <c r="BK30">
        <v>7.5789473684210504</v>
      </c>
      <c r="BL30">
        <v>0</v>
      </c>
      <c r="BM30">
        <v>0</v>
      </c>
      <c r="BN30" t="s">
        <v>337</v>
      </c>
      <c r="BO30" t="s">
        <v>337</v>
      </c>
      <c r="BP30">
        <v>1</v>
      </c>
      <c r="BQ30" t="s">
        <v>337</v>
      </c>
      <c r="BR30">
        <v>0.75</v>
      </c>
      <c r="BS30">
        <v>1</v>
      </c>
      <c r="BT30">
        <v>1</v>
      </c>
      <c r="BU30">
        <v>1</v>
      </c>
      <c r="BV30">
        <v>1</v>
      </c>
      <c r="BW30">
        <v>1</v>
      </c>
      <c r="BX30">
        <v>1</v>
      </c>
      <c r="BY30">
        <v>1</v>
      </c>
      <c r="BZ30">
        <v>1</v>
      </c>
      <c r="CA30">
        <v>0.88888888888888895</v>
      </c>
      <c r="CB30">
        <v>0</v>
      </c>
      <c r="CC30" t="s">
        <v>337</v>
      </c>
      <c r="CD30">
        <v>0</v>
      </c>
      <c r="CE30">
        <v>0</v>
      </c>
      <c r="CF30">
        <v>0</v>
      </c>
      <c r="CG30">
        <v>0</v>
      </c>
      <c r="CH30">
        <v>0</v>
      </c>
      <c r="CI30">
        <v>0</v>
      </c>
      <c r="CJ30">
        <v>0.94736842105263197</v>
      </c>
      <c r="CK30">
        <v>0</v>
      </c>
      <c r="CL30">
        <v>0</v>
      </c>
      <c r="CM30">
        <v>0</v>
      </c>
      <c r="CN30">
        <v>0</v>
      </c>
      <c r="CO30">
        <v>0</v>
      </c>
      <c r="CP30">
        <v>0</v>
      </c>
      <c r="CQ30">
        <v>0</v>
      </c>
      <c r="CR30">
        <v>0.94736842105263197</v>
      </c>
      <c r="CS30">
        <v>0</v>
      </c>
      <c r="CT30">
        <v>0</v>
      </c>
      <c r="CU30">
        <v>0</v>
      </c>
      <c r="CV30">
        <v>0</v>
      </c>
      <c r="CW30">
        <v>0</v>
      </c>
      <c r="CX30">
        <v>0</v>
      </c>
      <c r="CY30">
        <v>0</v>
      </c>
      <c r="CZ30">
        <v>0</v>
      </c>
      <c r="DA30">
        <v>0</v>
      </c>
      <c r="DB30">
        <v>0</v>
      </c>
      <c r="DC30">
        <v>0</v>
      </c>
      <c r="DD30">
        <v>0</v>
      </c>
      <c r="DE30">
        <v>1.8947368421052599</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0.94736842105263197</v>
      </c>
      <c r="EJ30">
        <v>0</v>
      </c>
      <c r="EK30">
        <v>0</v>
      </c>
      <c r="EL30">
        <v>0</v>
      </c>
      <c r="EM30">
        <v>0</v>
      </c>
      <c r="EN30">
        <v>0</v>
      </c>
      <c r="EO30">
        <v>0</v>
      </c>
      <c r="EP30">
        <v>0</v>
      </c>
      <c r="EQ30">
        <v>0</v>
      </c>
      <c r="ER30">
        <v>0</v>
      </c>
      <c r="ES30">
        <v>0</v>
      </c>
      <c r="ET30">
        <v>0</v>
      </c>
      <c r="EU30">
        <v>0</v>
      </c>
      <c r="EV30">
        <v>0</v>
      </c>
      <c r="EW30">
        <v>0</v>
      </c>
      <c r="EX30">
        <v>0</v>
      </c>
      <c r="EY30">
        <v>0</v>
      </c>
      <c r="EZ30">
        <v>0</v>
      </c>
      <c r="FA30">
        <v>0</v>
      </c>
      <c r="FB30">
        <v>0</v>
      </c>
      <c r="FC30">
        <v>1.8947368421052599</v>
      </c>
      <c r="FD30">
        <v>0</v>
      </c>
      <c r="FE30">
        <v>0</v>
      </c>
      <c r="FF30">
        <v>0</v>
      </c>
      <c r="FG30">
        <v>0</v>
      </c>
      <c r="FH30">
        <v>0</v>
      </c>
      <c r="FI30">
        <v>0</v>
      </c>
      <c r="FJ30">
        <v>0</v>
      </c>
      <c r="FK30">
        <v>0</v>
      </c>
      <c r="FL30">
        <v>0</v>
      </c>
      <c r="FM30">
        <v>0</v>
      </c>
      <c r="FN30">
        <v>0.94736842105263197</v>
      </c>
      <c r="FO30">
        <v>0.94736842105263197</v>
      </c>
      <c r="FP30">
        <v>0</v>
      </c>
      <c r="FQ30">
        <v>0</v>
      </c>
      <c r="FR30">
        <v>0</v>
      </c>
      <c r="FS30">
        <v>0</v>
      </c>
      <c r="FT30">
        <v>0</v>
      </c>
      <c r="FU30">
        <v>0</v>
      </c>
      <c r="FV30">
        <v>0</v>
      </c>
      <c r="FW30">
        <v>0</v>
      </c>
      <c r="FX30">
        <v>0</v>
      </c>
      <c r="FY30">
        <v>0</v>
      </c>
      <c r="FZ30">
        <v>0</v>
      </c>
      <c r="GA30">
        <v>0</v>
      </c>
      <c r="GB30">
        <v>0</v>
      </c>
      <c r="GC30">
        <v>0</v>
      </c>
      <c r="GD30">
        <v>0.94736842105263197</v>
      </c>
      <c r="GE30">
        <v>0.94736842105263197</v>
      </c>
      <c r="GF30">
        <v>0</v>
      </c>
      <c r="GG30">
        <v>0</v>
      </c>
      <c r="GH30">
        <v>0</v>
      </c>
      <c r="GI30">
        <v>1.8947368421052599</v>
      </c>
      <c r="GJ30">
        <v>0</v>
      </c>
      <c r="GK30">
        <v>0</v>
      </c>
      <c r="GL30">
        <v>0</v>
      </c>
      <c r="GM30">
        <v>0.94736842105263197</v>
      </c>
      <c r="GN30">
        <v>0</v>
      </c>
      <c r="GO30">
        <v>0.94736842105263197</v>
      </c>
      <c r="GP30">
        <v>0.94736842105263197</v>
      </c>
      <c r="GQ30">
        <v>1.8947368421052599</v>
      </c>
      <c r="GR30">
        <v>0.94736842105263197</v>
      </c>
      <c r="GS30">
        <v>3.7894736842105301</v>
      </c>
      <c r="GT30">
        <v>1.8947368421052599</v>
      </c>
      <c r="GU30">
        <v>7.5789473684210504</v>
      </c>
      <c r="GV30">
        <v>9.4736842105263204</v>
      </c>
      <c r="GW30">
        <v>1.8947368421052599</v>
      </c>
      <c r="GX30">
        <v>8.5263157894736796</v>
      </c>
      <c r="GY30">
        <v>7.5789473684210504</v>
      </c>
      <c r="GZ30">
        <v>1.8947368421052599</v>
      </c>
      <c r="HA30">
        <v>0</v>
      </c>
      <c r="HB30">
        <v>0</v>
      </c>
      <c r="HC30">
        <v>0</v>
      </c>
      <c r="HD30">
        <v>0.94736842105263197</v>
      </c>
      <c r="HE30">
        <v>0</v>
      </c>
      <c r="HF30">
        <v>1.8947368421052599</v>
      </c>
      <c r="HG30">
        <v>0</v>
      </c>
      <c r="HH30">
        <v>0</v>
      </c>
      <c r="HI30">
        <v>0</v>
      </c>
      <c r="HJ30">
        <v>0</v>
      </c>
      <c r="HK30">
        <v>0</v>
      </c>
      <c r="HL30">
        <v>1.8947368421052599</v>
      </c>
      <c r="HM30">
        <v>0</v>
      </c>
      <c r="HN30">
        <v>0.94736842105263197</v>
      </c>
      <c r="HO30">
        <v>0</v>
      </c>
      <c r="HP30">
        <v>0</v>
      </c>
      <c r="HQ30">
        <v>0</v>
      </c>
      <c r="HR30">
        <v>0</v>
      </c>
      <c r="HS30">
        <v>0</v>
      </c>
      <c r="HT30">
        <v>0</v>
      </c>
      <c r="HU30">
        <v>0</v>
      </c>
      <c r="HV30">
        <v>0</v>
      </c>
      <c r="HW30">
        <v>0</v>
      </c>
      <c r="HX30">
        <v>0</v>
      </c>
      <c r="HY30">
        <v>0</v>
      </c>
      <c r="HZ30">
        <v>0</v>
      </c>
      <c r="IA30">
        <v>0.94736842105263197</v>
      </c>
      <c r="IB30">
        <v>0</v>
      </c>
      <c r="IC30">
        <v>0</v>
      </c>
      <c r="ID30">
        <v>0.94736842105263197</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0.94736842105263197</v>
      </c>
      <c r="JX30">
        <v>0</v>
      </c>
      <c r="JY30">
        <v>0</v>
      </c>
      <c r="JZ30">
        <v>0.94736842105263197</v>
      </c>
      <c r="KA30">
        <v>0</v>
      </c>
      <c r="KB30">
        <v>0</v>
      </c>
      <c r="KC30">
        <v>0</v>
      </c>
    </row>
    <row r="31" spans="1:289" x14ac:dyDescent="0.2">
      <c r="D31" s="20" t="s">
        <v>12</v>
      </c>
      <c r="E31" s="20"/>
      <c r="F31" s="20"/>
      <c r="G31" s="20"/>
      <c r="H31" s="20"/>
      <c r="I31" s="20"/>
      <c r="J31" s="21" t="s">
        <v>13</v>
      </c>
      <c r="K31" s="21"/>
      <c r="L31" s="21"/>
      <c r="M31" s="21"/>
      <c r="N31" s="21"/>
      <c r="O31" s="21"/>
      <c r="P31" s="21"/>
      <c r="Q31" s="21"/>
      <c r="R31" s="20" t="s">
        <v>14</v>
      </c>
      <c r="S31" s="20"/>
      <c r="T31" s="20"/>
      <c r="U31" s="20"/>
      <c r="V31" s="20"/>
      <c r="W31" s="20"/>
      <c r="AC31" t="s">
        <v>322</v>
      </c>
      <c r="AD31" t="s">
        <v>303</v>
      </c>
      <c r="AE31">
        <v>1</v>
      </c>
      <c r="AF31">
        <v>95</v>
      </c>
      <c r="AG31">
        <v>1</v>
      </c>
      <c r="AH31">
        <v>0</v>
      </c>
      <c r="AI31">
        <v>0</v>
      </c>
      <c r="AJ31">
        <v>0.94736842105263197</v>
      </c>
      <c r="AK31">
        <v>0.94736842105263197</v>
      </c>
      <c r="AL31">
        <v>0</v>
      </c>
      <c r="AM31">
        <v>17.052631578947398</v>
      </c>
      <c r="AN31">
        <v>0</v>
      </c>
      <c r="AO31">
        <v>0</v>
      </c>
      <c r="AP31">
        <v>14.210526315789499</v>
      </c>
      <c r="AQ31">
        <v>0.94736842105263197</v>
      </c>
      <c r="AR31">
        <v>0</v>
      </c>
      <c r="AS31">
        <v>14.210526315789499</v>
      </c>
      <c r="AT31">
        <v>0</v>
      </c>
      <c r="AU31">
        <v>0</v>
      </c>
      <c r="AV31">
        <v>0.94736842105263197</v>
      </c>
      <c r="AW31">
        <v>0</v>
      </c>
      <c r="AX31">
        <v>0</v>
      </c>
      <c r="AY31">
        <v>0</v>
      </c>
      <c r="AZ31">
        <v>0.94736842105263197</v>
      </c>
      <c r="BA31">
        <v>0.94736842105263197</v>
      </c>
      <c r="BB31">
        <v>0</v>
      </c>
      <c r="BC31">
        <v>16.105263157894701</v>
      </c>
      <c r="BD31">
        <v>0</v>
      </c>
      <c r="BE31">
        <v>0</v>
      </c>
      <c r="BF31">
        <v>11.3684210526316</v>
      </c>
      <c r="BG31">
        <v>0.94736842105263197</v>
      </c>
      <c r="BH31">
        <v>0</v>
      </c>
      <c r="BI31">
        <v>10.421052631578901</v>
      </c>
      <c r="BJ31">
        <v>0</v>
      </c>
      <c r="BK31">
        <v>0</v>
      </c>
      <c r="BL31">
        <v>0</v>
      </c>
      <c r="BM31">
        <v>0</v>
      </c>
      <c r="BN31" t="s">
        <v>337</v>
      </c>
      <c r="BO31" t="s">
        <v>337</v>
      </c>
      <c r="BP31">
        <v>1</v>
      </c>
      <c r="BQ31">
        <v>1</v>
      </c>
      <c r="BR31" t="s">
        <v>337</v>
      </c>
      <c r="BS31">
        <v>0.94444444444444497</v>
      </c>
      <c r="BT31" t="s">
        <v>337</v>
      </c>
      <c r="BU31" t="s">
        <v>337</v>
      </c>
      <c r="BV31">
        <v>0.8</v>
      </c>
      <c r="BW31">
        <v>1</v>
      </c>
      <c r="BX31" t="s">
        <v>337</v>
      </c>
      <c r="BY31">
        <v>0.73333333333333295</v>
      </c>
      <c r="BZ31" t="s">
        <v>337</v>
      </c>
      <c r="CA31" t="s">
        <v>337</v>
      </c>
      <c r="CB31">
        <v>0</v>
      </c>
      <c r="CC31" t="s">
        <v>337</v>
      </c>
      <c r="CD31">
        <v>0</v>
      </c>
      <c r="CE31">
        <v>0</v>
      </c>
      <c r="CF31">
        <v>0</v>
      </c>
      <c r="CG31">
        <v>0</v>
      </c>
      <c r="CH31">
        <v>0</v>
      </c>
      <c r="CI31">
        <v>0</v>
      </c>
      <c r="CJ31">
        <v>0</v>
      </c>
      <c r="CK31">
        <v>0</v>
      </c>
      <c r="CL31">
        <v>0.94736842105263197</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0.94736842105263197</v>
      </c>
      <c r="DT31">
        <v>0</v>
      </c>
      <c r="DU31">
        <v>0</v>
      </c>
      <c r="DV31">
        <v>0</v>
      </c>
      <c r="DW31">
        <v>0</v>
      </c>
      <c r="DX31">
        <v>0</v>
      </c>
      <c r="DY31">
        <v>0</v>
      </c>
      <c r="DZ31">
        <v>0</v>
      </c>
      <c r="EA31">
        <v>0</v>
      </c>
      <c r="EB31">
        <v>0</v>
      </c>
      <c r="EC31">
        <v>0</v>
      </c>
      <c r="ED31">
        <v>0</v>
      </c>
      <c r="EE31">
        <v>0.94736842105263197</v>
      </c>
      <c r="EF31">
        <v>0</v>
      </c>
      <c r="EG31">
        <v>0.94736842105263197</v>
      </c>
      <c r="EH31">
        <v>0.94736842105263197</v>
      </c>
      <c r="EI31">
        <v>0</v>
      </c>
      <c r="EJ31">
        <v>0</v>
      </c>
      <c r="EK31">
        <v>0</v>
      </c>
      <c r="EL31">
        <v>0</v>
      </c>
      <c r="EM31">
        <v>0</v>
      </c>
      <c r="EN31">
        <v>0.94736842105263197</v>
      </c>
      <c r="EO31">
        <v>0</v>
      </c>
      <c r="EP31">
        <v>0</v>
      </c>
      <c r="EQ31">
        <v>0</v>
      </c>
      <c r="ER31">
        <v>0</v>
      </c>
      <c r="ES31">
        <v>0</v>
      </c>
      <c r="ET31">
        <v>0</v>
      </c>
      <c r="EU31">
        <v>0</v>
      </c>
      <c r="EV31">
        <v>0</v>
      </c>
      <c r="EW31">
        <v>0</v>
      </c>
      <c r="EX31">
        <v>0.94736842105263197</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0.94736842105263197</v>
      </c>
      <c r="GE31">
        <v>0</v>
      </c>
      <c r="GF31">
        <v>0</v>
      </c>
      <c r="GG31">
        <v>0</v>
      </c>
      <c r="GH31">
        <v>0</v>
      </c>
      <c r="GI31">
        <v>0</v>
      </c>
      <c r="GJ31">
        <v>0</v>
      </c>
      <c r="GK31">
        <v>0</v>
      </c>
      <c r="GL31">
        <v>0</v>
      </c>
      <c r="GM31">
        <v>0</v>
      </c>
      <c r="GN31">
        <v>0.94736842105263197</v>
      </c>
      <c r="GO31">
        <v>0</v>
      </c>
      <c r="GP31">
        <v>0</v>
      </c>
      <c r="GQ31">
        <v>2.8421052631578898</v>
      </c>
      <c r="GR31">
        <v>0.94736842105263197</v>
      </c>
      <c r="GS31">
        <v>0</v>
      </c>
      <c r="GT31">
        <v>2.8421052631578898</v>
      </c>
      <c r="GU31">
        <v>0</v>
      </c>
      <c r="GV31">
        <v>0</v>
      </c>
      <c r="GW31">
        <v>0.94736842105263197</v>
      </c>
      <c r="GX31">
        <v>0</v>
      </c>
      <c r="GY31">
        <v>0</v>
      </c>
      <c r="GZ31">
        <v>0</v>
      </c>
      <c r="HA31">
        <v>0</v>
      </c>
      <c r="HB31">
        <v>0</v>
      </c>
      <c r="HC31">
        <v>0</v>
      </c>
      <c r="HD31">
        <v>0.94736842105263197</v>
      </c>
      <c r="HE31">
        <v>0.94736842105263197</v>
      </c>
      <c r="HF31">
        <v>0</v>
      </c>
      <c r="HG31">
        <v>2.8421052631578898</v>
      </c>
      <c r="HH31">
        <v>0</v>
      </c>
      <c r="HI31">
        <v>0</v>
      </c>
      <c r="HJ31">
        <v>2.8421052631578898</v>
      </c>
      <c r="HK31">
        <v>0</v>
      </c>
      <c r="HL31">
        <v>0</v>
      </c>
      <c r="HM31">
        <v>1.8947368421052599</v>
      </c>
      <c r="HN31">
        <v>0</v>
      </c>
      <c r="HO31">
        <v>0</v>
      </c>
      <c r="HP31">
        <v>0.94736842105263197</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0.94736842105263197</v>
      </c>
      <c r="IQ31">
        <v>0</v>
      </c>
      <c r="IR31">
        <v>0</v>
      </c>
      <c r="IS31">
        <v>0</v>
      </c>
      <c r="IT31">
        <v>0</v>
      </c>
      <c r="IU31">
        <v>0</v>
      </c>
      <c r="IV31">
        <v>0</v>
      </c>
      <c r="IW31">
        <v>0</v>
      </c>
      <c r="IX31">
        <v>0</v>
      </c>
      <c r="IY31">
        <v>0.94736842105263197</v>
      </c>
      <c r="IZ31">
        <v>0</v>
      </c>
      <c r="JA31">
        <v>0</v>
      </c>
      <c r="JB31">
        <v>0</v>
      </c>
      <c r="JC31">
        <v>0</v>
      </c>
      <c r="JD31">
        <v>0.94736842105263197</v>
      </c>
      <c r="JE31">
        <v>0.94736842105263197</v>
      </c>
      <c r="JF31">
        <v>0</v>
      </c>
      <c r="JG31">
        <v>0</v>
      </c>
      <c r="JH31">
        <v>0</v>
      </c>
      <c r="JI31">
        <v>0</v>
      </c>
      <c r="JJ31">
        <v>0</v>
      </c>
      <c r="JK31">
        <v>0</v>
      </c>
      <c r="JL31">
        <v>0</v>
      </c>
      <c r="JM31">
        <v>0</v>
      </c>
      <c r="JN31">
        <v>0</v>
      </c>
      <c r="JO31">
        <v>0.94736842105263197</v>
      </c>
      <c r="JP31">
        <v>0</v>
      </c>
      <c r="JQ31">
        <v>0</v>
      </c>
      <c r="JR31">
        <v>0</v>
      </c>
      <c r="JS31">
        <v>0</v>
      </c>
      <c r="JT31">
        <v>0.94736842105263197</v>
      </c>
      <c r="JU31">
        <v>0.94736842105263197</v>
      </c>
      <c r="JV31">
        <v>0.94736842105263197</v>
      </c>
      <c r="JW31">
        <v>0</v>
      </c>
      <c r="JX31">
        <v>0</v>
      </c>
      <c r="JY31">
        <v>0</v>
      </c>
      <c r="JZ31">
        <v>0</v>
      </c>
      <c r="KA31">
        <v>0</v>
      </c>
      <c r="KB31">
        <v>0</v>
      </c>
      <c r="KC31">
        <v>0</v>
      </c>
    </row>
    <row r="32" spans="1:289" x14ac:dyDescent="0.2">
      <c r="D32" s="20"/>
      <c r="E32" s="20"/>
      <c r="F32" s="20"/>
      <c r="G32" s="20"/>
      <c r="H32" s="20"/>
      <c r="I32" s="20"/>
      <c r="J32" s="22"/>
      <c r="K32" s="22"/>
      <c r="L32" s="22"/>
      <c r="M32" s="22"/>
      <c r="N32" s="22"/>
      <c r="O32" s="22"/>
      <c r="P32" s="22"/>
      <c r="Q32" s="22"/>
      <c r="R32" s="20"/>
      <c r="S32" s="20"/>
      <c r="T32" s="20"/>
      <c r="U32" s="20"/>
      <c r="V32" s="20"/>
      <c r="W32" s="20"/>
      <c r="AC32" t="s">
        <v>328</v>
      </c>
      <c r="AD32" t="s">
        <v>303</v>
      </c>
      <c r="AE32">
        <v>1</v>
      </c>
      <c r="AF32">
        <v>95</v>
      </c>
      <c r="AG32">
        <v>1</v>
      </c>
      <c r="AH32">
        <v>0.94736842105263197</v>
      </c>
      <c r="AI32">
        <v>17.052631578947398</v>
      </c>
      <c r="AJ32">
        <v>0</v>
      </c>
      <c r="AK32">
        <v>2.8421052631578898</v>
      </c>
      <c r="AL32">
        <v>0</v>
      </c>
      <c r="AM32">
        <v>0.94736842105263197</v>
      </c>
      <c r="AN32">
        <v>0.94736842105263197</v>
      </c>
      <c r="AO32">
        <v>0</v>
      </c>
      <c r="AP32">
        <v>0</v>
      </c>
      <c r="AQ32">
        <v>0</v>
      </c>
      <c r="AR32">
        <v>0</v>
      </c>
      <c r="AS32">
        <v>0</v>
      </c>
      <c r="AT32">
        <v>0</v>
      </c>
      <c r="AU32">
        <v>0</v>
      </c>
      <c r="AV32">
        <v>0</v>
      </c>
      <c r="AW32">
        <v>0</v>
      </c>
      <c r="AX32">
        <v>0.94736842105263197</v>
      </c>
      <c r="AY32">
        <v>17.052631578947398</v>
      </c>
      <c r="AZ32">
        <v>0</v>
      </c>
      <c r="BA32">
        <v>2.8421052631578898</v>
      </c>
      <c r="BB32">
        <v>0</v>
      </c>
      <c r="BC32">
        <v>0</v>
      </c>
      <c r="BD32">
        <v>0.94736842105263197</v>
      </c>
      <c r="BE32">
        <v>0</v>
      </c>
      <c r="BF32">
        <v>0</v>
      </c>
      <c r="BG32">
        <v>0</v>
      </c>
      <c r="BH32">
        <v>0</v>
      </c>
      <c r="BI32">
        <v>0</v>
      </c>
      <c r="BJ32">
        <v>0</v>
      </c>
      <c r="BK32">
        <v>0</v>
      </c>
      <c r="BL32">
        <v>0</v>
      </c>
      <c r="BM32">
        <v>0</v>
      </c>
      <c r="BN32">
        <v>1</v>
      </c>
      <c r="BO32">
        <v>1</v>
      </c>
      <c r="BP32" t="s">
        <v>337</v>
      </c>
      <c r="BQ32">
        <v>1</v>
      </c>
      <c r="BR32" t="s">
        <v>337</v>
      </c>
      <c r="BS32">
        <v>0</v>
      </c>
      <c r="BT32">
        <v>1</v>
      </c>
      <c r="BU32" t="s">
        <v>337</v>
      </c>
      <c r="BV32" t="s">
        <v>337</v>
      </c>
      <c r="BW32" t="s">
        <v>337</v>
      </c>
      <c r="BX32" t="s">
        <v>337</v>
      </c>
      <c r="BY32" t="s">
        <v>337</v>
      </c>
      <c r="BZ32" t="s">
        <v>337</v>
      </c>
      <c r="CA32" t="s">
        <v>337</v>
      </c>
      <c r="CB32" t="s">
        <v>337</v>
      </c>
      <c r="CC32" t="s">
        <v>337</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3.7894736842105301</v>
      </c>
      <c r="HD32">
        <v>0</v>
      </c>
      <c r="HE32">
        <v>0</v>
      </c>
      <c r="HF32">
        <v>0</v>
      </c>
      <c r="HG32">
        <v>0.94736842105263197</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row>
    <row r="33" spans="4:289" x14ac:dyDescent="0.2">
      <c r="D33" s="20"/>
      <c r="E33" s="20"/>
      <c r="F33" s="20"/>
      <c r="G33" s="20"/>
      <c r="H33" s="20"/>
      <c r="I33" s="20"/>
      <c r="J33" s="22"/>
      <c r="K33" s="22"/>
      <c r="L33" s="22"/>
      <c r="M33" s="22"/>
      <c r="N33" s="22"/>
      <c r="O33" s="22"/>
      <c r="P33" s="22"/>
      <c r="Q33" s="22"/>
      <c r="R33" s="20"/>
      <c r="S33" s="20"/>
      <c r="T33" s="20"/>
      <c r="U33" s="20"/>
      <c r="V33" s="20"/>
      <c r="W33" s="20"/>
      <c r="AC33" t="s">
        <v>329</v>
      </c>
      <c r="AD33" t="s">
        <v>303</v>
      </c>
      <c r="AE33">
        <v>1</v>
      </c>
      <c r="AF33">
        <v>95</v>
      </c>
      <c r="AG33">
        <v>1</v>
      </c>
      <c r="AH33">
        <v>0</v>
      </c>
      <c r="AI33">
        <v>0</v>
      </c>
      <c r="AJ33">
        <v>0.94736842105263197</v>
      </c>
      <c r="AK33">
        <v>6.6315789473684204</v>
      </c>
      <c r="AL33">
        <v>0</v>
      </c>
      <c r="AM33">
        <v>7.5789473684210504</v>
      </c>
      <c r="AN33">
        <v>8.5263157894736796</v>
      </c>
      <c r="AO33">
        <v>4.7368421052631602</v>
      </c>
      <c r="AP33">
        <v>5.6842105263157903</v>
      </c>
      <c r="AQ33">
        <v>9.4736842105263204</v>
      </c>
      <c r="AR33">
        <v>3.7894736842105301</v>
      </c>
      <c r="AS33">
        <v>0</v>
      </c>
      <c r="AT33">
        <v>2.8421052631578898</v>
      </c>
      <c r="AU33">
        <v>1.8947368421052599</v>
      </c>
      <c r="AV33">
        <v>0.94736842105263197</v>
      </c>
      <c r="AW33">
        <v>0</v>
      </c>
      <c r="AX33">
        <v>0</v>
      </c>
      <c r="AY33">
        <v>0</v>
      </c>
      <c r="AZ33">
        <v>0.94736842105263197</v>
      </c>
      <c r="BA33">
        <v>6.6315789473684204</v>
      </c>
      <c r="BB33">
        <v>0</v>
      </c>
      <c r="BC33">
        <v>6.6315789473684204</v>
      </c>
      <c r="BD33">
        <v>7.5789473684210504</v>
      </c>
      <c r="BE33">
        <v>4.7368421052631602</v>
      </c>
      <c r="BF33">
        <v>5.6842105263157903</v>
      </c>
      <c r="BG33">
        <v>8.5263157894736796</v>
      </c>
      <c r="BH33">
        <v>1.8947368421052599</v>
      </c>
      <c r="BI33">
        <v>0</v>
      </c>
      <c r="BJ33">
        <v>2.8421052631578898</v>
      </c>
      <c r="BK33">
        <v>0.94736842105263197</v>
      </c>
      <c r="BL33">
        <v>0.94736842105263197</v>
      </c>
      <c r="BM33">
        <v>0</v>
      </c>
      <c r="BN33" t="s">
        <v>337</v>
      </c>
      <c r="BO33" t="s">
        <v>337</v>
      </c>
      <c r="BP33">
        <v>1</v>
      </c>
      <c r="BQ33">
        <v>1</v>
      </c>
      <c r="BR33" t="s">
        <v>337</v>
      </c>
      <c r="BS33">
        <v>0.875</v>
      </c>
      <c r="BT33">
        <v>0.88888888888888895</v>
      </c>
      <c r="BU33">
        <v>1</v>
      </c>
      <c r="BV33">
        <v>1</v>
      </c>
      <c r="BW33">
        <v>0.9</v>
      </c>
      <c r="BX33">
        <v>0.5</v>
      </c>
      <c r="BY33" t="s">
        <v>337</v>
      </c>
      <c r="BZ33">
        <v>1</v>
      </c>
      <c r="CA33">
        <v>0.5</v>
      </c>
      <c r="CB33">
        <v>1</v>
      </c>
      <c r="CC33" t="s">
        <v>337</v>
      </c>
      <c r="CD33">
        <v>0</v>
      </c>
      <c r="CE33">
        <v>0</v>
      </c>
      <c r="CF33">
        <v>0</v>
      </c>
      <c r="CG33">
        <v>0</v>
      </c>
      <c r="CH33">
        <v>0</v>
      </c>
      <c r="CI33">
        <v>2.8421052631578898</v>
      </c>
      <c r="CJ33">
        <v>0.94736842105263197</v>
      </c>
      <c r="CK33">
        <v>0.94736842105263197</v>
      </c>
      <c r="CL33">
        <v>0.94736842105263197</v>
      </c>
      <c r="CM33">
        <v>0</v>
      </c>
      <c r="CN33">
        <v>0</v>
      </c>
      <c r="CO33">
        <v>0</v>
      </c>
      <c r="CP33">
        <v>0</v>
      </c>
      <c r="CQ33">
        <v>0</v>
      </c>
      <c r="CR33">
        <v>0</v>
      </c>
      <c r="CS33">
        <v>0</v>
      </c>
      <c r="CT33">
        <v>0</v>
      </c>
      <c r="CU33">
        <v>0</v>
      </c>
      <c r="CV33">
        <v>0</v>
      </c>
      <c r="CW33">
        <v>0</v>
      </c>
      <c r="CX33">
        <v>0</v>
      </c>
      <c r="CY33">
        <v>0</v>
      </c>
      <c r="CZ33">
        <v>0.94736842105263197</v>
      </c>
      <c r="DA33">
        <v>0</v>
      </c>
      <c r="DB33">
        <v>0</v>
      </c>
      <c r="DC33">
        <v>0</v>
      </c>
      <c r="DD33">
        <v>0</v>
      </c>
      <c r="DE33">
        <v>0</v>
      </c>
      <c r="DF33">
        <v>0</v>
      </c>
      <c r="DG33">
        <v>0</v>
      </c>
      <c r="DH33">
        <v>0</v>
      </c>
      <c r="DI33">
        <v>0</v>
      </c>
      <c r="DJ33">
        <v>0</v>
      </c>
      <c r="DK33">
        <v>0</v>
      </c>
      <c r="DL33">
        <v>0</v>
      </c>
      <c r="DM33">
        <v>0</v>
      </c>
      <c r="DN33">
        <v>0</v>
      </c>
      <c r="DO33">
        <v>0</v>
      </c>
      <c r="DP33">
        <v>0</v>
      </c>
      <c r="DQ33">
        <v>0</v>
      </c>
      <c r="DR33">
        <v>0</v>
      </c>
      <c r="DS33">
        <v>0.94736842105263197</v>
      </c>
      <c r="DT33">
        <v>0</v>
      </c>
      <c r="DU33">
        <v>0</v>
      </c>
      <c r="DV33">
        <v>0</v>
      </c>
      <c r="DW33">
        <v>0</v>
      </c>
      <c r="DX33">
        <v>0</v>
      </c>
      <c r="DY33">
        <v>0</v>
      </c>
      <c r="DZ33">
        <v>0</v>
      </c>
      <c r="EA33">
        <v>0</v>
      </c>
      <c r="EB33">
        <v>0</v>
      </c>
      <c r="EC33">
        <v>0</v>
      </c>
      <c r="ED33">
        <v>0</v>
      </c>
      <c r="EE33">
        <v>0</v>
      </c>
      <c r="EF33">
        <v>0</v>
      </c>
      <c r="EG33">
        <v>0</v>
      </c>
      <c r="EH33">
        <v>0</v>
      </c>
      <c r="EI33">
        <v>1.8947368421052599</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0.94736842105263197</v>
      </c>
      <c r="FQ33">
        <v>0</v>
      </c>
      <c r="FR33">
        <v>0</v>
      </c>
      <c r="FS33">
        <v>0</v>
      </c>
      <c r="FT33">
        <v>0</v>
      </c>
      <c r="FU33">
        <v>0</v>
      </c>
      <c r="FV33">
        <v>0</v>
      </c>
      <c r="FW33">
        <v>0</v>
      </c>
      <c r="FX33">
        <v>0</v>
      </c>
      <c r="FY33">
        <v>0</v>
      </c>
      <c r="FZ33">
        <v>0</v>
      </c>
      <c r="GA33">
        <v>0</v>
      </c>
      <c r="GB33">
        <v>0</v>
      </c>
      <c r="GC33">
        <v>0</v>
      </c>
      <c r="GD33">
        <v>0</v>
      </c>
      <c r="GE33">
        <v>0</v>
      </c>
      <c r="GF33">
        <v>0.94736842105263197</v>
      </c>
      <c r="GG33">
        <v>0</v>
      </c>
      <c r="GH33">
        <v>0</v>
      </c>
      <c r="GI33">
        <v>0</v>
      </c>
      <c r="GJ33">
        <v>0</v>
      </c>
      <c r="GK33">
        <v>0</v>
      </c>
      <c r="GL33">
        <v>0</v>
      </c>
      <c r="GM33">
        <v>0.94736842105263197</v>
      </c>
      <c r="GN33">
        <v>0</v>
      </c>
      <c r="GO33">
        <v>1.8947368421052599</v>
      </c>
      <c r="GP33">
        <v>0</v>
      </c>
      <c r="GQ33">
        <v>0.94736842105263197</v>
      </c>
      <c r="GR33">
        <v>3.7894736842105301</v>
      </c>
      <c r="GS33">
        <v>4.7368421052631602</v>
      </c>
      <c r="GT33">
        <v>6.6315789473684204</v>
      </c>
      <c r="GU33">
        <v>4.7368421052631602</v>
      </c>
      <c r="GV33">
        <v>4.7368421052631602</v>
      </c>
      <c r="GW33">
        <v>0</v>
      </c>
      <c r="GX33">
        <v>1.8947368421052599</v>
      </c>
      <c r="GY33">
        <v>0</v>
      </c>
      <c r="GZ33">
        <v>0</v>
      </c>
      <c r="HA33">
        <v>0</v>
      </c>
      <c r="HB33">
        <v>0</v>
      </c>
      <c r="HC33">
        <v>0</v>
      </c>
      <c r="HD33">
        <v>0</v>
      </c>
      <c r="HE33">
        <v>0.94736842105263197</v>
      </c>
      <c r="HF33">
        <v>0</v>
      </c>
      <c r="HG33">
        <v>2.8421052631578898</v>
      </c>
      <c r="HH33">
        <v>2.8421052631578898</v>
      </c>
      <c r="HI33">
        <v>0</v>
      </c>
      <c r="HJ33">
        <v>0.94736842105263197</v>
      </c>
      <c r="HK33">
        <v>1.8947368421052599</v>
      </c>
      <c r="HL33">
        <v>0</v>
      </c>
      <c r="HM33">
        <v>0</v>
      </c>
      <c r="HN33">
        <v>0.94736842105263197</v>
      </c>
      <c r="HO33">
        <v>0.94736842105263197</v>
      </c>
      <c r="HP33">
        <v>0</v>
      </c>
      <c r="HQ33">
        <v>0</v>
      </c>
      <c r="HR33">
        <v>0</v>
      </c>
      <c r="HS33">
        <v>0</v>
      </c>
      <c r="HT33">
        <v>0</v>
      </c>
      <c r="HU33">
        <v>0</v>
      </c>
      <c r="HV33">
        <v>0</v>
      </c>
      <c r="HW33">
        <v>0</v>
      </c>
      <c r="HX33">
        <v>0</v>
      </c>
      <c r="HY33">
        <v>1.8947368421052599</v>
      </c>
      <c r="HZ33">
        <v>0</v>
      </c>
      <c r="IA33">
        <v>0</v>
      </c>
      <c r="IB33">
        <v>0</v>
      </c>
      <c r="IC33">
        <v>0</v>
      </c>
      <c r="ID33">
        <v>0</v>
      </c>
      <c r="IE33">
        <v>0</v>
      </c>
      <c r="IF33">
        <v>0</v>
      </c>
      <c r="IG33">
        <v>0</v>
      </c>
      <c r="IH33">
        <v>0</v>
      </c>
      <c r="II33">
        <v>0</v>
      </c>
      <c r="IJ33">
        <v>0</v>
      </c>
      <c r="IK33">
        <v>0</v>
      </c>
      <c r="IL33">
        <v>0</v>
      </c>
      <c r="IM33">
        <v>0</v>
      </c>
      <c r="IN33">
        <v>0.94736842105263197</v>
      </c>
      <c r="IO33">
        <v>0</v>
      </c>
      <c r="IP33">
        <v>0.94736842105263197</v>
      </c>
      <c r="IQ33">
        <v>0</v>
      </c>
      <c r="IR33">
        <v>1.8947368421052599</v>
      </c>
      <c r="IS33">
        <v>0</v>
      </c>
      <c r="IT33">
        <v>0</v>
      </c>
      <c r="IU33">
        <v>0</v>
      </c>
      <c r="IV33">
        <v>0</v>
      </c>
      <c r="IW33">
        <v>0</v>
      </c>
      <c r="IX33">
        <v>0</v>
      </c>
      <c r="IY33">
        <v>0</v>
      </c>
      <c r="IZ33">
        <v>0.94736842105263197</v>
      </c>
      <c r="JA33">
        <v>0</v>
      </c>
      <c r="JB33">
        <v>0</v>
      </c>
      <c r="JC33">
        <v>0</v>
      </c>
      <c r="JD33">
        <v>0</v>
      </c>
      <c r="JE33">
        <v>0</v>
      </c>
      <c r="JF33">
        <v>0</v>
      </c>
      <c r="JG33">
        <v>0</v>
      </c>
      <c r="JH33">
        <v>0</v>
      </c>
      <c r="JI33">
        <v>0</v>
      </c>
      <c r="JJ33">
        <v>0</v>
      </c>
      <c r="JK33">
        <v>0</v>
      </c>
      <c r="JL33">
        <v>0</v>
      </c>
      <c r="JM33">
        <v>0</v>
      </c>
      <c r="JN33">
        <v>0</v>
      </c>
      <c r="JO33">
        <v>0</v>
      </c>
      <c r="JP33">
        <v>0.94736842105263197</v>
      </c>
      <c r="JQ33">
        <v>0</v>
      </c>
      <c r="JR33">
        <v>0</v>
      </c>
      <c r="JS33">
        <v>0</v>
      </c>
      <c r="JT33">
        <v>0.94736842105263197</v>
      </c>
      <c r="JU33">
        <v>1.8947368421052599</v>
      </c>
      <c r="JV33">
        <v>0.94736842105263197</v>
      </c>
      <c r="JW33">
        <v>0</v>
      </c>
      <c r="JX33">
        <v>1.8947368421052599</v>
      </c>
      <c r="JY33">
        <v>0</v>
      </c>
      <c r="JZ33">
        <v>0</v>
      </c>
      <c r="KA33">
        <v>0</v>
      </c>
      <c r="KB33">
        <v>0</v>
      </c>
      <c r="KC33">
        <v>0</v>
      </c>
    </row>
    <row r="34" spans="4:289" x14ac:dyDescent="0.2">
      <c r="AC34" t="s">
        <v>330</v>
      </c>
      <c r="AD34" t="s">
        <v>303</v>
      </c>
      <c r="AE34">
        <v>1</v>
      </c>
      <c r="AF34">
        <v>95</v>
      </c>
      <c r="AG34">
        <v>1</v>
      </c>
      <c r="AH34">
        <v>0</v>
      </c>
      <c r="AI34">
        <v>0</v>
      </c>
      <c r="AJ34">
        <v>0</v>
      </c>
      <c r="AK34">
        <v>0</v>
      </c>
      <c r="AL34">
        <v>0</v>
      </c>
      <c r="AM34">
        <v>7.5789473684210504</v>
      </c>
      <c r="AN34">
        <v>1.8947368421052599</v>
      </c>
      <c r="AO34">
        <v>0</v>
      </c>
      <c r="AP34">
        <v>9.4736842105263204</v>
      </c>
      <c r="AQ34">
        <v>4.7368421052631602</v>
      </c>
      <c r="AR34">
        <v>0.94736842105263197</v>
      </c>
      <c r="AS34">
        <v>9.4736842105263204</v>
      </c>
      <c r="AT34">
        <v>5.6842105263157903</v>
      </c>
      <c r="AU34">
        <v>3.7894736842105301</v>
      </c>
      <c r="AV34">
        <v>0</v>
      </c>
      <c r="AW34">
        <v>0</v>
      </c>
      <c r="AX34">
        <v>0</v>
      </c>
      <c r="AY34">
        <v>0</v>
      </c>
      <c r="AZ34">
        <v>0</v>
      </c>
      <c r="BA34">
        <v>0</v>
      </c>
      <c r="BB34">
        <v>0</v>
      </c>
      <c r="BC34">
        <v>7.5789473684210504</v>
      </c>
      <c r="BD34">
        <v>1.8947368421052599</v>
      </c>
      <c r="BE34">
        <v>0</v>
      </c>
      <c r="BF34">
        <v>5.6842105263157903</v>
      </c>
      <c r="BG34">
        <v>4.7368421052631602</v>
      </c>
      <c r="BH34">
        <v>0</v>
      </c>
      <c r="BI34">
        <v>7.5789473684210504</v>
      </c>
      <c r="BJ34">
        <v>3.7894736842105301</v>
      </c>
      <c r="BK34">
        <v>2.8421052631578898</v>
      </c>
      <c r="BL34">
        <v>0</v>
      </c>
      <c r="BM34">
        <v>0</v>
      </c>
      <c r="BN34" t="s">
        <v>337</v>
      </c>
      <c r="BO34" t="s">
        <v>337</v>
      </c>
      <c r="BP34" t="s">
        <v>337</v>
      </c>
      <c r="BQ34" t="s">
        <v>337</v>
      </c>
      <c r="BR34" t="s">
        <v>337</v>
      </c>
      <c r="BS34">
        <v>1</v>
      </c>
      <c r="BT34">
        <v>1</v>
      </c>
      <c r="BU34" t="s">
        <v>337</v>
      </c>
      <c r="BV34">
        <v>0.6</v>
      </c>
      <c r="BW34">
        <v>1</v>
      </c>
      <c r="BX34">
        <v>0</v>
      </c>
      <c r="BY34">
        <v>0.8</v>
      </c>
      <c r="BZ34">
        <v>0.66666666666666696</v>
      </c>
      <c r="CA34">
        <v>0.75</v>
      </c>
      <c r="CB34" t="s">
        <v>337</v>
      </c>
      <c r="CC34" t="s">
        <v>337</v>
      </c>
      <c r="CD34">
        <v>0</v>
      </c>
      <c r="CE34">
        <v>0</v>
      </c>
      <c r="CF34">
        <v>0</v>
      </c>
      <c r="CG34">
        <v>0</v>
      </c>
      <c r="CH34">
        <v>0</v>
      </c>
      <c r="CI34">
        <v>0</v>
      </c>
      <c r="CJ34">
        <v>0</v>
      </c>
      <c r="CK34">
        <v>0</v>
      </c>
      <c r="CL34">
        <v>0.94736842105263197</v>
      </c>
      <c r="CM34">
        <v>0</v>
      </c>
      <c r="CN34">
        <v>0</v>
      </c>
      <c r="CO34">
        <v>0.94736842105263197</v>
      </c>
      <c r="CP34">
        <v>0</v>
      </c>
      <c r="CQ34">
        <v>0</v>
      </c>
      <c r="CR34">
        <v>0</v>
      </c>
      <c r="CS34">
        <v>0</v>
      </c>
      <c r="CT34">
        <v>0</v>
      </c>
      <c r="CU34">
        <v>0</v>
      </c>
      <c r="CV34">
        <v>0</v>
      </c>
      <c r="CW34">
        <v>0</v>
      </c>
      <c r="CX34">
        <v>0</v>
      </c>
      <c r="CY34">
        <v>0.94736842105263197</v>
      </c>
      <c r="CZ34">
        <v>0</v>
      </c>
      <c r="DA34">
        <v>0</v>
      </c>
      <c r="DB34">
        <v>0.94736842105263197</v>
      </c>
      <c r="DC34">
        <v>0</v>
      </c>
      <c r="DD34">
        <v>0</v>
      </c>
      <c r="DE34">
        <v>0</v>
      </c>
      <c r="DF34">
        <v>0</v>
      </c>
      <c r="DG34">
        <v>0</v>
      </c>
      <c r="DH34">
        <v>0</v>
      </c>
      <c r="DI34">
        <v>0</v>
      </c>
      <c r="DJ34">
        <v>1.8947368421052599</v>
      </c>
      <c r="DK34">
        <v>0</v>
      </c>
      <c r="DL34">
        <v>0</v>
      </c>
      <c r="DM34">
        <v>0</v>
      </c>
      <c r="DN34">
        <v>0</v>
      </c>
      <c r="DO34">
        <v>0</v>
      </c>
      <c r="DP34">
        <v>0</v>
      </c>
      <c r="DQ34">
        <v>0</v>
      </c>
      <c r="DR34">
        <v>0.94736842105263197</v>
      </c>
      <c r="DS34">
        <v>0</v>
      </c>
      <c r="DT34">
        <v>0</v>
      </c>
      <c r="DU34">
        <v>0</v>
      </c>
      <c r="DV34">
        <v>0</v>
      </c>
      <c r="DW34">
        <v>0</v>
      </c>
      <c r="DX34">
        <v>0</v>
      </c>
      <c r="DY34">
        <v>0.94736842105263197</v>
      </c>
      <c r="DZ34">
        <v>0</v>
      </c>
      <c r="EA34">
        <v>0</v>
      </c>
      <c r="EB34">
        <v>0</v>
      </c>
      <c r="EC34">
        <v>0</v>
      </c>
      <c r="ED34">
        <v>0</v>
      </c>
      <c r="EE34">
        <v>0.94736842105263197</v>
      </c>
      <c r="EF34">
        <v>0</v>
      </c>
      <c r="EG34">
        <v>0</v>
      </c>
      <c r="EH34">
        <v>0</v>
      </c>
      <c r="EI34">
        <v>0</v>
      </c>
      <c r="EJ34">
        <v>0</v>
      </c>
      <c r="EK34">
        <v>0</v>
      </c>
      <c r="EL34">
        <v>1.8947368421052599</v>
      </c>
      <c r="EM34">
        <v>0</v>
      </c>
      <c r="EN34">
        <v>0</v>
      </c>
      <c r="EO34">
        <v>0.94736842105263197</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0.94736842105263197</v>
      </c>
      <c r="FR34">
        <v>0</v>
      </c>
      <c r="FS34">
        <v>0</v>
      </c>
      <c r="FT34">
        <v>0</v>
      </c>
      <c r="FU34">
        <v>0</v>
      </c>
      <c r="FV34">
        <v>0</v>
      </c>
      <c r="FW34">
        <v>0</v>
      </c>
      <c r="FX34">
        <v>0</v>
      </c>
      <c r="FY34">
        <v>0</v>
      </c>
      <c r="FZ34">
        <v>0</v>
      </c>
      <c r="GA34">
        <v>0</v>
      </c>
      <c r="GB34">
        <v>0</v>
      </c>
      <c r="GC34">
        <v>0</v>
      </c>
      <c r="GD34">
        <v>0</v>
      </c>
      <c r="GE34">
        <v>0</v>
      </c>
      <c r="GF34">
        <v>0</v>
      </c>
      <c r="GG34">
        <v>0.94736842105263197</v>
      </c>
      <c r="GH34">
        <v>0</v>
      </c>
      <c r="GI34">
        <v>0</v>
      </c>
      <c r="GJ34">
        <v>0</v>
      </c>
      <c r="GK34">
        <v>0</v>
      </c>
      <c r="GL34">
        <v>0</v>
      </c>
      <c r="GM34">
        <v>0</v>
      </c>
      <c r="GN34">
        <v>0</v>
      </c>
      <c r="GO34">
        <v>0</v>
      </c>
      <c r="GP34">
        <v>0</v>
      </c>
      <c r="GQ34">
        <v>0.94736842105263197</v>
      </c>
      <c r="GR34">
        <v>0</v>
      </c>
      <c r="GS34">
        <v>1.8947368421052599</v>
      </c>
      <c r="GT34">
        <v>2.8421052631578898</v>
      </c>
      <c r="GU34">
        <v>0</v>
      </c>
      <c r="GV34">
        <v>0</v>
      </c>
      <c r="GW34">
        <v>5.6842105263157903</v>
      </c>
      <c r="GX34">
        <v>2.8421052631578898</v>
      </c>
      <c r="GY34">
        <v>0</v>
      </c>
      <c r="GZ34">
        <v>0.94736842105263197</v>
      </c>
      <c r="HA34">
        <v>0</v>
      </c>
      <c r="HB34">
        <v>0</v>
      </c>
      <c r="HC34">
        <v>0</v>
      </c>
      <c r="HD34">
        <v>0</v>
      </c>
      <c r="HE34">
        <v>0</v>
      </c>
      <c r="HF34">
        <v>0</v>
      </c>
      <c r="HG34">
        <v>0</v>
      </c>
      <c r="HH34">
        <v>0.94736842105263197</v>
      </c>
      <c r="HI34">
        <v>0</v>
      </c>
      <c r="HJ34">
        <v>1.8947368421052599</v>
      </c>
      <c r="HK34">
        <v>2.8421052631578898</v>
      </c>
      <c r="HL34">
        <v>0.94736842105263197</v>
      </c>
      <c r="HM34">
        <v>0.94736842105263197</v>
      </c>
      <c r="HN34">
        <v>0.94736842105263197</v>
      </c>
      <c r="HO34">
        <v>1.8947368421052599</v>
      </c>
      <c r="HP34">
        <v>0</v>
      </c>
      <c r="HQ34">
        <v>0</v>
      </c>
      <c r="HR34">
        <v>0</v>
      </c>
      <c r="HS34">
        <v>0</v>
      </c>
      <c r="HT34">
        <v>0</v>
      </c>
      <c r="HU34">
        <v>0</v>
      </c>
      <c r="HV34">
        <v>0</v>
      </c>
      <c r="HW34">
        <v>0</v>
      </c>
      <c r="HX34">
        <v>0</v>
      </c>
      <c r="HY34">
        <v>0</v>
      </c>
      <c r="HZ34">
        <v>0.94736842105263197</v>
      </c>
      <c r="IA34">
        <v>0</v>
      </c>
      <c r="IB34">
        <v>0</v>
      </c>
      <c r="IC34">
        <v>0</v>
      </c>
      <c r="ID34">
        <v>0</v>
      </c>
      <c r="IE34">
        <v>0</v>
      </c>
      <c r="IF34">
        <v>0</v>
      </c>
      <c r="IG34">
        <v>0</v>
      </c>
      <c r="IH34">
        <v>0</v>
      </c>
      <c r="II34">
        <v>0</v>
      </c>
      <c r="IJ34">
        <v>0</v>
      </c>
      <c r="IK34">
        <v>0</v>
      </c>
      <c r="IL34">
        <v>0</v>
      </c>
      <c r="IM34">
        <v>0</v>
      </c>
      <c r="IN34">
        <v>0</v>
      </c>
      <c r="IO34">
        <v>0</v>
      </c>
      <c r="IP34">
        <v>0</v>
      </c>
      <c r="IQ34">
        <v>0</v>
      </c>
      <c r="IR34">
        <v>0</v>
      </c>
      <c r="IS34">
        <v>0.94736842105263197</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0.94736842105263197</v>
      </c>
      <c r="JW34">
        <v>0</v>
      </c>
      <c r="JX34">
        <v>0</v>
      </c>
      <c r="JY34">
        <v>0.94736842105263197</v>
      </c>
      <c r="JZ34">
        <v>0</v>
      </c>
      <c r="KA34">
        <v>0</v>
      </c>
      <c r="KB34">
        <v>0</v>
      </c>
      <c r="KC34">
        <v>0</v>
      </c>
    </row>
    <row r="35" spans="4:289" x14ac:dyDescent="0.2">
      <c r="AC35" t="s">
        <v>338</v>
      </c>
      <c r="AD35" t="s">
        <v>339</v>
      </c>
      <c r="AE35">
        <v>1</v>
      </c>
      <c r="AF35">
        <v>95</v>
      </c>
      <c r="AG35">
        <v>1</v>
      </c>
      <c r="AH35">
        <v>0</v>
      </c>
      <c r="AI35">
        <v>0</v>
      </c>
      <c r="AJ35">
        <v>0</v>
      </c>
      <c r="AK35">
        <v>0</v>
      </c>
      <c r="AL35">
        <v>1.8947368421052599</v>
      </c>
      <c r="AM35">
        <v>0</v>
      </c>
      <c r="AN35">
        <v>1.8947368421052599</v>
      </c>
      <c r="AO35">
        <v>0.94736842105263197</v>
      </c>
      <c r="AP35">
        <v>0.94736842105263197</v>
      </c>
      <c r="AQ35">
        <v>0</v>
      </c>
      <c r="AR35">
        <v>3.7894736842105301</v>
      </c>
      <c r="AS35">
        <v>5.6842105263157903</v>
      </c>
      <c r="AT35">
        <v>5.6842105263157903</v>
      </c>
      <c r="AU35">
        <v>4.7368421052631602</v>
      </c>
      <c r="AV35">
        <v>2.8421052631578898</v>
      </c>
      <c r="AW35">
        <v>0</v>
      </c>
      <c r="AX35">
        <v>0</v>
      </c>
      <c r="AY35">
        <v>0</v>
      </c>
      <c r="AZ35">
        <v>0</v>
      </c>
      <c r="BA35">
        <v>0</v>
      </c>
      <c r="BB35">
        <v>0.94736842105263197</v>
      </c>
      <c r="BC35">
        <v>0</v>
      </c>
      <c r="BD35">
        <v>0.94736842105263197</v>
      </c>
      <c r="BE35">
        <v>0.94736842105263197</v>
      </c>
      <c r="BF35">
        <v>0.94736842105263197</v>
      </c>
      <c r="BG35">
        <v>0</v>
      </c>
      <c r="BH35">
        <v>3.7894736842105301</v>
      </c>
      <c r="BI35">
        <v>3.7894736842105301</v>
      </c>
      <c r="BJ35">
        <v>4.7368421052631602</v>
      </c>
      <c r="BK35">
        <v>1.8947368421052599</v>
      </c>
      <c r="BL35">
        <v>0.94736842105263197</v>
      </c>
      <c r="BM35">
        <v>0</v>
      </c>
      <c r="BN35" t="s">
        <v>337</v>
      </c>
      <c r="BO35" t="s">
        <v>337</v>
      </c>
      <c r="BP35" t="s">
        <v>337</v>
      </c>
      <c r="BQ35" t="s">
        <v>337</v>
      </c>
      <c r="BR35">
        <v>0.5</v>
      </c>
      <c r="BS35" t="s">
        <v>337</v>
      </c>
      <c r="BT35">
        <v>0.5</v>
      </c>
      <c r="BU35">
        <v>1</v>
      </c>
      <c r="BV35">
        <v>1</v>
      </c>
      <c r="BW35" t="s">
        <v>337</v>
      </c>
      <c r="BX35">
        <v>1</v>
      </c>
      <c r="BY35">
        <v>0.66666666666666696</v>
      </c>
      <c r="BZ35">
        <v>0.83333333333333304</v>
      </c>
      <c r="CA35">
        <v>0.4</v>
      </c>
      <c r="CB35">
        <v>0.33333333333333298</v>
      </c>
      <c r="CC35" t="s">
        <v>337</v>
      </c>
      <c r="CD35">
        <v>0</v>
      </c>
      <c r="CE35">
        <v>0</v>
      </c>
      <c r="CF35">
        <v>0</v>
      </c>
      <c r="CG35">
        <v>0</v>
      </c>
      <c r="CH35">
        <v>0</v>
      </c>
      <c r="CI35">
        <v>0</v>
      </c>
      <c r="CJ35">
        <v>0</v>
      </c>
      <c r="CK35">
        <v>0.94736842105263197</v>
      </c>
      <c r="CL35">
        <v>0.94736842105263197</v>
      </c>
      <c r="CM35">
        <v>0</v>
      </c>
      <c r="CN35">
        <v>0</v>
      </c>
      <c r="CO35">
        <v>0.94736842105263197</v>
      </c>
      <c r="CP35">
        <v>0</v>
      </c>
      <c r="CQ35">
        <v>0</v>
      </c>
      <c r="CR35">
        <v>0</v>
      </c>
      <c r="CS35">
        <v>0</v>
      </c>
      <c r="CT35">
        <v>0</v>
      </c>
      <c r="CU35">
        <v>0</v>
      </c>
      <c r="CV35">
        <v>0</v>
      </c>
      <c r="CW35">
        <v>0</v>
      </c>
      <c r="CX35">
        <v>0</v>
      </c>
      <c r="CY35">
        <v>0</v>
      </c>
      <c r="CZ35">
        <v>0</v>
      </c>
      <c r="DA35">
        <v>0</v>
      </c>
      <c r="DB35">
        <v>0.94736842105263197</v>
      </c>
      <c r="DC35">
        <v>0</v>
      </c>
      <c r="DD35">
        <v>0.94736842105263197</v>
      </c>
      <c r="DE35">
        <v>0</v>
      </c>
      <c r="DF35">
        <v>0.94736842105263197</v>
      </c>
      <c r="DG35">
        <v>0</v>
      </c>
      <c r="DH35">
        <v>0</v>
      </c>
      <c r="DI35">
        <v>0</v>
      </c>
      <c r="DJ35">
        <v>0</v>
      </c>
      <c r="DK35">
        <v>0</v>
      </c>
      <c r="DL35">
        <v>0</v>
      </c>
      <c r="DM35">
        <v>0</v>
      </c>
      <c r="DN35">
        <v>0</v>
      </c>
      <c r="DO35">
        <v>0</v>
      </c>
      <c r="DP35">
        <v>0</v>
      </c>
      <c r="DQ35">
        <v>0</v>
      </c>
      <c r="DR35">
        <v>0</v>
      </c>
      <c r="DS35">
        <v>0</v>
      </c>
      <c r="DT35">
        <v>0</v>
      </c>
      <c r="DU35">
        <v>0</v>
      </c>
      <c r="DV35">
        <v>0</v>
      </c>
      <c r="DW35">
        <v>0</v>
      </c>
      <c r="DX35">
        <v>0.94736842105263197</v>
      </c>
      <c r="DY35">
        <v>0</v>
      </c>
      <c r="DZ35">
        <v>0</v>
      </c>
      <c r="EA35">
        <v>0.94736842105263197</v>
      </c>
      <c r="EB35">
        <v>0</v>
      </c>
      <c r="EC35">
        <v>0</v>
      </c>
      <c r="ED35">
        <v>0</v>
      </c>
      <c r="EE35">
        <v>0</v>
      </c>
      <c r="EF35">
        <v>0</v>
      </c>
      <c r="EG35">
        <v>0</v>
      </c>
      <c r="EH35">
        <v>0</v>
      </c>
      <c r="EI35">
        <v>0.94736842105263197</v>
      </c>
      <c r="EJ35">
        <v>0.94736842105263197</v>
      </c>
      <c r="EK35">
        <v>0.94736842105263197</v>
      </c>
      <c r="EL35">
        <v>0</v>
      </c>
      <c r="EM35">
        <v>0</v>
      </c>
      <c r="EN35">
        <v>1.8947368421052599</v>
      </c>
      <c r="EO35">
        <v>0</v>
      </c>
      <c r="EP35">
        <v>0</v>
      </c>
      <c r="EQ35">
        <v>0</v>
      </c>
      <c r="ER35">
        <v>0</v>
      </c>
      <c r="ES35">
        <v>0</v>
      </c>
      <c r="ET35">
        <v>0</v>
      </c>
      <c r="EU35">
        <v>0</v>
      </c>
      <c r="EV35">
        <v>0</v>
      </c>
      <c r="EW35">
        <v>0</v>
      </c>
      <c r="EX35">
        <v>0.94736842105263197</v>
      </c>
      <c r="EY35">
        <v>0</v>
      </c>
      <c r="EZ35">
        <v>0</v>
      </c>
      <c r="FA35">
        <v>0</v>
      </c>
      <c r="FB35">
        <v>0</v>
      </c>
      <c r="FC35">
        <v>0</v>
      </c>
      <c r="FD35">
        <v>0</v>
      </c>
      <c r="FE35">
        <v>0</v>
      </c>
      <c r="FF35">
        <v>0</v>
      </c>
      <c r="FG35">
        <v>0</v>
      </c>
      <c r="FH35">
        <v>0</v>
      </c>
      <c r="FI35">
        <v>0</v>
      </c>
      <c r="FJ35">
        <v>0.94736842105263197</v>
      </c>
      <c r="FK35">
        <v>0</v>
      </c>
      <c r="FL35">
        <v>0</v>
      </c>
      <c r="FM35">
        <v>0</v>
      </c>
      <c r="FN35">
        <v>0</v>
      </c>
      <c r="FO35">
        <v>0</v>
      </c>
      <c r="FP35">
        <v>0</v>
      </c>
      <c r="FQ35">
        <v>0.94736842105263197</v>
      </c>
      <c r="FR35">
        <v>0</v>
      </c>
      <c r="FS35">
        <v>0</v>
      </c>
      <c r="FT35">
        <v>0</v>
      </c>
      <c r="FU35">
        <v>0</v>
      </c>
      <c r="FV35">
        <v>0</v>
      </c>
      <c r="FW35">
        <v>0</v>
      </c>
      <c r="FX35">
        <v>0</v>
      </c>
      <c r="FY35">
        <v>0</v>
      </c>
      <c r="FZ35">
        <v>0.94736842105263197</v>
      </c>
      <c r="GA35">
        <v>0</v>
      </c>
      <c r="GB35">
        <v>0</v>
      </c>
      <c r="GC35">
        <v>0</v>
      </c>
      <c r="GD35">
        <v>0.94736842105263197</v>
      </c>
      <c r="GE35">
        <v>0</v>
      </c>
      <c r="GF35">
        <v>0</v>
      </c>
      <c r="GG35">
        <v>0.94736842105263197</v>
      </c>
      <c r="GH35">
        <v>0</v>
      </c>
      <c r="GI35">
        <v>0</v>
      </c>
      <c r="GJ35">
        <v>0</v>
      </c>
      <c r="GK35">
        <v>0</v>
      </c>
      <c r="GL35">
        <v>0</v>
      </c>
      <c r="GM35">
        <v>0</v>
      </c>
      <c r="GN35">
        <v>0</v>
      </c>
      <c r="GO35">
        <v>1.8947368421052599</v>
      </c>
      <c r="GP35">
        <v>0.94736842105263197</v>
      </c>
      <c r="GQ35">
        <v>0.94736842105263197</v>
      </c>
      <c r="GR35">
        <v>0.94736842105263197</v>
      </c>
      <c r="GS35">
        <v>3.7894736842105301</v>
      </c>
      <c r="GT35">
        <v>5.6842105263157903</v>
      </c>
      <c r="GU35">
        <v>5.6842105263157903</v>
      </c>
      <c r="GV35">
        <v>6.6315789473684204</v>
      </c>
      <c r="GW35">
        <v>0</v>
      </c>
      <c r="GX35">
        <v>1.8947368421052599</v>
      </c>
      <c r="GY35">
        <v>7.5789473684210504</v>
      </c>
      <c r="GZ35">
        <v>1.8947368421052599</v>
      </c>
      <c r="HA35">
        <v>0</v>
      </c>
      <c r="HB35">
        <v>0</v>
      </c>
      <c r="HC35">
        <v>0</v>
      </c>
      <c r="HD35">
        <v>0</v>
      </c>
      <c r="HE35">
        <v>0</v>
      </c>
      <c r="HF35">
        <v>1.8947368421052599</v>
      </c>
      <c r="HG35">
        <v>0</v>
      </c>
      <c r="HH35">
        <v>2.8421052631578898</v>
      </c>
      <c r="HI35">
        <v>0</v>
      </c>
      <c r="HJ35">
        <v>0</v>
      </c>
      <c r="HK35">
        <v>0</v>
      </c>
      <c r="HL35">
        <v>0.94736842105263197</v>
      </c>
      <c r="HM35">
        <v>0</v>
      </c>
      <c r="HN35">
        <v>1.8947368421052599</v>
      </c>
      <c r="HO35">
        <v>0</v>
      </c>
      <c r="HP35">
        <v>1.8947368421052599</v>
      </c>
      <c r="HQ35">
        <v>0</v>
      </c>
      <c r="HR35">
        <v>0</v>
      </c>
      <c r="HS35">
        <v>0</v>
      </c>
      <c r="HT35">
        <v>0</v>
      </c>
      <c r="HU35">
        <v>0</v>
      </c>
      <c r="HV35">
        <v>0</v>
      </c>
      <c r="HW35">
        <v>0</v>
      </c>
      <c r="HX35">
        <v>0</v>
      </c>
      <c r="HY35">
        <v>0.94736842105263197</v>
      </c>
      <c r="HZ35">
        <v>0</v>
      </c>
      <c r="IA35">
        <v>0</v>
      </c>
      <c r="IB35">
        <v>0</v>
      </c>
      <c r="IC35">
        <v>0</v>
      </c>
      <c r="ID35">
        <v>0</v>
      </c>
      <c r="IE35">
        <v>0</v>
      </c>
      <c r="IF35">
        <v>0</v>
      </c>
      <c r="IG35">
        <v>0</v>
      </c>
      <c r="IH35">
        <v>0</v>
      </c>
      <c r="II35">
        <v>0</v>
      </c>
      <c r="IJ35">
        <v>0</v>
      </c>
      <c r="IK35">
        <v>0</v>
      </c>
      <c r="IL35">
        <v>0.94736842105263197</v>
      </c>
      <c r="IM35">
        <v>0</v>
      </c>
      <c r="IN35">
        <v>0</v>
      </c>
      <c r="IO35">
        <v>0</v>
      </c>
      <c r="IP35">
        <v>0</v>
      </c>
      <c r="IQ35">
        <v>0.94736842105263197</v>
      </c>
      <c r="IR35">
        <v>0</v>
      </c>
      <c r="IS35">
        <v>0</v>
      </c>
      <c r="IT35">
        <v>0</v>
      </c>
      <c r="IU35">
        <v>0.94736842105263197</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0.94736842105263197</v>
      </c>
      <c r="JS35">
        <v>0</v>
      </c>
      <c r="JT35">
        <v>0</v>
      </c>
      <c r="JU35">
        <v>0.94736842105263197</v>
      </c>
      <c r="JV35">
        <v>0</v>
      </c>
      <c r="JW35">
        <v>0.94736842105263197</v>
      </c>
      <c r="JX35">
        <v>0</v>
      </c>
      <c r="JY35">
        <v>0</v>
      </c>
      <c r="JZ35">
        <v>0</v>
      </c>
      <c r="KA35">
        <v>0.94736842105263197</v>
      </c>
      <c r="KB35">
        <v>0</v>
      </c>
      <c r="KC35">
        <v>0</v>
      </c>
    </row>
    <row r="36" spans="4:289" x14ac:dyDescent="0.2">
      <c r="AC36" t="s">
        <v>341</v>
      </c>
      <c r="AD36" t="s">
        <v>339</v>
      </c>
      <c r="AE36">
        <v>1</v>
      </c>
      <c r="AF36">
        <v>95</v>
      </c>
      <c r="AG36">
        <v>1</v>
      </c>
      <c r="AH36">
        <v>0</v>
      </c>
      <c r="AI36">
        <v>0</v>
      </c>
      <c r="AJ36">
        <v>0</v>
      </c>
      <c r="AK36">
        <v>0.94736842105263197</v>
      </c>
      <c r="AL36">
        <v>0</v>
      </c>
      <c r="AM36">
        <v>5.6842105263157903</v>
      </c>
      <c r="AN36">
        <v>4.7368421052631602</v>
      </c>
      <c r="AO36">
        <v>1.8947368421052599</v>
      </c>
      <c r="AP36">
        <v>1.8947368421052599</v>
      </c>
      <c r="AQ36">
        <v>6.6315789473684204</v>
      </c>
      <c r="AR36">
        <v>0</v>
      </c>
      <c r="AS36">
        <v>1.8947368421052599</v>
      </c>
      <c r="AT36">
        <v>2.8421052631578898</v>
      </c>
      <c r="AU36">
        <v>0</v>
      </c>
      <c r="AV36">
        <v>0</v>
      </c>
      <c r="AW36">
        <v>0</v>
      </c>
      <c r="AX36">
        <v>0</v>
      </c>
      <c r="AY36">
        <v>0</v>
      </c>
      <c r="AZ36">
        <v>0</v>
      </c>
      <c r="BA36">
        <v>0.94736842105263197</v>
      </c>
      <c r="BB36">
        <v>0</v>
      </c>
      <c r="BC36">
        <v>4.7368421052631602</v>
      </c>
      <c r="BD36">
        <v>3.7894736842105301</v>
      </c>
      <c r="BE36">
        <v>1.8947368421052599</v>
      </c>
      <c r="BF36">
        <v>1.8947368421052599</v>
      </c>
      <c r="BG36">
        <v>5.6842105263157903</v>
      </c>
      <c r="BH36">
        <v>0</v>
      </c>
      <c r="BI36">
        <v>1.8947368421052599</v>
      </c>
      <c r="BJ36">
        <v>1.8947368421052599</v>
      </c>
      <c r="BK36">
        <v>0</v>
      </c>
      <c r="BL36">
        <v>0</v>
      </c>
      <c r="BM36">
        <v>0</v>
      </c>
      <c r="BN36" t="s">
        <v>337</v>
      </c>
      <c r="BO36" t="s">
        <v>337</v>
      </c>
      <c r="BP36" t="s">
        <v>337</v>
      </c>
      <c r="BQ36">
        <v>1</v>
      </c>
      <c r="BR36" t="s">
        <v>337</v>
      </c>
      <c r="BS36">
        <v>0.83333333333333304</v>
      </c>
      <c r="BT36">
        <v>0.8</v>
      </c>
      <c r="BU36">
        <v>1</v>
      </c>
      <c r="BV36">
        <v>1</v>
      </c>
      <c r="BW36">
        <v>0.85714285714285698</v>
      </c>
      <c r="BX36" t="s">
        <v>337</v>
      </c>
      <c r="BY36">
        <v>1</v>
      </c>
      <c r="BZ36">
        <v>0.66666666666666696</v>
      </c>
      <c r="CA36" t="s">
        <v>337</v>
      </c>
      <c r="CB36" t="s">
        <v>337</v>
      </c>
      <c r="CC36" t="s">
        <v>337</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0.94736842105263197</v>
      </c>
      <c r="CZ36">
        <v>0</v>
      </c>
      <c r="DA36">
        <v>0</v>
      </c>
      <c r="DB36">
        <v>0</v>
      </c>
      <c r="DC36">
        <v>0</v>
      </c>
      <c r="DD36">
        <v>0</v>
      </c>
      <c r="DE36">
        <v>0</v>
      </c>
      <c r="DF36">
        <v>0</v>
      </c>
      <c r="DG36">
        <v>0</v>
      </c>
      <c r="DH36">
        <v>0</v>
      </c>
      <c r="DI36">
        <v>0</v>
      </c>
      <c r="DJ36">
        <v>0</v>
      </c>
      <c r="DK36">
        <v>0</v>
      </c>
      <c r="DL36">
        <v>0</v>
      </c>
      <c r="DM36">
        <v>0</v>
      </c>
      <c r="DN36">
        <v>0</v>
      </c>
      <c r="DO36">
        <v>0.94736842105263197</v>
      </c>
      <c r="DP36">
        <v>0</v>
      </c>
      <c r="DQ36">
        <v>0</v>
      </c>
      <c r="DR36">
        <v>0</v>
      </c>
      <c r="DS36">
        <v>0</v>
      </c>
      <c r="DT36">
        <v>0</v>
      </c>
      <c r="DU36">
        <v>0</v>
      </c>
      <c r="DV36">
        <v>0</v>
      </c>
      <c r="DW36">
        <v>0</v>
      </c>
      <c r="DX36">
        <v>0</v>
      </c>
      <c r="DY36">
        <v>0</v>
      </c>
      <c r="DZ36">
        <v>0</v>
      </c>
      <c r="EA36">
        <v>0</v>
      </c>
      <c r="EB36">
        <v>0</v>
      </c>
      <c r="EC36">
        <v>0</v>
      </c>
      <c r="ED36">
        <v>0.94736842105263197</v>
      </c>
      <c r="EE36">
        <v>0.94736842105263197</v>
      </c>
      <c r="EF36">
        <v>0.94736842105263197</v>
      </c>
      <c r="EG36">
        <v>0.94736842105263197</v>
      </c>
      <c r="EH36">
        <v>0.94736842105263197</v>
      </c>
      <c r="EI36">
        <v>0</v>
      </c>
      <c r="EJ36">
        <v>0.94736842105263197</v>
      </c>
      <c r="EK36">
        <v>0.94736842105263197</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0.94736842105263197</v>
      </c>
      <c r="GO36">
        <v>1.8947368421052599</v>
      </c>
      <c r="GP36">
        <v>1.8947368421052599</v>
      </c>
      <c r="GQ36">
        <v>1.8947368421052599</v>
      </c>
      <c r="GR36">
        <v>4.7368421052631602</v>
      </c>
      <c r="GS36">
        <v>0.94736842105263197</v>
      </c>
      <c r="GT36">
        <v>3.7894736842105301</v>
      </c>
      <c r="GU36">
        <v>5.6842105263157903</v>
      </c>
      <c r="GV36">
        <v>2.8421052631578898</v>
      </c>
      <c r="GW36">
        <v>0.94736842105263197</v>
      </c>
      <c r="GX36">
        <v>2.8421052631578898</v>
      </c>
      <c r="GY36">
        <v>0</v>
      </c>
      <c r="GZ36">
        <v>0</v>
      </c>
      <c r="HA36">
        <v>0</v>
      </c>
      <c r="HB36">
        <v>0</v>
      </c>
      <c r="HC36">
        <v>0</v>
      </c>
      <c r="HD36">
        <v>0</v>
      </c>
      <c r="HE36">
        <v>0</v>
      </c>
      <c r="HF36">
        <v>0</v>
      </c>
      <c r="HG36">
        <v>1.8947368421052599</v>
      </c>
      <c r="HH36">
        <v>1.8947368421052599</v>
      </c>
      <c r="HI36">
        <v>0.94736842105263197</v>
      </c>
      <c r="HJ36">
        <v>0</v>
      </c>
      <c r="HK36">
        <v>2.8421052631578898</v>
      </c>
      <c r="HL36">
        <v>0</v>
      </c>
      <c r="HM36">
        <v>0</v>
      </c>
      <c r="HN36">
        <v>0.94736842105263197</v>
      </c>
      <c r="HO36">
        <v>0</v>
      </c>
      <c r="HP36">
        <v>0</v>
      </c>
      <c r="HQ36">
        <v>0</v>
      </c>
      <c r="HR36">
        <v>0</v>
      </c>
      <c r="HS36">
        <v>0</v>
      </c>
      <c r="HT36">
        <v>0</v>
      </c>
      <c r="HU36">
        <v>0</v>
      </c>
      <c r="HV36">
        <v>0</v>
      </c>
      <c r="HW36">
        <v>0</v>
      </c>
      <c r="HX36">
        <v>0</v>
      </c>
      <c r="HY36">
        <v>0</v>
      </c>
      <c r="HZ36">
        <v>0</v>
      </c>
      <c r="IA36">
        <v>0.94736842105263197</v>
      </c>
      <c r="IB36">
        <v>0</v>
      </c>
      <c r="IC36">
        <v>0</v>
      </c>
      <c r="ID36">
        <v>0</v>
      </c>
      <c r="IE36">
        <v>0</v>
      </c>
      <c r="IF36">
        <v>0</v>
      </c>
      <c r="IG36">
        <v>0</v>
      </c>
      <c r="IH36">
        <v>0</v>
      </c>
      <c r="II36">
        <v>0.94736842105263197</v>
      </c>
      <c r="IJ36">
        <v>0.94736842105263197</v>
      </c>
      <c r="IK36">
        <v>0</v>
      </c>
      <c r="IL36">
        <v>0</v>
      </c>
      <c r="IM36">
        <v>0</v>
      </c>
      <c r="IN36">
        <v>0</v>
      </c>
      <c r="IO36">
        <v>0</v>
      </c>
      <c r="IP36">
        <v>0.94736842105263197</v>
      </c>
      <c r="IQ36">
        <v>0</v>
      </c>
      <c r="IR36">
        <v>0</v>
      </c>
      <c r="IS36">
        <v>0</v>
      </c>
      <c r="IT36">
        <v>0</v>
      </c>
      <c r="IU36">
        <v>0</v>
      </c>
      <c r="IV36">
        <v>0</v>
      </c>
      <c r="IW36">
        <v>0</v>
      </c>
      <c r="IX36">
        <v>0</v>
      </c>
      <c r="IY36">
        <v>0.94736842105263197</v>
      </c>
      <c r="IZ36">
        <v>0</v>
      </c>
      <c r="JA36">
        <v>0</v>
      </c>
      <c r="JB36">
        <v>0</v>
      </c>
      <c r="JC36">
        <v>0</v>
      </c>
      <c r="JD36">
        <v>2.8421052631578898</v>
      </c>
      <c r="JE36">
        <v>0</v>
      </c>
      <c r="JF36">
        <v>1.8947368421052599</v>
      </c>
      <c r="JG36">
        <v>0</v>
      </c>
      <c r="JH36">
        <v>0.94736842105263197</v>
      </c>
      <c r="JI36">
        <v>0</v>
      </c>
      <c r="JJ36">
        <v>0</v>
      </c>
      <c r="JK36">
        <v>0</v>
      </c>
      <c r="JL36">
        <v>0</v>
      </c>
      <c r="JM36">
        <v>0</v>
      </c>
      <c r="JN36">
        <v>0</v>
      </c>
      <c r="JO36">
        <v>1.8947368421052599</v>
      </c>
      <c r="JP36">
        <v>0.94736842105263197</v>
      </c>
      <c r="JQ36">
        <v>0</v>
      </c>
      <c r="JR36">
        <v>0</v>
      </c>
      <c r="JS36">
        <v>0</v>
      </c>
      <c r="JT36">
        <v>2.8421052631578898</v>
      </c>
      <c r="JU36">
        <v>0</v>
      </c>
      <c r="JV36">
        <v>2.8421052631578898</v>
      </c>
      <c r="JW36">
        <v>0.94736842105263197</v>
      </c>
      <c r="JX36">
        <v>0.94736842105263197</v>
      </c>
      <c r="JY36">
        <v>0</v>
      </c>
      <c r="JZ36">
        <v>0</v>
      </c>
      <c r="KA36">
        <v>0</v>
      </c>
      <c r="KB36">
        <v>0</v>
      </c>
      <c r="KC36">
        <v>0</v>
      </c>
    </row>
    <row r="37" spans="4:289" x14ac:dyDescent="0.2">
      <c r="AC37" t="s">
        <v>342</v>
      </c>
      <c r="AD37" t="s">
        <v>339</v>
      </c>
      <c r="AE37">
        <v>1</v>
      </c>
      <c r="AF37">
        <v>95</v>
      </c>
      <c r="AG37">
        <v>1</v>
      </c>
      <c r="AH37">
        <v>0</v>
      </c>
      <c r="AI37">
        <v>0</v>
      </c>
      <c r="AJ37">
        <v>7.5789473684210504</v>
      </c>
      <c r="AK37">
        <v>0.94736842105263197</v>
      </c>
      <c r="AL37">
        <v>0</v>
      </c>
      <c r="AM37">
        <v>14.210526315789499</v>
      </c>
      <c r="AN37">
        <v>0</v>
      </c>
      <c r="AO37">
        <v>0</v>
      </c>
      <c r="AP37">
        <v>10.421052631578901</v>
      </c>
      <c r="AQ37">
        <v>0.94736842105263197</v>
      </c>
      <c r="AR37">
        <v>0</v>
      </c>
      <c r="AS37">
        <v>10.421052631578901</v>
      </c>
      <c r="AT37">
        <v>0</v>
      </c>
      <c r="AU37">
        <v>0</v>
      </c>
      <c r="AV37">
        <v>0</v>
      </c>
      <c r="AW37">
        <v>0</v>
      </c>
      <c r="AX37">
        <v>0</v>
      </c>
      <c r="AY37">
        <v>0</v>
      </c>
      <c r="AZ37">
        <v>7.5789473684210504</v>
      </c>
      <c r="BA37">
        <v>0.94736842105263197</v>
      </c>
      <c r="BB37">
        <v>0</v>
      </c>
      <c r="BC37">
        <v>14.210526315789499</v>
      </c>
      <c r="BD37">
        <v>0</v>
      </c>
      <c r="BE37">
        <v>0</v>
      </c>
      <c r="BF37">
        <v>9.4736842105263204</v>
      </c>
      <c r="BG37">
        <v>0</v>
      </c>
      <c r="BH37">
        <v>0</v>
      </c>
      <c r="BI37">
        <v>5.6842105263157903</v>
      </c>
      <c r="BJ37">
        <v>0</v>
      </c>
      <c r="BK37">
        <v>0</v>
      </c>
      <c r="BL37">
        <v>0</v>
      </c>
      <c r="BM37">
        <v>0</v>
      </c>
      <c r="BN37" t="s">
        <v>337</v>
      </c>
      <c r="BO37" t="s">
        <v>337</v>
      </c>
      <c r="BP37">
        <v>1</v>
      </c>
      <c r="BQ37">
        <v>1</v>
      </c>
      <c r="BR37" t="s">
        <v>337</v>
      </c>
      <c r="BS37">
        <v>1</v>
      </c>
      <c r="BT37" t="s">
        <v>337</v>
      </c>
      <c r="BU37" t="s">
        <v>337</v>
      </c>
      <c r="BV37">
        <v>0.90909090909090895</v>
      </c>
      <c r="BW37">
        <v>0</v>
      </c>
      <c r="BX37" t="s">
        <v>337</v>
      </c>
      <c r="BY37">
        <v>0.54545454545454597</v>
      </c>
      <c r="BZ37" t="s">
        <v>337</v>
      </c>
      <c r="CA37" t="s">
        <v>337</v>
      </c>
      <c r="CB37" t="s">
        <v>337</v>
      </c>
      <c r="CC37" t="s">
        <v>337</v>
      </c>
      <c r="CD37">
        <v>0</v>
      </c>
      <c r="CE37">
        <v>0</v>
      </c>
      <c r="CF37">
        <v>0</v>
      </c>
      <c r="CG37">
        <v>0</v>
      </c>
      <c r="CH37">
        <v>0</v>
      </c>
      <c r="CI37">
        <v>0</v>
      </c>
      <c r="CJ37">
        <v>0</v>
      </c>
      <c r="CK37">
        <v>0</v>
      </c>
      <c r="CL37">
        <v>0.94736842105263197</v>
      </c>
      <c r="CM37">
        <v>0</v>
      </c>
      <c r="CN37">
        <v>0</v>
      </c>
      <c r="CO37">
        <v>0</v>
      </c>
      <c r="CP37">
        <v>0</v>
      </c>
      <c r="CQ37">
        <v>0</v>
      </c>
      <c r="CR37">
        <v>0</v>
      </c>
      <c r="CS37">
        <v>0</v>
      </c>
      <c r="CT37">
        <v>0</v>
      </c>
      <c r="CU37">
        <v>0</v>
      </c>
      <c r="CV37">
        <v>0</v>
      </c>
      <c r="CW37">
        <v>0</v>
      </c>
      <c r="CX37">
        <v>0</v>
      </c>
      <c r="CY37">
        <v>0.94736842105263197</v>
      </c>
      <c r="CZ37">
        <v>0</v>
      </c>
      <c r="DA37">
        <v>0</v>
      </c>
      <c r="DB37">
        <v>0</v>
      </c>
      <c r="DC37">
        <v>0</v>
      </c>
      <c r="DD37">
        <v>0</v>
      </c>
      <c r="DE37">
        <v>0.94736842105263197</v>
      </c>
      <c r="DF37">
        <v>0</v>
      </c>
      <c r="DG37">
        <v>0</v>
      </c>
      <c r="DH37">
        <v>0</v>
      </c>
      <c r="DI37">
        <v>0</v>
      </c>
      <c r="DJ37">
        <v>0</v>
      </c>
      <c r="DK37">
        <v>0.94736842105263197</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0.94736842105263197</v>
      </c>
      <c r="EF37">
        <v>0</v>
      </c>
      <c r="EG37">
        <v>0</v>
      </c>
      <c r="EH37">
        <v>0</v>
      </c>
      <c r="EI37">
        <v>0</v>
      </c>
      <c r="EJ37">
        <v>0</v>
      </c>
      <c r="EK37">
        <v>0</v>
      </c>
      <c r="EL37">
        <v>0</v>
      </c>
      <c r="EM37">
        <v>0</v>
      </c>
      <c r="EN37">
        <v>0</v>
      </c>
      <c r="EO37">
        <v>0</v>
      </c>
      <c r="EP37">
        <v>0</v>
      </c>
      <c r="EQ37">
        <v>0</v>
      </c>
      <c r="ER37">
        <v>0</v>
      </c>
      <c r="ES37">
        <v>0</v>
      </c>
      <c r="ET37">
        <v>0</v>
      </c>
      <c r="EU37">
        <v>0.94736842105263197</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0.94736842105263197</v>
      </c>
      <c r="GB37">
        <v>0</v>
      </c>
      <c r="GC37">
        <v>0</v>
      </c>
      <c r="GD37">
        <v>0</v>
      </c>
      <c r="GE37">
        <v>0</v>
      </c>
      <c r="GF37">
        <v>0</v>
      </c>
      <c r="GG37">
        <v>0</v>
      </c>
      <c r="GH37">
        <v>0</v>
      </c>
      <c r="GI37">
        <v>0</v>
      </c>
      <c r="GJ37">
        <v>0</v>
      </c>
      <c r="GK37">
        <v>0</v>
      </c>
      <c r="GL37">
        <v>0</v>
      </c>
      <c r="GM37">
        <v>0.94736842105263197</v>
      </c>
      <c r="GN37">
        <v>3.7894736842105301</v>
      </c>
      <c r="GO37">
        <v>0</v>
      </c>
      <c r="GP37">
        <v>0</v>
      </c>
      <c r="GQ37">
        <v>2.8421052631578898</v>
      </c>
      <c r="GR37">
        <v>0</v>
      </c>
      <c r="GS37">
        <v>0</v>
      </c>
      <c r="GT37">
        <v>1.8947368421052599</v>
      </c>
      <c r="GU37">
        <v>0</v>
      </c>
      <c r="GV37">
        <v>0</v>
      </c>
      <c r="GW37">
        <v>1.8947368421052599</v>
      </c>
      <c r="GX37">
        <v>0</v>
      </c>
      <c r="GY37">
        <v>0</v>
      </c>
      <c r="GZ37">
        <v>0.94736842105263197</v>
      </c>
      <c r="HA37">
        <v>0</v>
      </c>
      <c r="HB37">
        <v>0</v>
      </c>
      <c r="HC37">
        <v>0</v>
      </c>
      <c r="HD37">
        <v>1.8947368421052599</v>
      </c>
      <c r="HE37">
        <v>0</v>
      </c>
      <c r="HF37">
        <v>0</v>
      </c>
      <c r="HG37">
        <v>3.7894736842105301</v>
      </c>
      <c r="HH37">
        <v>0</v>
      </c>
      <c r="HI37">
        <v>0</v>
      </c>
      <c r="HJ37">
        <v>0</v>
      </c>
      <c r="HK37">
        <v>0.94736842105263197</v>
      </c>
      <c r="HL37">
        <v>0</v>
      </c>
      <c r="HM37">
        <v>0</v>
      </c>
      <c r="HN37">
        <v>0</v>
      </c>
      <c r="HO37">
        <v>0</v>
      </c>
      <c r="HP37">
        <v>0</v>
      </c>
      <c r="HQ37">
        <v>0</v>
      </c>
      <c r="HR37">
        <v>0</v>
      </c>
      <c r="HS37">
        <v>0</v>
      </c>
      <c r="HT37">
        <v>0</v>
      </c>
      <c r="HU37">
        <v>0.94736842105263197</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1.8947368421052599</v>
      </c>
      <c r="IQ37">
        <v>0</v>
      </c>
      <c r="IR37">
        <v>0</v>
      </c>
      <c r="IS37">
        <v>0</v>
      </c>
      <c r="IT37">
        <v>0</v>
      </c>
      <c r="IU37">
        <v>0</v>
      </c>
      <c r="IV37">
        <v>0</v>
      </c>
      <c r="IW37">
        <v>0</v>
      </c>
      <c r="IX37">
        <v>0</v>
      </c>
      <c r="IY37">
        <v>0</v>
      </c>
      <c r="IZ37">
        <v>0.94736842105263197</v>
      </c>
      <c r="JA37">
        <v>0</v>
      </c>
      <c r="JB37">
        <v>0</v>
      </c>
      <c r="JC37">
        <v>0</v>
      </c>
      <c r="JD37">
        <v>0</v>
      </c>
      <c r="JE37">
        <v>0</v>
      </c>
      <c r="JF37">
        <v>0</v>
      </c>
      <c r="JG37">
        <v>0</v>
      </c>
      <c r="JH37">
        <v>0</v>
      </c>
      <c r="JI37">
        <v>0</v>
      </c>
      <c r="JJ37">
        <v>0</v>
      </c>
      <c r="JK37">
        <v>0</v>
      </c>
      <c r="JL37">
        <v>0</v>
      </c>
      <c r="JM37">
        <v>0</v>
      </c>
      <c r="JN37">
        <v>0</v>
      </c>
      <c r="JO37">
        <v>0</v>
      </c>
      <c r="JP37">
        <v>0.94736842105263197</v>
      </c>
      <c r="JQ37">
        <v>0.94736842105263197</v>
      </c>
      <c r="JR37">
        <v>0</v>
      </c>
      <c r="JS37">
        <v>0</v>
      </c>
      <c r="JT37">
        <v>0</v>
      </c>
      <c r="JU37">
        <v>0</v>
      </c>
      <c r="JV37">
        <v>1.8947368421052599</v>
      </c>
      <c r="JW37">
        <v>0</v>
      </c>
      <c r="JX37">
        <v>0</v>
      </c>
      <c r="JY37">
        <v>0</v>
      </c>
      <c r="JZ37">
        <v>0</v>
      </c>
      <c r="KA37">
        <v>0</v>
      </c>
      <c r="KB37">
        <v>0</v>
      </c>
      <c r="KC37">
        <v>0</v>
      </c>
    </row>
    <row r="38" spans="4:289" x14ac:dyDescent="0.2">
      <c r="AC38" t="s">
        <v>343</v>
      </c>
      <c r="AD38" t="s">
        <v>339</v>
      </c>
      <c r="AE38">
        <v>1</v>
      </c>
      <c r="AF38">
        <v>95</v>
      </c>
      <c r="AG38">
        <v>1</v>
      </c>
      <c r="AH38">
        <v>0</v>
      </c>
      <c r="AI38">
        <v>0</v>
      </c>
      <c r="AJ38">
        <v>0</v>
      </c>
      <c r="AK38">
        <v>0</v>
      </c>
      <c r="AL38">
        <v>7.5789473684210504</v>
      </c>
      <c r="AM38">
        <v>0</v>
      </c>
      <c r="AN38">
        <v>1.8947368421052599</v>
      </c>
      <c r="AO38">
        <v>22.7368421052632</v>
      </c>
      <c r="AP38">
        <v>0</v>
      </c>
      <c r="AQ38">
        <v>0</v>
      </c>
      <c r="AR38">
        <v>14.210526315789499</v>
      </c>
      <c r="AS38">
        <v>0</v>
      </c>
      <c r="AT38">
        <v>0</v>
      </c>
      <c r="AU38">
        <v>6.6315789473684204</v>
      </c>
      <c r="AV38">
        <v>0</v>
      </c>
      <c r="AW38">
        <v>0</v>
      </c>
      <c r="AX38">
        <v>0</v>
      </c>
      <c r="AY38">
        <v>0</v>
      </c>
      <c r="AZ38">
        <v>0</v>
      </c>
      <c r="BA38">
        <v>0</v>
      </c>
      <c r="BB38">
        <v>6.6315789473684204</v>
      </c>
      <c r="BC38">
        <v>0</v>
      </c>
      <c r="BD38">
        <v>0.94736842105263197</v>
      </c>
      <c r="BE38">
        <v>20.842105263157901</v>
      </c>
      <c r="BF38">
        <v>0</v>
      </c>
      <c r="BG38">
        <v>0</v>
      </c>
      <c r="BH38">
        <v>8.5263157894736796</v>
      </c>
      <c r="BI38">
        <v>0</v>
      </c>
      <c r="BJ38">
        <v>0</v>
      </c>
      <c r="BK38">
        <v>3.7894736842105301</v>
      </c>
      <c r="BL38">
        <v>0</v>
      </c>
      <c r="BM38">
        <v>0</v>
      </c>
      <c r="BN38" t="s">
        <v>337</v>
      </c>
      <c r="BO38" t="s">
        <v>337</v>
      </c>
      <c r="BP38" t="s">
        <v>337</v>
      </c>
      <c r="BQ38" t="s">
        <v>337</v>
      </c>
      <c r="BR38">
        <v>0.875</v>
      </c>
      <c r="BS38" t="s">
        <v>337</v>
      </c>
      <c r="BT38">
        <v>0.5</v>
      </c>
      <c r="BU38">
        <v>0.91666666666666696</v>
      </c>
      <c r="BV38" t="s">
        <v>337</v>
      </c>
      <c r="BW38" t="s">
        <v>337</v>
      </c>
      <c r="BX38">
        <v>0.6</v>
      </c>
      <c r="BY38" t="s">
        <v>337</v>
      </c>
      <c r="BZ38" t="s">
        <v>337</v>
      </c>
      <c r="CA38">
        <v>0.57142857142857195</v>
      </c>
      <c r="CB38" t="s">
        <v>337</v>
      </c>
      <c r="CC38" t="s">
        <v>337</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0.94736842105263197</v>
      </c>
      <c r="DU38">
        <v>0</v>
      </c>
      <c r="DV38">
        <v>0</v>
      </c>
      <c r="DW38">
        <v>0</v>
      </c>
      <c r="DX38">
        <v>0</v>
      </c>
      <c r="DY38">
        <v>0</v>
      </c>
      <c r="DZ38">
        <v>0</v>
      </c>
      <c r="EA38">
        <v>1.8947368421052599</v>
      </c>
      <c r="EB38">
        <v>0</v>
      </c>
      <c r="EC38">
        <v>0</v>
      </c>
      <c r="ED38">
        <v>0.94736842105263197</v>
      </c>
      <c r="EE38">
        <v>0</v>
      </c>
      <c r="EF38">
        <v>0</v>
      </c>
      <c r="EG38">
        <v>0.94736842105263197</v>
      </c>
      <c r="EH38">
        <v>0</v>
      </c>
      <c r="EI38">
        <v>0</v>
      </c>
      <c r="EJ38">
        <v>0</v>
      </c>
      <c r="EK38">
        <v>0.94736842105263197</v>
      </c>
      <c r="EL38">
        <v>0</v>
      </c>
      <c r="EM38">
        <v>0</v>
      </c>
      <c r="EN38">
        <v>0</v>
      </c>
      <c r="EO38">
        <v>0</v>
      </c>
      <c r="EP38">
        <v>0</v>
      </c>
      <c r="EQ38">
        <v>0.94736842105263197</v>
      </c>
      <c r="ER38">
        <v>0</v>
      </c>
      <c r="ES38">
        <v>0</v>
      </c>
      <c r="ET38">
        <v>0.94736842105263197</v>
      </c>
      <c r="EU38">
        <v>0</v>
      </c>
      <c r="EV38">
        <v>0</v>
      </c>
      <c r="EW38">
        <v>0</v>
      </c>
      <c r="EX38">
        <v>0</v>
      </c>
      <c r="EY38">
        <v>0</v>
      </c>
      <c r="EZ38">
        <v>0.94736842105263197</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0.94736842105263197</v>
      </c>
      <c r="FX38">
        <v>0</v>
      </c>
      <c r="FY38">
        <v>0</v>
      </c>
      <c r="FZ38">
        <v>0.94736842105263197</v>
      </c>
      <c r="GA38">
        <v>0</v>
      </c>
      <c r="GB38">
        <v>0</v>
      </c>
      <c r="GC38">
        <v>0</v>
      </c>
      <c r="GD38">
        <v>0</v>
      </c>
      <c r="GE38">
        <v>0</v>
      </c>
      <c r="GF38">
        <v>0.94736842105263197</v>
      </c>
      <c r="GG38">
        <v>0</v>
      </c>
      <c r="GH38">
        <v>0</v>
      </c>
      <c r="GI38">
        <v>0</v>
      </c>
      <c r="GJ38">
        <v>0</v>
      </c>
      <c r="GK38">
        <v>0</v>
      </c>
      <c r="GL38">
        <v>0</v>
      </c>
      <c r="GM38">
        <v>0.94736842105263197</v>
      </c>
      <c r="GN38">
        <v>1.8947368421052599</v>
      </c>
      <c r="GO38">
        <v>0</v>
      </c>
      <c r="GP38">
        <v>6.6315789473684204</v>
      </c>
      <c r="GQ38">
        <v>0</v>
      </c>
      <c r="GR38">
        <v>0.94736842105263197</v>
      </c>
      <c r="GS38">
        <v>3.7894736842105301</v>
      </c>
      <c r="GT38">
        <v>0</v>
      </c>
      <c r="GU38">
        <v>0</v>
      </c>
      <c r="GV38">
        <v>2.8421052631578898</v>
      </c>
      <c r="GW38">
        <v>0</v>
      </c>
      <c r="GX38">
        <v>0</v>
      </c>
      <c r="GY38">
        <v>2.8421052631578898</v>
      </c>
      <c r="GZ38">
        <v>0</v>
      </c>
      <c r="HA38">
        <v>0</v>
      </c>
      <c r="HB38">
        <v>0</v>
      </c>
      <c r="HC38">
        <v>0.94736842105263197</v>
      </c>
      <c r="HD38">
        <v>0</v>
      </c>
      <c r="HE38">
        <v>0</v>
      </c>
      <c r="HF38">
        <v>3.7894736842105301</v>
      </c>
      <c r="HG38">
        <v>0</v>
      </c>
      <c r="HH38">
        <v>0.94736842105263197</v>
      </c>
      <c r="HI38">
        <v>1.8947368421052599</v>
      </c>
      <c r="HJ38">
        <v>0</v>
      </c>
      <c r="HK38">
        <v>0</v>
      </c>
      <c r="HL38">
        <v>3.7894736842105301</v>
      </c>
      <c r="HM38">
        <v>0</v>
      </c>
      <c r="HN38">
        <v>0</v>
      </c>
      <c r="HO38">
        <v>1.8947368421052599</v>
      </c>
      <c r="HP38">
        <v>0</v>
      </c>
      <c r="HQ38">
        <v>0</v>
      </c>
      <c r="HR38">
        <v>0</v>
      </c>
      <c r="HS38">
        <v>0</v>
      </c>
      <c r="HT38">
        <v>0</v>
      </c>
      <c r="HU38">
        <v>0</v>
      </c>
      <c r="HV38">
        <v>0</v>
      </c>
      <c r="HW38">
        <v>0</v>
      </c>
      <c r="HX38">
        <v>0</v>
      </c>
      <c r="HY38">
        <v>1.8947368421052599</v>
      </c>
      <c r="HZ38">
        <v>0</v>
      </c>
      <c r="IA38">
        <v>0</v>
      </c>
      <c r="IB38">
        <v>1.8947368421052599</v>
      </c>
      <c r="IC38">
        <v>0</v>
      </c>
      <c r="ID38">
        <v>0</v>
      </c>
      <c r="IE38">
        <v>0</v>
      </c>
      <c r="IF38">
        <v>0</v>
      </c>
      <c r="IG38">
        <v>0</v>
      </c>
      <c r="IH38">
        <v>0</v>
      </c>
      <c r="II38">
        <v>0</v>
      </c>
      <c r="IJ38">
        <v>0</v>
      </c>
      <c r="IK38">
        <v>0</v>
      </c>
      <c r="IL38">
        <v>0.94736842105263197</v>
      </c>
      <c r="IM38">
        <v>0</v>
      </c>
      <c r="IN38">
        <v>0.94736842105263197</v>
      </c>
      <c r="IO38">
        <v>0.94736842105263197</v>
      </c>
      <c r="IP38">
        <v>0</v>
      </c>
      <c r="IQ38">
        <v>0</v>
      </c>
      <c r="IR38">
        <v>0</v>
      </c>
      <c r="IS38">
        <v>0</v>
      </c>
      <c r="IT38">
        <v>0</v>
      </c>
      <c r="IU38">
        <v>0.94736842105263197</v>
      </c>
      <c r="IV38">
        <v>0</v>
      </c>
      <c r="IW38">
        <v>0</v>
      </c>
      <c r="IX38">
        <v>0</v>
      </c>
      <c r="IY38">
        <v>0</v>
      </c>
      <c r="IZ38">
        <v>0</v>
      </c>
      <c r="JA38">
        <v>0.94736842105263197</v>
      </c>
      <c r="JB38">
        <v>0.94736842105263197</v>
      </c>
      <c r="JC38">
        <v>0</v>
      </c>
      <c r="JD38">
        <v>0</v>
      </c>
      <c r="JE38">
        <v>0.94736842105263197</v>
      </c>
      <c r="JF38">
        <v>0</v>
      </c>
      <c r="JG38">
        <v>0</v>
      </c>
      <c r="JH38">
        <v>0</v>
      </c>
      <c r="JI38">
        <v>0</v>
      </c>
      <c r="JJ38">
        <v>0</v>
      </c>
      <c r="JK38">
        <v>0</v>
      </c>
      <c r="JL38">
        <v>0</v>
      </c>
      <c r="JM38">
        <v>0</v>
      </c>
      <c r="JN38">
        <v>0</v>
      </c>
      <c r="JO38">
        <v>0</v>
      </c>
      <c r="JP38">
        <v>0</v>
      </c>
      <c r="JQ38">
        <v>0.94736842105263197</v>
      </c>
      <c r="JR38">
        <v>1.8947368421052599</v>
      </c>
      <c r="JS38">
        <v>0</v>
      </c>
      <c r="JT38">
        <v>0.94736842105263197</v>
      </c>
      <c r="JU38">
        <v>3.7894736842105301</v>
      </c>
      <c r="JV38">
        <v>0</v>
      </c>
      <c r="JW38">
        <v>0</v>
      </c>
      <c r="JX38">
        <v>1.8947368421052599</v>
      </c>
      <c r="JY38">
        <v>0</v>
      </c>
      <c r="JZ38">
        <v>0</v>
      </c>
      <c r="KA38">
        <v>0.94736842105263197</v>
      </c>
      <c r="KB38">
        <v>0</v>
      </c>
      <c r="KC38">
        <v>0</v>
      </c>
    </row>
    <row r="39" spans="4:289" x14ac:dyDescent="0.2">
      <c r="AC39" t="s">
        <v>344</v>
      </c>
      <c r="AD39" t="s">
        <v>339</v>
      </c>
      <c r="AE39">
        <v>1</v>
      </c>
      <c r="AF39">
        <v>95</v>
      </c>
      <c r="AG39">
        <v>1</v>
      </c>
      <c r="AH39">
        <v>0</v>
      </c>
      <c r="AI39">
        <v>8.5263157894736796</v>
      </c>
      <c r="AJ39">
        <v>0</v>
      </c>
      <c r="AK39">
        <v>4.7368421052631602</v>
      </c>
      <c r="AL39">
        <v>0</v>
      </c>
      <c r="AM39">
        <v>0</v>
      </c>
      <c r="AN39">
        <v>0</v>
      </c>
      <c r="AO39">
        <v>0</v>
      </c>
      <c r="AP39">
        <v>0</v>
      </c>
      <c r="AQ39">
        <v>0</v>
      </c>
      <c r="AR39">
        <v>0</v>
      </c>
      <c r="AS39">
        <v>0</v>
      </c>
      <c r="AT39">
        <v>0</v>
      </c>
      <c r="AU39">
        <v>0</v>
      </c>
      <c r="AV39">
        <v>0</v>
      </c>
      <c r="AW39">
        <v>0</v>
      </c>
      <c r="AX39">
        <v>0</v>
      </c>
      <c r="AY39">
        <v>6.6315789473684204</v>
      </c>
      <c r="AZ39">
        <v>0</v>
      </c>
      <c r="BA39">
        <v>3.7894736842105301</v>
      </c>
      <c r="BB39">
        <v>0</v>
      </c>
      <c r="BC39">
        <v>0</v>
      </c>
      <c r="BD39">
        <v>0</v>
      </c>
      <c r="BE39">
        <v>0</v>
      </c>
      <c r="BF39">
        <v>0</v>
      </c>
      <c r="BG39">
        <v>0</v>
      </c>
      <c r="BH39">
        <v>0</v>
      </c>
      <c r="BI39">
        <v>0</v>
      </c>
      <c r="BJ39">
        <v>0</v>
      </c>
      <c r="BK39">
        <v>0</v>
      </c>
      <c r="BL39">
        <v>0</v>
      </c>
      <c r="BM39">
        <v>0</v>
      </c>
      <c r="BN39" t="s">
        <v>337</v>
      </c>
      <c r="BO39">
        <v>0.77777777777777801</v>
      </c>
      <c r="BP39" t="s">
        <v>337</v>
      </c>
      <c r="BQ39">
        <v>0.8</v>
      </c>
      <c r="BR39" t="s">
        <v>337</v>
      </c>
      <c r="BS39" t="s">
        <v>337</v>
      </c>
      <c r="BT39" t="s">
        <v>337</v>
      </c>
      <c r="BU39" t="s">
        <v>337</v>
      </c>
      <c r="BV39" t="s">
        <v>337</v>
      </c>
      <c r="BW39" t="s">
        <v>337</v>
      </c>
      <c r="BX39" t="s">
        <v>337</v>
      </c>
      <c r="BY39" t="s">
        <v>337</v>
      </c>
      <c r="BZ39" t="s">
        <v>337</v>
      </c>
      <c r="CA39" t="s">
        <v>337</v>
      </c>
      <c r="CB39" t="s">
        <v>337</v>
      </c>
      <c r="CC39" t="s">
        <v>337</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0.94736842105263197</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row>
    <row r="40" spans="4:289" x14ac:dyDescent="0.2">
      <c r="AC40" t="s">
        <v>345</v>
      </c>
      <c r="AD40" t="s">
        <v>339</v>
      </c>
      <c r="AE40">
        <v>1</v>
      </c>
      <c r="AF40">
        <v>95</v>
      </c>
      <c r="AG40">
        <v>1</v>
      </c>
      <c r="AH40">
        <v>0</v>
      </c>
      <c r="AI40">
        <v>0.94736842105263197</v>
      </c>
      <c r="AJ40">
        <v>1.8947368421052599</v>
      </c>
      <c r="AK40">
        <v>1.8947368421052599</v>
      </c>
      <c r="AL40">
        <v>0</v>
      </c>
      <c r="AM40">
        <v>7.5789473684210504</v>
      </c>
      <c r="AN40">
        <v>6.6315789473684204</v>
      </c>
      <c r="AO40">
        <v>1.8947368421052599</v>
      </c>
      <c r="AP40">
        <v>2.8421052631578898</v>
      </c>
      <c r="AQ40">
        <v>2.8421052631578898</v>
      </c>
      <c r="AR40">
        <v>1.8947368421052599</v>
      </c>
      <c r="AS40">
        <v>8.5263157894736796</v>
      </c>
      <c r="AT40">
        <v>1.8947368421052599</v>
      </c>
      <c r="AU40">
        <v>0.94736842105263197</v>
      </c>
      <c r="AV40">
        <v>0</v>
      </c>
      <c r="AW40">
        <v>0</v>
      </c>
      <c r="AX40">
        <v>0</v>
      </c>
      <c r="AY40">
        <v>0</v>
      </c>
      <c r="AZ40">
        <v>1.8947368421052599</v>
      </c>
      <c r="BA40">
        <v>1.8947368421052599</v>
      </c>
      <c r="BB40">
        <v>0</v>
      </c>
      <c r="BC40">
        <v>7.5789473684210504</v>
      </c>
      <c r="BD40">
        <v>6.6315789473684204</v>
      </c>
      <c r="BE40">
        <v>1.8947368421052599</v>
      </c>
      <c r="BF40">
        <v>2.8421052631578898</v>
      </c>
      <c r="BG40">
        <v>2.8421052631578898</v>
      </c>
      <c r="BH40">
        <v>0.94736842105263197</v>
      </c>
      <c r="BI40">
        <v>8.5263157894736796</v>
      </c>
      <c r="BJ40">
        <v>1.8947368421052599</v>
      </c>
      <c r="BK40">
        <v>0.94736842105263197</v>
      </c>
      <c r="BL40">
        <v>0</v>
      </c>
      <c r="BM40">
        <v>0</v>
      </c>
      <c r="BN40" t="s">
        <v>337</v>
      </c>
      <c r="BO40">
        <v>0</v>
      </c>
      <c r="BP40">
        <v>1</v>
      </c>
      <c r="BQ40">
        <v>1</v>
      </c>
      <c r="BR40" t="s">
        <v>337</v>
      </c>
      <c r="BS40">
        <v>1</v>
      </c>
      <c r="BT40">
        <v>1</v>
      </c>
      <c r="BU40">
        <v>1</v>
      </c>
      <c r="BV40">
        <v>1</v>
      </c>
      <c r="BW40">
        <v>1</v>
      </c>
      <c r="BX40">
        <v>0.5</v>
      </c>
      <c r="BY40">
        <v>1</v>
      </c>
      <c r="BZ40">
        <v>1</v>
      </c>
      <c r="CA40">
        <v>1</v>
      </c>
      <c r="CB40" t="s">
        <v>337</v>
      </c>
      <c r="CC40" t="s">
        <v>337</v>
      </c>
      <c r="CD40">
        <v>0</v>
      </c>
      <c r="CE40">
        <v>0</v>
      </c>
      <c r="CF40">
        <v>0</v>
      </c>
      <c r="CG40">
        <v>0</v>
      </c>
      <c r="CH40">
        <v>0</v>
      </c>
      <c r="CI40">
        <v>0</v>
      </c>
      <c r="CJ40">
        <v>0.94736842105263197</v>
      </c>
      <c r="CK40">
        <v>0</v>
      </c>
      <c r="CL40">
        <v>0</v>
      </c>
      <c r="CM40">
        <v>0</v>
      </c>
      <c r="CN40">
        <v>0</v>
      </c>
      <c r="CO40">
        <v>0.94736842105263197</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0.94736842105263197</v>
      </c>
      <c r="DS40">
        <v>0.94736842105263197</v>
      </c>
      <c r="DT40">
        <v>0</v>
      </c>
      <c r="DU40">
        <v>0</v>
      </c>
      <c r="DV40">
        <v>0</v>
      </c>
      <c r="DW40">
        <v>0</v>
      </c>
      <c r="DX40">
        <v>0</v>
      </c>
      <c r="DY40">
        <v>0</v>
      </c>
      <c r="DZ40">
        <v>0</v>
      </c>
      <c r="EA40">
        <v>0.94736842105263197</v>
      </c>
      <c r="EB40">
        <v>0</v>
      </c>
      <c r="EC40">
        <v>0</v>
      </c>
      <c r="ED40">
        <v>0</v>
      </c>
      <c r="EE40">
        <v>0</v>
      </c>
      <c r="EF40">
        <v>0.94736842105263197</v>
      </c>
      <c r="EG40">
        <v>0</v>
      </c>
      <c r="EH40">
        <v>0.94736842105263197</v>
      </c>
      <c r="EI40">
        <v>3.7894736842105301</v>
      </c>
      <c r="EJ40">
        <v>0</v>
      </c>
      <c r="EK40">
        <v>0</v>
      </c>
      <c r="EL40">
        <v>0.94736842105263197</v>
      </c>
      <c r="EM40">
        <v>0</v>
      </c>
      <c r="EN40">
        <v>0.94736842105263197</v>
      </c>
      <c r="EO40">
        <v>0</v>
      </c>
      <c r="EP40">
        <v>0</v>
      </c>
      <c r="EQ40">
        <v>0</v>
      </c>
      <c r="ER40">
        <v>0</v>
      </c>
      <c r="ES40">
        <v>0</v>
      </c>
      <c r="ET40">
        <v>0</v>
      </c>
      <c r="EU40">
        <v>0</v>
      </c>
      <c r="EV40">
        <v>1.8947368421052599</v>
      </c>
      <c r="EW40">
        <v>0.94736842105263197</v>
      </c>
      <c r="EX40">
        <v>0</v>
      </c>
      <c r="EY40">
        <v>0</v>
      </c>
      <c r="EZ40">
        <v>0</v>
      </c>
      <c r="FA40">
        <v>0</v>
      </c>
      <c r="FB40">
        <v>0</v>
      </c>
      <c r="FC40">
        <v>0</v>
      </c>
      <c r="FD40">
        <v>0</v>
      </c>
      <c r="FE40">
        <v>0</v>
      </c>
      <c r="FF40">
        <v>0</v>
      </c>
      <c r="FG40">
        <v>0</v>
      </c>
      <c r="FH40">
        <v>0</v>
      </c>
      <c r="FI40">
        <v>0.94736842105263197</v>
      </c>
      <c r="FJ40">
        <v>0</v>
      </c>
      <c r="FK40">
        <v>0</v>
      </c>
      <c r="FL40">
        <v>0</v>
      </c>
      <c r="FM40">
        <v>0</v>
      </c>
      <c r="FN40">
        <v>0</v>
      </c>
      <c r="FO40">
        <v>0.94736842105263197</v>
      </c>
      <c r="FP40">
        <v>0</v>
      </c>
      <c r="FQ40">
        <v>0</v>
      </c>
      <c r="FR40">
        <v>0</v>
      </c>
      <c r="FS40">
        <v>0</v>
      </c>
      <c r="FT40">
        <v>0</v>
      </c>
      <c r="FU40">
        <v>0</v>
      </c>
      <c r="FV40">
        <v>0</v>
      </c>
      <c r="FW40">
        <v>0</v>
      </c>
      <c r="FX40">
        <v>0</v>
      </c>
      <c r="FY40">
        <v>0.94736842105263197</v>
      </c>
      <c r="FZ40">
        <v>0</v>
      </c>
      <c r="GA40">
        <v>0</v>
      </c>
      <c r="GB40">
        <v>1.8947368421052599</v>
      </c>
      <c r="GC40">
        <v>0.94736842105263197</v>
      </c>
      <c r="GD40">
        <v>0</v>
      </c>
      <c r="GE40">
        <v>0.94736842105263197</v>
      </c>
      <c r="GF40">
        <v>0</v>
      </c>
      <c r="GG40">
        <v>0</v>
      </c>
      <c r="GH40">
        <v>0</v>
      </c>
      <c r="GI40">
        <v>0</v>
      </c>
      <c r="GJ40">
        <v>0</v>
      </c>
      <c r="GK40">
        <v>0</v>
      </c>
      <c r="GL40">
        <v>0</v>
      </c>
      <c r="GM40">
        <v>0.94736842105263197</v>
      </c>
      <c r="GN40">
        <v>0.94736842105263197</v>
      </c>
      <c r="GO40">
        <v>1.8947368421052599</v>
      </c>
      <c r="GP40">
        <v>3.7894736842105301</v>
      </c>
      <c r="GQ40">
        <v>4.7368421052631602</v>
      </c>
      <c r="GR40">
        <v>7.5789473684210504</v>
      </c>
      <c r="GS40">
        <v>0.94736842105263197</v>
      </c>
      <c r="GT40">
        <v>6.6315789473684204</v>
      </c>
      <c r="GU40">
        <v>12.3157894736842</v>
      </c>
      <c r="GV40">
        <v>6.6315789473684204</v>
      </c>
      <c r="GW40">
        <v>3.7894736842105301</v>
      </c>
      <c r="GX40">
        <v>0</v>
      </c>
      <c r="GY40">
        <v>0.94736842105263197</v>
      </c>
      <c r="GZ40">
        <v>0</v>
      </c>
      <c r="HA40">
        <v>0</v>
      </c>
      <c r="HB40">
        <v>0</v>
      </c>
      <c r="HC40">
        <v>0.94736842105263197</v>
      </c>
      <c r="HD40">
        <v>0.94736842105263197</v>
      </c>
      <c r="HE40">
        <v>0.94736842105263197</v>
      </c>
      <c r="HF40">
        <v>0.94736842105263197</v>
      </c>
      <c r="HG40">
        <v>0.94736842105263197</v>
      </c>
      <c r="HH40">
        <v>0.94736842105263197</v>
      </c>
      <c r="HI40">
        <v>0</v>
      </c>
      <c r="HJ40">
        <v>0.94736842105263197</v>
      </c>
      <c r="HK40">
        <v>2.8421052631578898</v>
      </c>
      <c r="HL40">
        <v>0</v>
      </c>
      <c r="HM40">
        <v>2.8421052631578898</v>
      </c>
      <c r="HN40">
        <v>1.8947368421052599</v>
      </c>
      <c r="HO40">
        <v>0</v>
      </c>
      <c r="HP40">
        <v>0</v>
      </c>
      <c r="HQ40">
        <v>0</v>
      </c>
      <c r="HR40">
        <v>0</v>
      </c>
      <c r="HS40">
        <v>0</v>
      </c>
      <c r="HT40">
        <v>0</v>
      </c>
      <c r="HU40">
        <v>0.94736842105263197</v>
      </c>
      <c r="HV40">
        <v>0</v>
      </c>
      <c r="HW40">
        <v>0</v>
      </c>
      <c r="HX40">
        <v>0</v>
      </c>
      <c r="HY40">
        <v>0</v>
      </c>
      <c r="HZ40">
        <v>0</v>
      </c>
      <c r="IA40">
        <v>0</v>
      </c>
      <c r="IB40">
        <v>0.94736842105263197</v>
      </c>
      <c r="IC40">
        <v>0</v>
      </c>
      <c r="ID40">
        <v>0</v>
      </c>
      <c r="IE40">
        <v>0</v>
      </c>
      <c r="IF40">
        <v>0</v>
      </c>
      <c r="IG40">
        <v>0</v>
      </c>
      <c r="IH40">
        <v>0</v>
      </c>
      <c r="II40">
        <v>0</v>
      </c>
      <c r="IJ40">
        <v>0</v>
      </c>
      <c r="IK40">
        <v>0</v>
      </c>
      <c r="IL40">
        <v>0</v>
      </c>
      <c r="IM40">
        <v>0</v>
      </c>
      <c r="IN40">
        <v>0</v>
      </c>
      <c r="IO40">
        <v>0</v>
      </c>
      <c r="IP40">
        <v>0</v>
      </c>
      <c r="IQ40">
        <v>0.94736842105263197</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0.94736842105263197</v>
      </c>
      <c r="JR40">
        <v>0</v>
      </c>
      <c r="JS40">
        <v>0</v>
      </c>
      <c r="JT40">
        <v>0</v>
      </c>
      <c r="JU40">
        <v>0</v>
      </c>
      <c r="JV40">
        <v>0</v>
      </c>
      <c r="JW40">
        <v>0.94736842105263197</v>
      </c>
      <c r="JX40">
        <v>0.94736842105263197</v>
      </c>
      <c r="JY40">
        <v>0</v>
      </c>
      <c r="JZ40">
        <v>0</v>
      </c>
      <c r="KA40">
        <v>0</v>
      </c>
      <c r="KB40">
        <v>0</v>
      </c>
      <c r="KC40">
        <v>0</v>
      </c>
    </row>
    <row r="41" spans="4:289" x14ac:dyDescent="0.2">
      <c r="AC41" t="s">
        <v>347</v>
      </c>
      <c r="AD41" t="s">
        <v>339</v>
      </c>
      <c r="AE41">
        <v>1</v>
      </c>
      <c r="AF41">
        <v>95</v>
      </c>
      <c r="AG41">
        <v>1</v>
      </c>
      <c r="AH41">
        <v>0</v>
      </c>
      <c r="AI41">
        <v>0</v>
      </c>
      <c r="AJ41">
        <v>0</v>
      </c>
      <c r="AK41">
        <v>1.8947368421052599</v>
      </c>
      <c r="AL41">
        <v>0</v>
      </c>
      <c r="AM41">
        <v>1.8947368421052599</v>
      </c>
      <c r="AN41">
        <v>9.4736842105263204</v>
      </c>
      <c r="AO41">
        <v>4.7368421052631602</v>
      </c>
      <c r="AP41">
        <v>1.8947368421052599</v>
      </c>
      <c r="AQ41">
        <v>11.3684210526316</v>
      </c>
      <c r="AR41">
        <v>3.7894736842105301</v>
      </c>
      <c r="AS41">
        <v>2.8421052631578898</v>
      </c>
      <c r="AT41">
        <v>1.8947368421052599</v>
      </c>
      <c r="AU41">
        <v>1.8947368421052599</v>
      </c>
      <c r="AV41">
        <v>0</v>
      </c>
      <c r="AW41">
        <v>0</v>
      </c>
      <c r="AX41">
        <v>0</v>
      </c>
      <c r="AY41">
        <v>0</v>
      </c>
      <c r="AZ41">
        <v>0</v>
      </c>
      <c r="BA41">
        <v>0.94736842105263197</v>
      </c>
      <c r="BB41">
        <v>0</v>
      </c>
      <c r="BC41">
        <v>0.94736842105263197</v>
      </c>
      <c r="BD41">
        <v>9.4736842105263204</v>
      </c>
      <c r="BE41">
        <v>2.8421052631578898</v>
      </c>
      <c r="BF41">
        <v>0.94736842105263197</v>
      </c>
      <c r="BG41">
        <v>9.4736842105263204</v>
      </c>
      <c r="BH41">
        <v>3.7894736842105301</v>
      </c>
      <c r="BI41">
        <v>1.8947368421052599</v>
      </c>
      <c r="BJ41">
        <v>1.8947368421052599</v>
      </c>
      <c r="BK41">
        <v>0.94736842105263197</v>
      </c>
      <c r="BL41">
        <v>0</v>
      </c>
      <c r="BM41">
        <v>0</v>
      </c>
      <c r="BN41" t="s">
        <v>337</v>
      </c>
      <c r="BO41" t="s">
        <v>337</v>
      </c>
      <c r="BP41" t="s">
        <v>337</v>
      </c>
      <c r="BQ41">
        <v>0.5</v>
      </c>
      <c r="BR41" t="s">
        <v>337</v>
      </c>
      <c r="BS41">
        <v>0.5</v>
      </c>
      <c r="BT41">
        <v>1</v>
      </c>
      <c r="BU41">
        <v>0.6</v>
      </c>
      <c r="BV41">
        <v>0.5</v>
      </c>
      <c r="BW41">
        <v>0.83333333333333304</v>
      </c>
      <c r="BX41">
        <v>1</v>
      </c>
      <c r="BY41">
        <v>0.66666666666666696</v>
      </c>
      <c r="BZ41">
        <v>1</v>
      </c>
      <c r="CA41">
        <v>0.5</v>
      </c>
      <c r="CB41" t="s">
        <v>337</v>
      </c>
      <c r="CC41" t="s">
        <v>337</v>
      </c>
      <c r="CD41">
        <v>0</v>
      </c>
      <c r="CE41">
        <v>0</v>
      </c>
      <c r="CF41">
        <v>0</v>
      </c>
      <c r="CG41">
        <v>0</v>
      </c>
      <c r="CH41">
        <v>0</v>
      </c>
      <c r="CI41">
        <v>0</v>
      </c>
      <c r="CJ41">
        <v>0</v>
      </c>
      <c r="CK41">
        <v>0</v>
      </c>
      <c r="CL41">
        <v>0</v>
      </c>
      <c r="CM41">
        <v>0.94736842105263197</v>
      </c>
      <c r="CN41">
        <v>0</v>
      </c>
      <c r="CO41">
        <v>0</v>
      </c>
      <c r="CP41">
        <v>0</v>
      </c>
      <c r="CQ41">
        <v>0</v>
      </c>
      <c r="CR41">
        <v>0</v>
      </c>
      <c r="CS41">
        <v>0</v>
      </c>
      <c r="CT41">
        <v>0</v>
      </c>
      <c r="CU41">
        <v>0</v>
      </c>
      <c r="CV41">
        <v>0</v>
      </c>
      <c r="CW41">
        <v>0</v>
      </c>
      <c r="CX41">
        <v>0</v>
      </c>
      <c r="CY41">
        <v>0</v>
      </c>
      <c r="CZ41">
        <v>0</v>
      </c>
      <c r="DA41">
        <v>0</v>
      </c>
      <c r="DB41">
        <v>0</v>
      </c>
      <c r="DC41">
        <v>0</v>
      </c>
      <c r="DD41">
        <v>0</v>
      </c>
      <c r="DE41">
        <v>0</v>
      </c>
      <c r="DF41">
        <v>0.94736842105263197</v>
      </c>
      <c r="DG41">
        <v>0</v>
      </c>
      <c r="DH41">
        <v>0</v>
      </c>
      <c r="DI41">
        <v>0</v>
      </c>
      <c r="DJ41">
        <v>0</v>
      </c>
      <c r="DK41">
        <v>0</v>
      </c>
      <c r="DL41">
        <v>0</v>
      </c>
      <c r="DM41">
        <v>0</v>
      </c>
      <c r="DN41">
        <v>0</v>
      </c>
      <c r="DO41">
        <v>0</v>
      </c>
      <c r="DP41">
        <v>0</v>
      </c>
      <c r="DQ41">
        <v>0</v>
      </c>
      <c r="DR41">
        <v>0</v>
      </c>
      <c r="DS41">
        <v>0.94736842105263197</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0.94736842105263197</v>
      </c>
      <c r="GP41">
        <v>3.7894736842105301</v>
      </c>
      <c r="GQ41">
        <v>0.94736842105263197</v>
      </c>
      <c r="GR41">
        <v>5.6842105263157903</v>
      </c>
      <c r="GS41">
        <v>0.94736842105263197</v>
      </c>
      <c r="GT41">
        <v>0.94736842105263197</v>
      </c>
      <c r="GU41">
        <v>3.7894736842105301</v>
      </c>
      <c r="GV41">
        <v>1.8947368421052599</v>
      </c>
      <c r="GW41">
        <v>0</v>
      </c>
      <c r="GX41">
        <v>1.8947368421052599</v>
      </c>
      <c r="GY41">
        <v>0.94736842105263197</v>
      </c>
      <c r="GZ41">
        <v>0</v>
      </c>
      <c r="HA41">
        <v>0</v>
      </c>
      <c r="HB41">
        <v>0</v>
      </c>
      <c r="HC41">
        <v>0</v>
      </c>
      <c r="HD41">
        <v>0</v>
      </c>
      <c r="HE41">
        <v>1.8947368421052599</v>
      </c>
      <c r="HF41">
        <v>0</v>
      </c>
      <c r="HG41">
        <v>0</v>
      </c>
      <c r="HH41">
        <v>0.94736842105263197</v>
      </c>
      <c r="HI41">
        <v>1.8947368421052599</v>
      </c>
      <c r="HJ41">
        <v>0</v>
      </c>
      <c r="HK41">
        <v>3.7894736842105301</v>
      </c>
      <c r="HL41">
        <v>0</v>
      </c>
      <c r="HM41">
        <v>0</v>
      </c>
      <c r="HN41">
        <v>0.94736842105263197</v>
      </c>
      <c r="HO41">
        <v>0.94736842105263197</v>
      </c>
      <c r="HP41">
        <v>0</v>
      </c>
      <c r="HQ41">
        <v>0</v>
      </c>
      <c r="HR41">
        <v>0</v>
      </c>
      <c r="HS41">
        <v>0</v>
      </c>
      <c r="HT41">
        <v>0</v>
      </c>
      <c r="HU41">
        <v>0</v>
      </c>
      <c r="HV41">
        <v>0</v>
      </c>
      <c r="HW41">
        <v>0.94736842105263197</v>
      </c>
      <c r="HX41">
        <v>0</v>
      </c>
      <c r="HY41">
        <v>0</v>
      </c>
      <c r="HZ41">
        <v>0</v>
      </c>
      <c r="IA41">
        <v>2.8421052631578898</v>
      </c>
      <c r="IB41">
        <v>0</v>
      </c>
      <c r="IC41">
        <v>0</v>
      </c>
      <c r="ID41">
        <v>0</v>
      </c>
      <c r="IE41">
        <v>0</v>
      </c>
      <c r="IF41">
        <v>0</v>
      </c>
      <c r="IG41">
        <v>0</v>
      </c>
      <c r="IH41">
        <v>0</v>
      </c>
      <c r="II41">
        <v>0</v>
      </c>
      <c r="IJ41">
        <v>0</v>
      </c>
      <c r="IK41">
        <v>0</v>
      </c>
      <c r="IL41">
        <v>0</v>
      </c>
      <c r="IM41">
        <v>0</v>
      </c>
      <c r="IN41">
        <v>0.94736842105263197</v>
      </c>
      <c r="IO41">
        <v>0.94736842105263197</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0.94736842105263197</v>
      </c>
      <c r="JT41">
        <v>0.94736842105263197</v>
      </c>
      <c r="JU41">
        <v>0.94736842105263197</v>
      </c>
      <c r="JV41">
        <v>0</v>
      </c>
      <c r="JW41">
        <v>2.8421052631578898</v>
      </c>
      <c r="JX41">
        <v>0</v>
      </c>
      <c r="JY41">
        <v>0</v>
      </c>
      <c r="JZ41">
        <v>0</v>
      </c>
      <c r="KA41">
        <v>0</v>
      </c>
      <c r="KB41">
        <v>0</v>
      </c>
      <c r="KC41">
        <v>0</v>
      </c>
    </row>
    <row r="42" spans="4:289" x14ac:dyDescent="0.2">
      <c r="AC42" t="s">
        <v>348</v>
      </c>
      <c r="AD42" t="s">
        <v>339</v>
      </c>
      <c r="AE42">
        <v>1</v>
      </c>
      <c r="AF42">
        <v>95</v>
      </c>
      <c r="AG42">
        <v>1</v>
      </c>
      <c r="AH42">
        <v>0.94736842105263197</v>
      </c>
      <c r="AI42">
        <v>0.94736842105263197</v>
      </c>
      <c r="AJ42">
        <v>0</v>
      </c>
      <c r="AK42">
        <v>6.6315789473684204</v>
      </c>
      <c r="AL42">
        <v>8.5263157894736796</v>
      </c>
      <c r="AM42">
        <v>0</v>
      </c>
      <c r="AN42">
        <v>9.4736842105263204</v>
      </c>
      <c r="AO42">
        <v>9.4736842105263204</v>
      </c>
      <c r="AP42">
        <v>0</v>
      </c>
      <c r="AQ42">
        <v>1.8947368421052599</v>
      </c>
      <c r="AR42">
        <v>1.8947368421052599</v>
      </c>
      <c r="AS42">
        <v>0</v>
      </c>
      <c r="AT42">
        <v>0.94736842105263197</v>
      </c>
      <c r="AU42">
        <v>0</v>
      </c>
      <c r="AV42">
        <v>0</v>
      </c>
      <c r="AW42">
        <v>0</v>
      </c>
      <c r="AX42">
        <v>0.94736842105263197</v>
      </c>
      <c r="AY42">
        <v>0</v>
      </c>
      <c r="AZ42">
        <v>0</v>
      </c>
      <c r="BA42">
        <v>6.6315789473684204</v>
      </c>
      <c r="BB42">
        <v>8.5263157894736796</v>
      </c>
      <c r="BC42">
        <v>0</v>
      </c>
      <c r="BD42">
        <v>7.5789473684210504</v>
      </c>
      <c r="BE42">
        <v>8.5263157894736796</v>
      </c>
      <c r="BF42">
        <v>0</v>
      </c>
      <c r="BG42">
        <v>1.8947368421052599</v>
      </c>
      <c r="BH42">
        <v>1.8947368421052599</v>
      </c>
      <c r="BI42">
        <v>0</v>
      </c>
      <c r="BJ42">
        <v>0.94736842105263197</v>
      </c>
      <c r="BK42">
        <v>0</v>
      </c>
      <c r="BL42">
        <v>0</v>
      </c>
      <c r="BM42">
        <v>0</v>
      </c>
      <c r="BN42">
        <v>1</v>
      </c>
      <c r="BO42">
        <v>0</v>
      </c>
      <c r="BP42" t="s">
        <v>337</v>
      </c>
      <c r="BQ42">
        <v>1</v>
      </c>
      <c r="BR42">
        <v>1</v>
      </c>
      <c r="BS42" t="s">
        <v>337</v>
      </c>
      <c r="BT42">
        <v>0.8</v>
      </c>
      <c r="BU42">
        <v>0.9</v>
      </c>
      <c r="BV42" t="s">
        <v>337</v>
      </c>
      <c r="BW42">
        <v>1</v>
      </c>
      <c r="BX42">
        <v>1</v>
      </c>
      <c r="BY42" t="s">
        <v>337</v>
      </c>
      <c r="BZ42">
        <v>1</v>
      </c>
      <c r="CA42" t="s">
        <v>337</v>
      </c>
      <c r="CB42" t="s">
        <v>337</v>
      </c>
      <c r="CC42" t="s">
        <v>337</v>
      </c>
      <c r="CD42">
        <v>0</v>
      </c>
      <c r="CE42">
        <v>0</v>
      </c>
      <c r="CF42">
        <v>0</v>
      </c>
      <c r="CG42">
        <v>0</v>
      </c>
      <c r="CH42">
        <v>0</v>
      </c>
      <c r="CI42">
        <v>0</v>
      </c>
      <c r="CJ42">
        <v>0</v>
      </c>
      <c r="CK42">
        <v>0.94736842105263197</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0.94736842105263197</v>
      </c>
      <c r="DL42">
        <v>0</v>
      </c>
      <c r="DM42">
        <v>0</v>
      </c>
      <c r="DN42">
        <v>0.94736842105263197</v>
      </c>
      <c r="DO42">
        <v>0</v>
      </c>
      <c r="DP42">
        <v>0</v>
      </c>
      <c r="DQ42">
        <v>0</v>
      </c>
      <c r="DR42">
        <v>0</v>
      </c>
      <c r="DS42">
        <v>0</v>
      </c>
      <c r="DT42">
        <v>0</v>
      </c>
      <c r="DU42">
        <v>0</v>
      </c>
      <c r="DV42">
        <v>0</v>
      </c>
      <c r="DW42">
        <v>0</v>
      </c>
      <c r="DX42">
        <v>0</v>
      </c>
      <c r="DY42">
        <v>0</v>
      </c>
      <c r="DZ42">
        <v>0</v>
      </c>
      <c r="EA42">
        <v>0</v>
      </c>
      <c r="EB42">
        <v>0</v>
      </c>
      <c r="EC42">
        <v>0</v>
      </c>
      <c r="ED42">
        <v>0</v>
      </c>
      <c r="EE42">
        <v>0</v>
      </c>
      <c r="EF42">
        <v>0</v>
      </c>
      <c r="EG42">
        <v>0.94736842105263197</v>
      </c>
      <c r="EH42">
        <v>0</v>
      </c>
      <c r="EI42">
        <v>0.94736842105263197</v>
      </c>
      <c r="EJ42">
        <v>0</v>
      </c>
      <c r="EK42">
        <v>0</v>
      </c>
      <c r="EL42">
        <v>0</v>
      </c>
      <c r="EM42">
        <v>0</v>
      </c>
      <c r="EN42">
        <v>0</v>
      </c>
      <c r="EO42">
        <v>0.94736842105263197</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0.94736842105263197</v>
      </c>
      <c r="GN42">
        <v>0</v>
      </c>
      <c r="GO42">
        <v>1.8947368421052599</v>
      </c>
      <c r="GP42">
        <v>0</v>
      </c>
      <c r="GQ42">
        <v>0</v>
      </c>
      <c r="GR42">
        <v>0</v>
      </c>
      <c r="GS42">
        <v>0.94736842105263197</v>
      </c>
      <c r="GT42">
        <v>0</v>
      </c>
      <c r="GU42">
        <v>0</v>
      </c>
      <c r="GV42">
        <v>0</v>
      </c>
      <c r="GW42">
        <v>0</v>
      </c>
      <c r="GX42">
        <v>0</v>
      </c>
      <c r="GY42">
        <v>0</v>
      </c>
      <c r="GZ42">
        <v>0</v>
      </c>
      <c r="HA42">
        <v>0</v>
      </c>
      <c r="HB42">
        <v>0.94736842105263197</v>
      </c>
      <c r="HC42">
        <v>0.94736842105263197</v>
      </c>
      <c r="HD42">
        <v>0</v>
      </c>
      <c r="HE42">
        <v>0</v>
      </c>
      <c r="HF42">
        <v>0.94736842105263197</v>
      </c>
      <c r="HG42">
        <v>0</v>
      </c>
      <c r="HH42">
        <v>1.8947368421052599</v>
      </c>
      <c r="HI42">
        <v>0</v>
      </c>
      <c r="HJ42">
        <v>0</v>
      </c>
      <c r="HK42">
        <v>0</v>
      </c>
      <c r="HL42">
        <v>0</v>
      </c>
      <c r="HM42">
        <v>0</v>
      </c>
      <c r="HN42">
        <v>0.94736842105263197</v>
      </c>
      <c r="HO42">
        <v>0</v>
      </c>
      <c r="HP42">
        <v>0</v>
      </c>
      <c r="HQ42">
        <v>0</v>
      </c>
      <c r="HR42">
        <v>0</v>
      </c>
      <c r="HS42">
        <v>0.94736842105263197</v>
      </c>
      <c r="HT42">
        <v>0</v>
      </c>
      <c r="HU42">
        <v>0.94736842105263197</v>
      </c>
      <c r="HV42">
        <v>0</v>
      </c>
      <c r="HW42">
        <v>0</v>
      </c>
      <c r="HX42">
        <v>0</v>
      </c>
      <c r="HY42">
        <v>0</v>
      </c>
      <c r="HZ42">
        <v>0</v>
      </c>
      <c r="IA42">
        <v>0</v>
      </c>
      <c r="IB42">
        <v>0</v>
      </c>
      <c r="IC42">
        <v>0</v>
      </c>
      <c r="ID42">
        <v>0</v>
      </c>
      <c r="IE42">
        <v>0</v>
      </c>
      <c r="IF42">
        <v>0</v>
      </c>
      <c r="IG42">
        <v>0</v>
      </c>
      <c r="IH42">
        <v>0</v>
      </c>
      <c r="II42">
        <v>0</v>
      </c>
      <c r="IJ42">
        <v>0</v>
      </c>
      <c r="IK42">
        <v>1.8947368421052599</v>
      </c>
      <c r="IL42">
        <v>0</v>
      </c>
      <c r="IM42">
        <v>0</v>
      </c>
      <c r="IN42">
        <v>0.94736842105263197</v>
      </c>
      <c r="IO42">
        <v>0.94736842105263197</v>
      </c>
      <c r="IP42">
        <v>0</v>
      </c>
      <c r="IQ42">
        <v>0.94736842105263197</v>
      </c>
      <c r="IR42">
        <v>0</v>
      </c>
      <c r="IS42">
        <v>0</v>
      </c>
      <c r="IT42">
        <v>0</v>
      </c>
      <c r="IU42">
        <v>0</v>
      </c>
      <c r="IV42">
        <v>0</v>
      </c>
      <c r="IW42">
        <v>0</v>
      </c>
      <c r="IX42">
        <v>0</v>
      </c>
      <c r="IY42">
        <v>0.94736842105263197</v>
      </c>
      <c r="IZ42">
        <v>0</v>
      </c>
      <c r="JA42">
        <v>0.94736842105263197</v>
      </c>
      <c r="JB42">
        <v>0.94736842105263197</v>
      </c>
      <c r="JC42">
        <v>0</v>
      </c>
      <c r="JD42">
        <v>0</v>
      </c>
      <c r="JE42">
        <v>0</v>
      </c>
      <c r="JF42">
        <v>0</v>
      </c>
      <c r="JG42">
        <v>0</v>
      </c>
      <c r="JH42">
        <v>0</v>
      </c>
      <c r="JI42">
        <v>0</v>
      </c>
      <c r="JJ42">
        <v>0</v>
      </c>
      <c r="JK42">
        <v>0</v>
      </c>
      <c r="JL42">
        <v>0</v>
      </c>
      <c r="JM42">
        <v>0</v>
      </c>
      <c r="JN42">
        <v>0</v>
      </c>
      <c r="JO42">
        <v>1.8947368421052599</v>
      </c>
      <c r="JP42">
        <v>0</v>
      </c>
      <c r="JQ42">
        <v>3.7894736842105301</v>
      </c>
      <c r="JR42">
        <v>0.94736842105263197</v>
      </c>
      <c r="JS42">
        <v>0</v>
      </c>
      <c r="JT42">
        <v>1.8947368421052599</v>
      </c>
      <c r="JU42">
        <v>0.94736842105263197</v>
      </c>
      <c r="JV42">
        <v>0</v>
      </c>
      <c r="JW42">
        <v>0.94736842105263197</v>
      </c>
      <c r="JX42">
        <v>0</v>
      </c>
      <c r="JY42">
        <v>0</v>
      </c>
      <c r="JZ42">
        <v>0</v>
      </c>
      <c r="KA42">
        <v>0</v>
      </c>
      <c r="KB42">
        <v>0</v>
      </c>
      <c r="KC42">
        <v>0</v>
      </c>
    </row>
    <row r="43" spans="4:289" x14ac:dyDescent="0.2">
      <c r="AC43" t="s">
        <v>351</v>
      </c>
      <c r="AD43" t="s">
        <v>352</v>
      </c>
      <c r="AE43">
        <v>1</v>
      </c>
      <c r="AF43">
        <v>95</v>
      </c>
      <c r="AG43">
        <v>1</v>
      </c>
      <c r="AH43">
        <v>3.7894736842105301</v>
      </c>
      <c r="AI43">
        <v>15.157894736842101</v>
      </c>
      <c r="AJ43">
        <v>0</v>
      </c>
      <c r="AK43">
        <v>11.3684210526316</v>
      </c>
      <c r="AL43">
        <v>0.94736842105263197</v>
      </c>
      <c r="AM43">
        <v>0</v>
      </c>
      <c r="AN43">
        <v>0</v>
      </c>
      <c r="AO43">
        <v>0</v>
      </c>
      <c r="AP43">
        <v>0</v>
      </c>
      <c r="AQ43">
        <v>0</v>
      </c>
      <c r="AR43">
        <v>0</v>
      </c>
      <c r="AS43">
        <v>0</v>
      </c>
      <c r="AT43">
        <v>0</v>
      </c>
      <c r="AU43">
        <v>0</v>
      </c>
      <c r="AV43">
        <v>0</v>
      </c>
      <c r="AW43">
        <v>0</v>
      </c>
      <c r="AX43">
        <v>1.8947368421052599</v>
      </c>
      <c r="AY43">
        <v>14.210526315789499</v>
      </c>
      <c r="AZ43">
        <v>0</v>
      </c>
      <c r="BA43">
        <v>10.421052631578901</v>
      </c>
      <c r="BB43">
        <v>0.94736842105263197</v>
      </c>
      <c r="BC43">
        <v>0</v>
      </c>
      <c r="BD43">
        <v>0</v>
      </c>
      <c r="BE43">
        <v>0</v>
      </c>
      <c r="BF43">
        <v>0</v>
      </c>
      <c r="BG43">
        <v>0</v>
      </c>
      <c r="BH43">
        <v>0</v>
      </c>
      <c r="BI43">
        <v>0</v>
      </c>
      <c r="BJ43">
        <v>0</v>
      </c>
      <c r="BK43">
        <v>0</v>
      </c>
      <c r="BL43">
        <v>0</v>
      </c>
      <c r="BM43">
        <v>0</v>
      </c>
      <c r="BN43">
        <v>0.5</v>
      </c>
      <c r="BO43">
        <v>0.9375</v>
      </c>
      <c r="BP43" t="s">
        <v>337</v>
      </c>
      <c r="BQ43">
        <v>0.91666666666666696</v>
      </c>
      <c r="BR43">
        <v>1</v>
      </c>
      <c r="BS43" t="s">
        <v>337</v>
      </c>
      <c r="BT43" t="s">
        <v>337</v>
      </c>
      <c r="BU43" t="s">
        <v>337</v>
      </c>
      <c r="BV43" t="s">
        <v>337</v>
      </c>
      <c r="BW43" t="s">
        <v>337</v>
      </c>
      <c r="BX43" t="s">
        <v>337</v>
      </c>
      <c r="BY43" t="s">
        <v>337</v>
      </c>
      <c r="BZ43" t="s">
        <v>337</v>
      </c>
      <c r="CA43" t="s">
        <v>337</v>
      </c>
      <c r="CB43" t="s">
        <v>337</v>
      </c>
      <c r="CC43" t="s">
        <v>337</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0.94736842105263197</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4:289" x14ac:dyDescent="0.2">
      <c r="AC44" t="s">
        <v>353</v>
      </c>
      <c r="AD44" t="s">
        <v>339</v>
      </c>
      <c r="AE44">
        <v>1</v>
      </c>
      <c r="AF44">
        <v>95</v>
      </c>
      <c r="AG44">
        <v>1</v>
      </c>
      <c r="AH44">
        <v>0</v>
      </c>
      <c r="AI44">
        <v>0</v>
      </c>
      <c r="AJ44">
        <v>11.3684210526316</v>
      </c>
      <c r="AK44">
        <v>6.6315789473684204</v>
      </c>
      <c r="AL44">
        <v>0</v>
      </c>
      <c r="AM44">
        <v>13.2631578947368</v>
      </c>
      <c r="AN44">
        <v>8.5263157894736796</v>
      </c>
      <c r="AO44">
        <v>0</v>
      </c>
      <c r="AP44">
        <v>0.94736842105263197</v>
      </c>
      <c r="AQ44">
        <v>4.7368421052631602</v>
      </c>
      <c r="AR44">
        <v>0</v>
      </c>
      <c r="AS44">
        <v>0.94736842105263197</v>
      </c>
      <c r="AT44">
        <v>0</v>
      </c>
      <c r="AU44">
        <v>0</v>
      </c>
      <c r="AV44">
        <v>0</v>
      </c>
      <c r="AW44">
        <v>0</v>
      </c>
      <c r="AX44">
        <v>0</v>
      </c>
      <c r="AY44">
        <v>0</v>
      </c>
      <c r="AZ44">
        <v>10.421052631578901</v>
      </c>
      <c r="BA44">
        <v>5.6842105263157903</v>
      </c>
      <c r="BB44">
        <v>0</v>
      </c>
      <c r="BC44">
        <v>10.421052631578901</v>
      </c>
      <c r="BD44">
        <v>6.6315789473684204</v>
      </c>
      <c r="BE44">
        <v>0</v>
      </c>
      <c r="BF44">
        <v>0</v>
      </c>
      <c r="BG44">
        <v>3.7894736842105301</v>
      </c>
      <c r="BH44">
        <v>0</v>
      </c>
      <c r="BI44">
        <v>0.94736842105263197</v>
      </c>
      <c r="BJ44">
        <v>0</v>
      </c>
      <c r="BK44">
        <v>0</v>
      </c>
      <c r="BL44">
        <v>0</v>
      </c>
      <c r="BM44">
        <v>0</v>
      </c>
      <c r="BN44" t="s">
        <v>337</v>
      </c>
      <c r="BO44" t="s">
        <v>337</v>
      </c>
      <c r="BP44">
        <v>0.91666666666666696</v>
      </c>
      <c r="BQ44">
        <v>0.85714285714285698</v>
      </c>
      <c r="BR44" t="s">
        <v>337</v>
      </c>
      <c r="BS44">
        <v>0.78571428571428603</v>
      </c>
      <c r="BT44">
        <v>0.77777777777777801</v>
      </c>
      <c r="BU44" t="s">
        <v>337</v>
      </c>
      <c r="BV44">
        <v>0</v>
      </c>
      <c r="BW44">
        <v>0.8</v>
      </c>
      <c r="BX44" t="s">
        <v>337</v>
      </c>
      <c r="BY44">
        <v>1</v>
      </c>
      <c r="BZ44" t="s">
        <v>337</v>
      </c>
      <c r="CA44" t="s">
        <v>337</v>
      </c>
      <c r="CB44" t="s">
        <v>337</v>
      </c>
      <c r="CC44" t="s">
        <v>337</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0.94736842105263197</v>
      </c>
      <c r="DQ44">
        <v>0</v>
      </c>
      <c r="DR44">
        <v>0</v>
      </c>
      <c r="DS44">
        <v>0</v>
      </c>
      <c r="DT44">
        <v>0</v>
      </c>
      <c r="DU44">
        <v>0</v>
      </c>
      <c r="DV44">
        <v>0</v>
      </c>
      <c r="DW44">
        <v>0</v>
      </c>
      <c r="DX44">
        <v>0</v>
      </c>
      <c r="DY44">
        <v>0</v>
      </c>
      <c r="DZ44">
        <v>0</v>
      </c>
      <c r="EA44">
        <v>0</v>
      </c>
      <c r="EB44">
        <v>0</v>
      </c>
      <c r="EC44">
        <v>0</v>
      </c>
      <c r="ED44">
        <v>0</v>
      </c>
      <c r="EE44">
        <v>0.94736842105263197</v>
      </c>
      <c r="EF44">
        <v>0.94736842105263197</v>
      </c>
      <c r="EG44">
        <v>0</v>
      </c>
      <c r="EH44">
        <v>0</v>
      </c>
      <c r="EI44">
        <v>0.94736842105263197</v>
      </c>
      <c r="EJ44">
        <v>0</v>
      </c>
      <c r="EK44">
        <v>0</v>
      </c>
      <c r="EL44">
        <v>0</v>
      </c>
      <c r="EM44">
        <v>0</v>
      </c>
      <c r="EN44">
        <v>0</v>
      </c>
      <c r="EO44">
        <v>0</v>
      </c>
      <c r="EP44">
        <v>0</v>
      </c>
      <c r="EQ44">
        <v>0.94736842105263197</v>
      </c>
      <c r="ER44">
        <v>0.94736842105263197</v>
      </c>
      <c r="ES44">
        <v>0</v>
      </c>
      <c r="ET44">
        <v>0</v>
      </c>
      <c r="EU44">
        <v>0</v>
      </c>
      <c r="EV44">
        <v>0</v>
      </c>
      <c r="EW44">
        <v>0</v>
      </c>
      <c r="EX44">
        <v>0</v>
      </c>
      <c r="EY44">
        <v>0</v>
      </c>
      <c r="EZ44">
        <v>0</v>
      </c>
      <c r="FA44">
        <v>0</v>
      </c>
      <c r="FB44">
        <v>0</v>
      </c>
      <c r="FC44">
        <v>0</v>
      </c>
      <c r="FD44">
        <v>0</v>
      </c>
      <c r="FE44">
        <v>0</v>
      </c>
      <c r="FF44">
        <v>0</v>
      </c>
      <c r="FG44">
        <v>0.94736842105263197</v>
      </c>
      <c r="FH44">
        <v>0</v>
      </c>
      <c r="FI44">
        <v>0</v>
      </c>
      <c r="FJ44">
        <v>0</v>
      </c>
      <c r="FK44">
        <v>0</v>
      </c>
      <c r="FL44">
        <v>0</v>
      </c>
      <c r="FM44">
        <v>0</v>
      </c>
      <c r="FN44">
        <v>0</v>
      </c>
      <c r="FO44">
        <v>0</v>
      </c>
      <c r="FP44">
        <v>0</v>
      </c>
      <c r="FQ44">
        <v>0</v>
      </c>
      <c r="FR44">
        <v>0</v>
      </c>
      <c r="FS44">
        <v>0</v>
      </c>
      <c r="FT44">
        <v>0</v>
      </c>
      <c r="FU44">
        <v>0</v>
      </c>
      <c r="FV44">
        <v>0</v>
      </c>
      <c r="FW44">
        <v>1.8947368421052599</v>
      </c>
      <c r="FX44">
        <v>0.94736842105263197</v>
      </c>
      <c r="FY44">
        <v>0</v>
      </c>
      <c r="FZ44">
        <v>0</v>
      </c>
      <c r="GA44">
        <v>0</v>
      </c>
      <c r="GB44">
        <v>0</v>
      </c>
      <c r="GC44">
        <v>0</v>
      </c>
      <c r="GD44">
        <v>0</v>
      </c>
      <c r="GE44">
        <v>0</v>
      </c>
      <c r="GF44">
        <v>0</v>
      </c>
      <c r="GG44">
        <v>0</v>
      </c>
      <c r="GH44">
        <v>0</v>
      </c>
      <c r="GI44">
        <v>0</v>
      </c>
      <c r="GJ44">
        <v>0</v>
      </c>
      <c r="GK44">
        <v>0</v>
      </c>
      <c r="GL44">
        <v>0</v>
      </c>
      <c r="GM44">
        <v>0.94736842105263197</v>
      </c>
      <c r="GN44">
        <v>0</v>
      </c>
      <c r="GO44">
        <v>0.94736842105263197</v>
      </c>
      <c r="GP44">
        <v>0</v>
      </c>
      <c r="GQ44">
        <v>0.94736842105263197</v>
      </c>
      <c r="GR44">
        <v>0</v>
      </c>
      <c r="GS44">
        <v>0.94736842105263197</v>
      </c>
      <c r="GT44">
        <v>0</v>
      </c>
      <c r="GU44">
        <v>0</v>
      </c>
      <c r="GV44">
        <v>0</v>
      </c>
      <c r="GW44">
        <v>0</v>
      </c>
      <c r="GX44">
        <v>0</v>
      </c>
      <c r="GY44">
        <v>0</v>
      </c>
      <c r="GZ44">
        <v>0</v>
      </c>
      <c r="HA44">
        <v>0</v>
      </c>
      <c r="HB44">
        <v>0</v>
      </c>
      <c r="HC44">
        <v>0</v>
      </c>
      <c r="HD44">
        <v>0.94736842105263197</v>
      </c>
      <c r="HE44">
        <v>0.94736842105263197</v>
      </c>
      <c r="HF44">
        <v>0</v>
      </c>
      <c r="HG44">
        <v>1.8947368421052599</v>
      </c>
      <c r="HH44">
        <v>0.94736842105263197</v>
      </c>
      <c r="HI44">
        <v>0</v>
      </c>
      <c r="HJ44">
        <v>0.94736842105263197</v>
      </c>
      <c r="HK44">
        <v>0.94736842105263197</v>
      </c>
      <c r="HL44">
        <v>0</v>
      </c>
      <c r="HM44">
        <v>0</v>
      </c>
      <c r="HN44">
        <v>0</v>
      </c>
      <c r="HO44">
        <v>0</v>
      </c>
      <c r="HP44">
        <v>0</v>
      </c>
      <c r="HQ44">
        <v>0</v>
      </c>
      <c r="HR44">
        <v>0</v>
      </c>
      <c r="HS44">
        <v>0</v>
      </c>
      <c r="HT44">
        <v>1.8947368421052599</v>
      </c>
      <c r="HU44">
        <v>0</v>
      </c>
      <c r="HV44">
        <v>0</v>
      </c>
      <c r="HW44">
        <v>0</v>
      </c>
      <c r="HX44">
        <v>0</v>
      </c>
      <c r="HY44">
        <v>0</v>
      </c>
      <c r="HZ44">
        <v>0</v>
      </c>
      <c r="IA44">
        <v>0</v>
      </c>
      <c r="IB44">
        <v>0</v>
      </c>
      <c r="IC44">
        <v>0</v>
      </c>
      <c r="ID44">
        <v>0</v>
      </c>
      <c r="IE44">
        <v>0</v>
      </c>
      <c r="IF44">
        <v>0</v>
      </c>
      <c r="IG44">
        <v>0</v>
      </c>
      <c r="IH44">
        <v>0</v>
      </c>
      <c r="II44">
        <v>0.94736842105263197</v>
      </c>
      <c r="IJ44">
        <v>0.94736842105263197</v>
      </c>
      <c r="IK44">
        <v>0</v>
      </c>
      <c r="IL44">
        <v>0</v>
      </c>
      <c r="IM44">
        <v>0.94736842105263197</v>
      </c>
      <c r="IN44">
        <v>1.8947368421052599</v>
      </c>
      <c r="IO44">
        <v>0</v>
      </c>
      <c r="IP44">
        <v>0</v>
      </c>
      <c r="IQ44">
        <v>0</v>
      </c>
      <c r="IR44">
        <v>0</v>
      </c>
      <c r="IS44">
        <v>0</v>
      </c>
      <c r="IT44">
        <v>0</v>
      </c>
      <c r="IU44">
        <v>0</v>
      </c>
      <c r="IV44">
        <v>0</v>
      </c>
      <c r="IW44">
        <v>0</v>
      </c>
      <c r="IX44">
        <v>0</v>
      </c>
      <c r="IY44">
        <v>0</v>
      </c>
      <c r="IZ44">
        <v>0</v>
      </c>
      <c r="JA44">
        <v>0.94736842105263197</v>
      </c>
      <c r="JB44">
        <v>0</v>
      </c>
      <c r="JC44">
        <v>0</v>
      </c>
      <c r="JD44">
        <v>0.94736842105263197</v>
      </c>
      <c r="JE44">
        <v>0</v>
      </c>
      <c r="JF44">
        <v>0</v>
      </c>
      <c r="JG44">
        <v>0</v>
      </c>
      <c r="JH44">
        <v>0</v>
      </c>
      <c r="JI44">
        <v>0</v>
      </c>
      <c r="JJ44">
        <v>0</v>
      </c>
      <c r="JK44">
        <v>0</v>
      </c>
      <c r="JL44">
        <v>0</v>
      </c>
      <c r="JM44">
        <v>0</v>
      </c>
      <c r="JN44">
        <v>0</v>
      </c>
      <c r="JO44">
        <v>0.94736842105263197</v>
      </c>
      <c r="JP44">
        <v>2.8421052631578898</v>
      </c>
      <c r="JQ44">
        <v>0.94736842105263197</v>
      </c>
      <c r="JR44">
        <v>0</v>
      </c>
      <c r="JS44">
        <v>0.94736842105263197</v>
      </c>
      <c r="JT44">
        <v>2.8421052631578898</v>
      </c>
      <c r="JU44">
        <v>0.94736842105263197</v>
      </c>
      <c r="JV44">
        <v>0</v>
      </c>
      <c r="JW44">
        <v>0</v>
      </c>
      <c r="JX44">
        <v>0</v>
      </c>
      <c r="JY44">
        <v>0</v>
      </c>
      <c r="JZ44">
        <v>0</v>
      </c>
      <c r="KA44">
        <v>0</v>
      </c>
      <c r="KB44">
        <v>0</v>
      </c>
      <c r="KC44">
        <v>0</v>
      </c>
    </row>
    <row r="45" spans="4:289" x14ac:dyDescent="0.2">
      <c r="AC45" t="s">
        <v>354</v>
      </c>
      <c r="AD45" t="s">
        <v>352</v>
      </c>
      <c r="AE45">
        <v>1</v>
      </c>
      <c r="AF45">
        <v>95</v>
      </c>
      <c r="AG45">
        <v>1</v>
      </c>
      <c r="AH45">
        <v>0</v>
      </c>
      <c r="AI45">
        <v>0</v>
      </c>
      <c r="AJ45">
        <v>0.94736842105263197</v>
      </c>
      <c r="AK45">
        <v>5.6842105263157903</v>
      </c>
      <c r="AL45">
        <v>0.94736842105263197</v>
      </c>
      <c r="AM45">
        <v>2.8421052631578898</v>
      </c>
      <c r="AN45">
        <v>2.8421052631578898</v>
      </c>
      <c r="AO45">
        <v>0.94736842105263197</v>
      </c>
      <c r="AP45">
        <v>4.7368421052631602</v>
      </c>
      <c r="AQ45">
        <v>8.5263157894736796</v>
      </c>
      <c r="AR45">
        <v>6.6315789473684204</v>
      </c>
      <c r="AS45">
        <v>2.8421052631578898</v>
      </c>
      <c r="AT45">
        <v>3.7894736842105301</v>
      </c>
      <c r="AU45">
        <v>8.5263157894736796</v>
      </c>
      <c r="AV45">
        <v>0</v>
      </c>
      <c r="AW45">
        <v>0</v>
      </c>
      <c r="AX45">
        <v>0</v>
      </c>
      <c r="AY45">
        <v>0</v>
      </c>
      <c r="AZ45">
        <v>0.94736842105263197</v>
      </c>
      <c r="BA45">
        <v>5.6842105263157903</v>
      </c>
      <c r="BB45">
        <v>0.94736842105263197</v>
      </c>
      <c r="BC45">
        <v>1.8947368421052599</v>
      </c>
      <c r="BD45">
        <v>2.8421052631578898</v>
      </c>
      <c r="BE45">
        <v>0.94736842105263197</v>
      </c>
      <c r="BF45">
        <v>4.7368421052631602</v>
      </c>
      <c r="BG45">
        <v>3.7894736842105301</v>
      </c>
      <c r="BH45">
        <v>4.7368421052631602</v>
      </c>
      <c r="BI45">
        <v>2.8421052631578898</v>
      </c>
      <c r="BJ45">
        <v>2.8421052631578898</v>
      </c>
      <c r="BK45">
        <v>3.7894736842105301</v>
      </c>
      <c r="BL45">
        <v>0</v>
      </c>
      <c r="BM45">
        <v>0</v>
      </c>
      <c r="BN45" t="s">
        <v>337</v>
      </c>
      <c r="BO45" t="s">
        <v>337</v>
      </c>
      <c r="BP45">
        <v>1</v>
      </c>
      <c r="BQ45">
        <v>1</v>
      </c>
      <c r="BR45">
        <v>1</v>
      </c>
      <c r="BS45">
        <v>0.66666666666666696</v>
      </c>
      <c r="BT45">
        <v>1</v>
      </c>
      <c r="BU45">
        <v>1</v>
      </c>
      <c r="BV45">
        <v>1</v>
      </c>
      <c r="BW45">
        <v>0.44444444444444398</v>
      </c>
      <c r="BX45">
        <v>0.71428571428571397</v>
      </c>
      <c r="BY45">
        <v>1</v>
      </c>
      <c r="BZ45">
        <v>0.75</v>
      </c>
      <c r="CA45">
        <v>0.44444444444444398</v>
      </c>
      <c r="CB45" t="s">
        <v>337</v>
      </c>
      <c r="CC45" t="s">
        <v>337</v>
      </c>
      <c r="CD45">
        <v>0</v>
      </c>
      <c r="CE45">
        <v>0</v>
      </c>
      <c r="CF45">
        <v>0</v>
      </c>
      <c r="CG45">
        <v>0</v>
      </c>
      <c r="CH45">
        <v>0</v>
      </c>
      <c r="CI45">
        <v>0</v>
      </c>
      <c r="CJ45">
        <v>0</v>
      </c>
      <c r="CK45">
        <v>0</v>
      </c>
      <c r="CL45">
        <v>0.94736842105263197</v>
      </c>
      <c r="CM45">
        <v>0</v>
      </c>
      <c r="CN45">
        <v>0</v>
      </c>
      <c r="CO45">
        <v>0</v>
      </c>
      <c r="CP45">
        <v>0.94736842105263197</v>
      </c>
      <c r="CQ45">
        <v>4.7368421052631602</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0.94736842105263197</v>
      </c>
      <c r="DT45">
        <v>0</v>
      </c>
      <c r="DU45">
        <v>0</v>
      </c>
      <c r="DV45">
        <v>0</v>
      </c>
      <c r="DW45">
        <v>0</v>
      </c>
      <c r="DX45">
        <v>0</v>
      </c>
      <c r="DY45">
        <v>0</v>
      </c>
      <c r="DZ45">
        <v>0</v>
      </c>
      <c r="EA45">
        <v>0.94736842105263197</v>
      </c>
      <c r="EB45">
        <v>0</v>
      </c>
      <c r="EC45">
        <v>0</v>
      </c>
      <c r="ED45">
        <v>0</v>
      </c>
      <c r="EE45">
        <v>0</v>
      </c>
      <c r="EF45">
        <v>0.94736842105263197</v>
      </c>
      <c r="EG45">
        <v>0</v>
      </c>
      <c r="EH45">
        <v>0</v>
      </c>
      <c r="EI45">
        <v>0</v>
      </c>
      <c r="EJ45">
        <v>0</v>
      </c>
      <c r="EK45">
        <v>0</v>
      </c>
      <c r="EL45">
        <v>0.94736842105263197</v>
      </c>
      <c r="EM45">
        <v>0</v>
      </c>
      <c r="EN45">
        <v>0.94736842105263197</v>
      </c>
      <c r="EO45">
        <v>0</v>
      </c>
      <c r="EP45">
        <v>0</v>
      </c>
      <c r="EQ45">
        <v>0</v>
      </c>
      <c r="ER45">
        <v>0</v>
      </c>
      <c r="ES45">
        <v>0.94736842105263197</v>
      </c>
      <c r="ET45">
        <v>0</v>
      </c>
      <c r="EU45">
        <v>0</v>
      </c>
      <c r="EV45">
        <v>0.94736842105263197</v>
      </c>
      <c r="EW45">
        <v>0</v>
      </c>
      <c r="EX45">
        <v>0</v>
      </c>
      <c r="EY45">
        <v>0</v>
      </c>
      <c r="EZ45">
        <v>0.94736842105263197</v>
      </c>
      <c r="FA45">
        <v>0</v>
      </c>
      <c r="FB45">
        <v>0</v>
      </c>
      <c r="FC45">
        <v>0</v>
      </c>
      <c r="FD45">
        <v>0</v>
      </c>
      <c r="FE45">
        <v>0</v>
      </c>
      <c r="FF45">
        <v>0</v>
      </c>
      <c r="FG45">
        <v>0</v>
      </c>
      <c r="FH45">
        <v>0</v>
      </c>
      <c r="FI45">
        <v>0</v>
      </c>
      <c r="FJ45">
        <v>0</v>
      </c>
      <c r="FK45">
        <v>0</v>
      </c>
      <c r="FL45">
        <v>0</v>
      </c>
      <c r="FM45">
        <v>0</v>
      </c>
      <c r="FN45">
        <v>0</v>
      </c>
      <c r="FO45">
        <v>0</v>
      </c>
      <c r="FP45">
        <v>0</v>
      </c>
      <c r="FQ45">
        <v>0</v>
      </c>
      <c r="FR45">
        <v>0</v>
      </c>
      <c r="FS45">
        <v>0.94736842105263197</v>
      </c>
      <c r="FT45">
        <v>0</v>
      </c>
      <c r="FU45">
        <v>0</v>
      </c>
      <c r="FV45">
        <v>0</v>
      </c>
      <c r="FW45">
        <v>0</v>
      </c>
      <c r="FX45">
        <v>0</v>
      </c>
      <c r="FY45">
        <v>0.94736842105263197</v>
      </c>
      <c r="FZ45">
        <v>0</v>
      </c>
      <c r="GA45">
        <v>0</v>
      </c>
      <c r="GB45">
        <v>0.94736842105263197</v>
      </c>
      <c r="GC45">
        <v>0</v>
      </c>
      <c r="GD45">
        <v>0</v>
      </c>
      <c r="GE45">
        <v>0</v>
      </c>
      <c r="GF45">
        <v>0.94736842105263197</v>
      </c>
      <c r="GG45">
        <v>0</v>
      </c>
      <c r="GH45">
        <v>0</v>
      </c>
      <c r="GI45">
        <v>0.94736842105263197</v>
      </c>
      <c r="GJ45">
        <v>0</v>
      </c>
      <c r="GK45">
        <v>0</v>
      </c>
      <c r="GL45">
        <v>0</v>
      </c>
      <c r="GM45">
        <v>0</v>
      </c>
      <c r="GN45">
        <v>0</v>
      </c>
      <c r="GO45">
        <v>0</v>
      </c>
      <c r="GP45">
        <v>0</v>
      </c>
      <c r="GQ45">
        <v>0</v>
      </c>
      <c r="GR45">
        <v>2.8421052631578898</v>
      </c>
      <c r="GS45">
        <v>2.8421052631578898</v>
      </c>
      <c r="GT45">
        <v>0.94736842105263197</v>
      </c>
      <c r="GU45">
        <v>0.94736842105263197</v>
      </c>
      <c r="GV45">
        <v>6.6315789473684204</v>
      </c>
      <c r="GW45">
        <v>0</v>
      </c>
      <c r="GX45">
        <v>2.8421052631578898</v>
      </c>
      <c r="GY45">
        <v>3.7894736842105301</v>
      </c>
      <c r="GZ45">
        <v>0</v>
      </c>
      <c r="HA45">
        <v>0</v>
      </c>
      <c r="HB45">
        <v>0</v>
      </c>
      <c r="HC45">
        <v>0</v>
      </c>
      <c r="HD45">
        <v>1.8947368421052599</v>
      </c>
      <c r="HE45">
        <v>0.94736842105263197</v>
      </c>
      <c r="HF45">
        <v>0.94736842105263197</v>
      </c>
      <c r="HG45">
        <v>1.8947368421052599</v>
      </c>
      <c r="HH45">
        <v>0</v>
      </c>
      <c r="HI45">
        <v>0.94736842105263197</v>
      </c>
      <c r="HJ45">
        <v>1.8947368421052599</v>
      </c>
      <c r="HK45">
        <v>1.8947368421052599</v>
      </c>
      <c r="HL45">
        <v>0.94736842105263197</v>
      </c>
      <c r="HM45">
        <v>0.94736842105263197</v>
      </c>
      <c r="HN45">
        <v>1.8947368421052599</v>
      </c>
      <c r="HO45">
        <v>0</v>
      </c>
      <c r="HP45">
        <v>0</v>
      </c>
      <c r="HQ45">
        <v>0</v>
      </c>
      <c r="HR45">
        <v>0</v>
      </c>
      <c r="HS45">
        <v>0</v>
      </c>
      <c r="HT45">
        <v>0</v>
      </c>
      <c r="HU45">
        <v>0</v>
      </c>
      <c r="HV45">
        <v>0</v>
      </c>
      <c r="HW45">
        <v>0</v>
      </c>
      <c r="HX45">
        <v>0</v>
      </c>
      <c r="HY45">
        <v>0</v>
      </c>
      <c r="HZ45">
        <v>0</v>
      </c>
      <c r="IA45">
        <v>0</v>
      </c>
      <c r="IB45">
        <v>0.94736842105263197</v>
      </c>
      <c r="IC45">
        <v>0</v>
      </c>
      <c r="ID45">
        <v>0</v>
      </c>
      <c r="IE45">
        <v>0</v>
      </c>
      <c r="IF45">
        <v>0</v>
      </c>
      <c r="IG45">
        <v>0</v>
      </c>
      <c r="IH45">
        <v>0</v>
      </c>
      <c r="II45">
        <v>0</v>
      </c>
      <c r="IJ45">
        <v>0</v>
      </c>
      <c r="IK45">
        <v>0</v>
      </c>
      <c r="IL45">
        <v>0</v>
      </c>
      <c r="IM45">
        <v>0.94736842105263197</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0.94736842105263197</v>
      </c>
      <c r="JT45">
        <v>0</v>
      </c>
      <c r="JU45">
        <v>0</v>
      </c>
      <c r="JV45">
        <v>0</v>
      </c>
      <c r="JW45">
        <v>0</v>
      </c>
      <c r="JX45">
        <v>0.94736842105263197</v>
      </c>
      <c r="JY45">
        <v>0</v>
      </c>
      <c r="JZ45">
        <v>0</v>
      </c>
      <c r="KA45">
        <v>0</v>
      </c>
      <c r="KB45">
        <v>0</v>
      </c>
      <c r="KC45">
        <v>0</v>
      </c>
    </row>
    <row r="46" spans="4:289" x14ac:dyDescent="0.2">
      <c r="AC46" t="s">
        <v>356</v>
      </c>
      <c r="AD46" t="s">
        <v>352</v>
      </c>
      <c r="AE46">
        <v>1</v>
      </c>
      <c r="AF46">
        <v>95</v>
      </c>
      <c r="AG46">
        <v>1</v>
      </c>
      <c r="AH46">
        <v>0</v>
      </c>
      <c r="AI46">
        <v>0</v>
      </c>
      <c r="AJ46">
        <v>0</v>
      </c>
      <c r="AK46">
        <v>3.7894736842105301</v>
      </c>
      <c r="AL46">
        <v>14.210526315789499</v>
      </c>
      <c r="AM46">
        <v>0.94736842105263197</v>
      </c>
      <c r="AN46">
        <v>5.6842105263157903</v>
      </c>
      <c r="AO46">
        <v>24.6315789473684</v>
      </c>
      <c r="AP46">
        <v>0</v>
      </c>
      <c r="AQ46">
        <v>1.8947368421052599</v>
      </c>
      <c r="AR46">
        <v>6.6315789473684204</v>
      </c>
      <c r="AS46">
        <v>0</v>
      </c>
      <c r="AT46">
        <v>0</v>
      </c>
      <c r="AU46">
        <v>0</v>
      </c>
      <c r="AV46">
        <v>0</v>
      </c>
      <c r="AW46">
        <v>0</v>
      </c>
      <c r="AX46">
        <v>0</v>
      </c>
      <c r="AY46">
        <v>0</v>
      </c>
      <c r="AZ46">
        <v>0</v>
      </c>
      <c r="BA46">
        <v>3.7894736842105301</v>
      </c>
      <c r="BB46">
        <v>14.210526315789499</v>
      </c>
      <c r="BC46">
        <v>0.94736842105263197</v>
      </c>
      <c r="BD46">
        <v>5.6842105263157903</v>
      </c>
      <c r="BE46">
        <v>18.947368421052602</v>
      </c>
      <c r="BF46">
        <v>0</v>
      </c>
      <c r="BG46">
        <v>0.94736842105263197</v>
      </c>
      <c r="BH46">
        <v>5.6842105263157903</v>
      </c>
      <c r="BI46">
        <v>0</v>
      </c>
      <c r="BJ46">
        <v>0</v>
      </c>
      <c r="BK46">
        <v>0</v>
      </c>
      <c r="BL46">
        <v>0</v>
      </c>
      <c r="BM46">
        <v>0</v>
      </c>
      <c r="BN46" t="s">
        <v>337</v>
      </c>
      <c r="BO46" t="s">
        <v>337</v>
      </c>
      <c r="BP46" t="s">
        <v>337</v>
      </c>
      <c r="BQ46">
        <v>1</v>
      </c>
      <c r="BR46">
        <v>1</v>
      </c>
      <c r="BS46">
        <v>1</v>
      </c>
      <c r="BT46">
        <v>1</v>
      </c>
      <c r="BU46">
        <v>0.76923076923076905</v>
      </c>
      <c r="BV46" t="s">
        <v>337</v>
      </c>
      <c r="BW46">
        <v>0.5</v>
      </c>
      <c r="BX46">
        <v>0.85714285714285698</v>
      </c>
      <c r="BY46" t="s">
        <v>337</v>
      </c>
      <c r="BZ46" t="s">
        <v>337</v>
      </c>
      <c r="CA46" t="s">
        <v>337</v>
      </c>
      <c r="CB46" t="s">
        <v>337</v>
      </c>
      <c r="CC46" t="s">
        <v>337</v>
      </c>
      <c r="CD46">
        <v>0</v>
      </c>
      <c r="CE46">
        <v>0</v>
      </c>
      <c r="CF46">
        <v>0</v>
      </c>
      <c r="CG46">
        <v>0</v>
      </c>
      <c r="CH46">
        <v>0</v>
      </c>
      <c r="CI46">
        <v>0</v>
      </c>
      <c r="CJ46">
        <v>0</v>
      </c>
      <c r="CK46">
        <v>0.94736842105263197</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0.94736842105263197</v>
      </c>
      <c r="DL46">
        <v>0</v>
      </c>
      <c r="DM46">
        <v>0</v>
      </c>
      <c r="DN46">
        <v>0</v>
      </c>
      <c r="DO46">
        <v>0.94736842105263197</v>
      </c>
      <c r="DP46">
        <v>0.94736842105263197</v>
      </c>
      <c r="DQ46">
        <v>0</v>
      </c>
      <c r="DR46">
        <v>0</v>
      </c>
      <c r="DS46">
        <v>0</v>
      </c>
      <c r="DT46">
        <v>0</v>
      </c>
      <c r="DU46">
        <v>0</v>
      </c>
      <c r="DV46">
        <v>0</v>
      </c>
      <c r="DW46">
        <v>0</v>
      </c>
      <c r="DX46">
        <v>0</v>
      </c>
      <c r="DY46">
        <v>0</v>
      </c>
      <c r="DZ46">
        <v>0</v>
      </c>
      <c r="EA46">
        <v>0.94736842105263197</v>
      </c>
      <c r="EB46">
        <v>0</v>
      </c>
      <c r="EC46">
        <v>0</v>
      </c>
      <c r="ED46">
        <v>0</v>
      </c>
      <c r="EE46">
        <v>0</v>
      </c>
      <c r="EF46">
        <v>0.94736842105263197</v>
      </c>
      <c r="EG46">
        <v>0</v>
      </c>
      <c r="EH46">
        <v>0</v>
      </c>
      <c r="EI46">
        <v>0.94736842105263197</v>
      </c>
      <c r="EJ46">
        <v>0</v>
      </c>
      <c r="EK46">
        <v>0</v>
      </c>
      <c r="EL46">
        <v>0</v>
      </c>
      <c r="EM46">
        <v>0</v>
      </c>
      <c r="EN46">
        <v>0.94736842105263197</v>
      </c>
      <c r="EO46">
        <v>0</v>
      </c>
      <c r="EP46">
        <v>0</v>
      </c>
      <c r="EQ46">
        <v>0</v>
      </c>
      <c r="ER46">
        <v>0</v>
      </c>
      <c r="ES46">
        <v>0.94736842105263197</v>
      </c>
      <c r="ET46">
        <v>0.94736842105263197</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0.94736842105263197</v>
      </c>
      <c r="FQ46">
        <v>0</v>
      </c>
      <c r="FR46">
        <v>0</v>
      </c>
      <c r="FS46">
        <v>0</v>
      </c>
      <c r="FT46">
        <v>0</v>
      </c>
      <c r="FU46">
        <v>0</v>
      </c>
      <c r="FV46">
        <v>0</v>
      </c>
      <c r="FW46">
        <v>0</v>
      </c>
      <c r="FX46">
        <v>0</v>
      </c>
      <c r="FY46">
        <v>0.94736842105263197</v>
      </c>
      <c r="FZ46">
        <v>0.94736842105263197</v>
      </c>
      <c r="GA46">
        <v>0</v>
      </c>
      <c r="GB46">
        <v>0</v>
      </c>
      <c r="GC46">
        <v>0</v>
      </c>
      <c r="GD46">
        <v>0</v>
      </c>
      <c r="GE46">
        <v>0</v>
      </c>
      <c r="GF46">
        <v>0.94736842105263197</v>
      </c>
      <c r="GG46">
        <v>0</v>
      </c>
      <c r="GH46">
        <v>0</v>
      </c>
      <c r="GI46">
        <v>0</v>
      </c>
      <c r="GJ46">
        <v>0</v>
      </c>
      <c r="GK46">
        <v>0</v>
      </c>
      <c r="GL46">
        <v>0</v>
      </c>
      <c r="GM46">
        <v>2.8421052631578898</v>
      </c>
      <c r="GN46">
        <v>0</v>
      </c>
      <c r="GO46">
        <v>0.94736842105263197</v>
      </c>
      <c r="GP46">
        <v>7.5789473684210504</v>
      </c>
      <c r="GQ46">
        <v>0</v>
      </c>
      <c r="GR46">
        <v>0.94736842105263197</v>
      </c>
      <c r="GS46">
        <v>0</v>
      </c>
      <c r="GT46">
        <v>0</v>
      </c>
      <c r="GU46">
        <v>0.94736842105263197</v>
      </c>
      <c r="GV46">
        <v>0</v>
      </c>
      <c r="GW46">
        <v>0</v>
      </c>
      <c r="GX46">
        <v>0</v>
      </c>
      <c r="GY46">
        <v>0</v>
      </c>
      <c r="GZ46">
        <v>0</v>
      </c>
      <c r="HA46">
        <v>0</v>
      </c>
      <c r="HB46">
        <v>0</v>
      </c>
      <c r="HC46">
        <v>0</v>
      </c>
      <c r="HD46">
        <v>0</v>
      </c>
      <c r="HE46">
        <v>0.94736842105263197</v>
      </c>
      <c r="HF46">
        <v>0</v>
      </c>
      <c r="HG46">
        <v>0</v>
      </c>
      <c r="HH46">
        <v>3.7894736842105301</v>
      </c>
      <c r="HI46">
        <v>1.8947368421052599</v>
      </c>
      <c r="HJ46">
        <v>0</v>
      </c>
      <c r="HK46">
        <v>0</v>
      </c>
      <c r="HL46">
        <v>1.8947368421052599</v>
      </c>
      <c r="HM46">
        <v>0</v>
      </c>
      <c r="HN46">
        <v>0</v>
      </c>
      <c r="HO46">
        <v>0</v>
      </c>
      <c r="HP46">
        <v>0</v>
      </c>
      <c r="HQ46">
        <v>0</v>
      </c>
      <c r="HR46">
        <v>0</v>
      </c>
      <c r="HS46">
        <v>0</v>
      </c>
      <c r="HT46">
        <v>0</v>
      </c>
      <c r="HU46">
        <v>0</v>
      </c>
      <c r="HV46">
        <v>0.94736842105263197</v>
      </c>
      <c r="HW46">
        <v>0</v>
      </c>
      <c r="HX46">
        <v>0</v>
      </c>
      <c r="HY46">
        <v>0.94736842105263197</v>
      </c>
      <c r="HZ46">
        <v>0</v>
      </c>
      <c r="IA46">
        <v>0.94736842105263197</v>
      </c>
      <c r="IB46">
        <v>0</v>
      </c>
      <c r="IC46">
        <v>0</v>
      </c>
      <c r="ID46">
        <v>0</v>
      </c>
      <c r="IE46">
        <v>0</v>
      </c>
      <c r="IF46">
        <v>0</v>
      </c>
      <c r="IG46">
        <v>0</v>
      </c>
      <c r="IH46">
        <v>0</v>
      </c>
      <c r="II46">
        <v>0.94736842105263197</v>
      </c>
      <c r="IJ46">
        <v>0</v>
      </c>
      <c r="IK46">
        <v>0</v>
      </c>
      <c r="IL46">
        <v>0.94736842105263197</v>
      </c>
      <c r="IM46">
        <v>0</v>
      </c>
      <c r="IN46">
        <v>0</v>
      </c>
      <c r="IO46">
        <v>0</v>
      </c>
      <c r="IP46">
        <v>0</v>
      </c>
      <c r="IQ46">
        <v>0</v>
      </c>
      <c r="IR46">
        <v>0</v>
      </c>
      <c r="IS46">
        <v>0</v>
      </c>
      <c r="IT46">
        <v>0</v>
      </c>
      <c r="IU46">
        <v>0</v>
      </c>
      <c r="IV46">
        <v>0</v>
      </c>
      <c r="IW46">
        <v>0</v>
      </c>
      <c r="IX46">
        <v>0</v>
      </c>
      <c r="IY46">
        <v>1.8947368421052599</v>
      </c>
      <c r="IZ46">
        <v>0</v>
      </c>
      <c r="JA46">
        <v>0</v>
      </c>
      <c r="JB46">
        <v>0.94736842105263197</v>
      </c>
      <c r="JC46">
        <v>0</v>
      </c>
      <c r="JD46">
        <v>0</v>
      </c>
      <c r="JE46">
        <v>1.8947368421052599</v>
      </c>
      <c r="JF46">
        <v>0</v>
      </c>
      <c r="JG46">
        <v>0</v>
      </c>
      <c r="JH46">
        <v>0</v>
      </c>
      <c r="JI46">
        <v>0</v>
      </c>
      <c r="JJ46">
        <v>0</v>
      </c>
      <c r="JK46">
        <v>0</v>
      </c>
      <c r="JL46">
        <v>0</v>
      </c>
      <c r="JM46">
        <v>0</v>
      </c>
      <c r="JN46">
        <v>0</v>
      </c>
      <c r="JO46">
        <v>2.8421052631578898</v>
      </c>
      <c r="JP46">
        <v>0</v>
      </c>
      <c r="JQ46">
        <v>0</v>
      </c>
      <c r="JR46">
        <v>2.8421052631578898</v>
      </c>
      <c r="JS46">
        <v>0</v>
      </c>
      <c r="JT46">
        <v>0</v>
      </c>
      <c r="JU46">
        <v>2.8421052631578898</v>
      </c>
      <c r="JV46">
        <v>0</v>
      </c>
      <c r="JW46">
        <v>0.94736842105263197</v>
      </c>
      <c r="JX46">
        <v>0</v>
      </c>
      <c r="JY46">
        <v>0</v>
      </c>
      <c r="JZ46">
        <v>0</v>
      </c>
      <c r="KA46">
        <v>0</v>
      </c>
      <c r="KB46">
        <v>0</v>
      </c>
      <c r="KC46">
        <v>0</v>
      </c>
    </row>
    <row r="47" spans="4:289" x14ac:dyDescent="0.2">
      <c r="AC47" t="s">
        <v>357</v>
      </c>
      <c r="AD47" t="s">
        <v>352</v>
      </c>
      <c r="AE47">
        <v>1</v>
      </c>
      <c r="AF47">
        <v>95</v>
      </c>
      <c r="AG47">
        <v>1</v>
      </c>
      <c r="AH47">
        <v>0</v>
      </c>
      <c r="AI47">
        <v>0.94736842105263197</v>
      </c>
      <c r="AJ47">
        <v>6.6315789473684204</v>
      </c>
      <c r="AK47">
        <v>0.94736842105263197</v>
      </c>
      <c r="AL47">
        <v>0</v>
      </c>
      <c r="AM47">
        <v>16.105263157894701</v>
      </c>
      <c r="AN47">
        <v>0.94736842105263197</v>
      </c>
      <c r="AO47">
        <v>0</v>
      </c>
      <c r="AP47">
        <v>7.5789473684210504</v>
      </c>
      <c r="AQ47">
        <v>0</v>
      </c>
      <c r="AR47">
        <v>0</v>
      </c>
      <c r="AS47">
        <v>7.5789473684210504</v>
      </c>
      <c r="AT47">
        <v>0.94736842105263197</v>
      </c>
      <c r="AU47">
        <v>0</v>
      </c>
      <c r="AV47">
        <v>0</v>
      </c>
      <c r="AW47">
        <v>0</v>
      </c>
      <c r="AX47">
        <v>0</v>
      </c>
      <c r="AY47">
        <v>0.94736842105263197</v>
      </c>
      <c r="AZ47">
        <v>6.6315789473684204</v>
      </c>
      <c r="BA47">
        <v>0.94736842105263197</v>
      </c>
      <c r="BB47">
        <v>0</v>
      </c>
      <c r="BC47">
        <v>14.210526315789499</v>
      </c>
      <c r="BD47">
        <v>0</v>
      </c>
      <c r="BE47">
        <v>0</v>
      </c>
      <c r="BF47">
        <v>6.6315789473684204</v>
      </c>
      <c r="BG47">
        <v>0</v>
      </c>
      <c r="BH47">
        <v>0</v>
      </c>
      <c r="BI47">
        <v>3.7894736842105301</v>
      </c>
      <c r="BJ47">
        <v>0</v>
      </c>
      <c r="BK47">
        <v>0</v>
      </c>
      <c r="BL47">
        <v>0</v>
      </c>
      <c r="BM47">
        <v>0</v>
      </c>
      <c r="BN47" t="s">
        <v>337</v>
      </c>
      <c r="BO47">
        <v>1</v>
      </c>
      <c r="BP47">
        <v>1</v>
      </c>
      <c r="BQ47">
        <v>1</v>
      </c>
      <c r="BR47" t="s">
        <v>337</v>
      </c>
      <c r="BS47">
        <v>0.88235294117647101</v>
      </c>
      <c r="BT47">
        <v>0</v>
      </c>
      <c r="BU47" t="s">
        <v>337</v>
      </c>
      <c r="BV47">
        <v>0.875</v>
      </c>
      <c r="BW47" t="s">
        <v>337</v>
      </c>
      <c r="BX47" t="s">
        <v>337</v>
      </c>
      <c r="BY47">
        <v>0.5</v>
      </c>
      <c r="BZ47">
        <v>0</v>
      </c>
      <c r="CA47" t="s">
        <v>337</v>
      </c>
      <c r="CB47" t="s">
        <v>337</v>
      </c>
      <c r="CC47" t="s">
        <v>337</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0.94736842105263197</v>
      </c>
      <c r="EI47">
        <v>0</v>
      </c>
      <c r="EJ47">
        <v>0</v>
      </c>
      <c r="EK47">
        <v>0</v>
      </c>
      <c r="EL47">
        <v>0.94736842105263197</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0.94736842105263197</v>
      </c>
      <c r="FL47">
        <v>0</v>
      </c>
      <c r="FM47">
        <v>0</v>
      </c>
      <c r="FN47">
        <v>0</v>
      </c>
      <c r="FO47">
        <v>0</v>
      </c>
      <c r="FP47">
        <v>0</v>
      </c>
      <c r="FQ47">
        <v>0</v>
      </c>
      <c r="FR47">
        <v>0</v>
      </c>
      <c r="FS47">
        <v>0</v>
      </c>
      <c r="FT47">
        <v>0</v>
      </c>
      <c r="FU47">
        <v>0</v>
      </c>
      <c r="FV47">
        <v>0</v>
      </c>
      <c r="FW47">
        <v>0</v>
      </c>
      <c r="FX47">
        <v>0</v>
      </c>
      <c r="FY47">
        <v>0</v>
      </c>
      <c r="FZ47">
        <v>0</v>
      </c>
      <c r="GA47">
        <v>0.94736842105263197</v>
      </c>
      <c r="GB47">
        <v>0</v>
      </c>
      <c r="GC47">
        <v>0</v>
      </c>
      <c r="GD47">
        <v>0</v>
      </c>
      <c r="GE47">
        <v>0</v>
      </c>
      <c r="GF47">
        <v>0</v>
      </c>
      <c r="GG47">
        <v>0</v>
      </c>
      <c r="GH47">
        <v>0</v>
      </c>
      <c r="GI47">
        <v>0</v>
      </c>
      <c r="GJ47">
        <v>0</v>
      </c>
      <c r="GK47">
        <v>0</v>
      </c>
      <c r="GL47">
        <v>0</v>
      </c>
      <c r="GM47">
        <v>0.94736842105263197</v>
      </c>
      <c r="GN47">
        <v>1.8947368421052599</v>
      </c>
      <c r="GO47">
        <v>0</v>
      </c>
      <c r="GP47">
        <v>0</v>
      </c>
      <c r="GQ47">
        <v>2.8421052631578898</v>
      </c>
      <c r="GR47">
        <v>0</v>
      </c>
      <c r="GS47">
        <v>0</v>
      </c>
      <c r="GT47">
        <v>3.7894736842105301</v>
      </c>
      <c r="GU47">
        <v>0</v>
      </c>
      <c r="GV47">
        <v>0.94736842105263197</v>
      </c>
      <c r="GW47">
        <v>1.8947368421052599</v>
      </c>
      <c r="GX47">
        <v>0</v>
      </c>
      <c r="GY47">
        <v>0</v>
      </c>
      <c r="GZ47">
        <v>0</v>
      </c>
      <c r="HA47">
        <v>0</v>
      </c>
      <c r="HB47">
        <v>0</v>
      </c>
      <c r="HC47">
        <v>0.94736842105263197</v>
      </c>
      <c r="HD47">
        <v>0.94736842105263197</v>
      </c>
      <c r="HE47">
        <v>0</v>
      </c>
      <c r="HF47">
        <v>0</v>
      </c>
      <c r="HG47">
        <v>0</v>
      </c>
      <c r="HH47">
        <v>0.94736842105263197</v>
      </c>
      <c r="HI47">
        <v>0</v>
      </c>
      <c r="HJ47">
        <v>0</v>
      </c>
      <c r="HK47">
        <v>0</v>
      </c>
      <c r="HL47">
        <v>0</v>
      </c>
      <c r="HM47">
        <v>1.8947368421052599</v>
      </c>
      <c r="HN47">
        <v>0.94736842105263197</v>
      </c>
      <c r="HO47">
        <v>0</v>
      </c>
      <c r="HP47">
        <v>0</v>
      </c>
      <c r="HQ47">
        <v>0</v>
      </c>
      <c r="HR47">
        <v>0</v>
      </c>
      <c r="HS47">
        <v>0</v>
      </c>
      <c r="HT47">
        <v>1.8947368421052599</v>
      </c>
      <c r="HU47">
        <v>0</v>
      </c>
      <c r="HV47">
        <v>0</v>
      </c>
      <c r="HW47">
        <v>0</v>
      </c>
      <c r="HX47">
        <v>0</v>
      </c>
      <c r="HY47">
        <v>0</v>
      </c>
      <c r="HZ47">
        <v>0</v>
      </c>
      <c r="IA47">
        <v>0</v>
      </c>
      <c r="IB47">
        <v>0</v>
      </c>
      <c r="IC47">
        <v>0</v>
      </c>
      <c r="ID47">
        <v>0</v>
      </c>
      <c r="IE47">
        <v>0</v>
      </c>
      <c r="IF47">
        <v>0</v>
      </c>
      <c r="IG47">
        <v>0</v>
      </c>
      <c r="IH47">
        <v>0</v>
      </c>
      <c r="II47">
        <v>0</v>
      </c>
      <c r="IJ47">
        <v>0.94736842105263197</v>
      </c>
      <c r="IK47">
        <v>0</v>
      </c>
      <c r="IL47">
        <v>0</v>
      </c>
      <c r="IM47">
        <v>0.94736842105263197</v>
      </c>
      <c r="IN47">
        <v>0</v>
      </c>
      <c r="IO47">
        <v>0</v>
      </c>
      <c r="IP47">
        <v>0</v>
      </c>
      <c r="IQ47">
        <v>0</v>
      </c>
      <c r="IR47">
        <v>0</v>
      </c>
      <c r="IS47">
        <v>0.94736842105263197</v>
      </c>
      <c r="IT47">
        <v>0</v>
      </c>
      <c r="IU47">
        <v>0</v>
      </c>
      <c r="IV47">
        <v>0</v>
      </c>
      <c r="IW47">
        <v>0</v>
      </c>
      <c r="IX47">
        <v>0</v>
      </c>
      <c r="IY47">
        <v>0.94736842105263197</v>
      </c>
      <c r="IZ47">
        <v>0</v>
      </c>
      <c r="JA47">
        <v>0</v>
      </c>
      <c r="JB47">
        <v>0</v>
      </c>
      <c r="JC47">
        <v>0</v>
      </c>
      <c r="JD47">
        <v>0</v>
      </c>
      <c r="JE47">
        <v>0</v>
      </c>
      <c r="JF47">
        <v>0.94736842105263197</v>
      </c>
      <c r="JG47">
        <v>0</v>
      </c>
      <c r="JH47">
        <v>0</v>
      </c>
      <c r="JI47">
        <v>0</v>
      </c>
      <c r="JJ47">
        <v>0</v>
      </c>
      <c r="JK47">
        <v>0</v>
      </c>
      <c r="JL47">
        <v>0</v>
      </c>
      <c r="JM47">
        <v>0</v>
      </c>
      <c r="JN47">
        <v>0</v>
      </c>
      <c r="JO47">
        <v>0.94736842105263197</v>
      </c>
      <c r="JP47">
        <v>2.8421052631578898</v>
      </c>
      <c r="JQ47">
        <v>0.94736842105263197</v>
      </c>
      <c r="JR47">
        <v>0</v>
      </c>
      <c r="JS47">
        <v>0.94736842105263197</v>
      </c>
      <c r="JT47">
        <v>0</v>
      </c>
      <c r="JU47">
        <v>0</v>
      </c>
      <c r="JV47">
        <v>0.94736842105263197</v>
      </c>
      <c r="JW47">
        <v>0</v>
      </c>
      <c r="JX47">
        <v>0</v>
      </c>
      <c r="JY47">
        <v>0.94736842105263197</v>
      </c>
      <c r="JZ47">
        <v>0</v>
      </c>
      <c r="KA47">
        <v>0</v>
      </c>
      <c r="KB47">
        <v>0</v>
      </c>
      <c r="KC47">
        <v>0</v>
      </c>
    </row>
    <row r="48" spans="4:289" x14ac:dyDescent="0.2">
      <c r="AC48" t="s">
        <v>358</v>
      </c>
      <c r="AD48" t="s">
        <v>352</v>
      </c>
      <c r="AE48">
        <v>1</v>
      </c>
      <c r="AF48">
        <v>95</v>
      </c>
      <c r="AG48">
        <v>1</v>
      </c>
      <c r="AH48">
        <v>0</v>
      </c>
      <c r="AI48">
        <v>0</v>
      </c>
      <c r="AJ48">
        <v>0</v>
      </c>
      <c r="AK48">
        <v>0</v>
      </c>
      <c r="AL48">
        <v>0</v>
      </c>
      <c r="AM48">
        <v>4.7368421052631602</v>
      </c>
      <c r="AN48">
        <v>0.94736842105263197</v>
      </c>
      <c r="AO48">
        <v>0.94736842105263197</v>
      </c>
      <c r="AP48">
        <v>4.7368421052631602</v>
      </c>
      <c r="AQ48">
        <v>1.8947368421052599</v>
      </c>
      <c r="AR48">
        <v>8.5263157894736796</v>
      </c>
      <c r="AS48">
        <v>1.8947368421052599</v>
      </c>
      <c r="AT48">
        <v>3.7894736842105301</v>
      </c>
      <c r="AU48">
        <v>4.7368421052631602</v>
      </c>
      <c r="AV48">
        <v>0.94736842105263197</v>
      </c>
      <c r="AW48">
        <v>0</v>
      </c>
      <c r="AX48">
        <v>0</v>
      </c>
      <c r="AY48">
        <v>0</v>
      </c>
      <c r="AZ48">
        <v>0</v>
      </c>
      <c r="BA48">
        <v>0</v>
      </c>
      <c r="BB48">
        <v>0</v>
      </c>
      <c r="BC48">
        <v>3.7894736842105301</v>
      </c>
      <c r="BD48">
        <v>0.94736842105263197</v>
      </c>
      <c r="BE48">
        <v>0</v>
      </c>
      <c r="BF48">
        <v>3.7894736842105301</v>
      </c>
      <c r="BG48">
        <v>0.94736842105263197</v>
      </c>
      <c r="BH48">
        <v>6.6315789473684204</v>
      </c>
      <c r="BI48">
        <v>0.94736842105263197</v>
      </c>
      <c r="BJ48">
        <v>0.94736842105263197</v>
      </c>
      <c r="BK48">
        <v>3.7894736842105301</v>
      </c>
      <c r="BL48">
        <v>0.94736842105263197</v>
      </c>
      <c r="BM48">
        <v>0</v>
      </c>
      <c r="BN48" t="s">
        <v>337</v>
      </c>
      <c r="BO48" t="s">
        <v>337</v>
      </c>
      <c r="BP48" t="s">
        <v>337</v>
      </c>
      <c r="BQ48" t="s">
        <v>337</v>
      </c>
      <c r="BR48" t="s">
        <v>337</v>
      </c>
      <c r="BS48">
        <v>0.8</v>
      </c>
      <c r="BT48">
        <v>1</v>
      </c>
      <c r="BU48">
        <v>0</v>
      </c>
      <c r="BV48">
        <v>0.8</v>
      </c>
      <c r="BW48">
        <v>0.5</v>
      </c>
      <c r="BX48">
        <v>0.77777777777777801</v>
      </c>
      <c r="BY48">
        <v>0.5</v>
      </c>
      <c r="BZ48">
        <v>0.25</v>
      </c>
      <c r="CA48">
        <v>0.8</v>
      </c>
      <c r="CB48">
        <v>1</v>
      </c>
      <c r="CC48" t="s">
        <v>337</v>
      </c>
      <c r="CD48">
        <v>0</v>
      </c>
      <c r="CE48">
        <v>0</v>
      </c>
      <c r="CF48">
        <v>0</v>
      </c>
      <c r="CG48">
        <v>0</v>
      </c>
      <c r="CH48">
        <v>0</v>
      </c>
      <c r="CI48">
        <v>0</v>
      </c>
      <c r="CJ48">
        <v>0</v>
      </c>
      <c r="CK48">
        <v>0</v>
      </c>
      <c r="CL48">
        <v>0</v>
      </c>
      <c r="CM48">
        <v>0</v>
      </c>
      <c r="CN48">
        <v>0.94736842105263197</v>
      </c>
      <c r="CO48">
        <v>0</v>
      </c>
      <c r="CP48">
        <v>0.94736842105263197</v>
      </c>
      <c r="CQ48">
        <v>0</v>
      </c>
      <c r="CR48">
        <v>0</v>
      </c>
      <c r="CS48">
        <v>0</v>
      </c>
      <c r="CT48">
        <v>0</v>
      </c>
      <c r="CU48">
        <v>0</v>
      </c>
      <c r="CV48">
        <v>0</v>
      </c>
      <c r="CW48">
        <v>0</v>
      </c>
      <c r="CX48">
        <v>0</v>
      </c>
      <c r="CY48">
        <v>0</v>
      </c>
      <c r="CZ48">
        <v>0</v>
      </c>
      <c r="DA48">
        <v>0</v>
      </c>
      <c r="DB48">
        <v>0.94736842105263197</v>
      </c>
      <c r="DC48">
        <v>0</v>
      </c>
      <c r="DD48">
        <v>0</v>
      </c>
      <c r="DE48">
        <v>0</v>
      </c>
      <c r="DF48">
        <v>1.8947368421052599</v>
      </c>
      <c r="DG48">
        <v>1.8947368421052599</v>
      </c>
      <c r="DH48">
        <v>0</v>
      </c>
      <c r="DI48">
        <v>0</v>
      </c>
      <c r="DJ48">
        <v>0</v>
      </c>
      <c r="DK48">
        <v>0</v>
      </c>
      <c r="DL48">
        <v>0</v>
      </c>
      <c r="DM48">
        <v>0</v>
      </c>
      <c r="DN48">
        <v>0</v>
      </c>
      <c r="DO48">
        <v>0</v>
      </c>
      <c r="DP48">
        <v>0</v>
      </c>
      <c r="DQ48">
        <v>0.94736842105263197</v>
      </c>
      <c r="DR48">
        <v>0</v>
      </c>
      <c r="DS48">
        <v>1.8947368421052599</v>
      </c>
      <c r="DT48">
        <v>0.94736842105263197</v>
      </c>
      <c r="DU48">
        <v>0</v>
      </c>
      <c r="DV48">
        <v>0</v>
      </c>
      <c r="DW48">
        <v>0</v>
      </c>
      <c r="DX48">
        <v>0.94736842105263197</v>
      </c>
      <c r="DY48">
        <v>0</v>
      </c>
      <c r="DZ48">
        <v>0</v>
      </c>
      <c r="EA48">
        <v>0.94736842105263197</v>
      </c>
      <c r="EB48">
        <v>0</v>
      </c>
      <c r="EC48">
        <v>0</v>
      </c>
      <c r="ED48">
        <v>0</v>
      </c>
      <c r="EE48">
        <v>0</v>
      </c>
      <c r="EF48">
        <v>0</v>
      </c>
      <c r="EG48">
        <v>0</v>
      </c>
      <c r="EH48">
        <v>0</v>
      </c>
      <c r="EI48">
        <v>0</v>
      </c>
      <c r="EJ48">
        <v>0</v>
      </c>
      <c r="EK48">
        <v>0</v>
      </c>
      <c r="EL48">
        <v>0.94736842105263197</v>
      </c>
      <c r="EM48">
        <v>0</v>
      </c>
      <c r="EN48">
        <v>1.8947368421052599</v>
      </c>
      <c r="EO48">
        <v>0</v>
      </c>
      <c r="EP48">
        <v>0</v>
      </c>
      <c r="EQ48">
        <v>0</v>
      </c>
      <c r="ER48">
        <v>0</v>
      </c>
      <c r="ES48">
        <v>0</v>
      </c>
      <c r="ET48">
        <v>0</v>
      </c>
      <c r="EU48">
        <v>0.94736842105263197</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0.94736842105263197</v>
      </c>
      <c r="FS48">
        <v>0</v>
      </c>
      <c r="FT48">
        <v>0</v>
      </c>
      <c r="FU48">
        <v>0</v>
      </c>
      <c r="FV48">
        <v>0</v>
      </c>
      <c r="FW48">
        <v>0</v>
      </c>
      <c r="FX48">
        <v>0</v>
      </c>
      <c r="FY48">
        <v>0</v>
      </c>
      <c r="FZ48">
        <v>0</v>
      </c>
      <c r="GA48">
        <v>0.94736842105263197</v>
      </c>
      <c r="GB48">
        <v>0</v>
      </c>
      <c r="GC48">
        <v>0</v>
      </c>
      <c r="GD48">
        <v>0</v>
      </c>
      <c r="GE48">
        <v>0</v>
      </c>
      <c r="GF48">
        <v>0</v>
      </c>
      <c r="GG48">
        <v>0</v>
      </c>
      <c r="GH48">
        <v>0.94736842105263197</v>
      </c>
      <c r="GI48">
        <v>0</v>
      </c>
      <c r="GJ48">
        <v>0</v>
      </c>
      <c r="GK48">
        <v>0</v>
      </c>
      <c r="GL48">
        <v>0</v>
      </c>
      <c r="GM48">
        <v>0</v>
      </c>
      <c r="GN48">
        <v>1.8947368421052599</v>
      </c>
      <c r="GO48">
        <v>0</v>
      </c>
      <c r="GP48">
        <v>0.94736842105263197</v>
      </c>
      <c r="GQ48">
        <v>0</v>
      </c>
      <c r="GR48">
        <v>0</v>
      </c>
      <c r="GS48">
        <v>0.94736842105263197</v>
      </c>
      <c r="GT48">
        <v>4.7368421052631602</v>
      </c>
      <c r="GU48">
        <v>0.94736842105263197</v>
      </c>
      <c r="GV48">
        <v>5.6842105263157903</v>
      </c>
      <c r="GW48">
        <v>0.94736842105263197</v>
      </c>
      <c r="GX48">
        <v>0.94736842105263197</v>
      </c>
      <c r="GY48">
        <v>2.8421052631578898</v>
      </c>
      <c r="GZ48">
        <v>0</v>
      </c>
      <c r="HA48">
        <v>0</v>
      </c>
      <c r="HB48">
        <v>0</v>
      </c>
      <c r="HC48">
        <v>0</v>
      </c>
      <c r="HD48">
        <v>0</v>
      </c>
      <c r="HE48">
        <v>0</v>
      </c>
      <c r="HF48">
        <v>0</v>
      </c>
      <c r="HG48">
        <v>0</v>
      </c>
      <c r="HH48">
        <v>0</v>
      </c>
      <c r="HI48">
        <v>0</v>
      </c>
      <c r="HJ48">
        <v>1.8947368421052599</v>
      </c>
      <c r="HK48">
        <v>0</v>
      </c>
      <c r="HL48">
        <v>0.94736842105263197</v>
      </c>
      <c r="HM48">
        <v>0</v>
      </c>
      <c r="HN48">
        <v>0.94736842105263197</v>
      </c>
      <c r="HO48">
        <v>0</v>
      </c>
      <c r="HP48">
        <v>0</v>
      </c>
      <c r="HQ48">
        <v>0</v>
      </c>
      <c r="HR48">
        <v>0</v>
      </c>
      <c r="HS48">
        <v>0</v>
      </c>
      <c r="HT48">
        <v>0</v>
      </c>
      <c r="HU48">
        <v>0</v>
      </c>
      <c r="HV48">
        <v>0</v>
      </c>
      <c r="HW48">
        <v>0</v>
      </c>
      <c r="HX48">
        <v>0</v>
      </c>
      <c r="HY48">
        <v>0</v>
      </c>
      <c r="HZ48">
        <v>0</v>
      </c>
      <c r="IA48">
        <v>0.94736842105263197</v>
      </c>
      <c r="IB48">
        <v>0.94736842105263197</v>
      </c>
      <c r="IC48">
        <v>0</v>
      </c>
      <c r="ID48">
        <v>0</v>
      </c>
      <c r="IE48">
        <v>0.94736842105263197</v>
      </c>
      <c r="IF48">
        <v>0</v>
      </c>
      <c r="IG48">
        <v>0</v>
      </c>
      <c r="IH48">
        <v>0</v>
      </c>
      <c r="II48">
        <v>0</v>
      </c>
      <c r="IJ48">
        <v>0</v>
      </c>
      <c r="IK48">
        <v>0</v>
      </c>
      <c r="IL48">
        <v>0</v>
      </c>
      <c r="IM48">
        <v>0</v>
      </c>
      <c r="IN48">
        <v>0</v>
      </c>
      <c r="IO48">
        <v>0</v>
      </c>
      <c r="IP48">
        <v>0.94736842105263197</v>
      </c>
      <c r="IQ48">
        <v>0</v>
      </c>
      <c r="IR48">
        <v>0</v>
      </c>
      <c r="IS48">
        <v>0</v>
      </c>
      <c r="IT48">
        <v>0</v>
      </c>
      <c r="IU48">
        <v>0.94736842105263197</v>
      </c>
      <c r="IV48">
        <v>0</v>
      </c>
      <c r="IW48">
        <v>0</v>
      </c>
      <c r="IX48">
        <v>0</v>
      </c>
      <c r="IY48">
        <v>0</v>
      </c>
      <c r="IZ48">
        <v>0</v>
      </c>
      <c r="JA48">
        <v>0</v>
      </c>
      <c r="JB48">
        <v>0</v>
      </c>
      <c r="JC48">
        <v>0</v>
      </c>
      <c r="JD48">
        <v>0</v>
      </c>
      <c r="JE48">
        <v>0</v>
      </c>
      <c r="JF48">
        <v>0</v>
      </c>
      <c r="JG48">
        <v>0</v>
      </c>
      <c r="JH48">
        <v>0</v>
      </c>
      <c r="JI48">
        <v>0</v>
      </c>
      <c r="JJ48">
        <v>0</v>
      </c>
      <c r="JK48">
        <v>0.94736842105263197</v>
      </c>
      <c r="JL48">
        <v>0</v>
      </c>
      <c r="JM48">
        <v>0</v>
      </c>
      <c r="JN48">
        <v>0</v>
      </c>
      <c r="JO48">
        <v>0</v>
      </c>
      <c r="JP48">
        <v>0</v>
      </c>
      <c r="JQ48">
        <v>0</v>
      </c>
      <c r="JR48">
        <v>0</v>
      </c>
      <c r="JS48">
        <v>0</v>
      </c>
      <c r="JT48">
        <v>0</v>
      </c>
      <c r="JU48">
        <v>0</v>
      </c>
      <c r="JV48">
        <v>0.94736842105263197</v>
      </c>
      <c r="JW48">
        <v>0.94736842105263197</v>
      </c>
      <c r="JX48">
        <v>0.94736842105263197</v>
      </c>
      <c r="JY48">
        <v>0</v>
      </c>
      <c r="JZ48">
        <v>0</v>
      </c>
      <c r="KA48">
        <v>2.8421052631578898</v>
      </c>
      <c r="KB48">
        <v>0</v>
      </c>
      <c r="KC48">
        <v>0</v>
      </c>
    </row>
    <row r="49" spans="29:289" x14ac:dyDescent="0.2">
      <c r="AC49" t="s">
        <v>360</v>
      </c>
      <c r="AD49" t="s">
        <v>352</v>
      </c>
      <c r="AE49">
        <v>1</v>
      </c>
      <c r="AF49">
        <v>95</v>
      </c>
      <c r="AG49">
        <v>1</v>
      </c>
      <c r="AH49">
        <v>0</v>
      </c>
      <c r="AI49">
        <v>2.8421052631578898</v>
      </c>
      <c r="AJ49">
        <v>20.842105263157901</v>
      </c>
      <c r="AK49">
        <v>6.6315789473684204</v>
      </c>
      <c r="AL49">
        <v>0</v>
      </c>
      <c r="AM49">
        <v>13.2631578947368</v>
      </c>
      <c r="AN49">
        <v>9.4736842105263204</v>
      </c>
      <c r="AO49">
        <v>0</v>
      </c>
      <c r="AP49">
        <v>3.7894736842105301</v>
      </c>
      <c r="AQ49">
        <v>1.8947368421052599</v>
      </c>
      <c r="AR49">
        <v>0.94736842105263197</v>
      </c>
      <c r="AS49">
        <v>0.94736842105263197</v>
      </c>
      <c r="AT49">
        <v>0</v>
      </c>
      <c r="AU49">
        <v>0.94736842105263197</v>
      </c>
      <c r="AV49">
        <v>0</v>
      </c>
      <c r="AW49">
        <v>0</v>
      </c>
      <c r="AX49">
        <v>0</v>
      </c>
      <c r="AY49">
        <v>2.8421052631578898</v>
      </c>
      <c r="AZ49">
        <v>19.894736842105299</v>
      </c>
      <c r="BA49">
        <v>6.6315789473684204</v>
      </c>
      <c r="BB49">
        <v>0</v>
      </c>
      <c r="BC49">
        <v>12.3157894736842</v>
      </c>
      <c r="BD49">
        <v>8.5263157894736796</v>
      </c>
      <c r="BE49">
        <v>0</v>
      </c>
      <c r="BF49">
        <v>3.7894736842105301</v>
      </c>
      <c r="BG49">
        <v>0.94736842105263197</v>
      </c>
      <c r="BH49">
        <v>0.94736842105263197</v>
      </c>
      <c r="BI49">
        <v>0.94736842105263197</v>
      </c>
      <c r="BJ49">
        <v>0</v>
      </c>
      <c r="BK49">
        <v>0.94736842105263197</v>
      </c>
      <c r="BL49">
        <v>0</v>
      </c>
      <c r="BM49">
        <v>0</v>
      </c>
      <c r="BN49" t="s">
        <v>337</v>
      </c>
      <c r="BO49">
        <v>1</v>
      </c>
      <c r="BP49">
        <v>0.95454545454545503</v>
      </c>
      <c r="BQ49">
        <v>1</v>
      </c>
      <c r="BR49" t="s">
        <v>337</v>
      </c>
      <c r="BS49">
        <v>0.92857142857142905</v>
      </c>
      <c r="BT49">
        <v>0.9</v>
      </c>
      <c r="BU49" t="s">
        <v>337</v>
      </c>
      <c r="BV49">
        <v>1</v>
      </c>
      <c r="BW49">
        <v>0.5</v>
      </c>
      <c r="BX49">
        <v>1</v>
      </c>
      <c r="BY49">
        <v>1</v>
      </c>
      <c r="BZ49" t="s">
        <v>337</v>
      </c>
      <c r="CA49">
        <v>1</v>
      </c>
      <c r="CB49" t="s">
        <v>337</v>
      </c>
      <c r="CC49" t="s">
        <v>337</v>
      </c>
      <c r="CD49">
        <v>0</v>
      </c>
      <c r="CE49">
        <v>0</v>
      </c>
      <c r="CF49">
        <v>0</v>
      </c>
      <c r="CG49">
        <v>0</v>
      </c>
      <c r="CH49">
        <v>0</v>
      </c>
      <c r="CI49">
        <v>0.94736842105263197</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0.94736842105263197</v>
      </c>
      <c r="EB49">
        <v>0</v>
      </c>
      <c r="EC49">
        <v>0</v>
      </c>
      <c r="ED49">
        <v>0</v>
      </c>
      <c r="EE49">
        <v>0.94736842105263197</v>
      </c>
      <c r="EF49">
        <v>0</v>
      </c>
      <c r="EG49">
        <v>0</v>
      </c>
      <c r="EH49">
        <v>0</v>
      </c>
      <c r="EI49">
        <v>0</v>
      </c>
      <c r="EJ49">
        <v>0.94736842105263197</v>
      </c>
      <c r="EK49">
        <v>0</v>
      </c>
      <c r="EL49">
        <v>0</v>
      </c>
      <c r="EM49">
        <v>0</v>
      </c>
      <c r="EN49">
        <v>0</v>
      </c>
      <c r="EO49">
        <v>0</v>
      </c>
      <c r="EP49">
        <v>0</v>
      </c>
      <c r="EQ49">
        <v>0.94736842105263197</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0.94736842105263197</v>
      </c>
      <c r="FL49">
        <v>0</v>
      </c>
      <c r="FM49">
        <v>0</v>
      </c>
      <c r="FN49">
        <v>0</v>
      </c>
      <c r="FO49">
        <v>0</v>
      </c>
      <c r="FP49">
        <v>0</v>
      </c>
      <c r="FQ49">
        <v>0</v>
      </c>
      <c r="FR49">
        <v>0</v>
      </c>
      <c r="FS49">
        <v>0</v>
      </c>
      <c r="FT49">
        <v>0</v>
      </c>
      <c r="FU49">
        <v>0</v>
      </c>
      <c r="FV49">
        <v>0</v>
      </c>
      <c r="FW49">
        <v>0.94736842105263197</v>
      </c>
      <c r="FX49">
        <v>0</v>
      </c>
      <c r="FY49">
        <v>0</v>
      </c>
      <c r="FZ49">
        <v>0</v>
      </c>
      <c r="GA49">
        <v>0.94736842105263197</v>
      </c>
      <c r="GB49">
        <v>0</v>
      </c>
      <c r="GC49">
        <v>0</v>
      </c>
      <c r="GD49">
        <v>0</v>
      </c>
      <c r="GE49">
        <v>0</v>
      </c>
      <c r="GF49">
        <v>0</v>
      </c>
      <c r="GG49">
        <v>0</v>
      </c>
      <c r="GH49">
        <v>0</v>
      </c>
      <c r="GI49">
        <v>0</v>
      </c>
      <c r="GJ49">
        <v>0</v>
      </c>
      <c r="GK49">
        <v>0</v>
      </c>
      <c r="GL49">
        <v>0</v>
      </c>
      <c r="GM49">
        <v>0</v>
      </c>
      <c r="GN49">
        <v>0.94736842105263197</v>
      </c>
      <c r="GO49">
        <v>0</v>
      </c>
      <c r="GP49">
        <v>0</v>
      </c>
      <c r="GQ49">
        <v>2.8421052631578898</v>
      </c>
      <c r="GR49">
        <v>0.94736842105263197</v>
      </c>
      <c r="GS49">
        <v>0</v>
      </c>
      <c r="GT49">
        <v>0</v>
      </c>
      <c r="GU49">
        <v>0.94736842105263197</v>
      </c>
      <c r="GV49">
        <v>0</v>
      </c>
      <c r="GW49">
        <v>0</v>
      </c>
      <c r="GX49">
        <v>0</v>
      </c>
      <c r="GY49">
        <v>0</v>
      </c>
      <c r="GZ49">
        <v>0</v>
      </c>
      <c r="HA49">
        <v>0</v>
      </c>
      <c r="HB49">
        <v>0</v>
      </c>
      <c r="HC49">
        <v>1.8947368421052599</v>
      </c>
      <c r="HD49">
        <v>2.8421052631578898</v>
      </c>
      <c r="HE49">
        <v>0</v>
      </c>
      <c r="HF49">
        <v>0</v>
      </c>
      <c r="HG49">
        <v>0.94736842105263197</v>
      </c>
      <c r="HH49">
        <v>0</v>
      </c>
      <c r="HI49">
        <v>0</v>
      </c>
      <c r="HJ49">
        <v>0.94736842105263197</v>
      </c>
      <c r="HK49">
        <v>1.8947368421052599</v>
      </c>
      <c r="HL49">
        <v>0.94736842105263197</v>
      </c>
      <c r="HM49">
        <v>0</v>
      </c>
      <c r="HN49">
        <v>0</v>
      </c>
      <c r="HO49">
        <v>0.94736842105263197</v>
      </c>
      <c r="HP49">
        <v>0</v>
      </c>
      <c r="HQ49">
        <v>0</v>
      </c>
      <c r="HR49">
        <v>0</v>
      </c>
      <c r="HS49">
        <v>0</v>
      </c>
      <c r="HT49">
        <v>0</v>
      </c>
      <c r="HU49">
        <v>0</v>
      </c>
      <c r="HV49">
        <v>0</v>
      </c>
      <c r="HW49">
        <v>0</v>
      </c>
      <c r="HX49">
        <v>0.94736842105263197</v>
      </c>
      <c r="HY49">
        <v>0</v>
      </c>
      <c r="HZ49">
        <v>0</v>
      </c>
      <c r="IA49">
        <v>0</v>
      </c>
      <c r="IB49">
        <v>0</v>
      </c>
      <c r="IC49">
        <v>0</v>
      </c>
      <c r="ID49">
        <v>0</v>
      </c>
      <c r="IE49">
        <v>0</v>
      </c>
      <c r="IF49">
        <v>0</v>
      </c>
      <c r="IG49">
        <v>0</v>
      </c>
      <c r="IH49">
        <v>0</v>
      </c>
      <c r="II49">
        <v>0.94736842105263197</v>
      </c>
      <c r="IJ49">
        <v>0</v>
      </c>
      <c r="IK49">
        <v>0.94736842105263197</v>
      </c>
      <c r="IL49">
        <v>0</v>
      </c>
      <c r="IM49">
        <v>0</v>
      </c>
      <c r="IN49">
        <v>0</v>
      </c>
      <c r="IO49">
        <v>0</v>
      </c>
      <c r="IP49">
        <v>0</v>
      </c>
      <c r="IQ49">
        <v>0</v>
      </c>
      <c r="IR49">
        <v>0</v>
      </c>
      <c r="IS49">
        <v>0</v>
      </c>
      <c r="IT49">
        <v>0</v>
      </c>
      <c r="IU49">
        <v>0</v>
      </c>
      <c r="IV49">
        <v>0</v>
      </c>
      <c r="IW49">
        <v>0</v>
      </c>
      <c r="IX49">
        <v>0</v>
      </c>
      <c r="IY49">
        <v>0.94736842105263197</v>
      </c>
      <c r="IZ49">
        <v>0</v>
      </c>
      <c r="JA49">
        <v>0</v>
      </c>
      <c r="JB49">
        <v>0</v>
      </c>
      <c r="JC49">
        <v>0</v>
      </c>
      <c r="JD49">
        <v>0.94736842105263197</v>
      </c>
      <c r="JE49">
        <v>0</v>
      </c>
      <c r="JF49">
        <v>0</v>
      </c>
      <c r="JG49">
        <v>0.94736842105263197</v>
      </c>
      <c r="JH49">
        <v>0</v>
      </c>
      <c r="JI49">
        <v>0</v>
      </c>
      <c r="JJ49">
        <v>0</v>
      </c>
      <c r="JK49">
        <v>0</v>
      </c>
      <c r="JL49">
        <v>0</v>
      </c>
      <c r="JM49">
        <v>0</v>
      </c>
      <c r="JN49">
        <v>0</v>
      </c>
      <c r="JO49">
        <v>1.8947368421052599</v>
      </c>
      <c r="JP49">
        <v>0</v>
      </c>
      <c r="JQ49">
        <v>0.94736842105263197</v>
      </c>
      <c r="JR49">
        <v>0</v>
      </c>
      <c r="JS49">
        <v>0</v>
      </c>
      <c r="JT49">
        <v>1.8947368421052599</v>
      </c>
      <c r="JU49">
        <v>0</v>
      </c>
      <c r="JV49">
        <v>0</v>
      </c>
      <c r="JW49">
        <v>0.94736842105263197</v>
      </c>
      <c r="JX49">
        <v>0</v>
      </c>
      <c r="JY49">
        <v>0</v>
      </c>
      <c r="JZ49">
        <v>0</v>
      </c>
      <c r="KA49">
        <v>0</v>
      </c>
      <c r="KB49">
        <v>0</v>
      </c>
      <c r="KC49">
        <v>0</v>
      </c>
    </row>
    <row r="50" spans="29:289" x14ac:dyDescent="0.2">
      <c r="AC50" t="s">
        <v>364</v>
      </c>
      <c r="AD50" t="s">
        <v>352</v>
      </c>
      <c r="AE50">
        <v>1</v>
      </c>
      <c r="AF50">
        <v>95</v>
      </c>
      <c r="AG50">
        <v>1</v>
      </c>
      <c r="AH50">
        <v>0</v>
      </c>
      <c r="AI50">
        <v>0</v>
      </c>
      <c r="AJ50">
        <v>0</v>
      </c>
      <c r="AK50">
        <v>0</v>
      </c>
      <c r="AL50">
        <v>5.6842105263157903</v>
      </c>
      <c r="AM50">
        <v>0</v>
      </c>
      <c r="AN50">
        <v>0</v>
      </c>
      <c r="AO50">
        <v>10.421052631578901</v>
      </c>
      <c r="AP50">
        <v>0</v>
      </c>
      <c r="AQ50">
        <v>0</v>
      </c>
      <c r="AR50">
        <v>13.2631578947368</v>
      </c>
      <c r="AS50">
        <v>0</v>
      </c>
      <c r="AT50">
        <v>0</v>
      </c>
      <c r="AU50">
        <v>10.421052631578901</v>
      </c>
      <c r="AV50">
        <v>0.94736842105263197</v>
      </c>
      <c r="AW50">
        <v>0</v>
      </c>
      <c r="AX50">
        <v>0</v>
      </c>
      <c r="AY50">
        <v>0</v>
      </c>
      <c r="AZ50">
        <v>0</v>
      </c>
      <c r="BA50">
        <v>0</v>
      </c>
      <c r="BB50">
        <v>4.7368421052631602</v>
      </c>
      <c r="BC50">
        <v>0</v>
      </c>
      <c r="BD50">
        <v>0</v>
      </c>
      <c r="BE50">
        <v>7.5789473684210504</v>
      </c>
      <c r="BF50">
        <v>0</v>
      </c>
      <c r="BG50">
        <v>0</v>
      </c>
      <c r="BH50">
        <v>7.5789473684210504</v>
      </c>
      <c r="BI50">
        <v>0</v>
      </c>
      <c r="BJ50">
        <v>0</v>
      </c>
      <c r="BK50">
        <v>5.6842105263157903</v>
      </c>
      <c r="BL50">
        <v>0</v>
      </c>
      <c r="BM50">
        <v>0</v>
      </c>
      <c r="BN50" t="s">
        <v>337</v>
      </c>
      <c r="BO50" t="s">
        <v>337</v>
      </c>
      <c r="BP50" t="s">
        <v>337</v>
      </c>
      <c r="BQ50" t="s">
        <v>337</v>
      </c>
      <c r="BR50">
        <v>0.83333333333333304</v>
      </c>
      <c r="BS50" t="s">
        <v>337</v>
      </c>
      <c r="BT50" t="s">
        <v>337</v>
      </c>
      <c r="BU50">
        <v>0.72727272727272696</v>
      </c>
      <c r="BV50" t="s">
        <v>337</v>
      </c>
      <c r="BW50" t="s">
        <v>337</v>
      </c>
      <c r="BX50">
        <v>0.57142857142857195</v>
      </c>
      <c r="BY50" t="s">
        <v>337</v>
      </c>
      <c r="BZ50" t="s">
        <v>337</v>
      </c>
      <c r="CA50">
        <v>0.54545454545454597</v>
      </c>
      <c r="CB50">
        <v>0</v>
      </c>
      <c r="CC50" t="s">
        <v>337</v>
      </c>
      <c r="CD50">
        <v>0</v>
      </c>
      <c r="CE50">
        <v>0</v>
      </c>
      <c r="CF50">
        <v>0</v>
      </c>
      <c r="CG50">
        <v>0</v>
      </c>
      <c r="CH50">
        <v>0</v>
      </c>
      <c r="CI50">
        <v>0</v>
      </c>
      <c r="CJ50">
        <v>0</v>
      </c>
      <c r="CK50">
        <v>0.94736842105263197</v>
      </c>
      <c r="CL50">
        <v>0</v>
      </c>
      <c r="CM50">
        <v>0</v>
      </c>
      <c r="CN50">
        <v>0.94736842105263197</v>
      </c>
      <c r="CO50">
        <v>0</v>
      </c>
      <c r="CP50">
        <v>0</v>
      </c>
      <c r="CQ50">
        <v>1.8947368421052599</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0.94736842105263197</v>
      </c>
      <c r="DO50">
        <v>0</v>
      </c>
      <c r="DP50">
        <v>0</v>
      </c>
      <c r="DQ50">
        <v>0.94736842105263197</v>
      </c>
      <c r="DR50">
        <v>0</v>
      </c>
      <c r="DS50">
        <v>0</v>
      </c>
      <c r="DT50">
        <v>0.94736842105263197</v>
      </c>
      <c r="DU50">
        <v>0</v>
      </c>
      <c r="DV50">
        <v>0</v>
      </c>
      <c r="DW50">
        <v>0</v>
      </c>
      <c r="DX50">
        <v>0</v>
      </c>
      <c r="DY50">
        <v>0</v>
      </c>
      <c r="DZ50">
        <v>0</v>
      </c>
      <c r="EA50">
        <v>0</v>
      </c>
      <c r="EB50">
        <v>0</v>
      </c>
      <c r="EC50">
        <v>0</v>
      </c>
      <c r="ED50">
        <v>0</v>
      </c>
      <c r="EE50">
        <v>0</v>
      </c>
      <c r="EF50">
        <v>0</v>
      </c>
      <c r="EG50">
        <v>0.94736842105263197</v>
      </c>
      <c r="EH50">
        <v>0</v>
      </c>
      <c r="EI50">
        <v>0</v>
      </c>
      <c r="EJ50">
        <v>0</v>
      </c>
      <c r="EK50">
        <v>0</v>
      </c>
      <c r="EL50">
        <v>0</v>
      </c>
      <c r="EM50">
        <v>0</v>
      </c>
      <c r="EN50">
        <v>0.94736842105263197</v>
      </c>
      <c r="EO50">
        <v>0</v>
      </c>
      <c r="EP50">
        <v>0</v>
      </c>
      <c r="EQ50">
        <v>0</v>
      </c>
      <c r="ER50">
        <v>0</v>
      </c>
      <c r="ES50">
        <v>0</v>
      </c>
      <c r="ET50">
        <v>0.94736842105263197</v>
      </c>
      <c r="EU50">
        <v>0</v>
      </c>
      <c r="EV50">
        <v>0</v>
      </c>
      <c r="EW50">
        <v>0</v>
      </c>
      <c r="EX50">
        <v>0</v>
      </c>
      <c r="EY50">
        <v>0</v>
      </c>
      <c r="EZ50">
        <v>0.94736842105263197</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0.94736842105263197</v>
      </c>
      <c r="GA50">
        <v>0</v>
      </c>
      <c r="GB50">
        <v>0</v>
      </c>
      <c r="GC50">
        <v>0</v>
      </c>
      <c r="GD50">
        <v>0</v>
      </c>
      <c r="GE50">
        <v>0</v>
      </c>
      <c r="GF50">
        <v>0.94736842105263197</v>
      </c>
      <c r="GG50">
        <v>0</v>
      </c>
      <c r="GH50">
        <v>0</v>
      </c>
      <c r="GI50">
        <v>0</v>
      </c>
      <c r="GJ50">
        <v>0</v>
      </c>
      <c r="GK50">
        <v>0</v>
      </c>
      <c r="GL50">
        <v>0</v>
      </c>
      <c r="GM50">
        <v>0</v>
      </c>
      <c r="GN50">
        <v>0</v>
      </c>
      <c r="GO50">
        <v>0</v>
      </c>
      <c r="GP50">
        <v>6.6315789473684204</v>
      </c>
      <c r="GQ50">
        <v>0.94736842105263197</v>
      </c>
      <c r="GR50">
        <v>0.94736842105263197</v>
      </c>
      <c r="GS50">
        <v>2.8421052631578898</v>
      </c>
      <c r="GT50">
        <v>0</v>
      </c>
      <c r="GU50">
        <v>0.94736842105263197</v>
      </c>
      <c r="GV50">
        <v>6.6315789473684204</v>
      </c>
      <c r="GW50">
        <v>0</v>
      </c>
      <c r="GX50">
        <v>0</v>
      </c>
      <c r="GY50">
        <v>0.94736842105263197</v>
      </c>
      <c r="GZ50">
        <v>0</v>
      </c>
      <c r="HA50">
        <v>0</v>
      </c>
      <c r="HB50">
        <v>0</v>
      </c>
      <c r="HC50">
        <v>0</v>
      </c>
      <c r="HD50">
        <v>0</v>
      </c>
      <c r="HE50">
        <v>0</v>
      </c>
      <c r="HF50">
        <v>0.94736842105263197</v>
      </c>
      <c r="HG50">
        <v>0</v>
      </c>
      <c r="HH50">
        <v>0</v>
      </c>
      <c r="HI50">
        <v>2.8421052631578898</v>
      </c>
      <c r="HJ50">
        <v>0</v>
      </c>
      <c r="HK50">
        <v>0</v>
      </c>
      <c r="HL50">
        <v>3.7894736842105301</v>
      </c>
      <c r="HM50">
        <v>0</v>
      </c>
      <c r="HN50">
        <v>0</v>
      </c>
      <c r="HO50">
        <v>1.8947368421052599</v>
      </c>
      <c r="HP50">
        <v>0.94736842105263197</v>
      </c>
      <c r="HQ50">
        <v>0</v>
      </c>
      <c r="HR50">
        <v>0</v>
      </c>
      <c r="HS50">
        <v>0</v>
      </c>
      <c r="HT50">
        <v>0</v>
      </c>
      <c r="HU50">
        <v>0</v>
      </c>
      <c r="HV50">
        <v>0.94736842105263197</v>
      </c>
      <c r="HW50">
        <v>0</v>
      </c>
      <c r="HX50">
        <v>0</v>
      </c>
      <c r="HY50">
        <v>0.94736842105263197</v>
      </c>
      <c r="HZ50">
        <v>0</v>
      </c>
      <c r="IA50">
        <v>0</v>
      </c>
      <c r="IB50">
        <v>0.94736842105263197</v>
      </c>
      <c r="IC50">
        <v>0</v>
      </c>
      <c r="ID50">
        <v>0</v>
      </c>
      <c r="IE50">
        <v>0</v>
      </c>
      <c r="IF50">
        <v>0</v>
      </c>
      <c r="IG50">
        <v>0</v>
      </c>
      <c r="IH50">
        <v>0</v>
      </c>
      <c r="II50">
        <v>0</v>
      </c>
      <c r="IJ50">
        <v>0</v>
      </c>
      <c r="IK50">
        <v>0</v>
      </c>
      <c r="IL50">
        <v>1.8947368421052599</v>
      </c>
      <c r="IM50">
        <v>0</v>
      </c>
      <c r="IN50">
        <v>0</v>
      </c>
      <c r="IO50">
        <v>2.8421052631578898</v>
      </c>
      <c r="IP50">
        <v>0</v>
      </c>
      <c r="IQ50">
        <v>0</v>
      </c>
      <c r="IR50">
        <v>2.8421052631578898</v>
      </c>
      <c r="IS50">
        <v>0</v>
      </c>
      <c r="IT50">
        <v>0</v>
      </c>
      <c r="IU50">
        <v>0</v>
      </c>
      <c r="IV50">
        <v>0</v>
      </c>
      <c r="IW50">
        <v>0</v>
      </c>
      <c r="IX50">
        <v>0</v>
      </c>
      <c r="IY50">
        <v>0.94736842105263197</v>
      </c>
      <c r="IZ50">
        <v>0</v>
      </c>
      <c r="JA50">
        <v>0</v>
      </c>
      <c r="JB50">
        <v>0.94736842105263197</v>
      </c>
      <c r="JC50">
        <v>0</v>
      </c>
      <c r="JD50">
        <v>0</v>
      </c>
      <c r="JE50">
        <v>1.8947368421052599</v>
      </c>
      <c r="JF50">
        <v>0</v>
      </c>
      <c r="JG50">
        <v>0</v>
      </c>
      <c r="JH50">
        <v>1.8947368421052599</v>
      </c>
      <c r="JI50">
        <v>0</v>
      </c>
      <c r="JJ50">
        <v>0</v>
      </c>
      <c r="JK50">
        <v>0.94736842105263197</v>
      </c>
      <c r="JL50">
        <v>0</v>
      </c>
      <c r="JM50">
        <v>0</v>
      </c>
      <c r="JN50">
        <v>0</v>
      </c>
      <c r="JO50">
        <v>0.94736842105263197</v>
      </c>
      <c r="JP50">
        <v>0</v>
      </c>
      <c r="JQ50">
        <v>0</v>
      </c>
      <c r="JR50">
        <v>3.7894736842105301</v>
      </c>
      <c r="JS50">
        <v>0</v>
      </c>
      <c r="JT50">
        <v>0</v>
      </c>
      <c r="JU50">
        <v>5.6842105263157903</v>
      </c>
      <c r="JV50">
        <v>0</v>
      </c>
      <c r="JW50">
        <v>0</v>
      </c>
      <c r="JX50">
        <v>5.6842105263157903</v>
      </c>
      <c r="JY50">
        <v>0</v>
      </c>
      <c r="JZ50">
        <v>0</v>
      </c>
      <c r="KA50">
        <v>0.94736842105263197</v>
      </c>
      <c r="KB50">
        <v>0</v>
      </c>
      <c r="KC50">
        <v>0</v>
      </c>
    </row>
    <row r="51" spans="29:289" x14ac:dyDescent="0.2">
      <c r="AC51" t="s">
        <v>365</v>
      </c>
      <c r="AD51" t="s">
        <v>352</v>
      </c>
      <c r="AE51">
        <v>1</v>
      </c>
      <c r="AF51">
        <v>95</v>
      </c>
      <c r="AG51">
        <v>1</v>
      </c>
      <c r="AH51">
        <v>0</v>
      </c>
      <c r="AI51">
        <v>0</v>
      </c>
      <c r="AJ51">
        <v>0.94736842105263197</v>
      </c>
      <c r="AK51">
        <v>5.6842105263157903</v>
      </c>
      <c r="AL51">
        <v>0.94736842105263197</v>
      </c>
      <c r="AM51">
        <v>1.8947368421052599</v>
      </c>
      <c r="AN51">
        <v>16.105263157894701</v>
      </c>
      <c r="AO51">
        <v>2.8421052631578898</v>
      </c>
      <c r="AP51">
        <v>1.8947368421052599</v>
      </c>
      <c r="AQ51">
        <v>1.8947368421052599</v>
      </c>
      <c r="AR51">
        <v>0.94736842105263197</v>
      </c>
      <c r="AS51">
        <v>0</v>
      </c>
      <c r="AT51">
        <v>0</v>
      </c>
      <c r="AU51">
        <v>0</v>
      </c>
      <c r="AV51">
        <v>0.94736842105263197</v>
      </c>
      <c r="AW51">
        <v>0</v>
      </c>
      <c r="AX51">
        <v>0</v>
      </c>
      <c r="AY51">
        <v>0</v>
      </c>
      <c r="AZ51">
        <v>0.94736842105263197</v>
      </c>
      <c r="BA51">
        <v>5.6842105263157903</v>
      </c>
      <c r="BB51">
        <v>0.94736842105263197</v>
      </c>
      <c r="BC51">
        <v>1.8947368421052599</v>
      </c>
      <c r="BD51">
        <v>12.3157894736842</v>
      </c>
      <c r="BE51">
        <v>2.8421052631578898</v>
      </c>
      <c r="BF51">
        <v>0.94736842105263197</v>
      </c>
      <c r="BG51">
        <v>0</v>
      </c>
      <c r="BH51">
        <v>0.94736842105263197</v>
      </c>
      <c r="BI51">
        <v>0</v>
      </c>
      <c r="BJ51">
        <v>0</v>
      </c>
      <c r="BK51">
        <v>0</v>
      </c>
      <c r="BL51">
        <v>0.94736842105263197</v>
      </c>
      <c r="BM51">
        <v>0</v>
      </c>
      <c r="BN51" t="s">
        <v>337</v>
      </c>
      <c r="BO51" t="s">
        <v>337</v>
      </c>
      <c r="BP51">
        <v>1</v>
      </c>
      <c r="BQ51">
        <v>1</v>
      </c>
      <c r="BR51">
        <v>1</v>
      </c>
      <c r="BS51">
        <v>1</v>
      </c>
      <c r="BT51">
        <v>0.76470588235294101</v>
      </c>
      <c r="BU51">
        <v>1</v>
      </c>
      <c r="BV51">
        <v>0.5</v>
      </c>
      <c r="BW51">
        <v>0</v>
      </c>
      <c r="BX51">
        <v>1</v>
      </c>
      <c r="BY51" t="s">
        <v>337</v>
      </c>
      <c r="BZ51" t="s">
        <v>337</v>
      </c>
      <c r="CA51" t="s">
        <v>337</v>
      </c>
      <c r="CB51">
        <v>1</v>
      </c>
      <c r="CC51" t="s">
        <v>337</v>
      </c>
      <c r="CD51">
        <v>0</v>
      </c>
      <c r="CE51">
        <v>0</v>
      </c>
      <c r="CF51">
        <v>0</v>
      </c>
      <c r="CG51">
        <v>0</v>
      </c>
      <c r="CH51">
        <v>0</v>
      </c>
      <c r="CI51">
        <v>0</v>
      </c>
      <c r="CJ51">
        <v>1.8947368421052599</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0.94736842105263197</v>
      </c>
      <c r="DQ51">
        <v>0</v>
      </c>
      <c r="DR51">
        <v>0</v>
      </c>
      <c r="DS51">
        <v>0</v>
      </c>
      <c r="DT51">
        <v>0</v>
      </c>
      <c r="DU51">
        <v>0</v>
      </c>
      <c r="DV51">
        <v>0</v>
      </c>
      <c r="DW51">
        <v>0</v>
      </c>
      <c r="DX51">
        <v>0</v>
      </c>
      <c r="DY51">
        <v>0.94736842105263197</v>
      </c>
      <c r="DZ51">
        <v>0</v>
      </c>
      <c r="EA51">
        <v>0</v>
      </c>
      <c r="EB51">
        <v>0</v>
      </c>
      <c r="EC51">
        <v>0</v>
      </c>
      <c r="ED51">
        <v>0</v>
      </c>
      <c r="EE51">
        <v>0</v>
      </c>
      <c r="EF51">
        <v>2.8421052631578898</v>
      </c>
      <c r="EG51">
        <v>0</v>
      </c>
      <c r="EH51">
        <v>0</v>
      </c>
      <c r="EI51">
        <v>0</v>
      </c>
      <c r="EJ51">
        <v>0.94736842105263197</v>
      </c>
      <c r="EK51">
        <v>0</v>
      </c>
      <c r="EL51">
        <v>0</v>
      </c>
      <c r="EM51">
        <v>0</v>
      </c>
      <c r="EN51">
        <v>0</v>
      </c>
      <c r="EO51">
        <v>0</v>
      </c>
      <c r="EP51">
        <v>0</v>
      </c>
      <c r="EQ51">
        <v>0</v>
      </c>
      <c r="ER51">
        <v>0</v>
      </c>
      <c r="ES51">
        <v>0</v>
      </c>
      <c r="ET51">
        <v>0</v>
      </c>
      <c r="EU51">
        <v>0</v>
      </c>
      <c r="EV51">
        <v>0.94736842105263197</v>
      </c>
      <c r="EW51">
        <v>1.8947368421052599</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0.94736842105263197</v>
      </c>
      <c r="GC51">
        <v>1.8947368421052599</v>
      </c>
      <c r="GD51">
        <v>0</v>
      </c>
      <c r="GE51">
        <v>0</v>
      </c>
      <c r="GF51">
        <v>0</v>
      </c>
      <c r="GG51">
        <v>0</v>
      </c>
      <c r="GH51">
        <v>0</v>
      </c>
      <c r="GI51">
        <v>0</v>
      </c>
      <c r="GJ51">
        <v>0</v>
      </c>
      <c r="GK51">
        <v>0</v>
      </c>
      <c r="GL51">
        <v>0</v>
      </c>
      <c r="GM51">
        <v>0.94736842105263197</v>
      </c>
      <c r="GN51">
        <v>0.94736842105263197</v>
      </c>
      <c r="GO51">
        <v>1.8947368421052599</v>
      </c>
      <c r="GP51">
        <v>0.94736842105263197</v>
      </c>
      <c r="GQ51">
        <v>2.8421052631578898</v>
      </c>
      <c r="GR51">
        <v>3.7894736842105301</v>
      </c>
      <c r="GS51">
        <v>1.8947368421052599</v>
      </c>
      <c r="GT51">
        <v>0</v>
      </c>
      <c r="GU51">
        <v>6.6315789473684204</v>
      </c>
      <c r="GV51">
        <v>1.8947368421052599</v>
      </c>
      <c r="GW51">
        <v>0</v>
      </c>
      <c r="GX51">
        <v>0</v>
      </c>
      <c r="GY51">
        <v>0</v>
      </c>
      <c r="GZ51">
        <v>0</v>
      </c>
      <c r="HA51">
        <v>0</v>
      </c>
      <c r="HB51">
        <v>0</v>
      </c>
      <c r="HC51">
        <v>0</v>
      </c>
      <c r="HD51">
        <v>0</v>
      </c>
      <c r="HE51">
        <v>0.94736842105263197</v>
      </c>
      <c r="HF51">
        <v>0</v>
      </c>
      <c r="HG51">
        <v>0.94736842105263197</v>
      </c>
      <c r="HH51">
        <v>3.7894736842105301</v>
      </c>
      <c r="HI51">
        <v>1.8947368421052599</v>
      </c>
      <c r="HJ51">
        <v>0.94736842105263197</v>
      </c>
      <c r="HK51">
        <v>0</v>
      </c>
      <c r="HL51">
        <v>0.94736842105263197</v>
      </c>
      <c r="HM51">
        <v>0</v>
      </c>
      <c r="HN51">
        <v>0</v>
      </c>
      <c r="HO51">
        <v>0</v>
      </c>
      <c r="HP51">
        <v>0</v>
      </c>
      <c r="HQ51">
        <v>0</v>
      </c>
      <c r="HR51">
        <v>0</v>
      </c>
      <c r="HS51">
        <v>0.94736842105263197</v>
      </c>
      <c r="HT51">
        <v>0</v>
      </c>
      <c r="HU51">
        <v>0</v>
      </c>
      <c r="HV51">
        <v>0</v>
      </c>
      <c r="HW51">
        <v>0</v>
      </c>
      <c r="HX51">
        <v>0.94736842105263197</v>
      </c>
      <c r="HY51">
        <v>0</v>
      </c>
      <c r="HZ51">
        <v>0</v>
      </c>
      <c r="IA51">
        <v>0</v>
      </c>
      <c r="IB51">
        <v>0</v>
      </c>
      <c r="IC51">
        <v>0</v>
      </c>
      <c r="ID51">
        <v>0</v>
      </c>
      <c r="IE51">
        <v>0</v>
      </c>
      <c r="IF51">
        <v>0</v>
      </c>
      <c r="IG51">
        <v>0</v>
      </c>
      <c r="IH51">
        <v>0</v>
      </c>
      <c r="II51">
        <v>0.94736842105263197</v>
      </c>
      <c r="IJ51">
        <v>0</v>
      </c>
      <c r="IK51">
        <v>0.94736842105263197</v>
      </c>
      <c r="IL51">
        <v>0</v>
      </c>
      <c r="IM51">
        <v>0</v>
      </c>
      <c r="IN51">
        <v>0.94736842105263197</v>
      </c>
      <c r="IO51">
        <v>0.94736842105263197</v>
      </c>
      <c r="IP51">
        <v>0.94736842105263197</v>
      </c>
      <c r="IQ51">
        <v>0.94736842105263197</v>
      </c>
      <c r="IR51">
        <v>0</v>
      </c>
      <c r="IS51">
        <v>0</v>
      </c>
      <c r="IT51">
        <v>0</v>
      </c>
      <c r="IU51">
        <v>0</v>
      </c>
      <c r="IV51">
        <v>0</v>
      </c>
      <c r="IW51">
        <v>0</v>
      </c>
      <c r="IX51">
        <v>0</v>
      </c>
      <c r="IY51">
        <v>3.7894736842105301</v>
      </c>
      <c r="IZ51">
        <v>0</v>
      </c>
      <c r="JA51">
        <v>0</v>
      </c>
      <c r="JB51">
        <v>0.94736842105263197</v>
      </c>
      <c r="JC51">
        <v>0</v>
      </c>
      <c r="JD51">
        <v>0.94736842105263197</v>
      </c>
      <c r="JE51">
        <v>0</v>
      </c>
      <c r="JF51">
        <v>1.8947368421052599</v>
      </c>
      <c r="JG51">
        <v>0</v>
      </c>
      <c r="JH51">
        <v>0</v>
      </c>
      <c r="JI51">
        <v>0</v>
      </c>
      <c r="JJ51">
        <v>0</v>
      </c>
      <c r="JK51">
        <v>0</v>
      </c>
      <c r="JL51">
        <v>0</v>
      </c>
      <c r="JM51">
        <v>0</v>
      </c>
      <c r="JN51">
        <v>0</v>
      </c>
      <c r="JO51">
        <v>6.6315789473684204</v>
      </c>
      <c r="JP51">
        <v>0</v>
      </c>
      <c r="JQ51">
        <v>0.94736842105263197</v>
      </c>
      <c r="JR51">
        <v>0.94736842105263197</v>
      </c>
      <c r="JS51">
        <v>0</v>
      </c>
      <c r="JT51">
        <v>2.8421052631578898</v>
      </c>
      <c r="JU51">
        <v>0.94736842105263197</v>
      </c>
      <c r="JV51">
        <v>2.8421052631578898</v>
      </c>
      <c r="JW51">
        <v>0.94736842105263197</v>
      </c>
      <c r="JX51">
        <v>0</v>
      </c>
      <c r="JY51">
        <v>0</v>
      </c>
      <c r="JZ51">
        <v>0</v>
      </c>
      <c r="KA51">
        <v>0</v>
      </c>
      <c r="KB51">
        <v>0</v>
      </c>
      <c r="KC51">
        <v>0</v>
      </c>
    </row>
    <row r="52" spans="29:289" x14ac:dyDescent="0.2">
      <c r="AC52" t="s">
        <v>10</v>
      </c>
      <c r="AD52" t="s">
        <v>206</v>
      </c>
      <c r="AE52">
        <v>1</v>
      </c>
      <c r="AF52">
        <v>95</v>
      </c>
      <c r="AG52">
        <v>1</v>
      </c>
      <c r="AH52">
        <v>0</v>
      </c>
      <c r="AI52">
        <v>0</v>
      </c>
      <c r="AJ52">
        <v>0</v>
      </c>
      <c r="AK52">
        <v>0</v>
      </c>
      <c r="AL52">
        <v>0.94736842105263197</v>
      </c>
      <c r="AM52">
        <v>0.94736842105263197</v>
      </c>
      <c r="AN52">
        <v>2.8421052631578898</v>
      </c>
      <c r="AO52">
        <v>4.7368421052631602</v>
      </c>
      <c r="AP52">
        <v>2.8421052631578898</v>
      </c>
      <c r="AQ52">
        <v>7.5789473684210504</v>
      </c>
      <c r="AR52">
        <v>1.8947368421052599</v>
      </c>
      <c r="AS52">
        <v>2.8421052631578898</v>
      </c>
      <c r="AT52">
        <v>1.8947368421052599</v>
      </c>
      <c r="AU52">
        <v>3.7894736842105301</v>
      </c>
      <c r="AV52">
        <v>0.94736842105263197</v>
      </c>
      <c r="AW52">
        <v>0</v>
      </c>
      <c r="AX52">
        <v>0</v>
      </c>
      <c r="AY52">
        <v>0</v>
      </c>
      <c r="AZ52">
        <v>0</v>
      </c>
      <c r="BA52">
        <v>0</v>
      </c>
      <c r="BB52">
        <v>0.94736842105263197</v>
      </c>
      <c r="BC52">
        <v>0.94736842105263197</v>
      </c>
      <c r="BD52">
        <v>2.8421052631578898</v>
      </c>
      <c r="BE52">
        <v>4.7368421052631602</v>
      </c>
      <c r="BF52">
        <v>2.8421052631578898</v>
      </c>
      <c r="BG52">
        <v>4.7368421052631602</v>
      </c>
      <c r="BH52">
        <v>1.8947368421052599</v>
      </c>
      <c r="BI52">
        <v>2.8421052631578898</v>
      </c>
      <c r="BJ52">
        <v>0.94736842105263197</v>
      </c>
      <c r="BK52">
        <v>0.94736842105263197</v>
      </c>
      <c r="BL52">
        <v>0</v>
      </c>
      <c r="BM52">
        <v>0</v>
      </c>
      <c r="BN52" t="s">
        <v>337</v>
      </c>
      <c r="BO52" t="s">
        <v>337</v>
      </c>
      <c r="BP52" t="s">
        <v>337</v>
      </c>
      <c r="BQ52" t="s">
        <v>337</v>
      </c>
      <c r="BR52">
        <v>1</v>
      </c>
      <c r="BS52">
        <v>1</v>
      </c>
      <c r="BT52">
        <v>1</v>
      </c>
      <c r="BU52">
        <v>1</v>
      </c>
      <c r="BV52">
        <v>1</v>
      </c>
      <c r="BW52">
        <v>0.625</v>
      </c>
      <c r="BX52">
        <v>1</v>
      </c>
      <c r="BY52">
        <v>1</v>
      </c>
      <c r="BZ52">
        <v>0.5</v>
      </c>
      <c r="CA52">
        <v>0.25</v>
      </c>
      <c r="CB52">
        <v>0</v>
      </c>
      <c r="CC52" t="s">
        <v>337</v>
      </c>
      <c r="CD52">
        <v>0</v>
      </c>
      <c r="CE52">
        <v>0</v>
      </c>
      <c r="CF52">
        <v>0</v>
      </c>
      <c r="CG52">
        <v>0</v>
      </c>
      <c r="CH52">
        <v>0</v>
      </c>
      <c r="CI52">
        <v>0</v>
      </c>
      <c r="CJ52">
        <v>0</v>
      </c>
      <c r="CK52">
        <v>0</v>
      </c>
      <c r="CL52">
        <v>0</v>
      </c>
      <c r="CM52">
        <v>0.94736842105263197</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0.94736842105263197</v>
      </c>
      <c r="DV52">
        <v>0</v>
      </c>
      <c r="DW52">
        <v>0</v>
      </c>
      <c r="DX52">
        <v>0</v>
      </c>
      <c r="DY52">
        <v>0</v>
      </c>
      <c r="DZ52">
        <v>0</v>
      </c>
      <c r="EA52">
        <v>0</v>
      </c>
      <c r="EB52">
        <v>0</v>
      </c>
      <c r="EC52">
        <v>0</v>
      </c>
      <c r="ED52">
        <v>0</v>
      </c>
      <c r="EE52">
        <v>0</v>
      </c>
      <c r="EF52">
        <v>0</v>
      </c>
      <c r="EG52">
        <v>0</v>
      </c>
      <c r="EH52">
        <v>0</v>
      </c>
      <c r="EI52">
        <v>0</v>
      </c>
      <c r="EJ52">
        <v>0</v>
      </c>
      <c r="EK52">
        <v>0.94736842105263197</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0.94736842105263197</v>
      </c>
      <c r="GQ52">
        <v>0</v>
      </c>
      <c r="GR52">
        <v>0</v>
      </c>
      <c r="GS52">
        <v>0.94736842105263197</v>
      </c>
      <c r="GT52">
        <v>2.8421052631578898</v>
      </c>
      <c r="GU52">
        <v>2.8421052631578898</v>
      </c>
      <c r="GV52">
        <v>5.6842105263157903</v>
      </c>
      <c r="GW52">
        <v>1.8947368421052599</v>
      </c>
      <c r="GX52">
        <v>0.94736842105263197</v>
      </c>
      <c r="GY52">
        <v>2.8421052631578898</v>
      </c>
      <c r="GZ52">
        <v>0</v>
      </c>
      <c r="HA52">
        <v>0</v>
      </c>
      <c r="HB52">
        <v>0</v>
      </c>
      <c r="HC52">
        <v>0</v>
      </c>
      <c r="HD52">
        <v>0</v>
      </c>
      <c r="HE52">
        <v>0</v>
      </c>
      <c r="HF52">
        <v>0.94736842105263197</v>
      </c>
      <c r="HG52">
        <v>0.94736842105263197</v>
      </c>
      <c r="HH52">
        <v>0.94736842105263197</v>
      </c>
      <c r="HI52">
        <v>0.94736842105263197</v>
      </c>
      <c r="HJ52">
        <v>0.94736842105263197</v>
      </c>
      <c r="HK52">
        <v>0</v>
      </c>
      <c r="HL52">
        <v>0.94736842105263197</v>
      </c>
      <c r="HM52">
        <v>0</v>
      </c>
      <c r="HN52">
        <v>2.8421052631578898</v>
      </c>
      <c r="HO52">
        <v>0.94736842105263197</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0.94736842105263197</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0.94736842105263197</v>
      </c>
      <c r="KB52">
        <v>0</v>
      </c>
      <c r="KC52">
        <v>0</v>
      </c>
    </row>
    <row r="53" spans="29:289" x14ac:dyDescent="0.2">
      <c r="AC53" t="s">
        <v>382</v>
      </c>
      <c r="AD53" t="s">
        <v>305</v>
      </c>
      <c r="AE53">
        <v>1</v>
      </c>
      <c r="AF53">
        <v>95</v>
      </c>
      <c r="AG53">
        <v>1</v>
      </c>
      <c r="AH53">
        <v>0</v>
      </c>
      <c r="AI53">
        <v>0</v>
      </c>
      <c r="AJ53">
        <v>5.6842105263157903</v>
      </c>
      <c r="AK53">
        <v>0</v>
      </c>
      <c r="AL53">
        <v>0</v>
      </c>
      <c r="AM53">
        <v>5.6842105263157903</v>
      </c>
      <c r="AN53">
        <v>0</v>
      </c>
      <c r="AO53">
        <v>0.94736842105263197</v>
      </c>
      <c r="AP53">
        <v>7.5789473684210504</v>
      </c>
      <c r="AQ53">
        <v>1.8947368421052599</v>
      </c>
      <c r="AR53">
        <v>0</v>
      </c>
      <c r="AS53">
        <v>6.6315789473684204</v>
      </c>
      <c r="AT53">
        <v>0</v>
      </c>
      <c r="AU53">
        <v>0</v>
      </c>
      <c r="AV53">
        <v>0</v>
      </c>
      <c r="AW53">
        <v>0</v>
      </c>
      <c r="AX53">
        <v>0</v>
      </c>
      <c r="AY53">
        <v>0</v>
      </c>
      <c r="AZ53">
        <v>4.7368421052631602</v>
      </c>
      <c r="BA53">
        <v>0</v>
      </c>
      <c r="BB53">
        <v>0</v>
      </c>
      <c r="BC53">
        <v>3.7894736842105301</v>
      </c>
      <c r="BD53">
        <v>0</v>
      </c>
      <c r="BE53">
        <v>0.94736842105263197</v>
      </c>
      <c r="BF53">
        <v>3.7894736842105301</v>
      </c>
      <c r="BG53">
        <v>0.94736842105263197</v>
      </c>
      <c r="BH53">
        <v>0</v>
      </c>
      <c r="BI53">
        <v>4.7368421052631602</v>
      </c>
      <c r="BJ53">
        <v>0</v>
      </c>
      <c r="BK53">
        <v>0</v>
      </c>
      <c r="BL53">
        <v>0</v>
      </c>
      <c r="BM53">
        <v>0</v>
      </c>
      <c r="BN53" t="s">
        <v>337</v>
      </c>
      <c r="BO53" t="s">
        <v>337</v>
      </c>
      <c r="BP53">
        <v>0.83333333333333304</v>
      </c>
      <c r="BQ53" t="s">
        <v>337</v>
      </c>
      <c r="BR53" t="s">
        <v>337</v>
      </c>
      <c r="BS53">
        <v>0.66666666666666696</v>
      </c>
      <c r="BT53" t="s">
        <v>337</v>
      </c>
      <c r="BU53">
        <v>1</v>
      </c>
      <c r="BV53">
        <v>0.5</v>
      </c>
      <c r="BW53">
        <v>0.5</v>
      </c>
      <c r="BX53" t="s">
        <v>337</v>
      </c>
      <c r="BY53">
        <v>0.71428571428571397</v>
      </c>
      <c r="BZ53" t="s">
        <v>337</v>
      </c>
      <c r="CA53" t="s">
        <v>337</v>
      </c>
      <c r="CB53" t="s">
        <v>337</v>
      </c>
      <c r="CC53" t="s">
        <v>337</v>
      </c>
      <c r="CD53">
        <v>0</v>
      </c>
      <c r="CE53">
        <v>0</v>
      </c>
      <c r="CF53">
        <v>0.94736842105263197</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0.94736842105263197</v>
      </c>
      <c r="ER53">
        <v>0</v>
      </c>
      <c r="ES53">
        <v>0</v>
      </c>
      <c r="ET53">
        <v>0</v>
      </c>
      <c r="EU53">
        <v>0</v>
      </c>
      <c r="EV53">
        <v>0</v>
      </c>
      <c r="EW53">
        <v>0</v>
      </c>
      <c r="EX53">
        <v>0.94736842105263197</v>
      </c>
      <c r="EY53">
        <v>0</v>
      </c>
      <c r="EZ53">
        <v>0</v>
      </c>
      <c r="FA53">
        <v>0</v>
      </c>
      <c r="FB53">
        <v>0</v>
      </c>
      <c r="FC53">
        <v>0</v>
      </c>
      <c r="FD53">
        <v>0</v>
      </c>
      <c r="FE53">
        <v>0</v>
      </c>
      <c r="FF53">
        <v>0</v>
      </c>
      <c r="FG53">
        <v>1.8947368421052599</v>
      </c>
      <c r="FH53">
        <v>1.8947368421052599</v>
      </c>
      <c r="FI53">
        <v>0.94736842105263197</v>
      </c>
      <c r="FJ53">
        <v>0</v>
      </c>
      <c r="FK53">
        <v>0</v>
      </c>
      <c r="FL53">
        <v>0</v>
      </c>
      <c r="FM53">
        <v>0</v>
      </c>
      <c r="FN53">
        <v>0</v>
      </c>
      <c r="FO53">
        <v>0</v>
      </c>
      <c r="FP53">
        <v>0</v>
      </c>
      <c r="FQ53">
        <v>0</v>
      </c>
      <c r="FR53">
        <v>0</v>
      </c>
      <c r="FS53">
        <v>0</v>
      </c>
      <c r="FT53">
        <v>0</v>
      </c>
      <c r="FU53">
        <v>0</v>
      </c>
      <c r="FV53">
        <v>0</v>
      </c>
      <c r="FW53">
        <v>2.8421052631578898</v>
      </c>
      <c r="FX53">
        <v>1.8947368421052599</v>
      </c>
      <c r="FY53">
        <v>0.94736842105263197</v>
      </c>
      <c r="FZ53">
        <v>0</v>
      </c>
      <c r="GA53">
        <v>0</v>
      </c>
      <c r="GB53">
        <v>0</v>
      </c>
      <c r="GC53">
        <v>0</v>
      </c>
      <c r="GD53">
        <v>0.94736842105263197</v>
      </c>
      <c r="GE53">
        <v>0</v>
      </c>
      <c r="GF53">
        <v>0</v>
      </c>
      <c r="GG53">
        <v>0</v>
      </c>
      <c r="GH53">
        <v>0</v>
      </c>
      <c r="GI53">
        <v>0</v>
      </c>
      <c r="GJ53">
        <v>0</v>
      </c>
      <c r="GK53">
        <v>0</v>
      </c>
      <c r="GL53">
        <v>0</v>
      </c>
      <c r="GM53">
        <v>0.94736842105263197</v>
      </c>
      <c r="GN53">
        <v>9.4736842105263204</v>
      </c>
      <c r="GO53">
        <v>0</v>
      </c>
      <c r="GP53">
        <v>2.8421052631578898</v>
      </c>
      <c r="GQ53">
        <v>6.6315789473684204</v>
      </c>
      <c r="GR53">
        <v>1.8947368421052599</v>
      </c>
      <c r="GS53">
        <v>0</v>
      </c>
      <c r="GT53">
        <v>2.8421052631578898</v>
      </c>
      <c r="GU53">
        <v>0</v>
      </c>
      <c r="GV53">
        <v>0</v>
      </c>
      <c r="GW53">
        <v>0</v>
      </c>
      <c r="GX53">
        <v>0</v>
      </c>
      <c r="GY53">
        <v>0</v>
      </c>
      <c r="GZ53">
        <v>0</v>
      </c>
      <c r="HA53">
        <v>0</v>
      </c>
      <c r="HB53">
        <v>0</v>
      </c>
      <c r="HC53">
        <v>0</v>
      </c>
      <c r="HD53">
        <v>3.7894736842105301</v>
      </c>
      <c r="HE53">
        <v>0</v>
      </c>
      <c r="HF53">
        <v>0</v>
      </c>
      <c r="HG53">
        <v>0.94736842105263197</v>
      </c>
      <c r="HH53">
        <v>0</v>
      </c>
      <c r="HI53">
        <v>0.94736842105263197</v>
      </c>
      <c r="HJ53">
        <v>2.8421052631578898</v>
      </c>
      <c r="HK53">
        <v>0.94736842105263197</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0.94736842105263197</v>
      </c>
      <c r="II53">
        <v>0</v>
      </c>
      <c r="IJ53">
        <v>1.8947368421052599</v>
      </c>
      <c r="IK53">
        <v>0</v>
      </c>
      <c r="IL53">
        <v>0</v>
      </c>
      <c r="IM53">
        <v>2.8421052631578898</v>
      </c>
      <c r="IN53">
        <v>0</v>
      </c>
      <c r="IO53">
        <v>0</v>
      </c>
      <c r="IP53">
        <v>0</v>
      </c>
      <c r="IQ53">
        <v>0</v>
      </c>
      <c r="IR53">
        <v>0</v>
      </c>
      <c r="IS53">
        <v>0</v>
      </c>
      <c r="IT53">
        <v>0</v>
      </c>
      <c r="IU53">
        <v>0</v>
      </c>
      <c r="IV53">
        <v>0</v>
      </c>
      <c r="IW53">
        <v>0</v>
      </c>
      <c r="IX53">
        <v>0</v>
      </c>
      <c r="IY53">
        <v>0.94736842105263197</v>
      </c>
      <c r="IZ53">
        <v>1.8947368421052599</v>
      </c>
      <c r="JA53">
        <v>0</v>
      </c>
      <c r="JB53">
        <v>0</v>
      </c>
      <c r="JC53">
        <v>0</v>
      </c>
      <c r="JD53">
        <v>0</v>
      </c>
      <c r="JE53">
        <v>0</v>
      </c>
      <c r="JF53">
        <v>0</v>
      </c>
      <c r="JG53">
        <v>0</v>
      </c>
      <c r="JH53">
        <v>0</v>
      </c>
      <c r="JI53">
        <v>0</v>
      </c>
      <c r="JJ53">
        <v>0</v>
      </c>
      <c r="JK53">
        <v>0</v>
      </c>
      <c r="JL53">
        <v>0</v>
      </c>
      <c r="JM53">
        <v>0</v>
      </c>
      <c r="JN53">
        <v>0.94736842105263197</v>
      </c>
      <c r="JO53">
        <v>0.94736842105263197</v>
      </c>
      <c r="JP53">
        <v>3.7894736842105301</v>
      </c>
      <c r="JQ53">
        <v>0</v>
      </c>
      <c r="JR53">
        <v>0</v>
      </c>
      <c r="JS53">
        <v>2.8421052631578898</v>
      </c>
      <c r="JT53">
        <v>0</v>
      </c>
      <c r="JU53">
        <v>0</v>
      </c>
      <c r="JV53">
        <v>0</v>
      </c>
      <c r="JW53">
        <v>0</v>
      </c>
      <c r="JX53">
        <v>0</v>
      </c>
      <c r="JY53">
        <v>0</v>
      </c>
      <c r="JZ53">
        <v>0</v>
      </c>
      <c r="KA53">
        <v>0</v>
      </c>
      <c r="KB53">
        <v>0</v>
      </c>
      <c r="KC53">
        <v>0</v>
      </c>
    </row>
    <row r="54" spans="29:289" x14ac:dyDescent="0.2">
      <c r="AC54" t="s">
        <v>5</v>
      </c>
      <c r="AD54" t="s">
        <v>206</v>
      </c>
      <c r="AE54">
        <v>1</v>
      </c>
      <c r="AF54">
        <v>95</v>
      </c>
      <c r="AG54">
        <v>1</v>
      </c>
      <c r="AH54">
        <v>0</v>
      </c>
      <c r="AI54">
        <v>0</v>
      </c>
      <c r="AJ54">
        <v>0</v>
      </c>
      <c r="AK54">
        <v>6.6315789473684204</v>
      </c>
      <c r="AL54">
        <v>13.2631578947368</v>
      </c>
      <c r="AM54">
        <v>0</v>
      </c>
      <c r="AN54">
        <v>15.157894736842101</v>
      </c>
      <c r="AO54">
        <v>17.052631578947398</v>
      </c>
      <c r="AP54">
        <v>0.94736842105263197</v>
      </c>
      <c r="AQ54">
        <v>4.7368421052631602</v>
      </c>
      <c r="AR54">
        <v>12.3157894736842</v>
      </c>
      <c r="AS54">
        <v>0.94736842105263197</v>
      </c>
      <c r="AT54">
        <v>0</v>
      </c>
      <c r="AU54">
        <v>0.94736842105263197</v>
      </c>
      <c r="AV54">
        <v>0</v>
      </c>
      <c r="AW54">
        <v>0</v>
      </c>
      <c r="AX54">
        <v>0</v>
      </c>
      <c r="AY54">
        <v>0</v>
      </c>
      <c r="AZ54">
        <v>0</v>
      </c>
      <c r="BA54">
        <v>6.6315789473684204</v>
      </c>
      <c r="BB54">
        <v>10.421052631578901</v>
      </c>
      <c r="BC54">
        <v>0</v>
      </c>
      <c r="BD54">
        <v>15.157894736842101</v>
      </c>
      <c r="BE54">
        <v>15.157894736842101</v>
      </c>
      <c r="BF54">
        <v>0.94736842105263197</v>
      </c>
      <c r="BG54">
        <v>3.7894736842105301</v>
      </c>
      <c r="BH54">
        <v>11.3684210526316</v>
      </c>
      <c r="BI54">
        <v>0</v>
      </c>
      <c r="BJ54">
        <v>0</v>
      </c>
      <c r="BK54">
        <v>0</v>
      </c>
      <c r="BL54">
        <v>0</v>
      </c>
      <c r="BM54">
        <v>0</v>
      </c>
      <c r="BN54" t="s">
        <v>337</v>
      </c>
      <c r="BO54" t="s">
        <v>337</v>
      </c>
      <c r="BP54" t="s">
        <v>337</v>
      </c>
      <c r="BQ54">
        <v>1</v>
      </c>
      <c r="BR54">
        <v>0.78571428571428603</v>
      </c>
      <c r="BS54" t="s">
        <v>337</v>
      </c>
      <c r="BT54">
        <v>1</v>
      </c>
      <c r="BU54">
        <v>0.88888888888888895</v>
      </c>
      <c r="BV54">
        <v>1</v>
      </c>
      <c r="BW54">
        <v>0.8</v>
      </c>
      <c r="BX54">
        <v>0.92307692307692302</v>
      </c>
      <c r="BY54">
        <v>0</v>
      </c>
      <c r="BZ54" t="s">
        <v>337</v>
      </c>
      <c r="CA54">
        <v>0</v>
      </c>
      <c r="CB54" t="s">
        <v>337</v>
      </c>
      <c r="CC54" t="s">
        <v>337</v>
      </c>
      <c r="CD54">
        <v>0</v>
      </c>
      <c r="CE54">
        <v>0</v>
      </c>
      <c r="CF54">
        <v>0</v>
      </c>
      <c r="CG54">
        <v>0</v>
      </c>
      <c r="CH54">
        <v>0</v>
      </c>
      <c r="CI54">
        <v>0</v>
      </c>
      <c r="CJ54">
        <v>0</v>
      </c>
      <c r="CK54">
        <v>1.8947368421052599</v>
      </c>
      <c r="CL54">
        <v>0</v>
      </c>
      <c r="CM54">
        <v>0</v>
      </c>
      <c r="CN54">
        <v>0</v>
      </c>
      <c r="CO54">
        <v>0</v>
      </c>
      <c r="CP54">
        <v>0</v>
      </c>
      <c r="CQ54">
        <v>0.94736842105263197</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0.94736842105263197</v>
      </c>
      <c r="DN54">
        <v>0</v>
      </c>
      <c r="DO54">
        <v>0</v>
      </c>
      <c r="DP54">
        <v>0.94736842105263197</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0.94736842105263197</v>
      </c>
      <c r="FP54">
        <v>0.94736842105263197</v>
      </c>
      <c r="FQ54">
        <v>0</v>
      </c>
      <c r="FR54">
        <v>0</v>
      </c>
      <c r="FS54">
        <v>0</v>
      </c>
      <c r="FT54">
        <v>0</v>
      </c>
      <c r="FU54">
        <v>0</v>
      </c>
      <c r="FV54">
        <v>0</v>
      </c>
      <c r="FW54">
        <v>0</v>
      </c>
      <c r="FX54">
        <v>0</v>
      </c>
      <c r="FY54">
        <v>0</v>
      </c>
      <c r="FZ54">
        <v>0</v>
      </c>
      <c r="GA54">
        <v>0</v>
      </c>
      <c r="GB54">
        <v>0</v>
      </c>
      <c r="GC54">
        <v>0</v>
      </c>
      <c r="GD54">
        <v>0</v>
      </c>
      <c r="GE54">
        <v>0.94736842105263197</v>
      </c>
      <c r="GF54">
        <v>0.94736842105263197</v>
      </c>
      <c r="GG54">
        <v>0</v>
      </c>
      <c r="GH54">
        <v>0</v>
      </c>
      <c r="GI54">
        <v>0</v>
      </c>
      <c r="GJ54">
        <v>0</v>
      </c>
      <c r="GK54">
        <v>0</v>
      </c>
      <c r="GL54">
        <v>0</v>
      </c>
      <c r="GM54">
        <v>0.94736842105263197</v>
      </c>
      <c r="GN54">
        <v>0.94736842105263197</v>
      </c>
      <c r="GO54">
        <v>2.8421052631578898</v>
      </c>
      <c r="GP54">
        <v>0</v>
      </c>
      <c r="GQ54">
        <v>0</v>
      </c>
      <c r="GR54">
        <v>0</v>
      </c>
      <c r="GS54">
        <v>0</v>
      </c>
      <c r="GT54">
        <v>0.94736842105263197</v>
      </c>
      <c r="GU54">
        <v>0.94736842105263197</v>
      </c>
      <c r="GV54">
        <v>0.94736842105263197</v>
      </c>
      <c r="GW54">
        <v>1.8947368421052599</v>
      </c>
      <c r="GX54">
        <v>0</v>
      </c>
      <c r="GY54">
        <v>0.94736842105263197</v>
      </c>
      <c r="GZ54">
        <v>0</v>
      </c>
      <c r="HA54">
        <v>0</v>
      </c>
      <c r="HB54">
        <v>0</v>
      </c>
      <c r="HC54">
        <v>0</v>
      </c>
      <c r="HD54">
        <v>0</v>
      </c>
      <c r="HE54">
        <v>0</v>
      </c>
      <c r="HF54">
        <v>0.94736842105263197</v>
      </c>
      <c r="HG54">
        <v>0</v>
      </c>
      <c r="HH54">
        <v>2.8421052631578898</v>
      </c>
      <c r="HI54">
        <v>0.94736842105263197</v>
      </c>
      <c r="HJ54">
        <v>0</v>
      </c>
      <c r="HK54">
        <v>0</v>
      </c>
      <c r="HL54">
        <v>1.8947368421052599</v>
      </c>
      <c r="HM54">
        <v>0</v>
      </c>
      <c r="HN54">
        <v>0</v>
      </c>
      <c r="HO54">
        <v>0</v>
      </c>
      <c r="HP54">
        <v>0</v>
      </c>
      <c r="HQ54">
        <v>0</v>
      </c>
      <c r="HR54">
        <v>0</v>
      </c>
      <c r="HS54">
        <v>0</v>
      </c>
      <c r="HT54">
        <v>0</v>
      </c>
      <c r="HU54">
        <v>0.94736842105263197</v>
      </c>
      <c r="HV54">
        <v>0</v>
      </c>
      <c r="HW54">
        <v>0</v>
      </c>
      <c r="HX54">
        <v>0</v>
      </c>
      <c r="HY54">
        <v>0</v>
      </c>
      <c r="HZ54">
        <v>0</v>
      </c>
      <c r="IA54">
        <v>0</v>
      </c>
      <c r="IB54">
        <v>0</v>
      </c>
      <c r="IC54">
        <v>0</v>
      </c>
      <c r="ID54">
        <v>0</v>
      </c>
      <c r="IE54">
        <v>0</v>
      </c>
      <c r="IF54">
        <v>0</v>
      </c>
      <c r="IG54">
        <v>0</v>
      </c>
      <c r="IH54">
        <v>0</v>
      </c>
      <c r="II54">
        <v>0</v>
      </c>
      <c r="IJ54">
        <v>0</v>
      </c>
      <c r="IK54">
        <v>0.94736842105263197</v>
      </c>
      <c r="IL54">
        <v>0.94736842105263197</v>
      </c>
      <c r="IM54">
        <v>0</v>
      </c>
      <c r="IN54">
        <v>0</v>
      </c>
      <c r="IO54">
        <v>0</v>
      </c>
      <c r="IP54">
        <v>0</v>
      </c>
      <c r="IQ54">
        <v>0</v>
      </c>
      <c r="IR54">
        <v>0.94736842105263197</v>
      </c>
      <c r="IS54">
        <v>0</v>
      </c>
      <c r="IT54">
        <v>0</v>
      </c>
      <c r="IU54">
        <v>0</v>
      </c>
      <c r="IV54">
        <v>0</v>
      </c>
      <c r="IW54">
        <v>0</v>
      </c>
      <c r="IX54">
        <v>0</v>
      </c>
      <c r="IY54">
        <v>0</v>
      </c>
      <c r="IZ54">
        <v>0</v>
      </c>
      <c r="JA54">
        <v>0</v>
      </c>
      <c r="JB54">
        <v>2.8421052631578898</v>
      </c>
      <c r="JC54">
        <v>0</v>
      </c>
      <c r="JD54">
        <v>0.94736842105263197</v>
      </c>
      <c r="JE54">
        <v>0.94736842105263197</v>
      </c>
      <c r="JF54">
        <v>0</v>
      </c>
      <c r="JG54">
        <v>0</v>
      </c>
      <c r="JH54">
        <v>0</v>
      </c>
      <c r="JI54">
        <v>0</v>
      </c>
      <c r="JJ54">
        <v>0</v>
      </c>
      <c r="JK54">
        <v>0</v>
      </c>
      <c r="JL54">
        <v>0</v>
      </c>
      <c r="JM54">
        <v>0</v>
      </c>
      <c r="JN54">
        <v>0</v>
      </c>
      <c r="JO54">
        <v>0</v>
      </c>
      <c r="JP54">
        <v>0</v>
      </c>
      <c r="JQ54">
        <v>1.8947368421052599</v>
      </c>
      <c r="JR54">
        <v>3.7894736842105301</v>
      </c>
      <c r="JS54">
        <v>0</v>
      </c>
      <c r="JT54">
        <v>0.94736842105263197</v>
      </c>
      <c r="JU54">
        <v>0.94736842105263197</v>
      </c>
      <c r="JV54">
        <v>0</v>
      </c>
      <c r="JW54">
        <v>0</v>
      </c>
      <c r="JX54">
        <v>0.94736842105263197</v>
      </c>
      <c r="JY54">
        <v>0</v>
      </c>
      <c r="JZ54">
        <v>0</v>
      </c>
      <c r="KA54">
        <v>0</v>
      </c>
      <c r="KB54">
        <v>0</v>
      </c>
      <c r="KC54">
        <v>0</v>
      </c>
    </row>
    <row r="55" spans="29:289" x14ac:dyDescent="0.2">
      <c r="AC55" t="s">
        <v>384</v>
      </c>
      <c r="AD55" t="s">
        <v>206</v>
      </c>
      <c r="AE55">
        <v>1</v>
      </c>
      <c r="AF55">
        <v>95</v>
      </c>
      <c r="AG55">
        <v>1</v>
      </c>
      <c r="AH55">
        <v>0</v>
      </c>
      <c r="AI55">
        <v>0</v>
      </c>
      <c r="AJ55">
        <v>0.94736842105263197</v>
      </c>
      <c r="AK55">
        <v>0</v>
      </c>
      <c r="AL55">
        <v>0</v>
      </c>
      <c r="AM55">
        <v>4.7368421052631602</v>
      </c>
      <c r="AN55">
        <v>1.8947368421052599</v>
      </c>
      <c r="AO55">
        <v>0.94736842105263197</v>
      </c>
      <c r="AP55">
        <v>12.3157894736842</v>
      </c>
      <c r="AQ55">
        <v>1.8947368421052599</v>
      </c>
      <c r="AR55">
        <v>0.94736842105263197</v>
      </c>
      <c r="AS55">
        <v>6.6315789473684204</v>
      </c>
      <c r="AT55">
        <v>8.5263157894736796</v>
      </c>
      <c r="AU55">
        <v>5.6842105263157903</v>
      </c>
      <c r="AV55">
        <v>0.94736842105263197</v>
      </c>
      <c r="AW55">
        <v>0</v>
      </c>
      <c r="AX55">
        <v>0</v>
      </c>
      <c r="AY55">
        <v>0</v>
      </c>
      <c r="AZ55">
        <v>0</v>
      </c>
      <c r="BA55">
        <v>0</v>
      </c>
      <c r="BB55">
        <v>0</v>
      </c>
      <c r="BC55">
        <v>3.7894736842105301</v>
      </c>
      <c r="BD55">
        <v>1.8947368421052599</v>
      </c>
      <c r="BE55">
        <v>0</v>
      </c>
      <c r="BF55">
        <v>8.5263157894736796</v>
      </c>
      <c r="BG55">
        <v>0.94736842105263197</v>
      </c>
      <c r="BH55">
        <v>0.94736842105263197</v>
      </c>
      <c r="BI55">
        <v>4.7368421052631602</v>
      </c>
      <c r="BJ55">
        <v>5.6842105263157903</v>
      </c>
      <c r="BK55">
        <v>4.7368421052631602</v>
      </c>
      <c r="BL55">
        <v>0.94736842105263197</v>
      </c>
      <c r="BM55">
        <v>0</v>
      </c>
      <c r="BN55" t="s">
        <v>337</v>
      </c>
      <c r="BO55" t="s">
        <v>337</v>
      </c>
      <c r="BP55">
        <v>0</v>
      </c>
      <c r="BQ55" t="s">
        <v>337</v>
      </c>
      <c r="BR55" t="s">
        <v>337</v>
      </c>
      <c r="BS55">
        <v>0.8</v>
      </c>
      <c r="BT55">
        <v>1</v>
      </c>
      <c r="BU55">
        <v>0</v>
      </c>
      <c r="BV55">
        <v>0.69230769230769196</v>
      </c>
      <c r="BW55">
        <v>0.5</v>
      </c>
      <c r="BX55">
        <v>1</v>
      </c>
      <c r="BY55">
        <v>0.71428571428571397</v>
      </c>
      <c r="BZ55">
        <v>0.66666666666666696</v>
      </c>
      <c r="CA55">
        <v>0.83333333333333304</v>
      </c>
      <c r="CB55">
        <v>1</v>
      </c>
      <c r="CC55" t="s">
        <v>337</v>
      </c>
      <c r="CD55">
        <v>0</v>
      </c>
      <c r="CE55">
        <v>0</v>
      </c>
      <c r="CF55">
        <v>0</v>
      </c>
      <c r="CG55">
        <v>0</v>
      </c>
      <c r="CH55">
        <v>0</v>
      </c>
      <c r="CI55">
        <v>0.94736842105263197</v>
      </c>
      <c r="CJ55">
        <v>0</v>
      </c>
      <c r="CK55">
        <v>0</v>
      </c>
      <c r="CL55">
        <v>0</v>
      </c>
      <c r="CM55">
        <v>0</v>
      </c>
      <c r="CN55">
        <v>0</v>
      </c>
      <c r="CO55">
        <v>0.94736842105263197</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0.94736842105263197</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4.7368421052631602</v>
      </c>
      <c r="GR55">
        <v>0.94736842105263197</v>
      </c>
      <c r="GS55">
        <v>0</v>
      </c>
      <c r="GT55">
        <v>12.3157894736842</v>
      </c>
      <c r="GU55">
        <v>0</v>
      </c>
      <c r="GV55">
        <v>0</v>
      </c>
      <c r="GW55">
        <v>6.6315789473684204</v>
      </c>
      <c r="GX55">
        <v>1.8947368421052599</v>
      </c>
      <c r="GY55">
        <v>0.94736842105263197</v>
      </c>
      <c r="GZ55">
        <v>0</v>
      </c>
      <c r="HA55">
        <v>0</v>
      </c>
      <c r="HB55">
        <v>0</v>
      </c>
      <c r="HC55">
        <v>0</v>
      </c>
      <c r="HD55">
        <v>0.94736842105263197</v>
      </c>
      <c r="HE55">
        <v>0</v>
      </c>
      <c r="HF55">
        <v>0</v>
      </c>
      <c r="HG55">
        <v>0.94736842105263197</v>
      </c>
      <c r="HH55">
        <v>0</v>
      </c>
      <c r="HI55">
        <v>0</v>
      </c>
      <c r="HJ55">
        <v>0</v>
      </c>
      <c r="HK55">
        <v>0.94736842105263197</v>
      </c>
      <c r="HL55">
        <v>0.94736842105263197</v>
      </c>
      <c r="HM55">
        <v>1.8947368421052599</v>
      </c>
      <c r="HN55">
        <v>4.7368421052631602</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row>
    <row r="56" spans="29:289" x14ac:dyDescent="0.2">
      <c r="AC56" t="s">
        <v>207</v>
      </c>
      <c r="AD56" t="s">
        <v>206</v>
      </c>
      <c r="AE56">
        <v>1</v>
      </c>
      <c r="AF56">
        <v>95</v>
      </c>
      <c r="AG56">
        <v>1</v>
      </c>
      <c r="AH56">
        <v>0</v>
      </c>
      <c r="AI56">
        <v>0</v>
      </c>
      <c r="AJ56">
        <v>19.894736842105299</v>
      </c>
      <c r="AK56">
        <v>12.3157894736842</v>
      </c>
      <c r="AL56">
        <v>0</v>
      </c>
      <c r="AM56">
        <v>20.842105263157901</v>
      </c>
      <c r="AN56">
        <v>17.052631578947398</v>
      </c>
      <c r="AO56">
        <v>0.94736842105263197</v>
      </c>
      <c r="AP56">
        <v>8.5263157894736796</v>
      </c>
      <c r="AQ56">
        <v>0.94736842105263197</v>
      </c>
      <c r="AR56">
        <v>0.94736842105263197</v>
      </c>
      <c r="AS56">
        <v>1.8947368421052599</v>
      </c>
      <c r="AT56">
        <v>0</v>
      </c>
      <c r="AU56">
        <v>0</v>
      </c>
      <c r="AV56">
        <v>0</v>
      </c>
      <c r="AW56">
        <v>0</v>
      </c>
      <c r="AX56">
        <v>0</v>
      </c>
      <c r="AY56">
        <v>0</v>
      </c>
      <c r="AZ56">
        <v>18.947368421052602</v>
      </c>
      <c r="BA56">
        <v>12.3157894736842</v>
      </c>
      <c r="BB56">
        <v>0</v>
      </c>
      <c r="BC56">
        <v>18.947368421052602</v>
      </c>
      <c r="BD56">
        <v>16.105263157894701</v>
      </c>
      <c r="BE56">
        <v>0</v>
      </c>
      <c r="BF56">
        <v>8.5263157894736796</v>
      </c>
      <c r="BG56">
        <v>0.94736842105263197</v>
      </c>
      <c r="BH56">
        <v>0.94736842105263197</v>
      </c>
      <c r="BI56">
        <v>1.8947368421052599</v>
      </c>
      <c r="BJ56">
        <v>0</v>
      </c>
      <c r="BK56">
        <v>0</v>
      </c>
      <c r="BL56">
        <v>0</v>
      </c>
      <c r="BM56">
        <v>0</v>
      </c>
      <c r="BN56" t="s">
        <v>337</v>
      </c>
      <c r="BO56" t="s">
        <v>337</v>
      </c>
      <c r="BP56">
        <v>0.952380952380952</v>
      </c>
      <c r="BQ56">
        <v>1</v>
      </c>
      <c r="BR56" t="s">
        <v>337</v>
      </c>
      <c r="BS56">
        <v>0.90909090909090895</v>
      </c>
      <c r="BT56">
        <v>0.94444444444444497</v>
      </c>
      <c r="BU56">
        <v>0</v>
      </c>
      <c r="BV56">
        <v>1</v>
      </c>
      <c r="BW56">
        <v>1</v>
      </c>
      <c r="BX56">
        <v>1</v>
      </c>
      <c r="BY56">
        <v>1</v>
      </c>
      <c r="BZ56" t="s">
        <v>337</v>
      </c>
      <c r="CA56" t="s">
        <v>337</v>
      </c>
      <c r="CB56" t="s">
        <v>337</v>
      </c>
      <c r="CC56" t="s">
        <v>337</v>
      </c>
      <c r="CD56">
        <v>0</v>
      </c>
      <c r="CE56">
        <v>0</v>
      </c>
      <c r="CF56">
        <v>0</v>
      </c>
      <c r="CG56">
        <v>0</v>
      </c>
      <c r="CH56">
        <v>0</v>
      </c>
      <c r="CI56">
        <v>0</v>
      </c>
      <c r="CJ56">
        <v>0</v>
      </c>
      <c r="CK56">
        <v>0</v>
      </c>
      <c r="CL56">
        <v>0</v>
      </c>
      <c r="CM56">
        <v>0</v>
      </c>
      <c r="CN56">
        <v>0</v>
      </c>
      <c r="CO56">
        <v>0.94736842105263197</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1.8947368421052599</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0.94736842105263197</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0.94736842105263197</v>
      </c>
      <c r="FY56">
        <v>0</v>
      </c>
      <c r="FZ56">
        <v>0</v>
      </c>
      <c r="GA56">
        <v>0</v>
      </c>
      <c r="GB56">
        <v>0</v>
      </c>
      <c r="GC56">
        <v>0</v>
      </c>
      <c r="GD56">
        <v>0</v>
      </c>
      <c r="GE56">
        <v>0</v>
      </c>
      <c r="GF56">
        <v>0</v>
      </c>
      <c r="GG56">
        <v>0</v>
      </c>
      <c r="GH56">
        <v>0</v>
      </c>
      <c r="GI56">
        <v>0</v>
      </c>
      <c r="GJ56">
        <v>0</v>
      </c>
      <c r="GK56">
        <v>0</v>
      </c>
      <c r="GL56">
        <v>0</v>
      </c>
      <c r="GM56">
        <v>1.8947368421052599</v>
      </c>
      <c r="GN56">
        <v>3.7894736842105301</v>
      </c>
      <c r="GO56">
        <v>0</v>
      </c>
      <c r="GP56">
        <v>0</v>
      </c>
      <c r="GQ56">
        <v>3.7894736842105301</v>
      </c>
      <c r="GR56">
        <v>0.94736842105263197</v>
      </c>
      <c r="GS56">
        <v>0</v>
      </c>
      <c r="GT56">
        <v>0.94736842105263197</v>
      </c>
      <c r="GU56">
        <v>1.8947368421052599</v>
      </c>
      <c r="GV56">
        <v>0</v>
      </c>
      <c r="GW56">
        <v>1.8947368421052599</v>
      </c>
      <c r="GX56">
        <v>0</v>
      </c>
      <c r="GY56">
        <v>0</v>
      </c>
      <c r="GZ56">
        <v>0</v>
      </c>
      <c r="HA56">
        <v>0</v>
      </c>
      <c r="HB56">
        <v>0</v>
      </c>
      <c r="HC56">
        <v>0</v>
      </c>
      <c r="HD56">
        <v>3.7894736842105301</v>
      </c>
      <c r="HE56">
        <v>1.8947368421052599</v>
      </c>
      <c r="HF56">
        <v>0</v>
      </c>
      <c r="HG56">
        <v>1.8947368421052599</v>
      </c>
      <c r="HH56">
        <v>0</v>
      </c>
      <c r="HI56">
        <v>0</v>
      </c>
      <c r="HJ56">
        <v>1.8947368421052599</v>
      </c>
      <c r="HK56">
        <v>0</v>
      </c>
      <c r="HL56">
        <v>0</v>
      </c>
      <c r="HM56">
        <v>0</v>
      </c>
      <c r="HN56">
        <v>0</v>
      </c>
      <c r="HO56">
        <v>0</v>
      </c>
      <c r="HP56">
        <v>0</v>
      </c>
      <c r="HQ56">
        <v>0</v>
      </c>
      <c r="HR56">
        <v>0</v>
      </c>
      <c r="HS56">
        <v>0</v>
      </c>
      <c r="HT56">
        <v>0</v>
      </c>
      <c r="HU56">
        <v>0.94736842105263197</v>
      </c>
      <c r="HV56">
        <v>0</v>
      </c>
      <c r="HW56">
        <v>0</v>
      </c>
      <c r="HX56">
        <v>0</v>
      </c>
      <c r="HY56">
        <v>0.94736842105263197</v>
      </c>
      <c r="HZ56">
        <v>0</v>
      </c>
      <c r="IA56">
        <v>0</v>
      </c>
      <c r="IB56">
        <v>0</v>
      </c>
      <c r="IC56">
        <v>0</v>
      </c>
      <c r="ID56">
        <v>0</v>
      </c>
      <c r="IE56">
        <v>0</v>
      </c>
      <c r="IF56">
        <v>0</v>
      </c>
      <c r="IG56">
        <v>0</v>
      </c>
      <c r="IH56">
        <v>0</v>
      </c>
      <c r="II56">
        <v>0.94736842105263197</v>
      </c>
      <c r="IJ56">
        <v>0.94736842105263197</v>
      </c>
      <c r="IK56">
        <v>1.8947368421052599</v>
      </c>
      <c r="IL56">
        <v>0</v>
      </c>
      <c r="IM56">
        <v>0</v>
      </c>
      <c r="IN56">
        <v>0.94736842105263197</v>
      </c>
      <c r="IO56">
        <v>0</v>
      </c>
      <c r="IP56">
        <v>0</v>
      </c>
      <c r="IQ56">
        <v>0</v>
      </c>
      <c r="IR56">
        <v>0</v>
      </c>
      <c r="IS56">
        <v>0</v>
      </c>
      <c r="IT56">
        <v>0</v>
      </c>
      <c r="IU56">
        <v>0</v>
      </c>
      <c r="IV56">
        <v>0</v>
      </c>
      <c r="IW56">
        <v>0</v>
      </c>
      <c r="IX56">
        <v>0</v>
      </c>
      <c r="IY56">
        <v>2.8421052631578898</v>
      </c>
      <c r="IZ56">
        <v>0.94736842105263197</v>
      </c>
      <c r="JA56">
        <v>0</v>
      </c>
      <c r="JB56">
        <v>0</v>
      </c>
      <c r="JC56">
        <v>0</v>
      </c>
      <c r="JD56">
        <v>0</v>
      </c>
      <c r="JE56">
        <v>0</v>
      </c>
      <c r="JF56">
        <v>0</v>
      </c>
      <c r="JG56">
        <v>0</v>
      </c>
      <c r="JH56">
        <v>0</v>
      </c>
      <c r="JI56">
        <v>0</v>
      </c>
      <c r="JJ56">
        <v>0</v>
      </c>
      <c r="JK56">
        <v>0</v>
      </c>
      <c r="JL56">
        <v>0</v>
      </c>
      <c r="JM56">
        <v>0</v>
      </c>
      <c r="JN56">
        <v>0</v>
      </c>
      <c r="JO56">
        <v>3.7894736842105301</v>
      </c>
      <c r="JP56">
        <v>1.8947368421052599</v>
      </c>
      <c r="JQ56">
        <v>2.8421052631578898</v>
      </c>
      <c r="JR56">
        <v>0</v>
      </c>
      <c r="JS56">
        <v>0</v>
      </c>
      <c r="JT56">
        <v>0.94736842105263197</v>
      </c>
      <c r="JU56">
        <v>0.94736842105263197</v>
      </c>
      <c r="JV56">
        <v>0</v>
      </c>
      <c r="JW56">
        <v>0</v>
      </c>
      <c r="JX56">
        <v>0</v>
      </c>
      <c r="JY56">
        <v>0</v>
      </c>
      <c r="JZ56">
        <v>0</v>
      </c>
      <c r="KA56">
        <v>0</v>
      </c>
      <c r="KB56">
        <v>0</v>
      </c>
      <c r="KC56">
        <v>0</v>
      </c>
    </row>
    <row r="57" spans="29:289" x14ac:dyDescent="0.2">
      <c r="AC57" t="s">
        <v>9</v>
      </c>
      <c r="AD57" t="s">
        <v>206</v>
      </c>
      <c r="AE57">
        <v>1</v>
      </c>
      <c r="AF57">
        <v>95</v>
      </c>
      <c r="AG57">
        <v>1</v>
      </c>
      <c r="AH57">
        <v>0</v>
      </c>
      <c r="AI57">
        <v>0</v>
      </c>
      <c r="AJ57">
        <v>0</v>
      </c>
      <c r="AK57">
        <v>0</v>
      </c>
      <c r="AL57">
        <v>0</v>
      </c>
      <c r="AM57">
        <v>0</v>
      </c>
      <c r="AN57">
        <v>1.8947368421052599</v>
      </c>
      <c r="AO57">
        <v>0</v>
      </c>
      <c r="AP57">
        <v>2.8421052631578898</v>
      </c>
      <c r="AQ57">
        <v>2.8421052631578898</v>
      </c>
      <c r="AR57">
        <v>3.7894736842105301</v>
      </c>
      <c r="AS57">
        <v>4.7368421052631602</v>
      </c>
      <c r="AT57">
        <v>3.7894736842105301</v>
      </c>
      <c r="AU57">
        <v>6.6315789473684204</v>
      </c>
      <c r="AV57">
        <v>0.94736842105263197</v>
      </c>
      <c r="AW57">
        <v>0</v>
      </c>
      <c r="AX57">
        <v>0</v>
      </c>
      <c r="AY57">
        <v>0</v>
      </c>
      <c r="AZ57">
        <v>0</v>
      </c>
      <c r="BA57">
        <v>0</v>
      </c>
      <c r="BB57">
        <v>0</v>
      </c>
      <c r="BC57">
        <v>0</v>
      </c>
      <c r="BD57">
        <v>1.8947368421052599</v>
      </c>
      <c r="BE57">
        <v>0</v>
      </c>
      <c r="BF57">
        <v>1.8947368421052599</v>
      </c>
      <c r="BG57">
        <v>1.8947368421052599</v>
      </c>
      <c r="BH57">
        <v>2.8421052631578898</v>
      </c>
      <c r="BI57">
        <v>4.7368421052631602</v>
      </c>
      <c r="BJ57">
        <v>1.8947368421052599</v>
      </c>
      <c r="BK57">
        <v>3.7894736842105301</v>
      </c>
      <c r="BL57">
        <v>0.94736842105263197</v>
      </c>
      <c r="BM57">
        <v>0</v>
      </c>
      <c r="BN57" t="s">
        <v>337</v>
      </c>
      <c r="BO57" t="s">
        <v>337</v>
      </c>
      <c r="BP57" t="s">
        <v>337</v>
      </c>
      <c r="BQ57" t="s">
        <v>337</v>
      </c>
      <c r="BR57" t="s">
        <v>337</v>
      </c>
      <c r="BS57" t="s">
        <v>337</v>
      </c>
      <c r="BT57">
        <v>1</v>
      </c>
      <c r="BU57" t="s">
        <v>337</v>
      </c>
      <c r="BV57">
        <v>0.66666666666666696</v>
      </c>
      <c r="BW57">
        <v>0.66666666666666696</v>
      </c>
      <c r="BX57">
        <v>0.75</v>
      </c>
      <c r="BY57">
        <v>1</v>
      </c>
      <c r="BZ57">
        <v>0.5</v>
      </c>
      <c r="CA57">
        <v>0.57142857142857195</v>
      </c>
      <c r="CB57">
        <v>1</v>
      </c>
      <c r="CC57" t="s">
        <v>337</v>
      </c>
      <c r="CD57">
        <v>0</v>
      </c>
      <c r="CE57">
        <v>0</v>
      </c>
      <c r="CF57">
        <v>0</v>
      </c>
      <c r="CG57">
        <v>0</v>
      </c>
      <c r="CH57">
        <v>0</v>
      </c>
      <c r="CI57">
        <v>0</v>
      </c>
      <c r="CJ57">
        <v>0</v>
      </c>
      <c r="CK57">
        <v>0</v>
      </c>
      <c r="CL57">
        <v>0</v>
      </c>
      <c r="CM57">
        <v>0.94736842105263197</v>
      </c>
      <c r="CN57">
        <v>0</v>
      </c>
      <c r="CO57">
        <v>0</v>
      </c>
      <c r="CP57">
        <v>0</v>
      </c>
      <c r="CQ57">
        <v>0.94736842105263197</v>
      </c>
      <c r="CR57">
        <v>0.94736842105263197</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0.94736842105263197</v>
      </c>
      <c r="FP57">
        <v>0</v>
      </c>
      <c r="FQ57">
        <v>0</v>
      </c>
      <c r="FR57">
        <v>0</v>
      </c>
      <c r="FS57">
        <v>0</v>
      </c>
      <c r="FT57">
        <v>0</v>
      </c>
      <c r="FU57">
        <v>0</v>
      </c>
      <c r="FV57">
        <v>0</v>
      </c>
      <c r="FW57">
        <v>0</v>
      </c>
      <c r="FX57">
        <v>0</v>
      </c>
      <c r="FY57">
        <v>0</v>
      </c>
      <c r="FZ57">
        <v>0</v>
      </c>
      <c r="GA57">
        <v>0</v>
      </c>
      <c r="GB57">
        <v>0</v>
      </c>
      <c r="GC57">
        <v>0</v>
      </c>
      <c r="GD57">
        <v>0</v>
      </c>
      <c r="GE57">
        <v>0.94736842105263197</v>
      </c>
      <c r="GF57">
        <v>0</v>
      </c>
      <c r="GG57">
        <v>0</v>
      </c>
      <c r="GH57">
        <v>0</v>
      </c>
      <c r="GI57">
        <v>0</v>
      </c>
      <c r="GJ57">
        <v>0</v>
      </c>
      <c r="GK57">
        <v>0</v>
      </c>
      <c r="GL57">
        <v>0</v>
      </c>
      <c r="GM57">
        <v>0</v>
      </c>
      <c r="GN57">
        <v>0</v>
      </c>
      <c r="GO57">
        <v>0.94736842105263197</v>
      </c>
      <c r="GP57">
        <v>1.8947368421052599</v>
      </c>
      <c r="GQ57">
        <v>0</v>
      </c>
      <c r="GR57">
        <v>0</v>
      </c>
      <c r="GS57">
        <v>0</v>
      </c>
      <c r="GT57">
        <v>1.8947368421052599</v>
      </c>
      <c r="GU57">
        <v>4.7368421052631602</v>
      </c>
      <c r="GV57">
        <v>8.5263157894736796</v>
      </c>
      <c r="GW57">
        <v>1.8947368421052599</v>
      </c>
      <c r="GX57">
        <v>1.8947368421052599</v>
      </c>
      <c r="GY57">
        <v>2.8421052631578898</v>
      </c>
      <c r="GZ57">
        <v>1.8947368421052599</v>
      </c>
      <c r="HA57">
        <v>0</v>
      </c>
      <c r="HB57">
        <v>0</v>
      </c>
      <c r="HC57">
        <v>0</v>
      </c>
      <c r="HD57">
        <v>0</v>
      </c>
      <c r="HE57">
        <v>0</v>
      </c>
      <c r="HF57">
        <v>0</v>
      </c>
      <c r="HG57">
        <v>0</v>
      </c>
      <c r="HH57">
        <v>0</v>
      </c>
      <c r="HI57">
        <v>0</v>
      </c>
      <c r="HJ57">
        <v>0.94736842105263197</v>
      </c>
      <c r="HK57">
        <v>0.94736842105263197</v>
      </c>
      <c r="HL57">
        <v>0</v>
      </c>
      <c r="HM57">
        <v>0.94736842105263197</v>
      </c>
      <c r="HN57">
        <v>0</v>
      </c>
      <c r="HO57">
        <v>0.94736842105263197</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0.94736842105263197</v>
      </c>
      <c r="IP57">
        <v>1.8947368421052599</v>
      </c>
      <c r="IQ57">
        <v>0</v>
      </c>
      <c r="IR57">
        <v>0</v>
      </c>
      <c r="IS57">
        <v>0</v>
      </c>
      <c r="IT57">
        <v>0</v>
      </c>
      <c r="IU57">
        <v>1.8947368421052599</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0.94736842105263197</v>
      </c>
      <c r="JV57">
        <v>1.8947368421052599</v>
      </c>
      <c r="JW57">
        <v>0</v>
      </c>
      <c r="JX57">
        <v>0</v>
      </c>
      <c r="JY57">
        <v>0</v>
      </c>
      <c r="JZ57">
        <v>0</v>
      </c>
      <c r="KA57">
        <v>1.8947368421052599</v>
      </c>
      <c r="KB57">
        <v>0</v>
      </c>
      <c r="KC57">
        <v>0</v>
      </c>
    </row>
    <row r="58" spans="29:289" x14ac:dyDescent="0.2">
      <c r="AC58" t="s">
        <v>209</v>
      </c>
      <c r="AD58" t="s">
        <v>206</v>
      </c>
      <c r="AE58">
        <v>1</v>
      </c>
      <c r="AF58">
        <v>95</v>
      </c>
      <c r="AG58">
        <v>1</v>
      </c>
      <c r="AH58">
        <v>0</v>
      </c>
      <c r="AI58">
        <v>0</v>
      </c>
      <c r="AJ58">
        <v>4.7368421052631602</v>
      </c>
      <c r="AK58">
        <v>0.94736842105263197</v>
      </c>
      <c r="AL58">
        <v>0</v>
      </c>
      <c r="AM58">
        <v>14.210526315789499</v>
      </c>
      <c r="AN58">
        <v>1.8947368421052599</v>
      </c>
      <c r="AO58">
        <v>0</v>
      </c>
      <c r="AP58">
        <v>6.6315789473684204</v>
      </c>
      <c r="AQ58">
        <v>0.94736842105263197</v>
      </c>
      <c r="AR58">
        <v>0</v>
      </c>
      <c r="AS58">
        <v>11.3684210526316</v>
      </c>
      <c r="AT58">
        <v>0</v>
      </c>
      <c r="AU58">
        <v>0</v>
      </c>
      <c r="AV58">
        <v>0</v>
      </c>
      <c r="AW58">
        <v>0</v>
      </c>
      <c r="AX58">
        <v>0</v>
      </c>
      <c r="AY58">
        <v>0</v>
      </c>
      <c r="AZ58">
        <v>4.7368421052631602</v>
      </c>
      <c r="BA58">
        <v>0.94736842105263197</v>
      </c>
      <c r="BB58">
        <v>0</v>
      </c>
      <c r="BC58">
        <v>12.3157894736842</v>
      </c>
      <c r="BD58">
        <v>1.8947368421052599</v>
      </c>
      <c r="BE58">
        <v>0</v>
      </c>
      <c r="BF58">
        <v>6.6315789473684204</v>
      </c>
      <c r="BG58">
        <v>0.94736842105263197</v>
      </c>
      <c r="BH58">
        <v>0</v>
      </c>
      <c r="BI58">
        <v>7.5789473684210504</v>
      </c>
      <c r="BJ58">
        <v>0</v>
      </c>
      <c r="BK58">
        <v>0</v>
      </c>
      <c r="BL58">
        <v>0</v>
      </c>
      <c r="BM58">
        <v>0</v>
      </c>
      <c r="BN58" t="s">
        <v>337</v>
      </c>
      <c r="BO58" t="s">
        <v>337</v>
      </c>
      <c r="BP58">
        <v>1</v>
      </c>
      <c r="BQ58">
        <v>1</v>
      </c>
      <c r="BR58" t="s">
        <v>337</v>
      </c>
      <c r="BS58">
        <v>0.86666666666666703</v>
      </c>
      <c r="BT58">
        <v>1</v>
      </c>
      <c r="BU58" t="s">
        <v>337</v>
      </c>
      <c r="BV58">
        <v>1</v>
      </c>
      <c r="BW58">
        <v>1</v>
      </c>
      <c r="BX58" t="s">
        <v>337</v>
      </c>
      <c r="BY58">
        <v>0.66666666666666696</v>
      </c>
      <c r="BZ58" t="s">
        <v>337</v>
      </c>
      <c r="CA58" t="s">
        <v>337</v>
      </c>
      <c r="CB58" t="s">
        <v>337</v>
      </c>
      <c r="CC58" t="s">
        <v>337</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0.94736842105263197</v>
      </c>
      <c r="DP58">
        <v>0</v>
      </c>
      <c r="DQ58">
        <v>0</v>
      </c>
      <c r="DR58">
        <v>0</v>
      </c>
      <c r="DS58">
        <v>0</v>
      </c>
      <c r="DT58">
        <v>0</v>
      </c>
      <c r="DU58">
        <v>0</v>
      </c>
      <c r="DV58">
        <v>0</v>
      </c>
      <c r="DW58">
        <v>0</v>
      </c>
      <c r="DX58">
        <v>0</v>
      </c>
      <c r="DY58">
        <v>0</v>
      </c>
      <c r="DZ58">
        <v>0</v>
      </c>
      <c r="EA58">
        <v>0</v>
      </c>
      <c r="EB58">
        <v>0</v>
      </c>
      <c r="EC58">
        <v>0</v>
      </c>
      <c r="ED58">
        <v>0</v>
      </c>
      <c r="EE58">
        <v>2.8421052631578898</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0.94736842105263197</v>
      </c>
      <c r="FI58">
        <v>0</v>
      </c>
      <c r="FJ58">
        <v>0</v>
      </c>
      <c r="FK58">
        <v>0</v>
      </c>
      <c r="FL58">
        <v>0</v>
      </c>
      <c r="FM58">
        <v>0</v>
      </c>
      <c r="FN58">
        <v>0</v>
      </c>
      <c r="FO58">
        <v>0</v>
      </c>
      <c r="FP58">
        <v>0</v>
      </c>
      <c r="FQ58">
        <v>0</v>
      </c>
      <c r="FR58">
        <v>0</v>
      </c>
      <c r="FS58">
        <v>0</v>
      </c>
      <c r="FT58">
        <v>0</v>
      </c>
      <c r="FU58">
        <v>0</v>
      </c>
      <c r="FV58">
        <v>0</v>
      </c>
      <c r="FW58">
        <v>0</v>
      </c>
      <c r="FX58">
        <v>0.94736842105263197</v>
      </c>
      <c r="FY58">
        <v>0</v>
      </c>
      <c r="FZ58">
        <v>0</v>
      </c>
      <c r="GA58">
        <v>0</v>
      </c>
      <c r="GB58">
        <v>0</v>
      </c>
      <c r="GC58">
        <v>0</v>
      </c>
      <c r="GD58">
        <v>0</v>
      </c>
      <c r="GE58">
        <v>0</v>
      </c>
      <c r="GF58">
        <v>0</v>
      </c>
      <c r="GG58">
        <v>0</v>
      </c>
      <c r="GH58">
        <v>0</v>
      </c>
      <c r="GI58">
        <v>0</v>
      </c>
      <c r="GJ58">
        <v>0</v>
      </c>
      <c r="GK58">
        <v>0</v>
      </c>
      <c r="GL58">
        <v>0</v>
      </c>
      <c r="GM58">
        <v>3.7894736842105301</v>
      </c>
      <c r="GN58">
        <v>8.5263157894736796</v>
      </c>
      <c r="GO58">
        <v>0.94736842105263197</v>
      </c>
      <c r="GP58">
        <v>0</v>
      </c>
      <c r="GQ58">
        <v>0.94736842105263197</v>
      </c>
      <c r="GR58">
        <v>0</v>
      </c>
      <c r="GS58">
        <v>0</v>
      </c>
      <c r="GT58">
        <v>6.6315789473684204</v>
      </c>
      <c r="GU58">
        <v>0</v>
      </c>
      <c r="GV58">
        <v>0</v>
      </c>
      <c r="GW58">
        <v>1.8947368421052599</v>
      </c>
      <c r="GX58">
        <v>0</v>
      </c>
      <c r="GY58">
        <v>0</v>
      </c>
      <c r="GZ58">
        <v>0</v>
      </c>
      <c r="HA58">
        <v>0</v>
      </c>
      <c r="HB58">
        <v>0</v>
      </c>
      <c r="HC58">
        <v>0</v>
      </c>
      <c r="HD58">
        <v>2.8421052631578898</v>
      </c>
      <c r="HE58">
        <v>0</v>
      </c>
      <c r="HF58">
        <v>0</v>
      </c>
      <c r="HG58">
        <v>0.94736842105263197</v>
      </c>
      <c r="HH58">
        <v>0</v>
      </c>
      <c r="HI58">
        <v>0</v>
      </c>
      <c r="HJ58">
        <v>1.8947368421052599</v>
      </c>
      <c r="HK58">
        <v>0</v>
      </c>
      <c r="HL58">
        <v>0</v>
      </c>
      <c r="HM58">
        <v>0.94736842105263197</v>
      </c>
      <c r="HN58">
        <v>0</v>
      </c>
      <c r="HO58">
        <v>0</v>
      </c>
      <c r="HP58">
        <v>0</v>
      </c>
      <c r="HQ58">
        <v>0</v>
      </c>
      <c r="HR58">
        <v>0</v>
      </c>
      <c r="HS58">
        <v>0</v>
      </c>
      <c r="HT58">
        <v>0</v>
      </c>
      <c r="HU58">
        <v>0</v>
      </c>
      <c r="HV58">
        <v>0</v>
      </c>
      <c r="HW58">
        <v>1.8947368421052599</v>
      </c>
      <c r="HX58">
        <v>0.94736842105263197</v>
      </c>
      <c r="HY58">
        <v>0</v>
      </c>
      <c r="HZ58">
        <v>0</v>
      </c>
      <c r="IA58">
        <v>0</v>
      </c>
      <c r="IB58">
        <v>0</v>
      </c>
      <c r="IC58">
        <v>0</v>
      </c>
      <c r="ID58">
        <v>0</v>
      </c>
      <c r="IE58">
        <v>0</v>
      </c>
      <c r="IF58">
        <v>0</v>
      </c>
      <c r="IG58">
        <v>0</v>
      </c>
      <c r="IH58">
        <v>0</v>
      </c>
      <c r="II58">
        <v>0.94736842105263197</v>
      </c>
      <c r="IJ58">
        <v>0.94736842105263197</v>
      </c>
      <c r="IK58">
        <v>0.94736842105263197</v>
      </c>
      <c r="IL58">
        <v>0</v>
      </c>
      <c r="IM58">
        <v>0.94736842105263197</v>
      </c>
      <c r="IN58">
        <v>0</v>
      </c>
      <c r="IO58">
        <v>0</v>
      </c>
      <c r="IP58">
        <v>1.8947368421052599</v>
      </c>
      <c r="IQ58">
        <v>0</v>
      </c>
      <c r="IR58">
        <v>0</v>
      </c>
      <c r="IS58">
        <v>0</v>
      </c>
      <c r="IT58">
        <v>0</v>
      </c>
      <c r="IU58">
        <v>0</v>
      </c>
      <c r="IV58">
        <v>0</v>
      </c>
      <c r="IW58">
        <v>0</v>
      </c>
      <c r="IX58">
        <v>0.94736842105263197</v>
      </c>
      <c r="IY58">
        <v>0</v>
      </c>
      <c r="IZ58">
        <v>0</v>
      </c>
      <c r="JA58">
        <v>0</v>
      </c>
      <c r="JB58">
        <v>0</v>
      </c>
      <c r="JC58">
        <v>0</v>
      </c>
      <c r="JD58">
        <v>0</v>
      </c>
      <c r="JE58">
        <v>0</v>
      </c>
      <c r="JF58">
        <v>0</v>
      </c>
      <c r="JG58">
        <v>0</v>
      </c>
      <c r="JH58">
        <v>0</v>
      </c>
      <c r="JI58">
        <v>0</v>
      </c>
      <c r="JJ58">
        <v>0</v>
      </c>
      <c r="JK58">
        <v>0</v>
      </c>
      <c r="JL58">
        <v>0</v>
      </c>
      <c r="JM58">
        <v>0</v>
      </c>
      <c r="JN58">
        <v>0.94736842105263197</v>
      </c>
      <c r="JO58">
        <v>0.94736842105263197</v>
      </c>
      <c r="JP58">
        <v>0.94736842105263197</v>
      </c>
      <c r="JQ58">
        <v>0.94736842105263197</v>
      </c>
      <c r="JR58">
        <v>0</v>
      </c>
      <c r="JS58">
        <v>2.8421052631578898</v>
      </c>
      <c r="JT58">
        <v>0.94736842105263197</v>
      </c>
      <c r="JU58">
        <v>0</v>
      </c>
      <c r="JV58">
        <v>1.8947368421052599</v>
      </c>
      <c r="JW58">
        <v>0</v>
      </c>
      <c r="JX58">
        <v>0</v>
      </c>
      <c r="JY58">
        <v>0</v>
      </c>
      <c r="JZ58">
        <v>0</v>
      </c>
      <c r="KA58">
        <v>0</v>
      </c>
      <c r="KB58">
        <v>0</v>
      </c>
      <c r="KC58">
        <v>0</v>
      </c>
    </row>
    <row r="59" spans="29:289" x14ac:dyDescent="0.2">
      <c r="AC59" t="s">
        <v>210</v>
      </c>
      <c r="AD59" t="s">
        <v>206</v>
      </c>
      <c r="AE59">
        <v>1</v>
      </c>
      <c r="AF59">
        <v>95</v>
      </c>
      <c r="AG59">
        <v>1</v>
      </c>
      <c r="AH59">
        <v>0</v>
      </c>
      <c r="AI59">
        <v>0</v>
      </c>
      <c r="AJ59">
        <v>0.94736842105263197</v>
      </c>
      <c r="AK59">
        <v>2.8421052631578898</v>
      </c>
      <c r="AL59">
        <v>0.94736842105263197</v>
      </c>
      <c r="AM59">
        <v>6.6315789473684204</v>
      </c>
      <c r="AN59">
        <v>14.210526315789499</v>
      </c>
      <c r="AO59">
        <v>6.6315789473684204</v>
      </c>
      <c r="AP59">
        <v>2.8421052631578898</v>
      </c>
      <c r="AQ59">
        <v>2.8421052631578898</v>
      </c>
      <c r="AR59">
        <v>2.8421052631578898</v>
      </c>
      <c r="AS59">
        <v>3.7894736842105301</v>
      </c>
      <c r="AT59">
        <v>4.7368421052631602</v>
      </c>
      <c r="AU59">
        <v>4.7368421052631602</v>
      </c>
      <c r="AV59">
        <v>0</v>
      </c>
      <c r="AW59">
        <v>0</v>
      </c>
      <c r="AX59">
        <v>0</v>
      </c>
      <c r="AY59">
        <v>0</v>
      </c>
      <c r="AZ59">
        <v>0.94736842105263197</v>
      </c>
      <c r="BA59">
        <v>1.8947368421052599</v>
      </c>
      <c r="BB59">
        <v>0.94736842105263197</v>
      </c>
      <c r="BC59">
        <v>4.7368421052631602</v>
      </c>
      <c r="BD59">
        <v>14.210526315789499</v>
      </c>
      <c r="BE59">
        <v>5.6842105263157903</v>
      </c>
      <c r="BF59">
        <v>0.94736842105263197</v>
      </c>
      <c r="BG59">
        <v>2.8421052631578898</v>
      </c>
      <c r="BH59">
        <v>1.8947368421052599</v>
      </c>
      <c r="BI59">
        <v>3.7894736842105301</v>
      </c>
      <c r="BJ59">
        <v>3.7894736842105301</v>
      </c>
      <c r="BK59">
        <v>3.7894736842105301</v>
      </c>
      <c r="BL59">
        <v>0</v>
      </c>
      <c r="BM59">
        <v>0</v>
      </c>
      <c r="BN59" t="s">
        <v>337</v>
      </c>
      <c r="BO59" t="s">
        <v>337</v>
      </c>
      <c r="BP59">
        <v>1</v>
      </c>
      <c r="BQ59">
        <v>0.66666666666666696</v>
      </c>
      <c r="BR59">
        <v>1</v>
      </c>
      <c r="BS59">
        <v>0.71428571428571397</v>
      </c>
      <c r="BT59">
        <v>1</v>
      </c>
      <c r="BU59">
        <v>0.85714285714285698</v>
      </c>
      <c r="BV59">
        <v>0.33333333333333298</v>
      </c>
      <c r="BW59">
        <v>1</v>
      </c>
      <c r="BX59">
        <v>0.66666666666666696</v>
      </c>
      <c r="BY59">
        <v>1</v>
      </c>
      <c r="BZ59">
        <v>0.8</v>
      </c>
      <c r="CA59">
        <v>0.8</v>
      </c>
      <c r="CB59" t="s">
        <v>337</v>
      </c>
      <c r="CC59" t="s">
        <v>337</v>
      </c>
      <c r="CD59">
        <v>0</v>
      </c>
      <c r="CE59">
        <v>0</v>
      </c>
      <c r="CF59">
        <v>0</v>
      </c>
      <c r="CG59">
        <v>0</v>
      </c>
      <c r="CH59">
        <v>0</v>
      </c>
      <c r="CI59">
        <v>0</v>
      </c>
      <c r="CJ59">
        <v>0</v>
      </c>
      <c r="CK59">
        <v>0</v>
      </c>
      <c r="CL59">
        <v>0</v>
      </c>
      <c r="CM59">
        <v>0</v>
      </c>
      <c r="CN59">
        <v>0.94736842105263197</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2.8421052631578898</v>
      </c>
      <c r="DT59">
        <v>0</v>
      </c>
      <c r="DU59">
        <v>0</v>
      </c>
      <c r="DV59">
        <v>0</v>
      </c>
      <c r="DW59">
        <v>0</v>
      </c>
      <c r="DX59">
        <v>0</v>
      </c>
      <c r="DY59">
        <v>0</v>
      </c>
      <c r="DZ59">
        <v>0</v>
      </c>
      <c r="EA59">
        <v>0.94736842105263197</v>
      </c>
      <c r="EB59">
        <v>0</v>
      </c>
      <c r="EC59">
        <v>0</v>
      </c>
      <c r="ED59">
        <v>0</v>
      </c>
      <c r="EE59">
        <v>1.8947368421052599</v>
      </c>
      <c r="EF59">
        <v>0.94736842105263197</v>
      </c>
      <c r="EG59">
        <v>0.94736842105263197</v>
      </c>
      <c r="EH59">
        <v>0</v>
      </c>
      <c r="EI59">
        <v>0.94736842105263197</v>
      </c>
      <c r="EJ59">
        <v>0</v>
      </c>
      <c r="EK59">
        <v>0</v>
      </c>
      <c r="EL59">
        <v>0</v>
      </c>
      <c r="EM59">
        <v>0</v>
      </c>
      <c r="EN59">
        <v>0</v>
      </c>
      <c r="EO59">
        <v>0</v>
      </c>
      <c r="EP59">
        <v>0</v>
      </c>
      <c r="EQ59">
        <v>0</v>
      </c>
      <c r="ER59">
        <v>0</v>
      </c>
      <c r="ES59">
        <v>0</v>
      </c>
      <c r="ET59">
        <v>0</v>
      </c>
      <c r="EU59">
        <v>0.94736842105263197</v>
      </c>
      <c r="EV59">
        <v>0</v>
      </c>
      <c r="EW59">
        <v>0</v>
      </c>
      <c r="EX59">
        <v>0</v>
      </c>
      <c r="EY59">
        <v>0</v>
      </c>
      <c r="EZ59">
        <v>0</v>
      </c>
      <c r="FA59">
        <v>0</v>
      </c>
      <c r="FB59">
        <v>0</v>
      </c>
      <c r="FC59">
        <v>0</v>
      </c>
      <c r="FD59">
        <v>0</v>
      </c>
      <c r="FE59">
        <v>0</v>
      </c>
      <c r="FF59">
        <v>0</v>
      </c>
      <c r="FG59">
        <v>0</v>
      </c>
      <c r="FH59">
        <v>0</v>
      </c>
      <c r="FI59">
        <v>0.94736842105263197</v>
      </c>
      <c r="FJ59">
        <v>0</v>
      </c>
      <c r="FK59">
        <v>0</v>
      </c>
      <c r="FL59">
        <v>0</v>
      </c>
      <c r="FM59">
        <v>0</v>
      </c>
      <c r="FN59">
        <v>0</v>
      </c>
      <c r="FO59">
        <v>0</v>
      </c>
      <c r="FP59">
        <v>0</v>
      </c>
      <c r="FQ59">
        <v>0</v>
      </c>
      <c r="FR59">
        <v>0</v>
      </c>
      <c r="FS59">
        <v>0.94736842105263197</v>
      </c>
      <c r="FT59">
        <v>0</v>
      </c>
      <c r="FU59">
        <v>0</v>
      </c>
      <c r="FV59">
        <v>0</v>
      </c>
      <c r="FW59">
        <v>0</v>
      </c>
      <c r="FX59">
        <v>0</v>
      </c>
      <c r="FY59">
        <v>0.94736842105263197</v>
      </c>
      <c r="FZ59">
        <v>0</v>
      </c>
      <c r="GA59">
        <v>0.94736842105263197</v>
      </c>
      <c r="GB59">
        <v>0</v>
      </c>
      <c r="GC59">
        <v>0</v>
      </c>
      <c r="GD59">
        <v>0</v>
      </c>
      <c r="GE59">
        <v>0</v>
      </c>
      <c r="GF59">
        <v>0</v>
      </c>
      <c r="GG59">
        <v>0</v>
      </c>
      <c r="GH59">
        <v>0</v>
      </c>
      <c r="GI59">
        <v>0.94736842105263197</v>
      </c>
      <c r="GJ59">
        <v>0</v>
      </c>
      <c r="GK59">
        <v>0</v>
      </c>
      <c r="GL59">
        <v>0</v>
      </c>
      <c r="GM59">
        <v>0.94736842105263197</v>
      </c>
      <c r="GN59">
        <v>0.94736842105263197</v>
      </c>
      <c r="GO59">
        <v>0.94736842105263197</v>
      </c>
      <c r="GP59">
        <v>0.94736842105263197</v>
      </c>
      <c r="GQ59">
        <v>7.5789473684210504</v>
      </c>
      <c r="GR59">
        <v>1.8947368421052599</v>
      </c>
      <c r="GS59">
        <v>0.94736842105263197</v>
      </c>
      <c r="GT59">
        <v>3.7894736842105301</v>
      </c>
      <c r="GU59">
        <v>1.8947368421052599</v>
      </c>
      <c r="GV59">
        <v>0.94736842105263197</v>
      </c>
      <c r="GW59">
        <v>0</v>
      </c>
      <c r="GX59">
        <v>2.8421052631578898</v>
      </c>
      <c r="GY59">
        <v>1.8947368421052599</v>
      </c>
      <c r="GZ59">
        <v>0</v>
      </c>
      <c r="HA59">
        <v>0</v>
      </c>
      <c r="HB59">
        <v>0</v>
      </c>
      <c r="HC59">
        <v>0</v>
      </c>
      <c r="HD59">
        <v>0.94736842105263197</v>
      </c>
      <c r="HE59">
        <v>0</v>
      </c>
      <c r="HF59">
        <v>0</v>
      </c>
      <c r="HG59">
        <v>0</v>
      </c>
      <c r="HH59">
        <v>1.8947368421052599</v>
      </c>
      <c r="HI59">
        <v>0.94736842105263197</v>
      </c>
      <c r="HJ59">
        <v>1.8947368421052599</v>
      </c>
      <c r="HK59">
        <v>0.94736842105263197</v>
      </c>
      <c r="HL59">
        <v>0.94736842105263197</v>
      </c>
      <c r="HM59">
        <v>0</v>
      </c>
      <c r="HN59">
        <v>2.8421052631578898</v>
      </c>
      <c r="HO59">
        <v>1.8947368421052599</v>
      </c>
      <c r="HP59">
        <v>0</v>
      </c>
      <c r="HQ59">
        <v>0</v>
      </c>
      <c r="HR59">
        <v>0</v>
      </c>
      <c r="HS59">
        <v>0</v>
      </c>
      <c r="HT59">
        <v>0</v>
      </c>
      <c r="HU59">
        <v>0</v>
      </c>
      <c r="HV59">
        <v>0</v>
      </c>
      <c r="HW59">
        <v>0.94736842105263197</v>
      </c>
      <c r="HX59">
        <v>1.8947368421052599</v>
      </c>
      <c r="HY59">
        <v>0</v>
      </c>
      <c r="HZ59">
        <v>0.94736842105263197</v>
      </c>
      <c r="IA59">
        <v>0</v>
      </c>
      <c r="IB59">
        <v>0</v>
      </c>
      <c r="IC59">
        <v>0</v>
      </c>
      <c r="ID59">
        <v>0</v>
      </c>
      <c r="IE59">
        <v>0</v>
      </c>
      <c r="IF59">
        <v>0</v>
      </c>
      <c r="IG59">
        <v>0</v>
      </c>
      <c r="IH59">
        <v>0</v>
      </c>
      <c r="II59">
        <v>0.94736842105263197</v>
      </c>
      <c r="IJ59">
        <v>0</v>
      </c>
      <c r="IK59">
        <v>0</v>
      </c>
      <c r="IL59">
        <v>0</v>
      </c>
      <c r="IM59">
        <v>0</v>
      </c>
      <c r="IN59">
        <v>0</v>
      </c>
      <c r="IO59">
        <v>0</v>
      </c>
      <c r="IP59">
        <v>1.8947368421052599</v>
      </c>
      <c r="IQ59">
        <v>0</v>
      </c>
      <c r="IR59">
        <v>0</v>
      </c>
      <c r="IS59">
        <v>0</v>
      </c>
      <c r="IT59">
        <v>0</v>
      </c>
      <c r="IU59">
        <v>0</v>
      </c>
      <c r="IV59">
        <v>0</v>
      </c>
      <c r="IW59">
        <v>0</v>
      </c>
      <c r="IX59">
        <v>0</v>
      </c>
      <c r="IY59">
        <v>0</v>
      </c>
      <c r="IZ59">
        <v>0</v>
      </c>
      <c r="JA59">
        <v>0</v>
      </c>
      <c r="JB59">
        <v>0</v>
      </c>
      <c r="JC59">
        <v>0.94736842105263197</v>
      </c>
      <c r="JD59">
        <v>0</v>
      </c>
      <c r="JE59">
        <v>0</v>
      </c>
      <c r="JF59">
        <v>0</v>
      </c>
      <c r="JG59">
        <v>0</v>
      </c>
      <c r="JH59">
        <v>0</v>
      </c>
      <c r="JI59">
        <v>0</v>
      </c>
      <c r="JJ59">
        <v>0</v>
      </c>
      <c r="JK59">
        <v>0</v>
      </c>
      <c r="JL59">
        <v>0</v>
      </c>
      <c r="JM59">
        <v>0</v>
      </c>
      <c r="JN59">
        <v>0</v>
      </c>
      <c r="JO59">
        <v>0.94736842105263197</v>
      </c>
      <c r="JP59">
        <v>0</v>
      </c>
      <c r="JQ59">
        <v>0</v>
      </c>
      <c r="JR59">
        <v>0</v>
      </c>
      <c r="JS59">
        <v>1.8947368421052599</v>
      </c>
      <c r="JT59">
        <v>1.8947368421052599</v>
      </c>
      <c r="JU59">
        <v>0</v>
      </c>
      <c r="JV59">
        <v>2.8421052631578898</v>
      </c>
      <c r="JW59">
        <v>0</v>
      </c>
      <c r="JX59">
        <v>0</v>
      </c>
      <c r="JY59">
        <v>0</v>
      </c>
      <c r="JZ59">
        <v>0</v>
      </c>
      <c r="KA59">
        <v>0</v>
      </c>
      <c r="KB59">
        <v>0</v>
      </c>
      <c r="KC59">
        <v>0</v>
      </c>
    </row>
    <row r="60" spans="29:289" x14ac:dyDescent="0.2">
      <c r="AC60" t="s">
        <v>386</v>
      </c>
      <c r="AD60" t="s">
        <v>206</v>
      </c>
      <c r="AE60">
        <v>1</v>
      </c>
      <c r="AF60">
        <v>95</v>
      </c>
      <c r="AG60">
        <v>1</v>
      </c>
      <c r="AH60">
        <v>1.8947368421052599</v>
      </c>
      <c r="AI60">
        <v>3.7894736842105301</v>
      </c>
      <c r="AJ60">
        <v>1.8947368421052599</v>
      </c>
      <c r="AK60">
        <v>2.8421052631578898</v>
      </c>
      <c r="AL60">
        <v>0.94736842105263197</v>
      </c>
      <c r="AM60">
        <v>0</v>
      </c>
      <c r="AN60">
        <v>0</v>
      </c>
      <c r="AO60">
        <v>0</v>
      </c>
      <c r="AP60">
        <v>0</v>
      </c>
      <c r="AQ60">
        <v>0</v>
      </c>
      <c r="AR60">
        <v>0</v>
      </c>
      <c r="AS60">
        <v>0</v>
      </c>
      <c r="AT60">
        <v>0</v>
      </c>
      <c r="AU60">
        <v>0</v>
      </c>
      <c r="AV60">
        <v>0</v>
      </c>
      <c r="AW60">
        <v>0</v>
      </c>
      <c r="AX60">
        <v>1.8947368421052599</v>
      </c>
      <c r="AY60">
        <v>2.8421052631578898</v>
      </c>
      <c r="AZ60">
        <v>1.8947368421052599</v>
      </c>
      <c r="BA60">
        <v>2.8421052631578898</v>
      </c>
      <c r="BB60">
        <v>0</v>
      </c>
      <c r="BC60">
        <v>0</v>
      </c>
      <c r="BD60">
        <v>0</v>
      </c>
      <c r="BE60">
        <v>0</v>
      </c>
      <c r="BF60">
        <v>0</v>
      </c>
      <c r="BG60">
        <v>0</v>
      </c>
      <c r="BH60">
        <v>0</v>
      </c>
      <c r="BI60">
        <v>0</v>
      </c>
      <c r="BJ60">
        <v>0</v>
      </c>
      <c r="BK60">
        <v>0</v>
      </c>
      <c r="BL60">
        <v>0</v>
      </c>
      <c r="BM60">
        <v>0</v>
      </c>
      <c r="BN60">
        <v>1</v>
      </c>
      <c r="BO60">
        <v>0.75</v>
      </c>
      <c r="BP60">
        <v>1</v>
      </c>
      <c r="BQ60">
        <v>1</v>
      </c>
      <c r="BR60">
        <v>0</v>
      </c>
      <c r="BS60" t="s">
        <v>337</v>
      </c>
      <c r="BT60" t="s">
        <v>337</v>
      </c>
      <c r="BU60" t="s">
        <v>337</v>
      </c>
      <c r="BV60" t="s">
        <v>337</v>
      </c>
      <c r="BW60" t="s">
        <v>337</v>
      </c>
      <c r="BX60" t="s">
        <v>337</v>
      </c>
      <c r="BY60" t="s">
        <v>337</v>
      </c>
      <c r="BZ60" t="s">
        <v>337</v>
      </c>
      <c r="CA60" t="s">
        <v>337</v>
      </c>
      <c r="CB60" t="s">
        <v>337</v>
      </c>
      <c r="CC60" t="s">
        <v>337</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0.94736842105263197</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row>
    <row r="61" spans="29:289" x14ac:dyDescent="0.2">
      <c r="AC61" t="s">
        <v>393</v>
      </c>
      <c r="AD61" t="s">
        <v>390</v>
      </c>
      <c r="AE61">
        <v>1</v>
      </c>
      <c r="AF61">
        <v>94</v>
      </c>
      <c r="AG61">
        <v>1</v>
      </c>
      <c r="AH61">
        <v>1.91489361702128</v>
      </c>
      <c r="AI61">
        <v>16.2765957446809</v>
      </c>
      <c r="AJ61">
        <v>0</v>
      </c>
      <c r="AK61">
        <v>3.8297872340425498</v>
      </c>
      <c r="AL61">
        <v>0</v>
      </c>
      <c r="AM61">
        <v>0</v>
      </c>
      <c r="AN61">
        <v>0</v>
      </c>
      <c r="AO61">
        <v>0</v>
      </c>
      <c r="AP61">
        <v>0</v>
      </c>
      <c r="AQ61">
        <v>0</v>
      </c>
      <c r="AR61">
        <v>0</v>
      </c>
      <c r="AS61">
        <v>0</v>
      </c>
      <c r="AT61">
        <v>0</v>
      </c>
      <c r="AU61">
        <v>0</v>
      </c>
      <c r="AV61">
        <v>0</v>
      </c>
      <c r="AW61">
        <v>0</v>
      </c>
      <c r="AX61">
        <v>1.91489361702128</v>
      </c>
      <c r="AY61">
        <v>16.2765957446809</v>
      </c>
      <c r="AZ61">
        <v>0</v>
      </c>
      <c r="BA61">
        <v>3.8297872340425498</v>
      </c>
      <c r="BB61">
        <v>0</v>
      </c>
      <c r="BC61">
        <v>0</v>
      </c>
      <c r="BD61">
        <v>0</v>
      </c>
      <c r="BE61">
        <v>0</v>
      </c>
      <c r="BF61">
        <v>0</v>
      </c>
      <c r="BG61">
        <v>0</v>
      </c>
      <c r="BH61">
        <v>0</v>
      </c>
      <c r="BI61">
        <v>0</v>
      </c>
      <c r="BJ61">
        <v>0</v>
      </c>
      <c r="BK61">
        <v>0</v>
      </c>
      <c r="BL61">
        <v>0</v>
      </c>
      <c r="BM61">
        <v>0</v>
      </c>
      <c r="BN61">
        <v>1</v>
      </c>
      <c r="BO61">
        <v>1</v>
      </c>
      <c r="BP61" t="s">
        <v>337</v>
      </c>
      <c r="BQ61">
        <v>1</v>
      </c>
      <c r="BR61" t="s">
        <v>337</v>
      </c>
      <c r="BS61" t="s">
        <v>337</v>
      </c>
      <c r="BT61" t="s">
        <v>337</v>
      </c>
      <c r="BU61" t="s">
        <v>337</v>
      </c>
      <c r="BV61" t="s">
        <v>337</v>
      </c>
      <c r="BW61" t="s">
        <v>337</v>
      </c>
      <c r="BX61" t="s">
        <v>337</v>
      </c>
      <c r="BY61" t="s">
        <v>337</v>
      </c>
      <c r="BZ61" t="s">
        <v>337</v>
      </c>
      <c r="CA61" t="s">
        <v>337</v>
      </c>
      <c r="CB61" t="s">
        <v>337</v>
      </c>
      <c r="CC61" t="s">
        <v>337</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0.95744680851063801</v>
      </c>
      <c r="HC61">
        <v>1.91489361702128</v>
      </c>
      <c r="HD61">
        <v>0</v>
      </c>
      <c r="HE61">
        <v>0.95744680851063801</v>
      </c>
      <c r="HF61">
        <v>0</v>
      </c>
      <c r="HG61">
        <v>0</v>
      </c>
      <c r="HH61">
        <v>0</v>
      </c>
      <c r="HI61">
        <v>0</v>
      </c>
      <c r="HJ61">
        <v>0</v>
      </c>
      <c r="HK61">
        <v>0</v>
      </c>
      <c r="HL61">
        <v>0</v>
      </c>
      <c r="HM61">
        <v>0</v>
      </c>
      <c r="HN61">
        <v>0</v>
      </c>
      <c r="HO61">
        <v>0</v>
      </c>
      <c r="HP61">
        <v>0</v>
      </c>
      <c r="HQ61">
        <v>0</v>
      </c>
      <c r="HR61">
        <v>0.95744680851063801</v>
      </c>
      <c r="HS61">
        <v>0.95744680851063801</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0.95744680851063801</v>
      </c>
      <c r="JB61">
        <v>0</v>
      </c>
      <c r="JC61">
        <v>0</v>
      </c>
      <c r="JD61">
        <v>0</v>
      </c>
      <c r="JE61">
        <v>0</v>
      </c>
      <c r="JF61">
        <v>0</v>
      </c>
      <c r="JG61">
        <v>0</v>
      </c>
      <c r="JH61">
        <v>0</v>
      </c>
      <c r="JI61">
        <v>0</v>
      </c>
      <c r="JJ61">
        <v>0</v>
      </c>
      <c r="JK61">
        <v>0</v>
      </c>
      <c r="JL61">
        <v>0</v>
      </c>
      <c r="JM61">
        <v>0</v>
      </c>
      <c r="JN61">
        <v>0.95744680851063801</v>
      </c>
      <c r="JO61">
        <v>0.95744680851063801</v>
      </c>
      <c r="JP61">
        <v>0</v>
      </c>
      <c r="JQ61">
        <v>1.91489361702128</v>
      </c>
      <c r="JR61">
        <v>0</v>
      </c>
      <c r="JS61">
        <v>0</v>
      </c>
      <c r="JT61">
        <v>0</v>
      </c>
      <c r="JU61">
        <v>0</v>
      </c>
      <c r="JV61">
        <v>0</v>
      </c>
      <c r="JW61">
        <v>0</v>
      </c>
      <c r="JX61">
        <v>0</v>
      </c>
      <c r="JY61">
        <v>0</v>
      </c>
      <c r="JZ61">
        <v>0</v>
      </c>
      <c r="KA61">
        <v>0</v>
      </c>
      <c r="KB61">
        <v>0</v>
      </c>
      <c r="KC61">
        <v>0</v>
      </c>
    </row>
    <row r="62" spans="29:289" x14ac:dyDescent="0.2">
      <c r="AC62" t="s">
        <v>394</v>
      </c>
      <c r="AD62" t="s">
        <v>390</v>
      </c>
      <c r="AE62">
        <v>1</v>
      </c>
      <c r="AF62">
        <v>94</v>
      </c>
      <c r="AG62">
        <v>1</v>
      </c>
      <c r="AH62">
        <v>0</v>
      </c>
      <c r="AI62">
        <v>0</v>
      </c>
      <c r="AJ62">
        <v>1.91489361702128</v>
      </c>
      <c r="AK62">
        <v>1.91489361702128</v>
      </c>
      <c r="AL62">
        <v>0</v>
      </c>
      <c r="AM62">
        <v>7.6595744680851103</v>
      </c>
      <c r="AN62">
        <v>11.489361702127701</v>
      </c>
      <c r="AO62">
        <v>3.8297872340425498</v>
      </c>
      <c r="AP62">
        <v>3.8297872340425498</v>
      </c>
      <c r="AQ62">
        <v>9.5744680851063801</v>
      </c>
      <c r="AR62">
        <v>2.87234042553191</v>
      </c>
      <c r="AS62">
        <v>1.91489361702128</v>
      </c>
      <c r="AT62">
        <v>0</v>
      </c>
      <c r="AU62">
        <v>1.91489361702128</v>
      </c>
      <c r="AV62">
        <v>0</v>
      </c>
      <c r="AW62">
        <v>0</v>
      </c>
      <c r="AX62">
        <v>0</v>
      </c>
      <c r="AY62">
        <v>0</v>
      </c>
      <c r="AZ62">
        <v>1.91489361702128</v>
      </c>
      <c r="BA62">
        <v>1.91489361702128</v>
      </c>
      <c r="BB62">
        <v>0</v>
      </c>
      <c r="BC62">
        <v>4.7872340425531901</v>
      </c>
      <c r="BD62">
        <v>11.489361702127701</v>
      </c>
      <c r="BE62">
        <v>3.8297872340425498</v>
      </c>
      <c r="BF62">
        <v>1.91489361702128</v>
      </c>
      <c r="BG62">
        <v>8.6170212765957395</v>
      </c>
      <c r="BH62">
        <v>2.87234042553191</v>
      </c>
      <c r="BI62">
        <v>1.91489361702128</v>
      </c>
      <c r="BJ62">
        <v>0</v>
      </c>
      <c r="BK62">
        <v>1.91489361702128</v>
      </c>
      <c r="BL62">
        <v>0</v>
      </c>
      <c r="BM62">
        <v>0</v>
      </c>
      <c r="BN62" t="s">
        <v>337</v>
      </c>
      <c r="BO62" t="s">
        <v>337</v>
      </c>
      <c r="BP62">
        <v>1</v>
      </c>
      <c r="BQ62">
        <v>1</v>
      </c>
      <c r="BR62" t="s">
        <v>337</v>
      </c>
      <c r="BS62">
        <v>0.625</v>
      </c>
      <c r="BT62">
        <v>1</v>
      </c>
      <c r="BU62">
        <v>1</v>
      </c>
      <c r="BV62">
        <v>0.5</v>
      </c>
      <c r="BW62">
        <v>0.9</v>
      </c>
      <c r="BX62">
        <v>1</v>
      </c>
      <c r="BY62">
        <v>1</v>
      </c>
      <c r="BZ62" t="s">
        <v>337</v>
      </c>
      <c r="CA62">
        <v>1</v>
      </c>
      <c r="CB62" t="s">
        <v>337</v>
      </c>
      <c r="CC62" t="s">
        <v>337</v>
      </c>
      <c r="CD62">
        <v>0</v>
      </c>
      <c r="CE62">
        <v>0</v>
      </c>
      <c r="CF62">
        <v>0</v>
      </c>
      <c r="CG62">
        <v>0</v>
      </c>
      <c r="CH62">
        <v>0</v>
      </c>
      <c r="CI62">
        <v>0.95744680851063801</v>
      </c>
      <c r="CJ62">
        <v>0</v>
      </c>
      <c r="CK62">
        <v>0</v>
      </c>
      <c r="CL62">
        <v>0</v>
      </c>
      <c r="CM62">
        <v>0</v>
      </c>
      <c r="CN62">
        <v>0</v>
      </c>
      <c r="CO62">
        <v>0</v>
      </c>
      <c r="CP62">
        <v>0</v>
      </c>
      <c r="CQ62">
        <v>0</v>
      </c>
      <c r="CR62">
        <v>0</v>
      </c>
      <c r="CS62">
        <v>0</v>
      </c>
      <c r="CT62">
        <v>0</v>
      </c>
      <c r="CU62">
        <v>0</v>
      </c>
      <c r="CV62">
        <v>0</v>
      </c>
      <c r="CW62">
        <v>0</v>
      </c>
      <c r="CX62">
        <v>0</v>
      </c>
      <c r="CY62">
        <v>0</v>
      </c>
      <c r="CZ62">
        <v>0.95744680851063801</v>
      </c>
      <c r="DA62">
        <v>0</v>
      </c>
      <c r="DB62">
        <v>0</v>
      </c>
      <c r="DC62">
        <v>0</v>
      </c>
      <c r="DD62">
        <v>0</v>
      </c>
      <c r="DE62">
        <v>0</v>
      </c>
      <c r="DF62">
        <v>0</v>
      </c>
      <c r="DG62">
        <v>0</v>
      </c>
      <c r="DH62">
        <v>0</v>
      </c>
      <c r="DI62">
        <v>0</v>
      </c>
      <c r="DJ62">
        <v>0</v>
      </c>
      <c r="DK62">
        <v>0</v>
      </c>
      <c r="DL62">
        <v>0</v>
      </c>
      <c r="DM62">
        <v>0.95744680851063801</v>
      </c>
      <c r="DN62">
        <v>0</v>
      </c>
      <c r="DO62">
        <v>0</v>
      </c>
      <c r="DP62">
        <v>0</v>
      </c>
      <c r="DQ62">
        <v>0</v>
      </c>
      <c r="DR62">
        <v>0.95744680851063801</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2.87234042553191</v>
      </c>
      <c r="ES62">
        <v>0</v>
      </c>
      <c r="ET62">
        <v>0</v>
      </c>
      <c r="EU62">
        <v>0.95744680851063801</v>
      </c>
      <c r="EV62">
        <v>0</v>
      </c>
      <c r="EW62">
        <v>0</v>
      </c>
      <c r="EX62">
        <v>0</v>
      </c>
      <c r="EY62">
        <v>0</v>
      </c>
      <c r="EZ62">
        <v>0</v>
      </c>
      <c r="FA62">
        <v>0</v>
      </c>
      <c r="FB62">
        <v>0</v>
      </c>
      <c r="FC62">
        <v>0</v>
      </c>
      <c r="FD62">
        <v>0</v>
      </c>
      <c r="FE62">
        <v>0</v>
      </c>
      <c r="FF62">
        <v>0</v>
      </c>
      <c r="FG62">
        <v>0</v>
      </c>
      <c r="FH62">
        <v>0</v>
      </c>
      <c r="FI62">
        <v>0.95744680851063801</v>
      </c>
      <c r="FJ62">
        <v>0</v>
      </c>
      <c r="FK62">
        <v>0</v>
      </c>
      <c r="FL62">
        <v>0.95744680851063801</v>
      </c>
      <c r="FM62">
        <v>0</v>
      </c>
      <c r="FN62">
        <v>0</v>
      </c>
      <c r="FO62">
        <v>0</v>
      </c>
      <c r="FP62">
        <v>0</v>
      </c>
      <c r="FQ62">
        <v>0</v>
      </c>
      <c r="FR62">
        <v>0</v>
      </c>
      <c r="FS62">
        <v>0</v>
      </c>
      <c r="FT62">
        <v>0</v>
      </c>
      <c r="FU62">
        <v>0</v>
      </c>
      <c r="FV62">
        <v>0</v>
      </c>
      <c r="FW62">
        <v>0</v>
      </c>
      <c r="FX62">
        <v>2.87234042553191</v>
      </c>
      <c r="FY62">
        <v>0.95744680851063801</v>
      </c>
      <c r="FZ62">
        <v>0</v>
      </c>
      <c r="GA62">
        <v>0.95744680851063801</v>
      </c>
      <c r="GB62">
        <v>0.95744680851063801</v>
      </c>
      <c r="GC62">
        <v>0</v>
      </c>
      <c r="GD62">
        <v>0</v>
      </c>
      <c r="GE62">
        <v>0</v>
      </c>
      <c r="GF62">
        <v>0</v>
      </c>
      <c r="GG62">
        <v>0</v>
      </c>
      <c r="GH62">
        <v>0</v>
      </c>
      <c r="GI62">
        <v>0</v>
      </c>
      <c r="GJ62">
        <v>0</v>
      </c>
      <c r="GK62">
        <v>0</v>
      </c>
      <c r="GL62">
        <v>0</v>
      </c>
      <c r="GM62">
        <v>0</v>
      </c>
      <c r="GN62">
        <v>11.489361702127701</v>
      </c>
      <c r="GO62">
        <v>0.95744680851063801</v>
      </c>
      <c r="GP62">
        <v>0</v>
      </c>
      <c r="GQ62">
        <v>11.489361702127701</v>
      </c>
      <c r="GR62">
        <v>2.87234042553191</v>
      </c>
      <c r="GS62">
        <v>0</v>
      </c>
      <c r="GT62">
        <v>7.6595744680851103</v>
      </c>
      <c r="GU62">
        <v>5.7446808510638299</v>
      </c>
      <c r="GV62">
        <v>0.95744680851063801</v>
      </c>
      <c r="GW62">
        <v>1.91489361702128</v>
      </c>
      <c r="GX62">
        <v>0</v>
      </c>
      <c r="GY62">
        <v>0.95744680851063801</v>
      </c>
      <c r="GZ62">
        <v>0</v>
      </c>
      <c r="HA62">
        <v>0</v>
      </c>
      <c r="HB62">
        <v>0</v>
      </c>
      <c r="HC62">
        <v>0</v>
      </c>
      <c r="HD62">
        <v>0.95744680851063801</v>
      </c>
      <c r="HE62">
        <v>0.95744680851063801</v>
      </c>
      <c r="HF62">
        <v>0</v>
      </c>
      <c r="HG62">
        <v>0.95744680851063801</v>
      </c>
      <c r="HH62">
        <v>1.91489361702128</v>
      </c>
      <c r="HI62">
        <v>0</v>
      </c>
      <c r="HJ62">
        <v>1.91489361702128</v>
      </c>
      <c r="HK62">
        <v>1.91489361702128</v>
      </c>
      <c r="HL62">
        <v>0</v>
      </c>
      <c r="HM62">
        <v>0.95744680851063801</v>
      </c>
      <c r="HN62">
        <v>0</v>
      </c>
      <c r="HO62">
        <v>0.95744680851063801</v>
      </c>
      <c r="HP62">
        <v>0</v>
      </c>
      <c r="HQ62">
        <v>0</v>
      </c>
      <c r="HR62">
        <v>0</v>
      </c>
      <c r="HS62">
        <v>0</v>
      </c>
      <c r="HT62">
        <v>0</v>
      </c>
      <c r="HU62">
        <v>0</v>
      </c>
      <c r="HV62">
        <v>0</v>
      </c>
      <c r="HW62">
        <v>0</v>
      </c>
      <c r="HX62">
        <v>0.95744680851063801</v>
      </c>
      <c r="HY62">
        <v>0</v>
      </c>
      <c r="HZ62">
        <v>0</v>
      </c>
      <c r="IA62">
        <v>0</v>
      </c>
      <c r="IB62">
        <v>0</v>
      </c>
      <c r="IC62">
        <v>0</v>
      </c>
      <c r="ID62">
        <v>0</v>
      </c>
      <c r="IE62">
        <v>0</v>
      </c>
      <c r="IF62">
        <v>0</v>
      </c>
      <c r="IG62">
        <v>0</v>
      </c>
      <c r="IH62">
        <v>0</v>
      </c>
      <c r="II62">
        <v>0</v>
      </c>
      <c r="IJ62">
        <v>0.95744680851063801</v>
      </c>
      <c r="IK62">
        <v>0</v>
      </c>
      <c r="IL62">
        <v>0</v>
      </c>
      <c r="IM62">
        <v>3.8297872340425498</v>
      </c>
      <c r="IN62">
        <v>0</v>
      </c>
      <c r="IO62">
        <v>0</v>
      </c>
      <c r="IP62">
        <v>1.91489361702128</v>
      </c>
      <c r="IQ62">
        <v>0.95744680851063801</v>
      </c>
      <c r="IR62">
        <v>0</v>
      </c>
      <c r="IS62">
        <v>0</v>
      </c>
      <c r="IT62">
        <v>0</v>
      </c>
      <c r="IU62">
        <v>0</v>
      </c>
      <c r="IV62">
        <v>0</v>
      </c>
      <c r="IW62">
        <v>0</v>
      </c>
      <c r="IX62">
        <v>0</v>
      </c>
      <c r="IY62">
        <v>0</v>
      </c>
      <c r="IZ62">
        <v>0.95744680851063801</v>
      </c>
      <c r="JA62">
        <v>0</v>
      </c>
      <c r="JB62">
        <v>0</v>
      </c>
      <c r="JC62">
        <v>0.95744680851063801</v>
      </c>
      <c r="JD62">
        <v>0</v>
      </c>
      <c r="JE62">
        <v>0</v>
      </c>
      <c r="JF62">
        <v>0</v>
      </c>
      <c r="JG62">
        <v>0</v>
      </c>
      <c r="JH62">
        <v>0</v>
      </c>
      <c r="JI62">
        <v>0</v>
      </c>
      <c r="JJ62">
        <v>0</v>
      </c>
      <c r="JK62">
        <v>0</v>
      </c>
      <c r="JL62">
        <v>0</v>
      </c>
      <c r="JM62">
        <v>0</v>
      </c>
      <c r="JN62">
        <v>0</v>
      </c>
      <c r="JO62">
        <v>0</v>
      </c>
      <c r="JP62">
        <v>1.91489361702128</v>
      </c>
      <c r="JQ62">
        <v>0</v>
      </c>
      <c r="JR62">
        <v>0</v>
      </c>
      <c r="JS62">
        <v>4.7872340425531901</v>
      </c>
      <c r="JT62">
        <v>0.95744680851063801</v>
      </c>
      <c r="JU62">
        <v>0</v>
      </c>
      <c r="JV62">
        <v>1.91489361702128</v>
      </c>
      <c r="JW62">
        <v>0.95744680851063801</v>
      </c>
      <c r="JX62">
        <v>0</v>
      </c>
      <c r="JY62">
        <v>0</v>
      </c>
      <c r="JZ62">
        <v>0</v>
      </c>
      <c r="KA62">
        <v>0</v>
      </c>
      <c r="KB62">
        <v>0</v>
      </c>
      <c r="KC62">
        <v>0</v>
      </c>
    </row>
    <row r="63" spans="29:289" x14ac:dyDescent="0.2">
      <c r="AC63" t="s">
        <v>396</v>
      </c>
      <c r="AD63" t="s">
        <v>390</v>
      </c>
      <c r="AE63">
        <v>1</v>
      </c>
      <c r="AF63">
        <v>94</v>
      </c>
      <c r="AG63">
        <v>1</v>
      </c>
      <c r="AH63">
        <v>0</v>
      </c>
      <c r="AI63">
        <v>0</v>
      </c>
      <c r="AJ63">
        <v>0.95744680851063801</v>
      </c>
      <c r="AK63">
        <v>0.95744680851063801</v>
      </c>
      <c r="AL63">
        <v>13.4042553191489</v>
      </c>
      <c r="AM63">
        <v>0</v>
      </c>
      <c r="AN63">
        <v>1.91489361702128</v>
      </c>
      <c r="AO63">
        <v>19.148936170212799</v>
      </c>
      <c r="AP63">
        <v>0</v>
      </c>
      <c r="AQ63">
        <v>0</v>
      </c>
      <c r="AR63">
        <v>8.6170212765957395</v>
      </c>
      <c r="AS63">
        <v>0</v>
      </c>
      <c r="AT63">
        <v>0</v>
      </c>
      <c r="AU63">
        <v>3.8297872340425498</v>
      </c>
      <c r="AV63">
        <v>3.8297872340425498</v>
      </c>
      <c r="AW63">
        <v>0</v>
      </c>
      <c r="AX63">
        <v>0</v>
      </c>
      <c r="AY63">
        <v>0</v>
      </c>
      <c r="AZ63">
        <v>0.95744680851063801</v>
      </c>
      <c r="BA63">
        <v>0.95744680851063801</v>
      </c>
      <c r="BB63">
        <v>11.489361702127701</v>
      </c>
      <c r="BC63">
        <v>0</v>
      </c>
      <c r="BD63">
        <v>0.95744680851063801</v>
      </c>
      <c r="BE63">
        <v>14.3617021276596</v>
      </c>
      <c r="BF63">
        <v>0</v>
      </c>
      <c r="BG63">
        <v>0</v>
      </c>
      <c r="BH63">
        <v>6.7021276595744697</v>
      </c>
      <c r="BI63">
        <v>0</v>
      </c>
      <c r="BJ63">
        <v>0</v>
      </c>
      <c r="BK63">
        <v>2.87234042553191</v>
      </c>
      <c r="BL63">
        <v>0</v>
      </c>
      <c r="BM63">
        <v>0</v>
      </c>
      <c r="BN63" t="s">
        <v>337</v>
      </c>
      <c r="BO63" t="s">
        <v>337</v>
      </c>
      <c r="BP63">
        <v>1</v>
      </c>
      <c r="BQ63">
        <v>1</v>
      </c>
      <c r="BR63">
        <v>0.85714285714285698</v>
      </c>
      <c r="BS63" t="s">
        <v>337</v>
      </c>
      <c r="BT63">
        <v>0.5</v>
      </c>
      <c r="BU63">
        <v>0.75</v>
      </c>
      <c r="BV63" t="s">
        <v>337</v>
      </c>
      <c r="BW63" t="s">
        <v>337</v>
      </c>
      <c r="BX63">
        <v>0.77777777777777801</v>
      </c>
      <c r="BY63" t="s">
        <v>337</v>
      </c>
      <c r="BZ63" t="s">
        <v>337</v>
      </c>
      <c r="CA63">
        <v>0.75</v>
      </c>
      <c r="CB63">
        <v>0</v>
      </c>
      <c r="CC63" t="s">
        <v>337</v>
      </c>
      <c r="CD63">
        <v>0</v>
      </c>
      <c r="CE63">
        <v>0</v>
      </c>
      <c r="CF63">
        <v>0</v>
      </c>
      <c r="CG63">
        <v>0</v>
      </c>
      <c r="CH63">
        <v>0</v>
      </c>
      <c r="CI63">
        <v>0</v>
      </c>
      <c r="CJ63">
        <v>0</v>
      </c>
      <c r="CK63">
        <v>3.8297872340425498</v>
      </c>
      <c r="CL63">
        <v>0</v>
      </c>
      <c r="CM63">
        <v>0</v>
      </c>
      <c r="CN63">
        <v>0</v>
      </c>
      <c r="CO63">
        <v>0</v>
      </c>
      <c r="CP63">
        <v>0</v>
      </c>
      <c r="CQ63">
        <v>3.8297872340425498</v>
      </c>
      <c r="CR63">
        <v>0.95744680851063801</v>
      </c>
      <c r="CS63">
        <v>0</v>
      </c>
      <c r="CT63">
        <v>0</v>
      </c>
      <c r="CU63">
        <v>0</v>
      </c>
      <c r="CV63">
        <v>0</v>
      </c>
      <c r="CW63">
        <v>0</v>
      </c>
      <c r="CX63">
        <v>0</v>
      </c>
      <c r="CY63">
        <v>0</v>
      </c>
      <c r="CZ63">
        <v>0</v>
      </c>
      <c r="DA63">
        <v>0</v>
      </c>
      <c r="DB63">
        <v>0</v>
      </c>
      <c r="DC63">
        <v>0</v>
      </c>
      <c r="DD63">
        <v>0</v>
      </c>
      <c r="DE63">
        <v>0</v>
      </c>
      <c r="DF63">
        <v>0</v>
      </c>
      <c r="DG63">
        <v>0.95744680851063801</v>
      </c>
      <c r="DH63">
        <v>0</v>
      </c>
      <c r="DI63">
        <v>0</v>
      </c>
      <c r="DJ63">
        <v>0</v>
      </c>
      <c r="DK63">
        <v>0</v>
      </c>
      <c r="DL63">
        <v>0</v>
      </c>
      <c r="DM63">
        <v>0</v>
      </c>
      <c r="DN63">
        <v>0</v>
      </c>
      <c r="DO63">
        <v>0</v>
      </c>
      <c r="DP63">
        <v>0</v>
      </c>
      <c r="DQ63">
        <v>0</v>
      </c>
      <c r="DR63">
        <v>0</v>
      </c>
      <c r="DS63">
        <v>0</v>
      </c>
      <c r="DT63">
        <v>0.95744680851063801</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0.95744680851063801</v>
      </c>
      <c r="EX63">
        <v>0</v>
      </c>
      <c r="EY63">
        <v>0</v>
      </c>
      <c r="EZ63">
        <v>0.95744680851063801</v>
      </c>
      <c r="FA63">
        <v>0</v>
      </c>
      <c r="FB63">
        <v>0</v>
      </c>
      <c r="FC63">
        <v>0</v>
      </c>
      <c r="FD63">
        <v>0</v>
      </c>
      <c r="FE63">
        <v>0</v>
      </c>
      <c r="FF63">
        <v>0</v>
      </c>
      <c r="FG63">
        <v>0</v>
      </c>
      <c r="FH63">
        <v>0</v>
      </c>
      <c r="FI63">
        <v>0</v>
      </c>
      <c r="FJ63">
        <v>0</v>
      </c>
      <c r="FK63">
        <v>0</v>
      </c>
      <c r="FL63">
        <v>0</v>
      </c>
      <c r="FM63">
        <v>0.95744680851063801</v>
      </c>
      <c r="FN63">
        <v>0</v>
      </c>
      <c r="FO63">
        <v>0</v>
      </c>
      <c r="FP63">
        <v>0</v>
      </c>
      <c r="FQ63">
        <v>0</v>
      </c>
      <c r="FR63">
        <v>0</v>
      </c>
      <c r="FS63">
        <v>0</v>
      </c>
      <c r="FT63">
        <v>0</v>
      </c>
      <c r="FU63">
        <v>0</v>
      </c>
      <c r="FV63">
        <v>0</v>
      </c>
      <c r="FW63">
        <v>0</v>
      </c>
      <c r="FX63">
        <v>0</v>
      </c>
      <c r="FY63">
        <v>0</v>
      </c>
      <c r="FZ63">
        <v>0</v>
      </c>
      <c r="GA63">
        <v>0</v>
      </c>
      <c r="GB63">
        <v>0</v>
      </c>
      <c r="GC63">
        <v>1.91489361702128</v>
      </c>
      <c r="GD63">
        <v>0</v>
      </c>
      <c r="GE63">
        <v>0</v>
      </c>
      <c r="GF63">
        <v>0.95744680851063801</v>
      </c>
      <c r="GG63">
        <v>0</v>
      </c>
      <c r="GH63">
        <v>0</v>
      </c>
      <c r="GI63">
        <v>0</v>
      </c>
      <c r="GJ63">
        <v>0</v>
      </c>
      <c r="GK63">
        <v>0</v>
      </c>
      <c r="GL63">
        <v>0</v>
      </c>
      <c r="GM63">
        <v>0.95744680851063801</v>
      </c>
      <c r="GN63">
        <v>0</v>
      </c>
      <c r="GO63">
        <v>0</v>
      </c>
      <c r="GP63">
        <v>4.7872340425531901</v>
      </c>
      <c r="GQ63">
        <v>0</v>
      </c>
      <c r="GR63">
        <v>0</v>
      </c>
      <c r="GS63">
        <v>5.7446808510638299</v>
      </c>
      <c r="GT63">
        <v>0</v>
      </c>
      <c r="GU63">
        <v>0</v>
      </c>
      <c r="GV63">
        <v>1.91489361702128</v>
      </c>
      <c r="GW63">
        <v>0</v>
      </c>
      <c r="GX63">
        <v>0</v>
      </c>
      <c r="GY63">
        <v>1.91489361702128</v>
      </c>
      <c r="GZ63">
        <v>0</v>
      </c>
      <c r="HA63">
        <v>0</v>
      </c>
      <c r="HB63">
        <v>0</v>
      </c>
      <c r="HC63">
        <v>0</v>
      </c>
      <c r="HD63">
        <v>0</v>
      </c>
      <c r="HE63">
        <v>0</v>
      </c>
      <c r="HF63">
        <v>0</v>
      </c>
      <c r="HG63">
        <v>0</v>
      </c>
      <c r="HH63">
        <v>0.95744680851063801</v>
      </c>
      <c r="HI63">
        <v>0.95744680851063801</v>
      </c>
      <c r="HJ63">
        <v>0</v>
      </c>
      <c r="HK63">
        <v>0</v>
      </c>
      <c r="HL63">
        <v>0.95744680851063801</v>
      </c>
      <c r="HM63">
        <v>0</v>
      </c>
      <c r="HN63">
        <v>0</v>
      </c>
      <c r="HO63">
        <v>0</v>
      </c>
      <c r="HP63">
        <v>0.95744680851063801</v>
      </c>
      <c r="HQ63">
        <v>0</v>
      </c>
      <c r="HR63">
        <v>0</v>
      </c>
      <c r="HS63">
        <v>0.95744680851063801</v>
      </c>
      <c r="HT63">
        <v>0</v>
      </c>
      <c r="HU63">
        <v>0.95744680851063801</v>
      </c>
      <c r="HV63">
        <v>0.95744680851063801</v>
      </c>
      <c r="HW63">
        <v>0</v>
      </c>
      <c r="HX63">
        <v>0.95744680851063801</v>
      </c>
      <c r="HY63">
        <v>0</v>
      </c>
      <c r="HZ63">
        <v>0</v>
      </c>
      <c r="IA63">
        <v>0</v>
      </c>
      <c r="IB63">
        <v>0</v>
      </c>
      <c r="IC63">
        <v>0</v>
      </c>
      <c r="ID63">
        <v>0</v>
      </c>
      <c r="IE63">
        <v>0</v>
      </c>
      <c r="IF63">
        <v>0</v>
      </c>
      <c r="IG63">
        <v>0</v>
      </c>
      <c r="IH63">
        <v>0</v>
      </c>
      <c r="II63">
        <v>0</v>
      </c>
      <c r="IJ63">
        <v>0</v>
      </c>
      <c r="IK63">
        <v>0</v>
      </c>
      <c r="IL63">
        <v>0.95744680851063801</v>
      </c>
      <c r="IM63">
        <v>0</v>
      </c>
      <c r="IN63">
        <v>0</v>
      </c>
      <c r="IO63">
        <v>0.95744680851063801</v>
      </c>
      <c r="IP63">
        <v>0</v>
      </c>
      <c r="IQ63">
        <v>0</v>
      </c>
      <c r="IR63">
        <v>1.91489361702128</v>
      </c>
      <c r="IS63">
        <v>0</v>
      </c>
      <c r="IT63">
        <v>0</v>
      </c>
      <c r="IU63">
        <v>0</v>
      </c>
      <c r="IV63">
        <v>0</v>
      </c>
      <c r="IW63">
        <v>0</v>
      </c>
      <c r="IX63">
        <v>0</v>
      </c>
      <c r="IY63">
        <v>0.95744680851063801</v>
      </c>
      <c r="IZ63">
        <v>0</v>
      </c>
      <c r="JA63">
        <v>0</v>
      </c>
      <c r="JB63">
        <v>0</v>
      </c>
      <c r="JC63">
        <v>0</v>
      </c>
      <c r="JD63">
        <v>0</v>
      </c>
      <c r="JE63">
        <v>0.95744680851063801</v>
      </c>
      <c r="JF63">
        <v>0</v>
      </c>
      <c r="JG63">
        <v>0</v>
      </c>
      <c r="JH63">
        <v>0</v>
      </c>
      <c r="JI63">
        <v>0</v>
      </c>
      <c r="JJ63">
        <v>0</v>
      </c>
      <c r="JK63">
        <v>0</v>
      </c>
      <c r="JL63">
        <v>0</v>
      </c>
      <c r="JM63">
        <v>0</v>
      </c>
      <c r="JN63">
        <v>0</v>
      </c>
      <c r="JO63">
        <v>1.91489361702128</v>
      </c>
      <c r="JP63">
        <v>0</v>
      </c>
      <c r="JQ63">
        <v>0.95744680851063801</v>
      </c>
      <c r="JR63">
        <v>1.91489361702128</v>
      </c>
      <c r="JS63">
        <v>0</v>
      </c>
      <c r="JT63">
        <v>0.95744680851063801</v>
      </c>
      <c r="JU63">
        <v>2.87234042553191</v>
      </c>
      <c r="JV63">
        <v>0</v>
      </c>
      <c r="JW63">
        <v>0</v>
      </c>
      <c r="JX63">
        <v>1.91489361702128</v>
      </c>
      <c r="JY63">
        <v>0</v>
      </c>
      <c r="JZ63">
        <v>0.95744680851063801</v>
      </c>
      <c r="KA63">
        <v>0</v>
      </c>
      <c r="KB63">
        <v>0</v>
      </c>
      <c r="KC63">
        <v>0</v>
      </c>
    </row>
    <row r="64" spans="29:289" x14ac:dyDescent="0.2">
      <c r="AC64" t="s">
        <v>397</v>
      </c>
      <c r="AD64" t="s">
        <v>390</v>
      </c>
      <c r="AE64">
        <v>1</v>
      </c>
      <c r="AF64">
        <v>94</v>
      </c>
      <c r="AG64">
        <v>1</v>
      </c>
      <c r="AH64">
        <v>0</v>
      </c>
      <c r="AI64">
        <v>0</v>
      </c>
      <c r="AJ64">
        <v>0</v>
      </c>
      <c r="AK64">
        <v>0</v>
      </c>
      <c r="AL64">
        <v>0</v>
      </c>
      <c r="AM64">
        <v>1.91489361702128</v>
      </c>
      <c r="AN64">
        <v>2.87234042553191</v>
      </c>
      <c r="AO64">
        <v>2.87234042553191</v>
      </c>
      <c r="AP64">
        <v>3.8297872340425498</v>
      </c>
      <c r="AQ64">
        <v>8.6170212765957395</v>
      </c>
      <c r="AR64">
        <v>6.7021276595744697</v>
      </c>
      <c r="AS64">
        <v>0.95744680851063801</v>
      </c>
      <c r="AT64">
        <v>1.91489361702128</v>
      </c>
      <c r="AU64">
        <v>3.8297872340425498</v>
      </c>
      <c r="AV64">
        <v>0.95744680851063801</v>
      </c>
      <c r="AW64">
        <v>0.95744680851063801</v>
      </c>
      <c r="AX64">
        <v>0</v>
      </c>
      <c r="AY64">
        <v>0</v>
      </c>
      <c r="AZ64">
        <v>0</v>
      </c>
      <c r="BA64">
        <v>0</v>
      </c>
      <c r="BB64">
        <v>0</v>
      </c>
      <c r="BC64">
        <v>0.95744680851063801</v>
      </c>
      <c r="BD64">
        <v>1.91489361702128</v>
      </c>
      <c r="BE64">
        <v>2.87234042553191</v>
      </c>
      <c r="BF64">
        <v>2.87234042553191</v>
      </c>
      <c r="BG64">
        <v>6.7021276595744697</v>
      </c>
      <c r="BH64">
        <v>4.7872340425531901</v>
      </c>
      <c r="BI64">
        <v>0</v>
      </c>
      <c r="BJ64">
        <v>0.95744680851063801</v>
      </c>
      <c r="BK64">
        <v>3.8297872340425498</v>
      </c>
      <c r="BL64">
        <v>0.95744680851063801</v>
      </c>
      <c r="BM64">
        <v>0</v>
      </c>
      <c r="BN64" t="s">
        <v>337</v>
      </c>
      <c r="BO64" t="s">
        <v>337</v>
      </c>
      <c r="BP64" t="s">
        <v>337</v>
      </c>
      <c r="BQ64" t="s">
        <v>337</v>
      </c>
      <c r="BR64" t="s">
        <v>337</v>
      </c>
      <c r="BS64">
        <v>0.5</v>
      </c>
      <c r="BT64">
        <v>0.66666666666666696</v>
      </c>
      <c r="BU64">
        <v>1</v>
      </c>
      <c r="BV64">
        <v>0.75</v>
      </c>
      <c r="BW64">
        <v>0.77777777777777801</v>
      </c>
      <c r="BX64">
        <v>0.71428571428571397</v>
      </c>
      <c r="BY64">
        <v>0</v>
      </c>
      <c r="BZ64">
        <v>0.5</v>
      </c>
      <c r="CA64">
        <v>1</v>
      </c>
      <c r="CB64">
        <v>1</v>
      </c>
      <c r="CC64">
        <v>0</v>
      </c>
      <c r="CD64">
        <v>0</v>
      </c>
      <c r="CE64">
        <v>0</v>
      </c>
      <c r="CF64">
        <v>0</v>
      </c>
      <c r="CG64">
        <v>0</v>
      </c>
      <c r="CH64">
        <v>0</v>
      </c>
      <c r="CI64">
        <v>0.95744680851063801</v>
      </c>
      <c r="CJ64">
        <v>0.95744680851063801</v>
      </c>
      <c r="CK64">
        <v>0</v>
      </c>
      <c r="CL64">
        <v>0</v>
      </c>
      <c r="CM64">
        <v>0</v>
      </c>
      <c r="CN64">
        <v>0</v>
      </c>
      <c r="CO64">
        <v>0</v>
      </c>
      <c r="CP64">
        <v>0</v>
      </c>
      <c r="CQ64">
        <v>0.95744680851063801</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1.91489361702128</v>
      </c>
      <c r="DS64">
        <v>0.95744680851063801</v>
      </c>
      <c r="DT64">
        <v>0</v>
      </c>
      <c r="DU64">
        <v>0</v>
      </c>
      <c r="DV64">
        <v>0</v>
      </c>
      <c r="DW64">
        <v>0</v>
      </c>
      <c r="DX64">
        <v>0</v>
      </c>
      <c r="DY64">
        <v>0</v>
      </c>
      <c r="DZ64">
        <v>0</v>
      </c>
      <c r="EA64">
        <v>0</v>
      </c>
      <c r="EB64">
        <v>0</v>
      </c>
      <c r="EC64">
        <v>0</v>
      </c>
      <c r="ED64">
        <v>0</v>
      </c>
      <c r="EE64">
        <v>0</v>
      </c>
      <c r="EF64">
        <v>1.91489361702128</v>
      </c>
      <c r="EG64">
        <v>0</v>
      </c>
      <c r="EH64">
        <v>0</v>
      </c>
      <c r="EI64">
        <v>3.8297872340425498</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0.95744680851063801</v>
      </c>
      <c r="GP64">
        <v>0</v>
      </c>
      <c r="GQ64">
        <v>1.91489361702128</v>
      </c>
      <c r="GR64">
        <v>0</v>
      </c>
      <c r="GS64">
        <v>0</v>
      </c>
      <c r="GT64">
        <v>4.7872340425531901</v>
      </c>
      <c r="GU64">
        <v>3.8297872340425498</v>
      </c>
      <c r="GV64">
        <v>3.8297872340425498</v>
      </c>
      <c r="GW64">
        <v>5.7446808510638299</v>
      </c>
      <c r="GX64">
        <v>0.95744680851063801</v>
      </c>
      <c r="GY64">
        <v>4.7872340425531901</v>
      </c>
      <c r="GZ64">
        <v>0</v>
      </c>
      <c r="HA64">
        <v>0</v>
      </c>
      <c r="HB64">
        <v>0</v>
      </c>
      <c r="HC64">
        <v>0</v>
      </c>
      <c r="HD64">
        <v>0</v>
      </c>
      <c r="HE64">
        <v>0.95744680851063801</v>
      </c>
      <c r="HF64">
        <v>0</v>
      </c>
      <c r="HG64">
        <v>0</v>
      </c>
      <c r="HH64">
        <v>2.87234042553191</v>
      </c>
      <c r="HI64">
        <v>0</v>
      </c>
      <c r="HJ64">
        <v>0.95744680851063801</v>
      </c>
      <c r="HK64">
        <v>2.87234042553191</v>
      </c>
      <c r="HL64">
        <v>1.91489361702128</v>
      </c>
      <c r="HM64">
        <v>0</v>
      </c>
      <c r="HN64">
        <v>0</v>
      </c>
      <c r="HO64">
        <v>0.95744680851063801</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row>
    <row r="65" spans="29:289" x14ac:dyDescent="0.2">
      <c r="AC65" t="s">
        <v>398</v>
      </c>
      <c r="AD65" t="s">
        <v>390</v>
      </c>
      <c r="AE65">
        <v>1</v>
      </c>
      <c r="AF65">
        <v>94</v>
      </c>
      <c r="AG65">
        <v>1</v>
      </c>
      <c r="AH65">
        <v>0</v>
      </c>
      <c r="AI65">
        <v>0</v>
      </c>
      <c r="AJ65">
        <v>0</v>
      </c>
      <c r="AK65">
        <v>0</v>
      </c>
      <c r="AL65">
        <v>0</v>
      </c>
      <c r="AM65">
        <v>0</v>
      </c>
      <c r="AN65">
        <v>3.8297872340425498</v>
      </c>
      <c r="AO65">
        <v>2.87234042553191</v>
      </c>
      <c r="AP65">
        <v>0.95744680851063801</v>
      </c>
      <c r="AQ65">
        <v>1.91489361702128</v>
      </c>
      <c r="AR65">
        <v>9.5744680851063801</v>
      </c>
      <c r="AS65">
        <v>1.91489361702128</v>
      </c>
      <c r="AT65">
        <v>2.87234042553191</v>
      </c>
      <c r="AU65">
        <v>6.7021276595744697</v>
      </c>
      <c r="AV65">
        <v>0</v>
      </c>
      <c r="AW65">
        <v>0</v>
      </c>
      <c r="AX65">
        <v>0</v>
      </c>
      <c r="AY65">
        <v>0</v>
      </c>
      <c r="AZ65">
        <v>0</v>
      </c>
      <c r="BA65">
        <v>0</v>
      </c>
      <c r="BB65">
        <v>0</v>
      </c>
      <c r="BC65">
        <v>0</v>
      </c>
      <c r="BD65">
        <v>3.8297872340425498</v>
      </c>
      <c r="BE65">
        <v>2.87234042553191</v>
      </c>
      <c r="BF65">
        <v>0.95744680851063801</v>
      </c>
      <c r="BG65">
        <v>1.91489361702128</v>
      </c>
      <c r="BH65">
        <v>8.6170212765957395</v>
      </c>
      <c r="BI65">
        <v>0</v>
      </c>
      <c r="BJ65">
        <v>1.91489361702128</v>
      </c>
      <c r="BK65">
        <v>3.8297872340425498</v>
      </c>
      <c r="BL65">
        <v>0</v>
      </c>
      <c r="BM65">
        <v>0</v>
      </c>
      <c r="BN65" t="s">
        <v>337</v>
      </c>
      <c r="BO65" t="s">
        <v>337</v>
      </c>
      <c r="BP65" t="s">
        <v>337</v>
      </c>
      <c r="BQ65" t="s">
        <v>337</v>
      </c>
      <c r="BR65" t="s">
        <v>337</v>
      </c>
      <c r="BS65" t="s">
        <v>337</v>
      </c>
      <c r="BT65">
        <v>1</v>
      </c>
      <c r="BU65">
        <v>1</v>
      </c>
      <c r="BV65">
        <v>1</v>
      </c>
      <c r="BW65">
        <v>1</v>
      </c>
      <c r="BX65">
        <v>0.9</v>
      </c>
      <c r="BY65">
        <v>0</v>
      </c>
      <c r="BZ65">
        <v>0.66666666666666696</v>
      </c>
      <c r="CA65">
        <v>0.57142857142857095</v>
      </c>
      <c r="CB65" t="s">
        <v>337</v>
      </c>
      <c r="CC65" t="s">
        <v>337</v>
      </c>
      <c r="CD65">
        <v>0</v>
      </c>
      <c r="CE65">
        <v>0</v>
      </c>
      <c r="CF65">
        <v>0</v>
      </c>
      <c r="CG65">
        <v>0</v>
      </c>
      <c r="CH65">
        <v>0</v>
      </c>
      <c r="CI65">
        <v>0</v>
      </c>
      <c r="CJ65">
        <v>0</v>
      </c>
      <c r="CK65">
        <v>0</v>
      </c>
      <c r="CL65">
        <v>0</v>
      </c>
      <c r="CM65">
        <v>0</v>
      </c>
      <c r="CN65">
        <v>0</v>
      </c>
      <c r="CO65">
        <v>0</v>
      </c>
      <c r="CP65">
        <v>0.95744680851063801</v>
      </c>
      <c r="CQ65">
        <v>0.95744680851063801</v>
      </c>
      <c r="CR65">
        <v>0.95744680851063801</v>
      </c>
      <c r="CS65">
        <v>0</v>
      </c>
      <c r="CT65">
        <v>0</v>
      </c>
      <c r="CU65">
        <v>0</v>
      </c>
      <c r="CV65">
        <v>0</v>
      </c>
      <c r="CW65">
        <v>0</v>
      </c>
      <c r="CX65">
        <v>0</v>
      </c>
      <c r="CY65">
        <v>0</v>
      </c>
      <c r="CZ65">
        <v>0</v>
      </c>
      <c r="DA65">
        <v>0</v>
      </c>
      <c r="DB65">
        <v>0</v>
      </c>
      <c r="DC65">
        <v>0.95744680851063801</v>
      </c>
      <c r="DD65">
        <v>0</v>
      </c>
      <c r="DE65">
        <v>0</v>
      </c>
      <c r="DF65">
        <v>0</v>
      </c>
      <c r="DG65">
        <v>0.95744680851063801</v>
      </c>
      <c r="DH65">
        <v>0</v>
      </c>
      <c r="DI65">
        <v>0</v>
      </c>
      <c r="DJ65">
        <v>0</v>
      </c>
      <c r="DK65">
        <v>0</v>
      </c>
      <c r="DL65">
        <v>0</v>
      </c>
      <c r="DM65">
        <v>0</v>
      </c>
      <c r="DN65">
        <v>0</v>
      </c>
      <c r="DO65">
        <v>0</v>
      </c>
      <c r="DP65">
        <v>0</v>
      </c>
      <c r="DQ65">
        <v>0</v>
      </c>
      <c r="DR65">
        <v>0</v>
      </c>
      <c r="DS65">
        <v>0.95744680851063801</v>
      </c>
      <c r="DT65">
        <v>0.95744680851063801</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0.95744680851063801</v>
      </c>
      <c r="GQ65">
        <v>0</v>
      </c>
      <c r="GR65">
        <v>0.95744680851063801</v>
      </c>
      <c r="GS65">
        <v>3.8297872340425498</v>
      </c>
      <c r="GT65">
        <v>1.91489361702128</v>
      </c>
      <c r="GU65">
        <v>3.8297872340425498</v>
      </c>
      <c r="GV65">
        <v>4.7872340425531901</v>
      </c>
      <c r="GW65">
        <v>1.91489361702128</v>
      </c>
      <c r="GX65">
        <v>1.91489361702128</v>
      </c>
      <c r="GY65">
        <v>11.489361702127701</v>
      </c>
      <c r="GZ65">
        <v>0.95744680851063801</v>
      </c>
      <c r="HA65">
        <v>0</v>
      </c>
      <c r="HB65">
        <v>0</v>
      </c>
      <c r="HC65">
        <v>0.95744680851063801</v>
      </c>
      <c r="HD65">
        <v>0</v>
      </c>
      <c r="HE65">
        <v>0</v>
      </c>
      <c r="HF65">
        <v>0</v>
      </c>
      <c r="HG65">
        <v>0</v>
      </c>
      <c r="HH65">
        <v>0.95744680851063801</v>
      </c>
      <c r="HI65">
        <v>0</v>
      </c>
      <c r="HJ65">
        <v>0</v>
      </c>
      <c r="HK65">
        <v>0.95744680851063801</v>
      </c>
      <c r="HL65">
        <v>1.91489361702128</v>
      </c>
      <c r="HM65">
        <v>0</v>
      </c>
      <c r="HN65">
        <v>0</v>
      </c>
      <c r="HO65">
        <v>0</v>
      </c>
      <c r="HP65">
        <v>0</v>
      </c>
      <c r="HQ65">
        <v>0</v>
      </c>
      <c r="HR65">
        <v>0</v>
      </c>
      <c r="HS65">
        <v>0</v>
      </c>
      <c r="HT65">
        <v>0</v>
      </c>
      <c r="HU65">
        <v>0</v>
      </c>
      <c r="HV65">
        <v>0</v>
      </c>
      <c r="HW65">
        <v>0</v>
      </c>
      <c r="HX65">
        <v>0</v>
      </c>
      <c r="HY65">
        <v>0.95744680851063801</v>
      </c>
      <c r="HZ65">
        <v>0</v>
      </c>
      <c r="IA65">
        <v>0</v>
      </c>
      <c r="IB65">
        <v>0</v>
      </c>
      <c r="IC65">
        <v>0</v>
      </c>
      <c r="ID65">
        <v>0</v>
      </c>
      <c r="IE65">
        <v>0</v>
      </c>
      <c r="IF65">
        <v>0</v>
      </c>
      <c r="IG65">
        <v>0</v>
      </c>
      <c r="IH65">
        <v>0</v>
      </c>
      <c r="II65">
        <v>0.95744680851063801</v>
      </c>
      <c r="IJ65">
        <v>0</v>
      </c>
      <c r="IK65">
        <v>0</v>
      </c>
      <c r="IL65">
        <v>0</v>
      </c>
      <c r="IM65">
        <v>0</v>
      </c>
      <c r="IN65">
        <v>0</v>
      </c>
      <c r="IO65">
        <v>0</v>
      </c>
      <c r="IP65">
        <v>0.95744680851063801</v>
      </c>
      <c r="IQ65">
        <v>0</v>
      </c>
      <c r="IR65">
        <v>0</v>
      </c>
      <c r="IS65">
        <v>0</v>
      </c>
      <c r="IT65">
        <v>0</v>
      </c>
      <c r="IU65">
        <v>0</v>
      </c>
      <c r="IV65">
        <v>0</v>
      </c>
      <c r="IW65">
        <v>0</v>
      </c>
      <c r="IX65">
        <v>0</v>
      </c>
      <c r="IY65">
        <v>0</v>
      </c>
      <c r="IZ65">
        <v>0</v>
      </c>
      <c r="JA65">
        <v>0.95744680851063801</v>
      </c>
      <c r="JB65">
        <v>0</v>
      </c>
      <c r="JC65">
        <v>0</v>
      </c>
      <c r="JD65">
        <v>0</v>
      </c>
      <c r="JE65">
        <v>0</v>
      </c>
      <c r="JF65">
        <v>0</v>
      </c>
      <c r="JG65">
        <v>0</v>
      </c>
      <c r="JH65">
        <v>0</v>
      </c>
      <c r="JI65">
        <v>0</v>
      </c>
      <c r="JJ65">
        <v>0</v>
      </c>
      <c r="JK65">
        <v>0</v>
      </c>
      <c r="JL65">
        <v>0</v>
      </c>
      <c r="JM65">
        <v>0</v>
      </c>
      <c r="JN65">
        <v>0</v>
      </c>
      <c r="JO65">
        <v>1.91489361702128</v>
      </c>
      <c r="JP65">
        <v>0</v>
      </c>
      <c r="JQ65">
        <v>0.95744680851063801</v>
      </c>
      <c r="JR65">
        <v>0</v>
      </c>
      <c r="JS65">
        <v>0</v>
      </c>
      <c r="JT65">
        <v>0</v>
      </c>
      <c r="JU65">
        <v>1.91489361702128</v>
      </c>
      <c r="JV65">
        <v>0.95744680851063801</v>
      </c>
      <c r="JW65">
        <v>0</v>
      </c>
      <c r="JX65">
        <v>0</v>
      </c>
      <c r="JY65">
        <v>0</v>
      </c>
      <c r="JZ65">
        <v>0</v>
      </c>
      <c r="KA65">
        <v>0</v>
      </c>
      <c r="KB65">
        <v>0</v>
      </c>
      <c r="KC65">
        <v>0</v>
      </c>
    </row>
    <row r="66" spans="29:289" x14ac:dyDescent="0.2">
      <c r="AC66" t="s">
        <v>399</v>
      </c>
      <c r="AD66" t="s">
        <v>390</v>
      </c>
      <c r="AE66">
        <v>1</v>
      </c>
      <c r="AF66">
        <v>94</v>
      </c>
      <c r="AG66">
        <v>1</v>
      </c>
      <c r="AH66">
        <v>0</v>
      </c>
      <c r="AI66">
        <v>0.95744680851063801</v>
      </c>
      <c r="AJ66">
        <v>22.978723404255302</v>
      </c>
      <c r="AK66">
        <v>3.8297872340425498</v>
      </c>
      <c r="AL66">
        <v>0</v>
      </c>
      <c r="AM66">
        <v>8.6170212765957395</v>
      </c>
      <c r="AN66">
        <v>4.7872340425531901</v>
      </c>
      <c r="AO66">
        <v>0</v>
      </c>
      <c r="AP66">
        <v>1.91489361702128</v>
      </c>
      <c r="AQ66">
        <v>0.95744680851063801</v>
      </c>
      <c r="AR66">
        <v>0</v>
      </c>
      <c r="AS66">
        <v>0</v>
      </c>
      <c r="AT66">
        <v>0</v>
      </c>
      <c r="AU66">
        <v>0</v>
      </c>
      <c r="AV66">
        <v>0</v>
      </c>
      <c r="AW66">
        <v>0</v>
      </c>
      <c r="AX66">
        <v>0</v>
      </c>
      <c r="AY66">
        <v>0</v>
      </c>
      <c r="AZ66">
        <v>21.063829787233999</v>
      </c>
      <c r="BA66">
        <v>2.87234042553191</v>
      </c>
      <c r="BB66">
        <v>0</v>
      </c>
      <c r="BC66">
        <v>3.8297872340425498</v>
      </c>
      <c r="BD66">
        <v>4.7872340425531901</v>
      </c>
      <c r="BE66">
        <v>0</v>
      </c>
      <c r="BF66">
        <v>0.95744680851063801</v>
      </c>
      <c r="BG66">
        <v>0.95744680851063801</v>
      </c>
      <c r="BH66">
        <v>0</v>
      </c>
      <c r="BI66">
        <v>0</v>
      </c>
      <c r="BJ66">
        <v>0</v>
      </c>
      <c r="BK66">
        <v>0</v>
      </c>
      <c r="BL66">
        <v>0</v>
      </c>
      <c r="BM66">
        <v>0</v>
      </c>
      <c r="BN66" t="s">
        <v>337</v>
      </c>
      <c r="BO66">
        <v>0</v>
      </c>
      <c r="BP66">
        <v>0.91666666666666696</v>
      </c>
      <c r="BQ66">
        <v>0.75</v>
      </c>
      <c r="BR66" t="s">
        <v>337</v>
      </c>
      <c r="BS66">
        <v>0.44444444444444398</v>
      </c>
      <c r="BT66">
        <v>1</v>
      </c>
      <c r="BU66" t="s">
        <v>337</v>
      </c>
      <c r="BV66">
        <v>0.5</v>
      </c>
      <c r="BW66">
        <v>1</v>
      </c>
      <c r="BX66" t="s">
        <v>337</v>
      </c>
      <c r="BY66" t="s">
        <v>337</v>
      </c>
      <c r="BZ66" t="s">
        <v>337</v>
      </c>
      <c r="CA66" t="s">
        <v>337</v>
      </c>
      <c r="CB66" t="s">
        <v>337</v>
      </c>
      <c r="CC66" t="s">
        <v>337</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1.91489361702128</v>
      </c>
      <c r="DQ66">
        <v>0</v>
      </c>
      <c r="DR66">
        <v>0</v>
      </c>
      <c r="DS66">
        <v>0</v>
      </c>
      <c r="DT66">
        <v>0</v>
      </c>
      <c r="DU66">
        <v>0</v>
      </c>
      <c r="DV66">
        <v>0</v>
      </c>
      <c r="DW66">
        <v>0</v>
      </c>
      <c r="DX66">
        <v>0</v>
      </c>
      <c r="DY66">
        <v>0</v>
      </c>
      <c r="DZ66">
        <v>0</v>
      </c>
      <c r="EA66">
        <v>0</v>
      </c>
      <c r="EB66">
        <v>0</v>
      </c>
      <c r="EC66">
        <v>0</v>
      </c>
      <c r="ED66">
        <v>0</v>
      </c>
      <c r="EE66">
        <v>0.95744680851063801</v>
      </c>
      <c r="EF66">
        <v>0</v>
      </c>
      <c r="EG66">
        <v>0</v>
      </c>
      <c r="EH66">
        <v>0</v>
      </c>
      <c r="EI66">
        <v>0</v>
      </c>
      <c r="EJ66">
        <v>0.95744680851063801</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4.7872340425531901</v>
      </c>
      <c r="GO66">
        <v>0.95744680851063801</v>
      </c>
      <c r="GP66">
        <v>0</v>
      </c>
      <c r="GQ66">
        <v>2.87234042553191</v>
      </c>
      <c r="GR66">
        <v>0</v>
      </c>
      <c r="GS66">
        <v>0</v>
      </c>
      <c r="GT66">
        <v>0.95744680851063801</v>
      </c>
      <c r="GU66">
        <v>0</v>
      </c>
      <c r="GV66">
        <v>0</v>
      </c>
      <c r="GW66">
        <v>0</v>
      </c>
      <c r="GX66">
        <v>0</v>
      </c>
      <c r="GY66">
        <v>0</v>
      </c>
      <c r="GZ66">
        <v>0</v>
      </c>
      <c r="HA66">
        <v>0</v>
      </c>
      <c r="HB66">
        <v>0</v>
      </c>
      <c r="HC66">
        <v>0</v>
      </c>
      <c r="HD66">
        <v>0.95744680851063801</v>
      </c>
      <c r="HE66">
        <v>0</v>
      </c>
      <c r="HF66">
        <v>0</v>
      </c>
      <c r="HG66">
        <v>0.95744680851063801</v>
      </c>
      <c r="HH66">
        <v>0.95744680851063801</v>
      </c>
      <c r="HI66">
        <v>0</v>
      </c>
      <c r="HJ66">
        <v>0</v>
      </c>
      <c r="HK66">
        <v>0.95744680851063801</v>
      </c>
      <c r="HL66">
        <v>0</v>
      </c>
      <c r="HM66">
        <v>0</v>
      </c>
      <c r="HN66">
        <v>0</v>
      </c>
      <c r="HO66">
        <v>0</v>
      </c>
      <c r="HP66">
        <v>0</v>
      </c>
      <c r="HQ66">
        <v>0</v>
      </c>
      <c r="HR66">
        <v>0</v>
      </c>
      <c r="HS66">
        <v>0.95744680851063801</v>
      </c>
      <c r="HT66">
        <v>0.95744680851063801</v>
      </c>
      <c r="HU66">
        <v>0</v>
      </c>
      <c r="HV66">
        <v>0</v>
      </c>
      <c r="HW66">
        <v>0</v>
      </c>
      <c r="HX66">
        <v>0</v>
      </c>
      <c r="HY66">
        <v>0</v>
      </c>
      <c r="HZ66">
        <v>0</v>
      </c>
      <c r="IA66">
        <v>0</v>
      </c>
      <c r="IB66">
        <v>0</v>
      </c>
      <c r="IC66">
        <v>0</v>
      </c>
      <c r="ID66">
        <v>0</v>
      </c>
      <c r="IE66">
        <v>0</v>
      </c>
      <c r="IF66">
        <v>0</v>
      </c>
      <c r="IG66">
        <v>0</v>
      </c>
      <c r="IH66">
        <v>0.95744680851063801</v>
      </c>
      <c r="II66">
        <v>2.87234042553191</v>
      </c>
      <c r="IJ66">
        <v>0.95744680851063801</v>
      </c>
      <c r="IK66">
        <v>0</v>
      </c>
      <c r="IL66">
        <v>0</v>
      </c>
      <c r="IM66">
        <v>0.95744680851063801</v>
      </c>
      <c r="IN66">
        <v>1.91489361702128</v>
      </c>
      <c r="IO66">
        <v>0</v>
      </c>
      <c r="IP66">
        <v>0.95744680851063801</v>
      </c>
      <c r="IQ66">
        <v>0</v>
      </c>
      <c r="IR66">
        <v>0</v>
      </c>
      <c r="IS66">
        <v>0</v>
      </c>
      <c r="IT66">
        <v>0</v>
      </c>
      <c r="IU66">
        <v>0</v>
      </c>
      <c r="IV66">
        <v>0</v>
      </c>
      <c r="IW66">
        <v>0</v>
      </c>
      <c r="IX66">
        <v>0.95744680851063801</v>
      </c>
      <c r="IY66">
        <v>1.91489361702128</v>
      </c>
      <c r="IZ66">
        <v>0.95744680851063801</v>
      </c>
      <c r="JA66">
        <v>0</v>
      </c>
      <c r="JB66">
        <v>0</v>
      </c>
      <c r="JC66">
        <v>0.95744680851063801</v>
      </c>
      <c r="JD66">
        <v>0</v>
      </c>
      <c r="JE66">
        <v>0</v>
      </c>
      <c r="JF66">
        <v>0</v>
      </c>
      <c r="JG66">
        <v>0</v>
      </c>
      <c r="JH66">
        <v>0</v>
      </c>
      <c r="JI66">
        <v>0</v>
      </c>
      <c r="JJ66">
        <v>0</v>
      </c>
      <c r="JK66">
        <v>0</v>
      </c>
      <c r="JL66">
        <v>0</v>
      </c>
      <c r="JM66">
        <v>0</v>
      </c>
      <c r="JN66">
        <v>2.87234042553191</v>
      </c>
      <c r="JO66">
        <v>6.7021276595744697</v>
      </c>
      <c r="JP66">
        <v>3.8297872340425498</v>
      </c>
      <c r="JQ66">
        <v>0</v>
      </c>
      <c r="JR66">
        <v>0</v>
      </c>
      <c r="JS66">
        <v>1.91489361702128</v>
      </c>
      <c r="JT66">
        <v>1.91489361702128</v>
      </c>
      <c r="JU66">
        <v>0</v>
      </c>
      <c r="JV66">
        <v>0.95744680851063801</v>
      </c>
      <c r="JW66">
        <v>0</v>
      </c>
      <c r="JX66">
        <v>0</v>
      </c>
      <c r="JY66">
        <v>0</v>
      </c>
      <c r="JZ66">
        <v>0</v>
      </c>
      <c r="KA66">
        <v>0</v>
      </c>
      <c r="KB66">
        <v>0</v>
      </c>
      <c r="KC66">
        <v>0</v>
      </c>
    </row>
    <row r="67" spans="29:289" x14ac:dyDescent="0.2">
      <c r="AC67" t="s">
        <v>401</v>
      </c>
      <c r="AD67" t="s">
        <v>390</v>
      </c>
      <c r="AE67">
        <v>1</v>
      </c>
      <c r="AF67">
        <v>94</v>
      </c>
      <c r="AG67">
        <v>1</v>
      </c>
      <c r="AH67">
        <v>0</v>
      </c>
      <c r="AI67">
        <v>0</v>
      </c>
      <c r="AJ67">
        <v>0.95744680851063801</v>
      </c>
      <c r="AK67">
        <v>5.7446808510638299</v>
      </c>
      <c r="AL67">
        <v>29.680851063829799</v>
      </c>
      <c r="AM67">
        <v>0</v>
      </c>
      <c r="AN67">
        <v>6.7021276595744697</v>
      </c>
      <c r="AO67">
        <v>7.6595744680851103</v>
      </c>
      <c r="AP67">
        <v>0</v>
      </c>
      <c r="AQ67">
        <v>0</v>
      </c>
      <c r="AR67">
        <v>1.91489361702128</v>
      </c>
      <c r="AS67">
        <v>0</v>
      </c>
      <c r="AT67">
        <v>0.95744680851063801</v>
      </c>
      <c r="AU67">
        <v>0</v>
      </c>
      <c r="AV67">
        <v>0</v>
      </c>
      <c r="AW67">
        <v>0</v>
      </c>
      <c r="AX67">
        <v>0</v>
      </c>
      <c r="AY67">
        <v>0</v>
      </c>
      <c r="AZ67">
        <v>0.95744680851063801</v>
      </c>
      <c r="BA67">
        <v>5.7446808510638299</v>
      </c>
      <c r="BB67">
        <v>23.936170212766001</v>
      </c>
      <c r="BC67">
        <v>0</v>
      </c>
      <c r="BD67">
        <v>6.7021276595744697</v>
      </c>
      <c r="BE67">
        <v>3.8297872340425498</v>
      </c>
      <c r="BF67">
        <v>0</v>
      </c>
      <c r="BG67">
        <v>0</v>
      </c>
      <c r="BH67">
        <v>0.95744680851063801</v>
      </c>
      <c r="BI67">
        <v>0</v>
      </c>
      <c r="BJ67">
        <v>0</v>
      </c>
      <c r="BK67">
        <v>0</v>
      </c>
      <c r="BL67">
        <v>0</v>
      </c>
      <c r="BM67">
        <v>0</v>
      </c>
      <c r="BN67" t="s">
        <v>337</v>
      </c>
      <c r="BO67" t="s">
        <v>337</v>
      </c>
      <c r="BP67">
        <v>1</v>
      </c>
      <c r="BQ67">
        <v>1</v>
      </c>
      <c r="BR67">
        <v>0.80645161290322598</v>
      </c>
      <c r="BS67" t="s">
        <v>337</v>
      </c>
      <c r="BT67">
        <v>1</v>
      </c>
      <c r="BU67">
        <v>0.5</v>
      </c>
      <c r="BV67" t="s">
        <v>337</v>
      </c>
      <c r="BW67" t="s">
        <v>337</v>
      </c>
      <c r="BX67">
        <v>0.5</v>
      </c>
      <c r="BY67" t="s">
        <v>337</v>
      </c>
      <c r="BZ67">
        <v>0</v>
      </c>
      <c r="CA67" t="s">
        <v>337</v>
      </c>
      <c r="CB67" t="s">
        <v>337</v>
      </c>
      <c r="CC67" t="s">
        <v>337</v>
      </c>
      <c r="CD67">
        <v>0</v>
      </c>
      <c r="CE67">
        <v>0</v>
      </c>
      <c r="CF67">
        <v>0</v>
      </c>
      <c r="CG67">
        <v>0</v>
      </c>
      <c r="CH67">
        <v>0</v>
      </c>
      <c r="CI67">
        <v>0</v>
      </c>
      <c r="CJ67">
        <v>0.95744680851063801</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0.95744680851063801</v>
      </c>
      <c r="DK67">
        <v>0</v>
      </c>
      <c r="DL67">
        <v>0</v>
      </c>
      <c r="DM67">
        <v>0.95744680851063801</v>
      </c>
      <c r="DN67">
        <v>0</v>
      </c>
      <c r="DO67">
        <v>0</v>
      </c>
      <c r="DP67">
        <v>0</v>
      </c>
      <c r="DQ67">
        <v>0.95744680851063801</v>
      </c>
      <c r="DR67">
        <v>0</v>
      </c>
      <c r="DS67">
        <v>0</v>
      </c>
      <c r="DT67">
        <v>0</v>
      </c>
      <c r="DU67">
        <v>0</v>
      </c>
      <c r="DV67">
        <v>0</v>
      </c>
      <c r="DW67">
        <v>0</v>
      </c>
      <c r="DX67">
        <v>0</v>
      </c>
      <c r="DY67">
        <v>0</v>
      </c>
      <c r="DZ67">
        <v>0</v>
      </c>
      <c r="EA67">
        <v>0.95744680851063801</v>
      </c>
      <c r="EB67">
        <v>0</v>
      </c>
      <c r="EC67">
        <v>0.95744680851063801</v>
      </c>
      <c r="ED67">
        <v>0</v>
      </c>
      <c r="EE67">
        <v>0</v>
      </c>
      <c r="EF67">
        <v>0</v>
      </c>
      <c r="EG67">
        <v>0</v>
      </c>
      <c r="EH67">
        <v>0</v>
      </c>
      <c r="EI67">
        <v>0.95744680851063801</v>
      </c>
      <c r="EJ67">
        <v>0</v>
      </c>
      <c r="EK67">
        <v>0</v>
      </c>
      <c r="EL67">
        <v>0</v>
      </c>
      <c r="EM67">
        <v>0</v>
      </c>
      <c r="EN67">
        <v>0</v>
      </c>
      <c r="EO67">
        <v>0</v>
      </c>
      <c r="EP67">
        <v>0</v>
      </c>
      <c r="EQ67">
        <v>0</v>
      </c>
      <c r="ER67">
        <v>0</v>
      </c>
      <c r="ES67">
        <v>0</v>
      </c>
      <c r="ET67">
        <v>0</v>
      </c>
      <c r="EU67">
        <v>0.95744680851063801</v>
      </c>
      <c r="EV67">
        <v>0</v>
      </c>
      <c r="EW67">
        <v>0</v>
      </c>
      <c r="EX67">
        <v>0</v>
      </c>
      <c r="EY67">
        <v>0</v>
      </c>
      <c r="EZ67">
        <v>0</v>
      </c>
      <c r="FA67">
        <v>0</v>
      </c>
      <c r="FB67">
        <v>0</v>
      </c>
      <c r="FC67">
        <v>0</v>
      </c>
      <c r="FD67">
        <v>0</v>
      </c>
      <c r="FE67">
        <v>0</v>
      </c>
      <c r="FF67">
        <v>0</v>
      </c>
      <c r="FG67">
        <v>0</v>
      </c>
      <c r="FH67">
        <v>0.95744680851063801</v>
      </c>
      <c r="FI67">
        <v>0</v>
      </c>
      <c r="FJ67">
        <v>0</v>
      </c>
      <c r="FK67">
        <v>0</v>
      </c>
      <c r="FL67">
        <v>0</v>
      </c>
      <c r="FM67">
        <v>0</v>
      </c>
      <c r="FN67">
        <v>0</v>
      </c>
      <c r="FO67">
        <v>0</v>
      </c>
      <c r="FP67">
        <v>0</v>
      </c>
      <c r="FQ67">
        <v>0</v>
      </c>
      <c r="FR67">
        <v>0</v>
      </c>
      <c r="FS67">
        <v>0</v>
      </c>
      <c r="FT67">
        <v>0</v>
      </c>
      <c r="FU67">
        <v>0</v>
      </c>
      <c r="FV67">
        <v>0</v>
      </c>
      <c r="FW67">
        <v>0</v>
      </c>
      <c r="FX67">
        <v>0.95744680851063801</v>
      </c>
      <c r="FY67">
        <v>0</v>
      </c>
      <c r="FZ67">
        <v>0</v>
      </c>
      <c r="GA67">
        <v>0.95744680851063801</v>
      </c>
      <c r="GB67">
        <v>0</v>
      </c>
      <c r="GC67">
        <v>0</v>
      </c>
      <c r="GD67">
        <v>0</v>
      </c>
      <c r="GE67">
        <v>0</v>
      </c>
      <c r="GF67">
        <v>0</v>
      </c>
      <c r="GG67">
        <v>0</v>
      </c>
      <c r="GH67">
        <v>0</v>
      </c>
      <c r="GI67">
        <v>0</v>
      </c>
      <c r="GJ67">
        <v>0</v>
      </c>
      <c r="GK67">
        <v>0</v>
      </c>
      <c r="GL67">
        <v>0</v>
      </c>
      <c r="GM67">
        <v>0.95744680851063801</v>
      </c>
      <c r="GN67">
        <v>0.95744680851063801</v>
      </c>
      <c r="GO67">
        <v>2.87234042553191</v>
      </c>
      <c r="GP67">
        <v>0</v>
      </c>
      <c r="GQ67">
        <v>0</v>
      </c>
      <c r="GR67">
        <v>0</v>
      </c>
      <c r="GS67">
        <v>1.91489361702128</v>
      </c>
      <c r="GT67">
        <v>0</v>
      </c>
      <c r="GU67">
        <v>0.95744680851063801</v>
      </c>
      <c r="GV67">
        <v>1.91489361702128</v>
      </c>
      <c r="GW67">
        <v>0</v>
      </c>
      <c r="GX67">
        <v>0</v>
      </c>
      <c r="GY67">
        <v>0</v>
      </c>
      <c r="GZ67">
        <v>0</v>
      </c>
      <c r="HA67">
        <v>0</v>
      </c>
      <c r="HB67">
        <v>0</v>
      </c>
      <c r="HC67">
        <v>0</v>
      </c>
      <c r="HD67">
        <v>0</v>
      </c>
      <c r="HE67">
        <v>0</v>
      </c>
      <c r="HF67">
        <v>0.95744680851063801</v>
      </c>
      <c r="HG67">
        <v>0</v>
      </c>
      <c r="HH67">
        <v>0.95744680851063801</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0.95744680851063801</v>
      </c>
      <c r="IJ67">
        <v>0</v>
      </c>
      <c r="IK67">
        <v>1.91489361702128</v>
      </c>
      <c r="IL67">
        <v>0</v>
      </c>
      <c r="IM67">
        <v>0</v>
      </c>
      <c r="IN67">
        <v>0</v>
      </c>
      <c r="IO67">
        <v>0</v>
      </c>
      <c r="IP67">
        <v>0</v>
      </c>
      <c r="IQ67">
        <v>0</v>
      </c>
      <c r="IR67">
        <v>0</v>
      </c>
      <c r="IS67">
        <v>0</v>
      </c>
      <c r="IT67">
        <v>0.95744680851063801</v>
      </c>
      <c r="IU67">
        <v>0</v>
      </c>
      <c r="IV67">
        <v>0</v>
      </c>
      <c r="IW67">
        <v>0</v>
      </c>
      <c r="IX67">
        <v>0</v>
      </c>
      <c r="IY67">
        <v>1.91489361702128</v>
      </c>
      <c r="IZ67">
        <v>0</v>
      </c>
      <c r="JA67">
        <v>0</v>
      </c>
      <c r="JB67">
        <v>0</v>
      </c>
      <c r="JC67">
        <v>0</v>
      </c>
      <c r="JD67">
        <v>0</v>
      </c>
      <c r="JE67">
        <v>0</v>
      </c>
      <c r="JF67">
        <v>0</v>
      </c>
      <c r="JG67">
        <v>0</v>
      </c>
      <c r="JH67">
        <v>0</v>
      </c>
      <c r="JI67">
        <v>0</v>
      </c>
      <c r="JJ67">
        <v>0</v>
      </c>
      <c r="JK67">
        <v>0</v>
      </c>
      <c r="JL67">
        <v>0</v>
      </c>
      <c r="JM67">
        <v>0</v>
      </c>
      <c r="JN67">
        <v>0</v>
      </c>
      <c r="JO67">
        <v>4.7872340425531901</v>
      </c>
      <c r="JP67">
        <v>0</v>
      </c>
      <c r="JQ67">
        <v>1.91489361702128</v>
      </c>
      <c r="JR67">
        <v>0</v>
      </c>
      <c r="JS67">
        <v>0</v>
      </c>
      <c r="JT67">
        <v>0</v>
      </c>
      <c r="JU67">
        <v>0</v>
      </c>
      <c r="JV67">
        <v>0</v>
      </c>
      <c r="JW67">
        <v>0</v>
      </c>
      <c r="JX67">
        <v>0</v>
      </c>
      <c r="JY67">
        <v>0</v>
      </c>
      <c r="JZ67">
        <v>0.95744680851063801</v>
      </c>
      <c r="KA67">
        <v>0</v>
      </c>
      <c r="KB67">
        <v>0</v>
      </c>
      <c r="KC67">
        <v>0</v>
      </c>
    </row>
    <row r="68" spans="29:289" x14ac:dyDescent="0.2">
      <c r="AC68" t="s">
        <v>403</v>
      </c>
      <c r="AD68" t="s">
        <v>390</v>
      </c>
      <c r="AE68">
        <v>1</v>
      </c>
      <c r="AF68">
        <v>94</v>
      </c>
      <c r="AG68">
        <v>1</v>
      </c>
      <c r="AH68">
        <v>0</v>
      </c>
      <c r="AI68">
        <v>0</v>
      </c>
      <c r="AJ68">
        <v>3.8297872340425498</v>
      </c>
      <c r="AK68">
        <v>0</v>
      </c>
      <c r="AL68">
        <v>0</v>
      </c>
      <c r="AM68">
        <v>5.7446808510638299</v>
      </c>
      <c r="AN68">
        <v>1.91489361702128</v>
      </c>
      <c r="AO68">
        <v>0</v>
      </c>
      <c r="AP68">
        <v>2.87234042553191</v>
      </c>
      <c r="AQ68">
        <v>0</v>
      </c>
      <c r="AR68">
        <v>0</v>
      </c>
      <c r="AS68">
        <v>2.87234042553191</v>
      </c>
      <c r="AT68">
        <v>0</v>
      </c>
      <c r="AU68">
        <v>0</v>
      </c>
      <c r="AV68">
        <v>0</v>
      </c>
      <c r="AW68">
        <v>0</v>
      </c>
      <c r="AX68">
        <v>0</v>
      </c>
      <c r="AY68">
        <v>0</v>
      </c>
      <c r="AZ68">
        <v>1.91489361702128</v>
      </c>
      <c r="BA68">
        <v>0</v>
      </c>
      <c r="BB68">
        <v>0</v>
      </c>
      <c r="BC68">
        <v>4.7872340425531901</v>
      </c>
      <c r="BD68">
        <v>1.91489361702128</v>
      </c>
      <c r="BE68">
        <v>0</v>
      </c>
      <c r="BF68">
        <v>0.95744680851063801</v>
      </c>
      <c r="BG68">
        <v>0</v>
      </c>
      <c r="BH68">
        <v>0</v>
      </c>
      <c r="BI68">
        <v>1.91489361702128</v>
      </c>
      <c r="BJ68">
        <v>0</v>
      </c>
      <c r="BK68">
        <v>0</v>
      </c>
      <c r="BL68">
        <v>0</v>
      </c>
      <c r="BM68">
        <v>0</v>
      </c>
      <c r="BN68" t="s">
        <v>337</v>
      </c>
      <c r="BO68" t="s">
        <v>337</v>
      </c>
      <c r="BP68">
        <v>0.5</v>
      </c>
      <c r="BQ68" t="s">
        <v>337</v>
      </c>
      <c r="BR68" t="s">
        <v>337</v>
      </c>
      <c r="BS68">
        <v>0.83333333333333304</v>
      </c>
      <c r="BT68">
        <v>1</v>
      </c>
      <c r="BU68" t="s">
        <v>337</v>
      </c>
      <c r="BV68">
        <v>0.33333333333333298</v>
      </c>
      <c r="BW68" t="s">
        <v>337</v>
      </c>
      <c r="BX68" t="s">
        <v>337</v>
      </c>
      <c r="BY68">
        <v>0.66666666666666696</v>
      </c>
      <c r="BZ68" t="s">
        <v>337</v>
      </c>
      <c r="CA68" t="s">
        <v>337</v>
      </c>
      <c r="CB68" t="s">
        <v>337</v>
      </c>
      <c r="CC68" t="s">
        <v>337</v>
      </c>
      <c r="CD68">
        <v>0</v>
      </c>
      <c r="CE68">
        <v>0</v>
      </c>
      <c r="CF68">
        <v>0</v>
      </c>
      <c r="CG68">
        <v>0</v>
      </c>
      <c r="CH68">
        <v>0</v>
      </c>
      <c r="CI68">
        <v>0</v>
      </c>
      <c r="CJ68">
        <v>0</v>
      </c>
      <c r="CK68">
        <v>0</v>
      </c>
      <c r="CL68">
        <v>0</v>
      </c>
      <c r="CM68">
        <v>0</v>
      </c>
      <c r="CN68">
        <v>0</v>
      </c>
      <c r="CO68">
        <v>1.91489361702128</v>
      </c>
      <c r="CP68">
        <v>0</v>
      </c>
      <c r="CQ68">
        <v>0</v>
      </c>
      <c r="CR68">
        <v>0</v>
      </c>
      <c r="CS68">
        <v>0</v>
      </c>
      <c r="CT68">
        <v>0</v>
      </c>
      <c r="CU68">
        <v>0</v>
      </c>
      <c r="CV68">
        <v>0</v>
      </c>
      <c r="CW68">
        <v>0</v>
      </c>
      <c r="CX68">
        <v>0</v>
      </c>
      <c r="CY68">
        <v>0.95744680851063801</v>
      </c>
      <c r="CZ68">
        <v>0</v>
      </c>
      <c r="DA68">
        <v>0</v>
      </c>
      <c r="DB68">
        <v>0</v>
      </c>
      <c r="DC68">
        <v>0.95744680851063801</v>
      </c>
      <c r="DD68">
        <v>0</v>
      </c>
      <c r="DE68">
        <v>0.95744680851063801</v>
      </c>
      <c r="DF68">
        <v>0</v>
      </c>
      <c r="DG68">
        <v>0</v>
      </c>
      <c r="DH68">
        <v>0</v>
      </c>
      <c r="DI68">
        <v>0</v>
      </c>
      <c r="DJ68">
        <v>0</v>
      </c>
      <c r="DK68">
        <v>0</v>
      </c>
      <c r="DL68">
        <v>0</v>
      </c>
      <c r="DM68">
        <v>0</v>
      </c>
      <c r="DN68">
        <v>0</v>
      </c>
      <c r="DO68">
        <v>0</v>
      </c>
      <c r="DP68">
        <v>0</v>
      </c>
      <c r="DQ68">
        <v>0</v>
      </c>
      <c r="DR68">
        <v>0</v>
      </c>
      <c r="DS68">
        <v>0</v>
      </c>
      <c r="DT68">
        <v>0</v>
      </c>
      <c r="DU68">
        <v>0</v>
      </c>
      <c r="DV68">
        <v>0</v>
      </c>
      <c r="DW68">
        <v>0</v>
      </c>
      <c r="DX68">
        <v>0.95744680851063801</v>
      </c>
      <c r="DY68">
        <v>0</v>
      </c>
      <c r="DZ68">
        <v>0</v>
      </c>
      <c r="EA68">
        <v>0</v>
      </c>
      <c r="EB68">
        <v>0</v>
      </c>
      <c r="EC68">
        <v>0</v>
      </c>
      <c r="ED68">
        <v>0</v>
      </c>
      <c r="EE68">
        <v>0</v>
      </c>
      <c r="EF68">
        <v>0</v>
      </c>
      <c r="EG68">
        <v>0</v>
      </c>
      <c r="EH68">
        <v>0</v>
      </c>
      <c r="EI68">
        <v>0</v>
      </c>
      <c r="EJ68">
        <v>0</v>
      </c>
      <c r="EK68">
        <v>0</v>
      </c>
      <c r="EL68">
        <v>0</v>
      </c>
      <c r="EM68">
        <v>0</v>
      </c>
      <c r="EN68">
        <v>0.95744680851063801</v>
      </c>
      <c r="EO68">
        <v>0</v>
      </c>
      <c r="EP68">
        <v>0</v>
      </c>
      <c r="EQ68">
        <v>0</v>
      </c>
      <c r="ER68">
        <v>0</v>
      </c>
      <c r="ES68">
        <v>0</v>
      </c>
      <c r="ET68">
        <v>0</v>
      </c>
      <c r="EU68">
        <v>0</v>
      </c>
      <c r="EV68">
        <v>0</v>
      </c>
      <c r="EW68">
        <v>0</v>
      </c>
      <c r="EX68">
        <v>0</v>
      </c>
      <c r="EY68">
        <v>0</v>
      </c>
      <c r="EZ68">
        <v>0</v>
      </c>
      <c r="FA68">
        <v>1.91489361702128</v>
      </c>
      <c r="FB68">
        <v>0</v>
      </c>
      <c r="FC68">
        <v>0</v>
      </c>
      <c r="FD68">
        <v>0</v>
      </c>
      <c r="FE68">
        <v>0</v>
      </c>
      <c r="FF68">
        <v>0</v>
      </c>
      <c r="FG68">
        <v>0</v>
      </c>
      <c r="FH68">
        <v>0.95744680851063801</v>
      </c>
      <c r="FI68">
        <v>0</v>
      </c>
      <c r="FJ68">
        <v>0</v>
      </c>
      <c r="FK68">
        <v>0.95744680851063801</v>
      </c>
      <c r="FL68">
        <v>0</v>
      </c>
      <c r="FM68">
        <v>0</v>
      </c>
      <c r="FN68">
        <v>0</v>
      </c>
      <c r="FO68">
        <v>0</v>
      </c>
      <c r="FP68">
        <v>0</v>
      </c>
      <c r="FQ68">
        <v>0</v>
      </c>
      <c r="FR68">
        <v>0</v>
      </c>
      <c r="FS68">
        <v>0</v>
      </c>
      <c r="FT68">
        <v>0</v>
      </c>
      <c r="FU68">
        <v>0</v>
      </c>
      <c r="FV68">
        <v>0</v>
      </c>
      <c r="FW68">
        <v>0</v>
      </c>
      <c r="FX68">
        <v>0.95744680851063801</v>
      </c>
      <c r="FY68">
        <v>0</v>
      </c>
      <c r="FZ68">
        <v>0</v>
      </c>
      <c r="GA68">
        <v>0.95744680851063801</v>
      </c>
      <c r="GB68">
        <v>0</v>
      </c>
      <c r="GC68">
        <v>0</v>
      </c>
      <c r="GD68">
        <v>0</v>
      </c>
      <c r="GE68">
        <v>0</v>
      </c>
      <c r="GF68">
        <v>0</v>
      </c>
      <c r="GG68">
        <v>1.91489361702128</v>
      </c>
      <c r="GH68">
        <v>0</v>
      </c>
      <c r="GI68">
        <v>0</v>
      </c>
      <c r="GJ68">
        <v>0</v>
      </c>
      <c r="GK68">
        <v>0</v>
      </c>
      <c r="GL68">
        <v>0</v>
      </c>
      <c r="GM68">
        <v>0.95744680851063801</v>
      </c>
      <c r="GN68">
        <v>8.6170212765957395</v>
      </c>
      <c r="GO68">
        <v>0.95744680851063801</v>
      </c>
      <c r="GP68">
        <v>0</v>
      </c>
      <c r="GQ68">
        <v>4.7872340425531901</v>
      </c>
      <c r="GR68">
        <v>0</v>
      </c>
      <c r="GS68">
        <v>0</v>
      </c>
      <c r="GT68">
        <v>2.87234042553191</v>
      </c>
      <c r="GU68">
        <v>1.91489361702128</v>
      </c>
      <c r="GV68">
        <v>0</v>
      </c>
      <c r="GW68">
        <v>1.91489361702128</v>
      </c>
      <c r="GX68">
        <v>0</v>
      </c>
      <c r="GY68">
        <v>0</v>
      </c>
      <c r="GZ68">
        <v>0.95744680851063801</v>
      </c>
      <c r="HA68">
        <v>0</v>
      </c>
      <c r="HB68">
        <v>0</v>
      </c>
      <c r="HC68">
        <v>0</v>
      </c>
      <c r="HD68">
        <v>1.91489361702128</v>
      </c>
      <c r="HE68">
        <v>0</v>
      </c>
      <c r="HF68">
        <v>0</v>
      </c>
      <c r="HG68">
        <v>0.95744680851063801</v>
      </c>
      <c r="HH68">
        <v>0</v>
      </c>
      <c r="HI68">
        <v>0</v>
      </c>
      <c r="HJ68">
        <v>0</v>
      </c>
      <c r="HK68">
        <v>0</v>
      </c>
      <c r="HL68">
        <v>0</v>
      </c>
      <c r="HM68">
        <v>0</v>
      </c>
      <c r="HN68">
        <v>0</v>
      </c>
      <c r="HO68">
        <v>0</v>
      </c>
      <c r="HP68">
        <v>0</v>
      </c>
      <c r="HQ68">
        <v>0</v>
      </c>
      <c r="HR68">
        <v>0</v>
      </c>
      <c r="HS68">
        <v>0</v>
      </c>
      <c r="HT68">
        <v>0</v>
      </c>
      <c r="HU68">
        <v>0</v>
      </c>
      <c r="HV68">
        <v>0</v>
      </c>
      <c r="HW68">
        <v>0.95744680851063801</v>
      </c>
      <c r="HX68">
        <v>0.95744680851063801</v>
      </c>
      <c r="HY68">
        <v>0</v>
      </c>
      <c r="HZ68">
        <v>0</v>
      </c>
      <c r="IA68">
        <v>0</v>
      </c>
      <c r="IB68">
        <v>0</v>
      </c>
      <c r="IC68">
        <v>1.91489361702128</v>
      </c>
      <c r="ID68">
        <v>0</v>
      </c>
      <c r="IE68">
        <v>0</v>
      </c>
      <c r="IF68">
        <v>0</v>
      </c>
      <c r="IG68">
        <v>0</v>
      </c>
      <c r="IH68">
        <v>0</v>
      </c>
      <c r="II68">
        <v>0.95744680851063801</v>
      </c>
      <c r="IJ68">
        <v>1.91489361702128</v>
      </c>
      <c r="IK68">
        <v>0</v>
      </c>
      <c r="IL68">
        <v>0</v>
      </c>
      <c r="IM68">
        <v>1.91489361702128</v>
      </c>
      <c r="IN68">
        <v>0</v>
      </c>
      <c r="IO68">
        <v>0</v>
      </c>
      <c r="IP68">
        <v>0.95744680851063801</v>
      </c>
      <c r="IQ68">
        <v>0</v>
      </c>
      <c r="IR68">
        <v>0</v>
      </c>
      <c r="IS68">
        <v>0.95744680851063801</v>
      </c>
      <c r="IT68">
        <v>0</v>
      </c>
      <c r="IU68">
        <v>0</v>
      </c>
      <c r="IV68">
        <v>0</v>
      </c>
      <c r="IW68">
        <v>0</v>
      </c>
      <c r="IX68">
        <v>0.95744680851063801</v>
      </c>
      <c r="IY68">
        <v>0</v>
      </c>
      <c r="IZ68">
        <v>0</v>
      </c>
      <c r="JA68">
        <v>0</v>
      </c>
      <c r="JB68">
        <v>0</v>
      </c>
      <c r="JC68">
        <v>0</v>
      </c>
      <c r="JD68">
        <v>0</v>
      </c>
      <c r="JE68">
        <v>0</v>
      </c>
      <c r="JF68">
        <v>0</v>
      </c>
      <c r="JG68">
        <v>0</v>
      </c>
      <c r="JH68">
        <v>0</v>
      </c>
      <c r="JI68">
        <v>0</v>
      </c>
      <c r="JJ68">
        <v>0</v>
      </c>
      <c r="JK68">
        <v>0</v>
      </c>
      <c r="JL68">
        <v>0</v>
      </c>
      <c r="JM68">
        <v>0</v>
      </c>
      <c r="JN68">
        <v>0.95744680851063801</v>
      </c>
      <c r="JO68">
        <v>1.91489361702128</v>
      </c>
      <c r="JP68">
        <v>1.91489361702128</v>
      </c>
      <c r="JQ68">
        <v>0</v>
      </c>
      <c r="JR68">
        <v>0</v>
      </c>
      <c r="JS68">
        <v>2.87234042553191</v>
      </c>
      <c r="JT68">
        <v>0.95744680851063801</v>
      </c>
      <c r="JU68">
        <v>0</v>
      </c>
      <c r="JV68">
        <v>0.95744680851063801</v>
      </c>
      <c r="JW68">
        <v>0</v>
      </c>
      <c r="JX68">
        <v>0</v>
      </c>
      <c r="JY68">
        <v>2.87234042553191</v>
      </c>
      <c r="JZ68">
        <v>0</v>
      </c>
      <c r="KA68">
        <v>0</v>
      </c>
      <c r="KB68">
        <v>0</v>
      </c>
      <c r="KC68">
        <v>0</v>
      </c>
    </row>
    <row r="69" spans="29:289" x14ac:dyDescent="0.2">
      <c r="AC69" t="s">
        <v>389</v>
      </c>
      <c r="AD69" t="s">
        <v>390</v>
      </c>
      <c r="AE69">
        <v>1</v>
      </c>
      <c r="AF69">
        <v>89</v>
      </c>
      <c r="AG69">
        <v>1</v>
      </c>
      <c r="AH69">
        <v>0</v>
      </c>
      <c r="AI69">
        <v>0</v>
      </c>
      <c r="AJ69">
        <v>1.01123595505618</v>
      </c>
      <c r="AK69">
        <v>7.0786516853932602</v>
      </c>
      <c r="AL69">
        <v>7.0786516853932602</v>
      </c>
      <c r="AM69">
        <v>2.02247191011236</v>
      </c>
      <c r="AN69">
        <v>8.0898876404494402</v>
      </c>
      <c r="AO69">
        <v>9.1011235955056193</v>
      </c>
      <c r="AP69">
        <v>0</v>
      </c>
      <c r="AQ69">
        <v>6.0674157303370801</v>
      </c>
      <c r="AR69">
        <v>10.1123595505618</v>
      </c>
      <c r="AS69">
        <v>1.01123595505618</v>
      </c>
      <c r="AT69">
        <v>0</v>
      </c>
      <c r="AU69">
        <v>4.0449438202247201</v>
      </c>
      <c r="AV69">
        <v>0</v>
      </c>
      <c r="AW69">
        <v>0</v>
      </c>
      <c r="AX69">
        <v>0</v>
      </c>
      <c r="AY69">
        <v>0</v>
      </c>
      <c r="AZ69">
        <v>1.01123595505618</v>
      </c>
      <c r="BA69">
        <v>6.0674157303370801</v>
      </c>
      <c r="BB69">
        <v>7.0786516853932602</v>
      </c>
      <c r="BC69">
        <v>2.02247191011236</v>
      </c>
      <c r="BD69">
        <v>6.0674157303370801</v>
      </c>
      <c r="BE69">
        <v>8.0898876404494402</v>
      </c>
      <c r="BF69">
        <v>0</v>
      </c>
      <c r="BG69">
        <v>5.0561797752809001</v>
      </c>
      <c r="BH69">
        <v>7.0786516853932602</v>
      </c>
      <c r="BI69">
        <v>1.01123595505618</v>
      </c>
      <c r="BJ69">
        <v>0</v>
      </c>
      <c r="BK69">
        <v>4.0449438202247201</v>
      </c>
      <c r="BL69">
        <v>0</v>
      </c>
      <c r="BM69">
        <v>0</v>
      </c>
      <c r="BN69" t="s">
        <v>337</v>
      </c>
      <c r="BO69" t="s">
        <v>337</v>
      </c>
      <c r="BP69">
        <v>1</v>
      </c>
      <c r="BQ69">
        <v>0.85714285714285698</v>
      </c>
      <c r="BR69">
        <v>1</v>
      </c>
      <c r="BS69">
        <v>1</v>
      </c>
      <c r="BT69">
        <v>0.75</v>
      </c>
      <c r="BU69">
        <v>0.88888888888888895</v>
      </c>
      <c r="BV69" t="s">
        <v>337</v>
      </c>
      <c r="BW69">
        <v>0.83333333333333304</v>
      </c>
      <c r="BX69">
        <v>0.7</v>
      </c>
      <c r="BY69">
        <v>1</v>
      </c>
      <c r="BZ69" t="s">
        <v>337</v>
      </c>
      <c r="CA69">
        <v>1</v>
      </c>
      <c r="CB69" t="s">
        <v>337</v>
      </c>
      <c r="CC69" t="s">
        <v>337</v>
      </c>
      <c r="CD69">
        <v>0</v>
      </c>
      <c r="CE69">
        <v>0</v>
      </c>
      <c r="CF69">
        <v>0</v>
      </c>
      <c r="CG69">
        <v>0</v>
      </c>
      <c r="CH69">
        <v>1.01123595505618</v>
      </c>
      <c r="CI69">
        <v>0</v>
      </c>
      <c r="CJ69">
        <v>0</v>
      </c>
      <c r="CK69">
        <v>3.0337078651685401</v>
      </c>
      <c r="CL69">
        <v>0</v>
      </c>
      <c r="CM69">
        <v>1.01123595505618</v>
      </c>
      <c r="CN69">
        <v>0</v>
      </c>
      <c r="CO69">
        <v>1.01123595505618</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1.01123595505618</v>
      </c>
      <c r="EG69">
        <v>0</v>
      </c>
      <c r="EH69">
        <v>0</v>
      </c>
      <c r="EI69">
        <v>0</v>
      </c>
      <c r="EJ69">
        <v>0</v>
      </c>
      <c r="EK69">
        <v>0</v>
      </c>
      <c r="EL69">
        <v>0</v>
      </c>
      <c r="EM69">
        <v>0</v>
      </c>
      <c r="EN69">
        <v>0</v>
      </c>
      <c r="EO69">
        <v>0</v>
      </c>
      <c r="EP69">
        <v>0</v>
      </c>
      <c r="EQ69">
        <v>0</v>
      </c>
      <c r="ER69">
        <v>0</v>
      </c>
      <c r="ES69">
        <v>0</v>
      </c>
      <c r="ET69">
        <v>0</v>
      </c>
      <c r="EU69">
        <v>2.02247191011236</v>
      </c>
      <c r="EV69">
        <v>0</v>
      </c>
      <c r="EW69">
        <v>0</v>
      </c>
      <c r="EX69">
        <v>0</v>
      </c>
      <c r="EY69">
        <v>1.01123595505618</v>
      </c>
      <c r="EZ69">
        <v>0</v>
      </c>
      <c r="FA69">
        <v>0</v>
      </c>
      <c r="FB69">
        <v>0</v>
      </c>
      <c r="FC69">
        <v>0</v>
      </c>
      <c r="FD69">
        <v>0</v>
      </c>
      <c r="FE69">
        <v>0</v>
      </c>
      <c r="FF69">
        <v>0</v>
      </c>
      <c r="FG69">
        <v>0</v>
      </c>
      <c r="FH69">
        <v>0</v>
      </c>
      <c r="FI69">
        <v>0</v>
      </c>
      <c r="FJ69">
        <v>1.01123595505618</v>
      </c>
      <c r="FK69">
        <v>1.01123595505618</v>
      </c>
      <c r="FL69">
        <v>0</v>
      </c>
      <c r="FM69">
        <v>0</v>
      </c>
      <c r="FN69">
        <v>0</v>
      </c>
      <c r="FO69">
        <v>0</v>
      </c>
      <c r="FP69">
        <v>0</v>
      </c>
      <c r="FQ69">
        <v>0</v>
      </c>
      <c r="FR69">
        <v>0</v>
      </c>
      <c r="FS69">
        <v>0</v>
      </c>
      <c r="FT69">
        <v>0</v>
      </c>
      <c r="FU69">
        <v>0</v>
      </c>
      <c r="FV69">
        <v>0</v>
      </c>
      <c r="FW69">
        <v>0</v>
      </c>
      <c r="FX69">
        <v>0</v>
      </c>
      <c r="FY69">
        <v>0</v>
      </c>
      <c r="FZ69">
        <v>1.01123595505618</v>
      </c>
      <c r="GA69">
        <v>3.0337078651685401</v>
      </c>
      <c r="GB69">
        <v>0</v>
      </c>
      <c r="GC69">
        <v>0</v>
      </c>
      <c r="GD69">
        <v>0</v>
      </c>
      <c r="GE69">
        <v>1.01123595505618</v>
      </c>
      <c r="GF69">
        <v>0</v>
      </c>
      <c r="GG69">
        <v>0</v>
      </c>
      <c r="GH69">
        <v>0</v>
      </c>
      <c r="GI69">
        <v>0</v>
      </c>
      <c r="GJ69">
        <v>0</v>
      </c>
      <c r="GK69">
        <v>0</v>
      </c>
      <c r="GL69">
        <v>0</v>
      </c>
      <c r="GM69">
        <v>0</v>
      </c>
      <c r="GN69">
        <v>1.01123595505618</v>
      </c>
      <c r="GO69">
        <v>1.01123595505618</v>
      </c>
      <c r="GP69">
        <v>1.01123595505618</v>
      </c>
      <c r="GQ69">
        <v>4.0449438202247201</v>
      </c>
      <c r="GR69">
        <v>6.0674157303370801</v>
      </c>
      <c r="GS69">
        <v>5.0561797752809001</v>
      </c>
      <c r="GT69">
        <v>0</v>
      </c>
      <c r="GU69">
        <v>3.0337078651685401</v>
      </c>
      <c r="GV69">
        <v>2.02247191011236</v>
      </c>
      <c r="GW69">
        <v>0</v>
      </c>
      <c r="GX69">
        <v>0</v>
      </c>
      <c r="GY69">
        <v>0</v>
      </c>
      <c r="GZ69">
        <v>0</v>
      </c>
      <c r="HA69">
        <v>0</v>
      </c>
      <c r="HB69">
        <v>0</v>
      </c>
      <c r="HC69">
        <v>0</v>
      </c>
      <c r="HD69">
        <v>0</v>
      </c>
      <c r="HE69">
        <v>0</v>
      </c>
      <c r="HF69">
        <v>3.0337078651685401</v>
      </c>
      <c r="HG69">
        <v>0</v>
      </c>
      <c r="HH69">
        <v>2.02247191011236</v>
      </c>
      <c r="HI69">
        <v>1.01123595505618</v>
      </c>
      <c r="HJ69">
        <v>0</v>
      </c>
      <c r="HK69">
        <v>3.0337078651685401</v>
      </c>
      <c r="HL69">
        <v>2.02247191011236</v>
      </c>
      <c r="HM69">
        <v>0</v>
      </c>
      <c r="HN69">
        <v>0</v>
      </c>
      <c r="HO69">
        <v>0</v>
      </c>
      <c r="HP69">
        <v>0</v>
      </c>
      <c r="HQ69">
        <v>0</v>
      </c>
      <c r="HR69">
        <v>0</v>
      </c>
      <c r="HS69">
        <v>0</v>
      </c>
      <c r="HT69">
        <v>0</v>
      </c>
      <c r="HU69">
        <v>0</v>
      </c>
      <c r="HV69">
        <v>0</v>
      </c>
      <c r="HW69">
        <v>2.02247191011236</v>
      </c>
      <c r="HX69">
        <v>1.01123595505618</v>
      </c>
      <c r="HY69">
        <v>0</v>
      </c>
      <c r="HZ69">
        <v>0</v>
      </c>
      <c r="IA69">
        <v>0</v>
      </c>
      <c r="IB69">
        <v>1.01123595505618</v>
      </c>
      <c r="IC69">
        <v>0</v>
      </c>
      <c r="ID69">
        <v>0</v>
      </c>
      <c r="IE69">
        <v>1.01123595505618</v>
      </c>
      <c r="IF69">
        <v>0</v>
      </c>
      <c r="IG69">
        <v>0</v>
      </c>
      <c r="IH69">
        <v>0</v>
      </c>
      <c r="II69">
        <v>0</v>
      </c>
      <c r="IJ69">
        <v>0</v>
      </c>
      <c r="IK69">
        <v>1.01123595505618</v>
      </c>
      <c r="IL69">
        <v>0</v>
      </c>
      <c r="IM69">
        <v>0</v>
      </c>
      <c r="IN69">
        <v>0</v>
      </c>
      <c r="IO69">
        <v>1.01123595505618</v>
      </c>
      <c r="IP69">
        <v>0</v>
      </c>
      <c r="IQ69">
        <v>0</v>
      </c>
      <c r="IR69">
        <v>0</v>
      </c>
      <c r="IS69">
        <v>0</v>
      </c>
      <c r="IT69">
        <v>0</v>
      </c>
      <c r="IU69">
        <v>0</v>
      </c>
      <c r="IV69">
        <v>0</v>
      </c>
      <c r="IW69">
        <v>0</v>
      </c>
      <c r="IX69">
        <v>0</v>
      </c>
      <c r="IY69">
        <v>0</v>
      </c>
      <c r="IZ69">
        <v>0</v>
      </c>
      <c r="JA69">
        <v>1.01123595505618</v>
      </c>
      <c r="JB69">
        <v>0</v>
      </c>
      <c r="JC69">
        <v>0</v>
      </c>
      <c r="JD69">
        <v>0</v>
      </c>
      <c r="JE69">
        <v>1.01123595505618</v>
      </c>
      <c r="JF69">
        <v>0</v>
      </c>
      <c r="JG69">
        <v>0</v>
      </c>
      <c r="JH69">
        <v>0</v>
      </c>
      <c r="JI69">
        <v>0</v>
      </c>
      <c r="JJ69">
        <v>0</v>
      </c>
      <c r="JK69">
        <v>0</v>
      </c>
      <c r="JL69">
        <v>0</v>
      </c>
      <c r="JM69">
        <v>0</v>
      </c>
      <c r="JN69">
        <v>0</v>
      </c>
      <c r="JO69">
        <v>0</v>
      </c>
      <c r="JP69">
        <v>0</v>
      </c>
      <c r="JQ69">
        <v>2.02247191011236</v>
      </c>
      <c r="JR69">
        <v>0</v>
      </c>
      <c r="JS69">
        <v>2.02247191011236</v>
      </c>
      <c r="JT69">
        <v>1.01123595505618</v>
      </c>
      <c r="JU69">
        <v>2.02247191011236</v>
      </c>
      <c r="JV69">
        <v>0</v>
      </c>
      <c r="JW69">
        <v>0</v>
      </c>
      <c r="JX69">
        <v>1.01123595505618</v>
      </c>
      <c r="JY69">
        <v>0</v>
      </c>
      <c r="JZ69">
        <v>0</v>
      </c>
      <c r="KA69">
        <v>1.01123595505618</v>
      </c>
      <c r="KB69">
        <v>0</v>
      </c>
      <c r="KC69">
        <v>0</v>
      </c>
    </row>
    <row r="70" spans="29:289" x14ac:dyDescent="0.2">
      <c r="AC70" t="s">
        <v>324</v>
      </c>
      <c r="AD70" t="s">
        <v>303</v>
      </c>
      <c r="AE70">
        <v>1</v>
      </c>
      <c r="AF70">
        <v>88</v>
      </c>
      <c r="AG70">
        <v>1</v>
      </c>
      <c r="AH70">
        <v>0</v>
      </c>
      <c r="AI70">
        <v>0</v>
      </c>
      <c r="AJ70">
        <v>0</v>
      </c>
      <c r="AK70">
        <v>0</v>
      </c>
      <c r="AL70">
        <v>6.1363636363636402</v>
      </c>
      <c r="AM70">
        <v>0</v>
      </c>
      <c r="AN70">
        <v>0</v>
      </c>
      <c r="AO70">
        <v>14.318181818181801</v>
      </c>
      <c r="AP70">
        <v>0</v>
      </c>
      <c r="AQ70">
        <v>3.0681818181818201</v>
      </c>
      <c r="AR70">
        <v>16.363636363636399</v>
      </c>
      <c r="AS70">
        <v>0</v>
      </c>
      <c r="AT70">
        <v>0</v>
      </c>
      <c r="AU70">
        <v>7.1590909090909101</v>
      </c>
      <c r="AV70">
        <v>0</v>
      </c>
      <c r="AW70">
        <v>0</v>
      </c>
      <c r="AX70">
        <v>0</v>
      </c>
      <c r="AY70">
        <v>0</v>
      </c>
      <c r="AZ70">
        <v>0</v>
      </c>
      <c r="BA70">
        <v>0</v>
      </c>
      <c r="BB70">
        <v>6.1363636363636402</v>
      </c>
      <c r="BC70">
        <v>0</v>
      </c>
      <c r="BD70">
        <v>0</v>
      </c>
      <c r="BE70">
        <v>13.295454545454501</v>
      </c>
      <c r="BF70">
        <v>0</v>
      </c>
      <c r="BG70">
        <v>3.0681818181818201</v>
      </c>
      <c r="BH70">
        <v>13.295454545454501</v>
      </c>
      <c r="BI70">
        <v>0</v>
      </c>
      <c r="BJ70">
        <v>0</v>
      </c>
      <c r="BK70">
        <v>6.1363636363636402</v>
      </c>
      <c r="BL70">
        <v>0</v>
      </c>
      <c r="BM70">
        <v>0</v>
      </c>
      <c r="BN70" t="s">
        <v>337</v>
      </c>
      <c r="BO70" t="s">
        <v>337</v>
      </c>
      <c r="BP70" t="s">
        <v>337</v>
      </c>
      <c r="BQ70" t="s">
        <v>337</v>
      </c>
      <c r="BR70">
        <v>1</v>
      </c>
      <c r="BS70" t="s">
        <v>337</v>
      </c>
      <c r="BT70" t="s">
        <v>337</v>
      </c>
      <c r="BU70">
        <v>0.92857142857142805</v>
      </c>
      <c r="BV70" t="s">
        <v>337</v>
      </c>
      <c r="BW70">
        <v>1</v>
      </c>
      <c r="BX70">
        <v>0.8125</v>
      </c>
      <c r="BY70" t="s">
        <v>337</v>
      </c>
      <c r="BZ70" t="s">
        <v>337</v>
      </c>
      <c r="CA70">
        <v>0.85714285714285698</v>
      </c>
      <c r="CB70" t="s">
        <v>337</v>
      </c>
      <c r="CC70" t="s">
        <v>337</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1.02272727272727</v>
      </c>
      <c r="DL70">
        <v>0</v>
      </c>
      <c r="DM70">
        <v>0</v>
      </c>
      <c r="DN70">
        <v>0</v>
      </c>
      <c r="DO70">
        <v>0</v>
      </c>
      <c r="DP70">
        <v>0</v>
      </c>
      <c r="DQ70">
        <v>0</v>
      </c>
      <c r="DR70">
        <v>0</v>
      </c>
      <c r="DS70">
        <v>0</v>
      </c>
      <c r="DT70">
        <v>0</v>
      </c>
      <c r="DU70">
        <v>0</v>
      </c>
      <c r="DV70">
        <v>0</v>
      </c>
      <c r="DW70">
        <v>0</v>
      </c>
      <c r="DX70">
        <v>0</v>
      </c>
      <c r="DY70">
        <v>0</v>
      </c>
      <c r="DZ70">
        <v>0</v>
      </c>
      <c r="EA70">
        <v>0</v>
      </c>
      <c r="EB70">
        <v>0</v>
      </c>
      <c r="EC70">
        <v>0</v>
      </c>
      <c r="ED70">
        <v>0</v>
      </c>
      <c r="EE70">
        <v>1.02272727272727</v>
      </c>
      <c r="EF70">
        <v>0</v>
      </c>
      <c r="EG70">
        <v>0</v>
      </c>
      <c r="EH70">
        <v>0</v>
      </c>
      <c r="EI70">
        <v>0</v>
      </c>
      <c r="EJ70">
        <v>1.02272727272727</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1.02272727272727</v>
      </c>
      <c r="GN70">
        <v>0</v>
      </c>
      <c r="GO70">
        <v>0</v>
      </c>
      <c r="GP70">
        <v>6.1363636363636402</v>
      </c>
      <c r="GQ70">
        <v>0</v>
      </c>
      <c r="GR70">
        <v>0</v>
      </c>
      <c r="GS70">
        <v>8.1818181818181799</v>
      </c>
      <c r="GT70">
        <v>0</v>
      </c>
      <c r="GU70">
        <v>1.02272727272727</v>
      </c>
      <c r="GV70">
        <v>6.1363636363636402</v>
      </c>
      <c r="GW70">
        <v>0</v>
      </c>
      <c r="GX70">
        <v>1.02272727272727</v>
      </c>
      <c r="GY70">
        <v>4.0909090909090899</v>
      </c>
      <c r="GZ70">
        <v>0</v>
      </c>
      <c r="HA70">
        <v>0</v>
      </c>
      <c r="HB70">
        <v>0</v>
      </c>
      <c r="HC70">
        <v>0</v>
      </c>
      <c r="HD70">
        <v>0</v>
      </c>
      <c r="HE70">
        <v>0</v>
      </c>
      <c r="HF70">
        <v>0</v>
      </c>
      <c r="HG70">
        <v>0</v>
      </c>
      <c r="HH70">
        <v>0</v>
      </c>
      <c r="HI70">
        <v>3.0681818181818201</v>
      </c>
      <c r="HJ70">
        <v>0</v>
      </c>
      <c r="HK70">
        <v>1.02272727272727</v>
      </c>
      <c r="HL70">
        <v>1.02272727272727</v>
      </c>
      <c r="HM70">
        <v>0</v>
      </c>
      <c r="HN70">
        <v>0</v>
      </c>
      <c r="HO70">
        <v>2.0454545454545499</v>
      </c>
      <c r="HP70">
        <v>0</v>
      </c>
      <c r="HQ70">
        <v>0</v>
      </c>
      <c r="HR70">
        <v>0</v>
      </c>
      <c r="HS70">
        <v>0</v>
      </c>
      <c r="HT70">
        <v>0</v>
      </c>
      <c r="HU70">
        <v>0</v>
      </c>
      <c r="HV70">
        <v>0</v>
      </c>
      <c r="HW70">
        <v>0</v>
      </c>
      <c r="HX70">
        <v>0</v>
      </c>
      <c r="HY70">
        <v>2.0454545454545499</v>
      </c>
      <c r="HZ70">
        <v>0</v>
      </c>
      <c r="IA70">
        <v>0</v>
      </c>
      <c r="IB70">
        <v>1.02272727272727</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1.02272727272727</v>
      </c>
      <c r="JB70">
        <v>0</v>
      </c>
      <c r="JC70">
        <v>0</v>
      </c>
      <c r="JD70">
        <v>0</v>
      </c>
      <c r="JE70">
        <v>0</v>
      </c>
      <c r="JF70">
        <v>0</v>
      </c>
      <c r="JG70">
        <v>0</v>
      </c>
      <c r="JH70">
        <v>1.02272727272727</v>
      </c>
      <c r="JI70">
        <v>0</v>
      </c>
      <c r="JJ70">
        <v>0</v>
      </c>
      <c r="JK70">
        <v>0</v>
      </c>
      <c r="JL70">
        <v>0</v>
      </c>
      <c r="JM70">
        <v>0</v>
      </c>
      <c r="JN70">
        <v>0</v>
      </c>
      <c r="JO70">
        <v>0</v>
      </c>
      <c r="JP70">
        <v>0</v>
      </c>
      <c r="JQ70">
        <v>1.02272727272727</v>
      </c>
      <c r="JR70">
        <v>0</v>
      </c>
      <c r="JS70">
        <v>0</v>
      </c>
      <c r="JT70">
        <v>0</v>
      </c>
      <c r="JU70">
        <v>2.0454545454545499</v>
      </c>
      <c r="JV70">
        <v>0</v>
      </c>
      <c r="JW70">
        <v>0</v>
      </c>
      <c r="JX70">
        <v>2.0454545454545499</v>
      </c>
      <c r="JY70">
        <v>0</v>
      </c>
      <c r="JZ70">
        <v>0</v>
      </c>
      <c r="KA70">
        <v>0</v>
      </c>
      <c r="KB70">
        <v>0</v>
      </c>
      <c r="KC70">
        <v>0</v>
      </c>
    </row>
    <row r="71" spans="29:289" x14ac:dyDescent="0.2">
      <c r="AC71" t="s">
        <v>346</v>
      </c>
      <c r="AD71" t="s">
        <v>339</v>
      </c>
      <c r="AE71">
        <v>1</v>
      </c>
      <c r="AF71">
        <v>86</v>
      </c>
      <c r="AG71">
        <v>1</v>
      </c>
      <c r="AH71">
        <v>0</v>
      </c>
      <c r="AI71">
        <v>0</v>
      </c>
      <c r="AJ71">
        <v>4.18604651162791</v>
      </c>
      <c r="AK71">
        <v>0</v>
      </c>
      <c r="AL71">
        <v>0</v>
      </c>
      <c r="AM71">
        <v>8.3720930232558093</v>
      </c>
      <c r="AN71">
        <v>1.0465116279069799</v>
      </c>
      <c r="AO71">
        <v>1.0465116279069799</v>
      </c>
      <c r="AP71">
        <v>12.558139534883701</v>
      </c>
      <c r="AQ71">
        <v>1.0465116279069799</v>
      </c>
      <c r="AR71">
        <v>0</v>
      </c>
      <c r="AS71">
        <v>15.6976744186047</v>
      </c>
      <c r="AT71">
        <v>1.0465116279069799</v>
      </c>
      <c r="AU71">
        <v>0</v>
      </c>
      <c r="AV71">
        <v>1.0465116279069799</v>
      </c>
      <c r="AW71">
        <v>0</v>
      </c>
      <c r="AX71">
        <v>0</v>
      </c>
      <c r="AY71">
        <v>0</v>
      </c>
      <c r="AZ71">
        <v>4.18604651162791</v>
      </c>
      <c r="BA71">
        <v>0</v>
      </c>
      <c r="BB71">
        <v>0</v>
      </c>
      <c r="BC71">
        <v>8.3720930232558093</v>
      </c>
      <c r="BD71">
        <v>1.0465116279069799</v>
      </c>
      <c r="BE71">
        <v>1.0465116279069799</v>
      </c>
      <c r="BF71">
        <v>11.511627906976701</v>
      </c>
      <c r="BG71">
        <v>0</v>
      </c>
      <c r="BH71">
        <v>0</v>
      </c>
      <c r="BI71">
        <v>10.4651162790698</v>
      </c>
      <c r="BJ71">
        <v>1.0465116279069799</v>
      </c>
      <c r="BK71">
        <v>0</v>
      </c>
      <c r="BL71">
        <v>1.0465116279069799</v>
      </c>
      <c r="BM71">
        <v>0</v>
      </c>
      <c r="BN71" t="s">
        <v>337</v>
      </c>
      <c r="BO71" t="s">
        <v>337</v>
      </c>
      <c r="BP71">
        <v>1</v>
      </c>
      <c r="BQ71" t="s">
        <v>337</v>
      </c>
      <c r="BR71" t="s">
        <v>337</v>
      </c>
      <c r="BS71">
        <v>1</v>
      </c>
      <c r="BT71">
        <v>1</v>
      </c>
      <c r="BU71">
        <v>1</v>
      </c>
      <c r="BV71">
        <v>0.91666666666666696</v>
      </c>
      <c r="BW71">
        <v>0</v>
      </c>
      <c r="BX71" t="s">
        <v>337</v>
      </c>
      <c r="BY71">
        <v>0.66666666666666696</v>
      </c>
      <c r="BZ71">
        <v>1</v>
      </c>
      <c r="CA71" t="s">
        <v>337</v>
      </c>
      <c r="CB71">
        <v>1</v>
      </c>
      <c r="CC71" t="s">
        <v>337</v>
      </c>
      <c r="CD71">
        <v>0</v>
      </c>
      <c r="CE71">
        <v>0</v>
      </c>
      <c r="CF71">
        <v>0</v>
      </c>
      <c r="CG71">
        <v>0</v>
      </c>
      <c r="CH71">
        <v>0</v>
      </c>
      <c r="CI71">
        <v>1.0465116279069799</v>
      </c>
      <c r="CJ71">
        <v>0</v>
      </c>
      <c r="CK71">
        <v>0</v>
      </c>
      <c r="CL71">
        <v>0</v>
      </c>
      <c r="CM71">
        <v>0</v>
      </c>
      <c r="CN71">
        <v>0</v>
      </c>
      <c r="CO71">
        <v>1.0465116279069799</v>
      </c>
      <c r="CP71">
        <v>0</v>
      </c>
      <c r="CQ71">
        <v>0</v>
      </c>
      <c r="CR71">
        <v>0</v>
      </c>
      <c r="CS71">
        <v>0</v>
      </c>
      <c r="CT71">
        <v>0</v>
      </c>
      <c r="CU71">
        <v>0</v>
      </c>
      <c r="CV71">
        <v>0</v>
      </c>
      <c r="CW71">
        <v>0</v>
      </c>
      <c r="CX71">
        <v>0</v>
      </c>
      <c r="CY71">
        <v>1.0465116279069799</v>
      </c>
      <c r="CZ71">
        <v>0</v>
      </c>
      <c r="DA71">
        <v>0</v>
      </c>
      <c r="DB71">
        <v>1.0465116279069799</v>
      </c>
      <c r="DC71">
        <v>0</v>
      </c>
      <c r="DD71">
        <v>0</v>
      </c>
      <c r="DE71">
        <v>2.0930232558139501</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1.0465116279069799</v>
      </c>
      <c r="ES71">
        <v>0</v>
      </c>
      <c r="ET71">
        <v>1.0465116279069799</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1.0465116279069799</v>
      </c>
      <c r="FY71">
        <v>0</v>
      </c>
      <c r="FZ71">
        <v>1.0465116279069799</v>
      </c>
      <c r="GA71">
        <v>0</v>
      </c>
      <c r="GB71">
        <v>0</v>
      </c>
      <c r="GC71">
        <v>0</v>
      </c>
      <c r="GD71">
        <v>0</v>
      </c>
      <c r="GE71">
        <v>0</v>
      </c>
      <c r="GF71">
        <v>0</v>
      </c>
      <c r="GG71">
        <v>0</v>
      </c>
      <c r="GH71">
        <v>0</v>
      </c>
      <c r="GI71">
        <v>0</v>
      </c>
      <c r="GJ71">
        <v>0</v>
      </c>
      <c r="GK71">
        <v>0</v>
      </c>
      <c r="GL71">
        <v>0</v>
      </c>
      <c r="GM71">
        <v>0</v>
      </c>
      <c r="GN71">
        <v>0</v>
      </c>
      <c r="GO71">
        <v>0</v>
      </c>
      <c r="GP71">
        <v>3.13953488372093</v>
      </c>
      <c r="GQ71">
        <v>8.3720930232558093</v>
      </c>
      <c r="GR71">
        <v>0</v>
      </c>
      <c r="GS71">
        <v>0</v>
      </c>
      <c r="GT71">
        <v>12.558139534883701</v>
      </c>
      <c r="GU71">
        <v>1.0465116279069799</v>
      </c>
      <c r="GV71">
        <v>3.13953488372093</v>
      </c>
      <c r="GW71">
        <v>4.18604651162791</v>
      </c>
      <c r="GX71">
        <v>1.0465116279069799</v>
      </c>
      <c r="GY71">
        <v>0</v>
      </c>
      <c r="GZ71">
        <v>2.0930232558139501</v>
      </c>
      <c r="HA71">
        <v>0</v>
      </c>
      <c r="HB71">
        <v>0</v>
      </c>
      <c r="HC71">
        <v>0</v>
      </c>
      <c r="HD71">
        <v>1.0465116279069799</v>
      </c>
      <c r="HE71">
        <v>0</v>
      </c>
      <c r="HF71">
        <v>0</v>
      </c>
      <c r="HG71">
        <v>1.0465116279069799</v>
      </c>
      <c r="HH71">
        <v>0</v>
      </c>
      <c r="HI71">
        <v>0</v>
      </c>
      <c r="HJ71">
        <v>3.13953488372093</v>
      </c>
      <c r="HK71">
        <v>0</v>
      </c>
      <c r="HL71">
        <v>0</v>
      </c>
      <c r="HM71">
        <v>0</v>
      </c>
      <c r="HN71">
        <v>0</v>
      </c>
      <c r="HO71">
        <v>0</v>
      </c>
      <c r="HP71">
        <v>1.0465116279069799</v>
      </c>
      <c r="HQ71">
        <v>0</v>
      </c>
      <c r="HR71">
        <v>0</v>
      </c>
      <c r="HS71">
        <v>0</v>
      </c>
      <c r="HT71">
        <v>0</v>
      </c>
      <c r="HU71">
        <v>0</v>
      </c>
      <c r="HV71">
        <v>0</v>
      </c>
      <c r="HW71">
        <v>1.0465116279069799</v>
      </c>
      <c r="HX71">
        <v>0</v>
      </c>
      <c r="HY71">
        <v>0</v>
      </c>
      <c r="HZ71">
        <v>0</v>
      </c>
      <c r="IA71">
        <v>0</v>
      </c>
      <c r="IB71">
        <v>0</v>
      </c>
      <c r="IC71">
        <v>0</v>
      </c>
      <c r="ID71">
        <v>0</v>
      </c>
      <c r="IE71">
        <v>0</v>
      </c>
      <c r="IF71">
        <v>0</v>
      </c>
      <c r="IG71">
        <v>0</v>
      </c>
      <c r="IH71">
        <v>0</v>
      </c>
      <c r="II71">
        <v>0</v>
      </c>
      <c r="IJ71">
        <v>0</v>
      </c>
      <c r="IK71">
        <v>0</v>
      </c>
      <c r="IL71">
        <v>0</v>
      </c>
      <c r="IM71">
        <v>0</v>
      </c>
      <c r="IN71">
        <v>0</v>
      </c>
      <c r="IO71">
        <v>0</v>
      </c>
      <c r="IP71">
        <v>0</v>
      </c>
      <c r="IQ71">
        <v>1.0465116279069799</v>
      </c>
      <c r="IR71">
        <v>0</v>
      </c>
      <c r="IS71">
        <v>1.0465116279069799</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1.0465116279069799</v>
      </c>
      <c r="JT71">
        <v>0</v>
      </c>
      <c r="JU71">
        <v>0</v>
      </c>
      <c r="JV71">
        <v>0</v>
      </c>
      <c r="JW71">
        <v>1.0465116279069799</v>
      </c>
      <c r="JX71">
        <v>0</v>
      </c>
      <c r="JY71">
        <v>1.0465116279069799</v>
      </c>
      <c r="JZ71">
        <v>0</v>
      </c>
      <c r="KA71">
        <v>0</v>
      </c>
      <c r="KB71">
        <v>0</v>
      </c>
      <c r="KC71">
        <v>0</v>
      </c>
    </row>
    <row r="72" spans="29:289" x14ac:dyDescent="0.2">
      <c r="AC72" t="s">
        <v>213</v>
      </c>
      <c r="AD72" t="s">
        <v>370</v>
      </c>
      <c r="AE72">
        <v>1</v>
      </c>
      <c r="AF72">
        <v>85</v>
      </c>
      <c r="AG72">
        <v>1</v>
      </c>
      <c r="AH72">
        <v>0</v>
      </c>
      <c r="AI72">
        <v>0</v>
      </c>
      <c r="AJ72">
        <v>1.0588235294117601</v>
      </c>
      <c r="AK72">
        <v>0</v>
      </c>
      <c r="AL72">
        <v>0</v>
      </c>
      <c r="AM72">
        <v>8.4705882352941195</v>
      </c>
      <c r="AN72">
        <v>0</v>
      </c>
      <c r="AO72">
        <v>0</v>
      </c>
      <c r="AP72">
        <v>3.1764705882352899</v>
      </c>
      <c r="AQ72">
        <v>0</v>
      </c>
      <c r="AR72">
        <v>1.0588235294117601</v>
      </c>
      <c r="AS72">
        <v>2.1176470588235299</v>
      </c>
      <c r="AT72">
        <v>3.1764705882352899</v>
      </c>
      <c r="AU72">
        <v>0</v>
      </c>
      <c r="AV72">
        <v>1.0588235294117601</v>
      </c>
      <c r="AW72">
        <v>0</v>
      </c>
      <c r="AX72">
        <v>0</v>
      </c>
      <c r="AY72">
        <v>0</v>
      </c>
      <c r="AZ72">
        <v>1.0588235294117601</v>
      </c>
      <c r="BA72">
        <v>0</v>
      </c>
      <c r="BB72">
        <v>0</v>
      </c>
      <c r="BC72">
        <v>4.2352941176470598</v>
      </c>
      <c r="BD72">
        <v>0</v>
      </c>
      <c r="BE72">
        <v>0</v>
      </c>
      <c r="BF72">
        <v>2.1176470588235299</v>
      </c>
      <c r="BG72">
        <v>0</v>
      </c>
      <c r="BH72">
        <v>1.0588235294117601</v>
      </c>
      <c r="BI72">
        <v>1.0588235294117601</v>
      </c>
      <c r="BJ72">
        <v>1.0588235294117601</v>
      </c>
      <c r="BK72">
        <v>0</v>
      </c>
      <c r="BL72">
        <v>1.0588235294117601</v>
      </c>
      <c r="BM72">
        <v>0</v>
      </c>
      <c r="BN72" t="s">
        <v>337</v>
      </c>
      <c r="BO72" t="s">
        <v>337</v>
      </c>
      <c r="BP72">
        <v>1</v>
      </c>
      <c r="BQ72" t="s">
        <v>337</v>
      </c>
      <c r="BR72" t="s">
        <v>337</v>
      </c>
      <c r="BS72">
        <v>0.5</v>
      </c>
      <c r="BT72" t="s">
        <v>337</v>
      </c>
      <c r="BU72" t="s">
        <v>337</v>
      </c>
      <c r="BV72">
        <v>0.66666666666666696</v>
      </c>
      <c r="BW72" t="s">
        <v>337</v>
      </c>
      <c r="BX72">
        <v>1</v>
      </c>
      <c r="BY72">
        <v>0.5</v>
      </c>
      <c r="BZ72">
        <v>0.33333333333333298</v>
      </c>
      <c r="CA72" t="s">
        <v>337</v>
      </c>
      <c r="CB72">
        <v>1</v>
      </c>
      <c r="CC72" t="s">
        <v>337</v>
      </c>
      <c r="CD72">
        <v>0</v>
      </c>
      <c r="CE72">
        <v>0</v>
      </c>
      <c r="CF72">
        <v>0</v>
      </c>
      <c r="CG72">
        <v>0</v>
      </c>
      <c r="CH72">
        <v>0</v>
      </c>
      <c r="CI72">
        <v>1.0588235294117601</v>
      </c>
      <c r="CJ72">
        <v>0</v>
      </c>
      <c r="CK72">
        <v>0</v>
      </c>
      <c r="CL72">
        <v>0</v>
      </c>
      <c r="CM72">
        <v>0</v>
      </c>
      <c r="CN72">
        <v>0</v>
      </c>
      <c r="CO72">
        <v>0</v>
      </c>
      <c r="CP72">
        <v>0</v>
      </c>
      <c r="CQ72">
        <v>0</v>
      </c>
      <c r="CR72">
        <v>0</v>
      </c>
      <c r="CS72">
        <v>0</v>
      </c>
      <c r="CT72">
        <v>0</v>
      </c>
      <c r="CU72">
        <v>0</v>
      </c>
      <c r="CV72">
        <v>0</v>
      </c>
      <c r="CW72">
        <v>0</v>
      </c>
      <c r="CX72">
        <v>0</v>
      </c>
      <c r="CY72">
        <v>0</v>
      </c>
      <c r="CZ72">
        <v>0</v>
      </c>
      <c r="DA72">
        <v>0</v>
      </c>
      <c r="DB72">
        <v>1.0588235294117601</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1.0588235294117601</v>
      </c>
      <c r="FL72">
        <v>0</v>
      </c>
      <c r="FM72">
        <v>0</v>
      </c>
      <c r="FN72">
        <v>0</v>
      </c>
      <c r="FO72">
        <v>0</v>
      </c>
      <c r="FP72">
        <v>0</v>
      </c>
      <c r="FQ72">
        <v>0</v>
      </c>
      <c r="FR72">
        <v>0</v>
      </c>
      <c r="FS72">
        <v>0</v>
      </c>
      <c r="FT72">
        <v>0</v>
      </c>
      <c r="FU72">
        <v>0</v>
      </c>
      <c r="FV72">
        <v>0</v>
      </c>
      <c r="FW72">
        <v>0</v>
      </c>
      <c r="FX72">
        <v>0</v>
      </c>
      <c r="FY72">
        <v>0</v>
      </c>
      <c r="FZ72">
        <v>0</v>
      </c>
      <c r="GA72">
        <v>1.0588235294117601</v>
      </c>
      <c r="GB72">
        <v>0</v>
      </c>
      <c r="GC72">
        <v>0</v>
      </c>
      <c r="GD72">
        <v>0</v>
      </c>
      <c r="GE72">
        <v>0</v>
      </c>
      <c r="GF72">
        <v>0</v>
      </c>
      <c r="GG72">
        <v>0</v>
      </c>
      <c r="GH72">
        <v>0</v>
      </c>
      <c r="GI72">
        <v>0</v>
      </c>
      <c r="GJ72">
        <v>0</v>
      </c>
      <c r="GK72">
        <v>0</v>
      </c>
      <c r="GL72">
        <v>0</v>
      </c>
      <c r="GM72">
        <v>0</v>
      </c>
      <c r="GN72">
        <v>7.4117647058823497</v>
      </c>
      <c r="GO72">
        <v>1.0588235294117601</v>
      </c>
      <c r="GP72">
        <v>1.0588235294117601</v>
      </c>
      <c r="GQ72">
        <v>5.2941176470588198</v>
      </c>
      <c r="GR72">
        <v>0</v>
      </c>
      <c r="GS72">
        <v>1.0588235294117601</v>
      </c>
      <c r="GT72">
        <v>12.705882352941201</v>
      </c>
      <c r="GU72">
        <v>2.1176470588235299</v>
      </c>
      <c r="GV72">
        <v>4.2352941176470598</v>
      </c>
      <c r="GW72">
        <v>8.4705882352941195</v>
      </c>
      <c r="GX72">
        <v>1.0588235294117601</v>
      </c>
      <c r="GY72">
        <v>0</v>
      </c>
      <c r="GZ72">
        <v>0</v>
      </c>
      <c r="HA72">
        <v>1.0588235294117601</v>
      </c>
      <c r="HB72">
        <v>0</v>
      </c>
      <c r="HC72">
        <v>0</v>
      </c>
      <c r="HD72">
        <v>1.0588235294117601</v>
      </c>
      <c r="HE72">
        <v>0</v>
      </c>
      <c r="HF72">
        <v>0</v>
      </c>
      <c r="HG72">
        <v>4.2352941176470598</v>
      </c>
      <c r="HH72">
        <v>0</v>
      </c>
      <c r="HI72">
        <v>0</v>
      </c>
      <c r="HJ72">
        <v>1.0588235294117601</v>
      </c>
      <c r="HK72">
        <v>0</v>
      </c>
      <c r="HL72">
        <v>1.0588235294117601</v>
      </c>
      <c r="HM72">
        <v>1.0588235294117601</v>
      </c>
      <c r="HN72">
        <v>2.1176470588235299</v>
      </c>
      <c r="HO72">
        <v>0</v>
      </c>
      <c r="HP72">
        <v>1.0588235294117601</v>
      </c>
      <c r="HQ72">
        <v>0</v>
      </c>
      <c r="HR72">
        <v>0</v>
      </c>
      <c r="HS72">
        <v>0</v>
      </c>
      <c r="HT72">
        <v>0</v>
      </c>
      <c r="HU72">
        <v>0</v>
      </c>
      <c r="HV72">
        <v>0</v>
      </c>
      <c r="HW72">
        <v>0</v>
      </c>
      <c r="HX72">
        <v>0</v>
      </c>
      <c r="HY72">
        <v>0</v>
      </c>
      <c r="HZ72">
        <v>0</v>
      </c>
      <c r="IA72">
        <v>0</v>
      </c>
      <c r="IB72">
        <v>0</v>
      </c>
      <c r="IC72">
        <v>1.0588235294117601</v>
      </c>
      <c r="ID72">
        <v>0</v>
      </c>
      <c r="IE72">
        <v>0</v>
      </c>
      <c r="IF72">
        <v>0</v>
      </c>
      <c r="IG72">
        <v>0</v>
      </c>
      <c r="IH72">
        <v>0</v>
      </c>
      <c r="II72">
        <v>0</v>
      </c>
      <c r="IJ72">
        <v>0</v>
      </c>
      <c r="IK72">
        <v>0</v>
      </c>
      <c r="IL72">
        <v>0</v>
      </c>
      <c r="IM72">
        <v>0</v>
      </c>
      <c r="IN72">
        <v>0</v>
      </c>
      <c r="IO72">
        <v>0</v>
      </c>
      <c r="IP72">
        <v>1.0588235294117601</v>
      </c>
      <c r="IQ72">
        <v>0</v>
      </c>
      <c r="IR72">
        <v>1.0588235294117601</v>
      </c>
      <c r="IS72">
        <v>1.0588235294117601</v>
      </c>
      <c r="IT72">
        <v>0</v>
      </c>
      <c r="IU72">
        <v>0</v>
      </c>
      <c r="IV72">
        <v>1.0588235294117601</v>
      </c>
      <c r="IW72">
        <v>0</v>
      </c>
      <c r="IX72">
        <v>0</v>
      </c>
      <c r="IY72">
        <v>0</v>
      </c>
      <c r="IZ72">
        <v>0</v>
      </c>
      <c r="JA72">
        <v>1.0588235294117601</v>
      </c>
      <c r="JB72">
        <v>0</v>
      </c>
      <c r="JC72">
        <v>0</v>
      </c>
      <c r="JD72">
        <v>0</v>
      </c>
      <c r="JE72">
        <v>0</v>
      </c>
      <c r="JF72">
        <v>0</v>
      </c>
      <c r="JG72">
        <v>1.0588235294117601</v>
      </c>
      <c r="JH72">
        <v>0</v>
      </c>
      <c r="JI72">
        <v>0</v>
      </c>
      <c r="JJ72">
        <v>0</v>
      </c>
      <c r="JK72">
        <v>0</v>
      </c>
      <c r="JL72">
        <v>0</v>
      </c>
      <c r="JM72">
        <v>0</v>
      </c>
      <c r="JN72">
        <v>0</v>
      </c>
      <c r="JO72">
        <v>0</v>
      </c>
      <c r="JP72">
        <v>0</v>
      </c>
      <c r="JQ72">
        <v>1.0588235294117601</v>
      </c>
      <c r="JR72">
        <v>0</v>
      </c>
      <c r="JS72">
        <v>0</v>
      </c>
      <c r="JT72">
        <v>0</v>
      </c>
      <c r="JU72">
        <v>0</v>
      </c>
      <c r="JV72">
        <v>1.0588235294117601</v>
      </c>
      <c r="JW72">
        <v>1.0588235294117601</v>
      </c>
      <c r="JX72">
        <v>1.0588235294117601</v>
      </c>
      <c r="JY72">
        <v>2.1176470588235299</v>
      </c>
      <c r="JZ72">
        <v>0</v>
      </c>
      <c r="KA72">
        <v>0</v>
      </c>
      <c r="KB72">
        <v>1.0588235294117601</v>
      </c>
      <c r="KC72">
        <v>0</v>
      </c>
    </row>
    <row r="73" spans="29:289" x14ac:dyDescent="0.2">
      <c r="AC73" t="s">
        <v>214</v>
      </c>
      <c r="AD73" t="s">
        <v>206</v>
      </c>
      <c r="AE73">
        <v>1</v>
      </c>
      <c r="AF73">
        <v>84</v>
      </c>
      <c r="AG73">
        <v>1</v>
      </c>
      <c r="AH73">
        <v>0</v>
      </c>
      <c r="AI73">
        <v>0</v>
      </c>
      <c r="AJ73">
        <v>1.0714285714285701</v>
      </c>
      <c r="AK73">
        <v>4.28571428571429</v>
      </c>
      <c r="AL73">
        <v>0</v>
      </c>
      <c r="AM73">
        <v>3.21428571428571</v>
      </c>
      <c r="AN73">
        <v>7.5</v>
      </c>
      <c r="AO73">
        <v>5.3571428571428603</v>
      </c>
      <c r="AP73">
        <v>7.5</v>
      </c>
      <c r="AQ73">
        <v>8.5714285714285694</v>
      </c>
      <c r="AR73">
        <v>12.8571428571429</v>
      </c>
      <c r="AS73">
        <v>0</v>
      </c>
      <c r="AT73">
        <v>1.0714285714285701</v>
      </c>
      <c r="AU73">
        <v>1.0714285714285701</v>
      </c>
      <c r="AV73">
        <v>0</v>
      </c>
      <c r="AW73">
        <v>0</v>
      </c>
      <c r="AX73">
        <v>0</v>
      </c>
      <c r="AY73">
        <v>0</v>
      </c>
      <c r="AZ73">
        <v>1.0714285714285701</v>
      </c>
      <c r="BA73">
        <v>4.28571428571429</v>
      </c>
      <c r="BB73">
        <v>0</v>
      </c>
      <c r="BC73">
        <v>2.1428571428571401</v>
      </c>
      <c r="BD73">
        <v>6.4285714285714297</v>
      </c>
      <c r="BE73">
        <v>3.21428571428571</v>
      </c>
      <c r="BF73">
        <v>4.28571428571429</v>
      </c>
      <c r="BG73">
        <v>5.3571428571428603</v>
      </c>
      <c r="BH73">
        <v>10.714285714285699</v>
      </c>
      <c r="BI73">
        <v>0</v>
      </c>
      <c r="BJ73">
        <v>1.0714285714285701</v>
      </c>
      <c r="BK73">
        <v>0</v>
      </c>
      <c r="BL73">
        <v>0</v>
      </c>
      <c r="BM73">
        <v>0</v>
      </c>
      <c r="BN73" t="s">
        <v>337</v>
      </c>
      <c r="BO73" t="s">
        <v>337</v>
      </c>
      <c r="BP73">
        <v>1</v>
      </c>
      <c r="BQ73">
        <v>1</v>
      </c>
      <c r="BR73" t="s">
        <v>337</v>
      </c>
      <c r="BS73">
        <v>0.66666666666666696</v>
      </c>
      <c r="BT73">
        <v>0.85714285714285698</v>
      </c>
      <c r="BU73">
        <v>0.6</v>
      </c>
      <c r="BV73">
        <v>0.57142857142857095</v>
      </c>
      <c r="BW73">
        <v>0.625</v>
      </c>
      <c r="BX73">
        <v>0.83333333333333304</v>
      </c>
      <c r="BY73" t="s">
        <v>337</v>
      </c>
      <c r="BZ73">
        <v>1</v>
      </c>
      <c r="CA73">
        <v>0</v>
      </c>
      <c r="CB73" t="s">
        <v>337</v>
      </c>
      <c r="CC73" t="s">
        <v>337</v>
      </c>
      <c r="CD73">
        <v>0</v>
      </c>
      <c r="CE73">
        <v>0</v>
      </c>
      <c r="CF73">
        <v>0</v>
      </c>
      <c r="CG73">
        <v>0</v>
      </c>
      <c r="CH73">
        <v>0</v>
      </c>
      <c r="CI73">
        <v>0</v>
      </c>
      <c r="CJ73">
        <v>0</v>
      </c>
      <c r="CK73">
        <v>0</v>
      </c>
      <c r="CL73">
        <v>0</v>
      </c>
      <c r="CM73">
        <v>1.0714285714285701</v>
      </c>
      <c r="CN73">
        <v>0</v>
      </c>
      <c r="CO73">
        <v>0</v>
      </c>
      <c r="CP73">
        <v>0</v>
      </c>
      <c r="CQ73">
        <v>0</v>
      </c>
      <c r="CR73">
        <v>0</v>
      </c>
      <c r="CS73">
        <v>0</v>
      </c>
      <c r="CT73">
        <v>0</v>
      </c>
      <c r="CU73">
        <v>0</v>
      </c>
      <c r="CV73">
        <v>0</v>
      </c>
      <c r="CW73">
        <v>0</v>
      </c>
      <c r="CX73">
        <v>0</v>
      </c>
      <c r="CY73">
        <v>0</v>
      </c>
      <c r="CZ73">
        <v>0</v>
      </c>
      <c r="DA73">
        <v>0</v>
      </c>
      <c r="DB73">
        <v>0</v>
      </c>
      <c r="DC73">
        <v>0</v>
      </c>
      <c r="DD73">
        <v>0</v>
      </c>
      <c r="DE73">
        <v>0</v>
      </c>
      <c r="DF73">
        <v>0</v>
      </c>
      <c r="DG73">
        <v>1.0714285714285701</v>
      </c>
      <c r="DH73">
        <v>0</v>
      </c>
      <c r="DI73">
        <v>0</v>
      </c>
      <c r="DJ73">
        <v>0</v>
      </c>
      <c r="DK73">
        <v>0</v>
      </c>
      <c r="DL73">
        <v>0</v>
      </c>
      <c r="DM73">
        <v>0</v>
      </c>
      <c r="DN73">
        <v>0</v>
      </c>
      <c r="DO73">
        <v>0</v>
      </c>
      <c r="DP73">
        <v>0</v>
      </c>
      <c r="DQ73">
        <v>0</v>
      </c>
      <c r="DR73">
        <v>0</v>
      </c>
      <c r="DS73">
        <v>1.0714285714285701</v>
      </c>
      <c r="DT73">
        <v>2.1428571428571401</v>
      </c>
      <c r="DU73">
        <v>0</v>
      </c>
      <c r="DV73">
        <v>0</v>
      </c>
      <c r="DW73">
        <v>0</v>
      </c>
      <c r="DX73">
        <v>0</v>
      </c>
      <c r="DY73">
        <v>0</v>
      </c>
      <c r="DZ73">
        <v>0</v>
      </c>
      <c r="EA73">
        <v>0</v>
      </c>
      <c r="EB73">
        <v>0</v>
      </c>
      <c r="EC73">
        <v>0</v>
      </c>
      <c r="ED73">
        <v>0</v>
      </c>
      <c r="EE73">
        <v>1.0714285714285701</v>
      </c>
      <c r="EF73">
        <v>0</v>
      </c>
      <c r="EG73">
        <v>1.0714285714285701</v>
      </c>
      <c r="EH73">
        <v>1.0714285714285701</v>
      </c>
      <c r="EI73">
        <v>0</v>
      </c>
      <c r="EJ73">
        <v>1.0714285714285701</v>
      </c>
      <c r="EK73">
        <v>0</v>
      </c>
      <c r="EL73">
        <v>0</v>
      </c>
      <c r="EM73">
        <v>0</v>
      </c>
      <c r="EN73">
        <v>0</v>
      </c>
      <c r="EO73">
        <v>0</v>
      </c>
      <c r="EP73">
        <v>0</v>
      </c>
      <c r="EQ73">
        <v>0</v>
      </c>
      <c r="ER73">
        <v>0</v>
      </c>
      <c r="ES73">
        <v>0</v>
      </c>
      <c r="ET73">
        <v>0</v>
      </c>
      <c r="EU73">
        <v>0</v>
      </c>
      <c r="EV73">
        <v>0</v>
      </c>
      <c r="EW73">
        <v>0</v>
      </c>
      <c r="EX73">
        <v>0</v>
      </c>
      <c r="EY73">
        <v>0</v>
      </c>
      <c r="EZ73">
        <v>1.0714285714285701</v>
      </c>
      <c r="FA73">
        <v>0</v>
      </c>
      <c r="FB73">
        <v>0</v>
      </c>
      <c r="FC73">
        <v>0</v>
      </c>
      <c r="FD73">
        <v>0</v>
      </c>
      <c r="FE73">
        <v>0</v>
      </c>
      <c r="FF73">
        <v>0</v>
      </c>
      <c r="FG73">
        <v>0</v>
      </c>
      <c r="FH73">
        <v>0</v>
      </c>
      <c r="FI73">
        <v>0</v>
      </c>
      <c r="FJ73">
        <v>0</v>
      </c>
      <c r="FK73">
        <v>0</v>
      </c>
      <c r="FL73">
        <v>0</v>
      </c>
      <c r="FM73">
        <v>0</v>
      </c>
      <c r="FN73">
        <v>0</v>
      </c>
      <c r="FO73">
        <v>1.0714285714285701</v>
      </c>
      <c r="FP73">
        <v>0</v>
      </c>
      <c r="FQ73">
        <v>0</v>
      </c>
      <c r="FR73">
        <v>0</v>
      </c>
      <c r="FS73">
        <v>0</v>
      </c>
      <c r="FT73">
        <v>0</v>
      </c>
      <c r="FU73">
        <v>0</v>
      </c>
      <c r="FV73">
        <v>0</v>
      </c>
      <c r="FW73">
        <v>0</v>
      </c>
      <c r="FX73">
        <v>0</v>
      </c>
      <c r="FY73">
        <v>0</v>
      </c>
      <c r="FZ73">
        <v>0</v>
      </c>
      <c r="GA73">
        <v>0</v>
      </c>
      <c r="GB73">
        <v>0</v>
      </c>
      <c r="GC73">
        <v>0</v>
      </c>
      <c r="GD73">
        <v>0</v>
      </c>
      <c r="GE73">
        <v>1.0714285714285701</v>
      </c>
      <c r="GF73">
        <v>1.0714285714285701</v>
      </c>
      <c r="GG73">
        <v>0</v>
      </c>
      <c r="GH73">
        <v>0</v>
      </c>
      <c r="GI73">
        <v>0</v>
      </c>
      <c r="GJ73">
        <v>0</v>
      </c>
      <c r="GK73">
        <v>0</v>
      </c>
      <c r="GL73">
        <v>0</v>
      </c>
      <c r="GM73">
        <v>0</v>
      </c>
      <c r="GN73">
        <v>1.0714285714285701</v>
      </c>
      <c r="GO73">
        <v>4.28571428571429</v>
      </c>
      <c r="GP73">
        <v>1.0714285714285701</v>
      </c>
      <c r="GQ73">
        <v>4.28571428571429</v>
      </c>
      <c r="GR73">
        <v>3.21428571428571</v>
      </c>
      <c r="GS73">
        <v>0</v>
      </c>
      <c r="GT73">
        <v>2.1428571428571401</v>
      </c>
      <c r="GU73">
        <v>6.4285714285714297</v>
      </c>
      <c r="GV73">
        <v>7.5</v>
      </c>
      <c r="GW73">
        <v>1.0714285714285701</v>
      </c>
      <c r="GX73">
        <v>1.0714285714285701</v>
      </c>
      <c r="GY73">
        <v>3.21428571428571</v>
      </c>
      <c r="GZ73">
        <v>0</v>
      </c>
      <c r="HA73">
        <v>0</v>
      </c>
      <c r="HB73">
        <v>0</v>
      </c>
      <c r="HC73">
        <v>1.0714285714285701</v>
      </c>
      <c r="HD73">
        <v>0</v>
      </c>
      <c r="HE73">
        <v>3.21428571428571</v>
      </c>
      <c r="HF73">
        <v>0</v>
      </c>
      <c r="HG73">
        <v>0</v>
      </c>
      <c r="HH73">
        <v>1.0714285714285701</v>
      </c>
      <c r="HI73">
        <v>2.1428571428571401</v>
      </c>
      <c r="HJ73">
        <v>2.1428571428571401</v>
      </c>
      <c r="HK73">
        <v>1.0714285714285701</v>
      </c>
      <c r="HL73">
        <v>1.0714285714285701</v>
      </c>
      <c r="HM73">
        <v>0</v>
      </c>
      <c r="HN73">
        <v>0</v>
      </c>
      <c r="HO73">
        <v>1.0714285714285701</v>
      </c>
      <c r="HP73">
        <v>0</v>
      </c>
      <c r="HQ73">
        <v>0</v>
      </c>
      <c r="HR73">
        <v>0</v>
      </c>
      <c r="HS73">
        <v>0</v>
      </c>
      <c r="HT73">
        <v>0</v>
      </c>
      <c r="HU73">
        <v>0</v>
      </c>
      <c r="HV73">
        <v>0</v>
      </c>
      <c r="HW73">
        <v>0</v>
      </c>
      <c r="HX73">
        <v>0</v>
      </c>
      <c r="HY73">
        <v>0</v>
      </c>
      <c r="HZ73">
        <v>0</v>
      </c>
      <c r="IA73">
        <v>0</v>
      </c>
      <c r="IB73">
        <v>0</v>
      </c>
      <c r="IC73">
        <v>0</v>
      </c>
      <c r="ID73">
        <v>0</v>
      </c>
      <c r="IE73">
        <v>0</v>
      </c>
      <c r="IF73">
        <v>0</v>
      </c>
      <c r="IG73">
        <v>0</v>
      </c>
      <c r="IH73">
        <v>0</v>
      </c>
      <c r="II73">
        <v>1.0714285714285701</v>
      </c>
      <c r="IJ73">
        <v>0</v>
      </c>
      <c r="IK73">
        <v>0</v>
      </c>
      <c r="IL73">
        <v>0</v>
      </c>
      <c r="IM73">
        <v>0</v>
      </c>
      <c r="IN73">
        <v>0</v>
      </c>
      <c r="IO73">
        <v>1.0714285714285701</v>
      </c>
      <c r="IP73">
        <v>1.0714285714285701</v>
      </c>
      <c r="IQ73">
        <v>0</v>
      </c>
      <c r="IR73">
        <v>0</v>
      </c>
      <c r="IS73">
        <v>0</v>
      </c>
      <c r="IT73">
        <v>0</v>
      </c>
      <c r="IU73">
        <v>0</v>
      </c>
      <c r="IV73">
        <v>0</v>
      </c>
      <c r="IW73">
        <v>0</v>
      </c>
      <c r="IX73">
        <v>0</v>
      </c>
      <c r="IY73">
        <v>1.0714285714285701</v>
      </c>
      <c r="IZ73">
        <v>0</v>
      </c>
      <c r="JA73">
        <v>0</v>
      </c>
      <c r="JB73">
        <v>0</v>
      </c>
      <c r="JC73">
        <v>0</v>
      </c>
      <c r="JD73">
        <v>0</v>
      </c>
      <c r="JE73">
        <v>0</v>
      </c>
      <c r="JF73">
        <v>0</v>
      </c>
      <c r="JG73">
        <v>0</v>
      </c>
      <c r="JH73">
        <v>0</v>
      </c>
      <c r="JI73">
        <v>0</v>
      </c>
      <c r="JJ73">
        <v>0</v>
      </c>
      <c r="JK73">
        <v>0</v>
      </c>
      <c r="JL73">
        <v>0</v>
      </c>
      <c r="JM73">
        <v>0</v>
      </c>
      <c r="JN73">
        <v>0</v>
      </c>
      <c r="JO73">
        <v>2.1428571428571401</v>
      </c>
      <c r="JP73">
        <v>0</v>
      </c>
      <c r="JQ73">
        <v>0</v>
      </c>
      <c r="JR73">
        <v>0</v>
      </c>
      <c r="JS73">
        <v>0</v>
      </c>
      <c r="JT73">
        <v>0</v>
      </c>
      <c r="JU73">
        <v>1.0714285714285701</v>
      </c>
      <c r="JV73">
        <v>1.0714285714285701</v>
      </c>
      <c r="JW73">
        <v>0</v>
      </c>
      <c r="JX73">
        <v>0</v>
      </c>
      <c r="JY73">
        <v>0</v>
      </c>
      <c r="JZ73">
        <v>0</v>
      </c>
      <c r="KA73">
        <v>0</v>
      </c>
      <c r="KB73">
        <v>0</v>
      </c>
      <c r="KC73">
        <v>0</v>
      </c>
    </row>
    <row r="74" spans="29:289" x14ac:dyDescent="0.2">
      <c r="AC74" t="s">
        <v>368</v>
      </c>
      <c r="AD74" t="s">
        <v>352</v>
      </c>
      <c r="AE74">
        <v>1</v>
      </c>
      <c r="AF74">
        <v>81</v>
      </c>
      <c r="AG74">
        <v>1</v>
      </c>
      <c r="AH74">
        <v>0</v>
      </c>
      <c r="AI74">
        <v>0</v>
      </c>
      <c r="AJ74">
        <v>0</v>
      </c>
      <c r="AK74">
        <v>0</v>
      </c>
      <c r="AL74">
        <v>0</v>
      </c>
      <c r="AM74">
        <v>0</v>
      </c>
      <c r="AN74">
        <v>1.1111111111111101</v>
      </c>
      <c r="AO74">
        <v>1.1111111111111101</v>
      </c>
      <c r="AP74">
        <v>4.4444444444444402</v>
      </c>
      <c r="AQ74">
        <v>3.3333333333333299</v>
      </c>
      <c r="AR74">
        <v>2.2222222222222201</v>
      </c>
      <c r="AS74">
        <v>4.4444444444444402</v>
      </c>
      <c r="AT74">
        <v>4.4444444444444402</v>
      </c>
      <c r="AU74">
        <v>3.3333333333333299</v>
      </c>
      <c r="AV74">
        <v>3.3333333333333299</v>
      </c>
      <c r="AW74">
        <v>0</v>
      </c>
      <c r="AX74">
        <v>0</v>
      </c>
      <c r="AY74">
        <v>0</v>
      </c>
      <c r="AZ74">
        <v>0</v>
      </c>
      <c r="BA74">
        <v>0</v>
      </c>
      <c r="BB74">
        <v>0</v>
      </c>
      <c r="BC74">
        <v>0</v>
      </c>
      <c r="BD74">
        <v>1.1111111111111101</v>
      </c>
      <c r="BE74">
        <v>1.1111111111111101</v>
      </c>
      <c r="BF74">
        <v>3.3333333333333299</v>
      </c>
      <c r="BG74">
        <v>3.3333333333333299</v>
      </c>
      <c r="BH74">
        <v>2.2222222222222201</v>
      </c>
      <c r="BI74">
        <v>3.3333333333333299</v>
      </c>
      <c r="BJ74">
        <v>2.2222222222222201</v>
      </c>
      <c r="BK74">
        <v>3.3333333333333299</v>
      </c>
      <c r="BL74">
        <v>2.2222222222222201</v>
      </c>
      <c r="BM74">
        <v>0</v>
      </c>
      <c r="BN74" t="s">
        <v>337</v>
      </c>
      <c r="BO74" t="s">
        <v>337</v>
      </c>
      <c r="BP74" t="s">
        <v>337</v>
      </c>
      <c r="BQ74" t="s">
        <v>337</v>
      </c>
      <c r="BR74" t="s">
        <v>337</v>
      </c>
      <c r="BS74" t="s">
        <v>337</v>
      </c>
      <c r="BT74">
        <v>1</v>
      </c>
      <c r="BU74">
        <v>1</v>
      </c>
      <c r="BV74">
        <v>0.75</v>
      </c>
      <c r="BW74">
        <v>1</v>
      </c>
      <c r="BX74">
        <v>1</v>
      </c>
      <c r="BY74">
        <v>0.75</v>
      </c>
      <c r="BZ74">
        <v>0.5</v>
      </c>
      <c r="CA74">
        <v>1</v>
      </c>
      <c r="CB74">
        <v>0.66666666666666696</v>
      </c>
      <c r="CC74" t="s">
        <v>337</v>
      </c>
      <c r="CD74">
        <v>0</v>
      </c>
      <c r="CE74">
        <v>0</v>
      </c>
      <c r="CF74">
        <v>0</v>
      </c>
      <c r="CG74">
        <v>0</v>
      </c>
      <c r="CH74">
        <v>0</v>
      </c>
      <c r="CI74">
        <v>0</v>
      </c>
      <c r="CJ74">
        <v>0</v>
      </c>
      <c r="CK74">
        <v>1.1111111111111101</v>
      </c>
      <c r="CL74">
        <v>0</v>
      </c>
      <c r="CM74">
        <v>0</v>
      </c>
      <c r="CN74">
        <v>0</v>
      </c>
      <c r="CO74">
        <v>1.1111111111111101</v>
      </c>
      <c r="CP74">
        <v>1.1111111111111101</v>
      </c>
      <c r="CQ74">
        <v>0</v>
      </c>
      <c r="CR74">
        <v>0</v>
      </c>
      <c r="CS74">
        <v>0</v>
      </c>
      <c r="CT74">
        <v>0</v>
      </c>
      <c r="CU74">
        <v>0</v>
      </c>
      <c r="CV74">
        <v>0</v>
      </c>
      <c r="CW74">
        <v>0</v>
      </c>
      <c r="CX74">
        <v>0</v>
      </c>
      <c r="CY74">
        <v>0</v>
      </c>
      <c r="CZ74">
        <v>0</v>
      </c>
      <c r="DA74">
        <v>0</v>
      </c>
      <c r="DB74">
        <v>0</v>
      </c>
      <c r="DC74">
        <v>0</v>
      </c>
      <c r="DD74">
        <v>0</v>
      </c>
      <c r="DE74">
        <v>1.1111111111111101</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1.1111111111111101</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1.1111111111111101</v>
      </c>
      <c r="GJ74">
        <v>0</v>
      </c>
      <c r="GK74">
        <v>0</v>
      </c>
      <c r="GL74">
        <v>0</v>
      </c>
      <c r="GM74">
        <v>0</v>
      </c>
      <c r="GN74">
        <v>0</v>
      </c>
      <c r="GO74">
        <v>0</v>
      </c>
      <c r="GP74">
        <v>0</v>
      </c>
      <c r="GQ74">
        <v>2.2222222222222201</v>
      </c>
      <c r="GR74">
        <v>0</v>
      </c>
      <c r="GS74">
        <v>0</v>
      </c>
      <c r="GT74">
        <v>2.2222222222222201</v>
      </c>
      <c r="GU74">
        <v>2.2222222222222201</v>
      </c>
      <c r="GV74">
        <v>0</v>
      </c>
      <c r="GW74">
        <v>2.2222222222222201</v>
      </c>
      <c r="GX74">
        <v>5.5555555555555598</v>
      </c>
      <c r="GY74">
        <v>4.4444444444444402</v>
      </c>
      <c r="GZ74">
        <v>2.2222222222222201</v>
      </c>
      <c r="HA74">
        <v>1.1111111111111101</v>
      </c>
      <c r="HB74">
        <v>0</v>
      </c>
      <c r="HC74">
        <v>0</v>
      </c>
      <c r="HD74">
        <v>0</v>
      </c>
      <c r="HE74">
        <v>0</v>
      </c>
      <c r="HF74">
        <v>0</v>
      </c>
      <c r="HG74">
        <v>0</v>
      </c>
      <c r="HH74">
        <v>1.1111111111111101</v>
      </c>
      <c r="HI74">
        <v>1.1111111111111101</v>
      </c>
      <c r="HJ74">
        <v>0</v>
      </c>
      <c r="HK74">
        <v>1.1111111111111101</v>
      </c>
      <c r="HL74">
        <v>0</v>
      </c>
      <c r="HM74">
        <v>2.2222222222222201</v>
      </c>
      <c r="HN74">
        <v>2.2222222222222201</v>
      </c>
      <c r="HO74">
        <v>1.1111111111111101</v>
      </c>
      <c r="HP74">
        <v>1.1111111111111101</v>
      </c>
      <c r="HQ74">
        <v>0</v>
      </c>
      <c r="HR74">
        <v>0</v>
      </c>
      <c r="HS74">
        <v>0</v>
      </c>
      <c r="HT74">
        <v>0</v>
      </c>
      <c r="HU74">
        <v>0</v>
      </c>
      <c r="HV74">
        <v>0</v>
      </c>
      <c r="HW74">
        <v>0</v>
      </c>
      <c r="HX74">
        <v>0</v>
      </c>
      <c r="HY74">
        <v>0</v>
      </c>
      <c r="HZ74">
        <v>0</v>
      </c>
      <c r="IA74">
        <v>1.1111111111111101</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1.1111111111111101</v>
      </c>
      <c r="JX74">
        <v>0</v>
      </c>
      <c r="JY74">
        <v>0</v>
      </c>
      <c r="JZ74">
        <v>0</v>
      </c>
      <c r="KA74">
        <v>0</v>
      </c>
      <c r="KB74">
        <v>0</v>
      </c>
      <c r="KC74">
        <v>0</v>
      </c>
    </row>
    <row r="75" spans="29:289" x14ac:dyDescent="0.2">
      <c r="AC75" t="s">
        <v>319</v>
      </c>
      <c r="AD75" t="s">
        <v>303</v>
      </c>
      <c r="AE75">
        <v>1</v>
      </c>
      <c r="AF75">
        <v>76</v>
      </c>
      <c r="AG75">
        <v>1</v>
      </c>
      <c r="AH75">
        <v>0</v>
      </c>
      <c r="AI75">
        <v>0</v>
      </c>
      <c r="AJ75">
        <v>0</v>
      </c>
      <c r="AK75">
        <v>0</v>
      </c>
      <c r="AL75">
        <v>1.18421052631579</v>
      </c>
      <c r="AM75">
        <v>0</v>
      </c>
      <c r="AN75">
        <v>0</v>
      </c>
      <c r="AO75">
        <v>1.18421052631579</v>
      </c>
      <c r="AP75">
        <v>0</v>
      </c>
      <c r="AQ75">
        <v>0</v>
      </c>
      <c r="AR75">
        <v>9.4736842105263204</v>
      </c>
      <c r="AS75">
        <v>0</v>
      </c>
      <c r="AT75">
        <v>0</v>
      </c>
      <c r="AU75">
        <v>11.842105263157899</v>
      </c>
      <c r="AV75">
        <v>0</v>
      </c>
      <c r="AW75">
        <v>0</v>
      </c>
      <c r="AX75">
        <v>0</v>
      </c>
      <c r="AY75">
        <v>0</v>
      </c>
      <c r="AZ75">
        <v>0</v>
      </c>
      <c r="BA75">
        <v>0</v>
      </c>
      <c r="BB75">
        <v>1.18421052631579</v>
      </c>
      <c r="BC75">
        <v>0</v>
      </c>
      <c r="BD75">
        <v>0</v>
      </c>
      <c r="BE75">
        <v>1.18421052631579</v>
      </c>
      <c r="BF75">
        <v>0</v>
      </c>
      <c r="BG75">
        <v>0</v>
      </c>
      <c r="BH75">
        <v>8.2894736842105292</v>
      </c>
      <c r="BI75">
        <v>0</v>
      </c>
      <c r="BJ75">
        <v>0</v>
      </c>
      <c r="BK75">
        <v>5.9210526315789496</v>
      </c>
      <c r="BL75">
        <v>0</v>
      </c>
      <c r="BM75">
        <v>0</v>
      </c>
      <c r="BN75" t="s">
        <v>337</v>
      </c>
      <c r="BO75" t="s">
        <v>337</v>
      </c>
      <c r="BP75" t="s">
        <v>337</v>
      </c>
      <c r="BQ75" t="s">
        <v>337</v>
      </c>
      <c r="BR75">
        <v>1</v>
      </c>
      <c r="BS75" t="s">
        <v>337</v>
      </c>
      <c r="BT75" t="s">
        <v>337</v>
      </c>
      <c r="BU75">
        <v>1</v>
      </c>
      <c r="BV75" t="s">
        <v>337</v>
      </c>
      <c r="BW75" t="s">
        <v>337</v>
      </c>
      <c r="BX75">
        <v>0.875</v>
      </c>
      <c r="BY75" t="s">
        <v>337</v>
      </c>
      <c r="BZ75" t="s">
        <v>337</v>
      </c>
      <c r="CA75">
        <v>0.5</v>
      </c>
      <c r="CB75" t="s">
        <v>337</v>
      </c>
      <c r="CC75" t="s">
        <v>337</v>
      </c>
      <c r="CD75">
        <v>0</v>
      </c>
      <c r="CE75">
        <v>0</v>
      </c>
      <c r="CF75">
        <v>0</v>
      </c>
      <c r="CG75">
        <v>0</v>
      </c>
      <c r="CH75">
        <v>0</v>
      </c>
      <c r="CI75">
        <v>0</v>
      </c>
      <c r="CJ75">
        <v>0</v>
      </c>
      <c r="CK75">
        <v>0</v>
      </c>
      <c r="CL75">
        <v>0</v>
      </c>
      <c r="CM75">
        <v>0</v>
      </c>
      <c r="CN75">
        <v>2.3684210526315801</v>
      </c>
      <c r="CO75">
        <v>0</v>
      </c>
      <c r="CP75">
        <v>0</v>
      </c>
      <c r="CQ75">
        <v>0</v>
      </c>
      <c r="CR75">
        <v>1.18421052631579</v>
      </c>
      <c r="CS75">
        <v>0</v>
      </c>
      <c r="CT75">
        <v>0</v>
      </c>
      <c r="CU75">
        <v>0</v>
      </c>
      <c r="CV75">
        <v>0</v>
      </c>
      <c r="CW75">
        <v>0</v>
      </c>
      <c r="CX75">
        <v>0</v>
      </c>
      <c r="CY75">
        <v>0</v>
      </c>
      <c r="CZ75">
        <v>0</v>
      </c>
      <c r="DA75">
        <v>0</v>
      </c>
      <c r="DB75">
        <v>0</v>
      </c>
      <c r="DC75">
        <v>0</v>
      </c>
      <c r="DD75">
        <v>0</v>
      </c>
      <c r="DE75">
        <v>0</v>
      </c>
      <c r="DF75">
        <v>0</v>
      </c>
      <c r="DG75">
        <v>1.18421052631579</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1.18421052631579</v>
      </c>
      <c r="EJ75">
        <v>0</v>
      </c>
      <c r="EK75">
        <v>0</v>
      </c>
      <c r="EL75">
        <v>0</v>
      </c>
      <c r="EM75">
        <v>0</v>
      </c>
      <c r="EN75">
        <v>0</v>
      </c>
      <c r="EO75">
        <v>0</v>
      </c>
      <c r="EP75">
        <v>0</v>
      </c>
      <c r="EQ75">
        <v>0</v>
      </c>
      <c r="ER75">
        <v>0</v>
      </c>
      <c r="ES75">
        <v>0</v>
      </c>
      <c r="ET75">
        <v>0</v>
      </c>
      <c r="EU75">
        <v>0</v>
      </c>
      <c r="EV75">
        <v>0</v>
      </c>
      <c r="EW75">
        <v>0</v>
      </c>
      <c r="EX75">
        <v>0</v>
      </c>
      <c r="EY75">
        <v>0</v>
      </c>
      <c r="EZ75">
        <v>1.18421052631579</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1.18421052631579</v>
      </c>
      <c r="GG75">
        <v>0</v>
      </c>
      <c r="GH75">
        <v>0</v>
      </c>
      <c r="GI75">
        <v>0</v>
      </c>
      <c r="GJ75">
        <v>0</v>
      </c>
      <c r="GK75">
        <v>0</v>
      </c>
      <c r="GL75">
        <v>0</v>
      </c>
      <c r="GM75">
        <v>1.18421052631579</v>
      </c>
      <c r="GN75">
        <v>0</v>
      </c>
      <c r="GO75">
        <v>0</v>
      </c>
      <c r="GP75">
        <v>0</v>
      </c>
      <c r="GQ75">
        <v>0</v>
      </c>
      <c r="GR75">
        <v>1.18421052631579</v>
      </c>
      <c r="GS75">
        <v>4.7368421052631602</v>
      </c>
      <c r="GT75">
        <v>0</v>
      </c>
      <c r="GU75">
        <v>1.18421052631579</v>
      </c>
      <c r="GV75">
        <v>9.4736842105263204</v>
      </c>
      <c r="GW75">
        <v>1.18421052631579</v>
      </c>
      <c r="GX75">
        <v>3.5526315789473699</v>
      </c>
      <c r="GY75">
        <v>15.394736842105299</v>
      </c>
      <c r="GZ75">
        <v>2.3684210526315801</v>
      </c>
      <c r="HA75">
        <v>0</v>
      </c>
      <c r="HB75">
        <v>0</v>
      </c>
      <c r="HC75">
        <v>0</v>
      </c>
      <c r="HD75">
        <v>0</v>
      </c>
      <c r="HE75">
        <v>0</v>
      </c>
      <c r="HF75">
        <v>0</v>
      </c>
      <c r="HG75">
        <v>0</v>
      </c>
      <c r="HH75">
        <v>0</v>
      </c>
      <c r="HI75">
        <v>0</v>
      </c>
      <c r="HJ75">
        <v>0</v>
      </c>
      <c r="HK75">
        <v>0</v>
      </c>
      <c r="HL75">
        <v>0</v>
      </c>
      <c r="HM75">
        <v>0</v>
      </c>
      <c r="HN75">
        <v>0</v>
      </c>
      <c r="HO75">
        <v>1.18421052631579</v>
      </c>
      <c r="HP75">
        <v>0</v>
      </c>
      <c r="HQ75">
        <v>0</v>
      </c>
      <c r="HR75">
        <v>0</v>
      </c>
      <c r="HS75">
        <v>0</v>
      </c>
      <c r="HT75">
        <v>0</v>
      </c>
      <c r="HU75">
        <v>0</v>
      </c>
      <c r="HV75">
        <v>0</v>
      </c>
      <c r="HW75">
        <v>0</v>
      </c>
      <c r="HX75">
        <v>0</v>
      </c>
      <c r="HY75">
        <v>0</v>
      </c>
      <c r="HZ75">
        <v>0</v>
      </c>
      <c r="IA75">
        <v>0</v>
      </c>
      <c r="IB75">
        <v>0</v>
      </c>
      <c r="IC75">
        <v>0</v>
      </c>
      <c r="ID75">
        <v>0</v>
      </c>
      <c r="IE75">
        <v>1.18421052631579</v>
      </c>
      <c r="IF75">
        <v>1.18421052631579</v>
      </c>
      <c r="IG75">
        <v>0</v>
      </c>
      <c r="IH75">
        <v>0</v>
      </c>
      <c r="II75">
        <v>0</v>
      </c>
      <c r="IJ75">
        <v>0</v>
      </c>
      <c r="IK75">
        <v>0</v>
      </c>
      <c r="IL75">
        <v>0</v>
      </c>
      <c r="IM75">
        <v>0</v>
      </c>
      <c r="IN75">
        <v>0</v>
      </c>
      <c r="IO75">
        <v>0</v>
      </c>
      <c r="IP75">
        <v>0</v>
      </c>
      <c r="IQ75">
        <v>0</v>
      </c>
      <c r="IR75">
        <v>0</v>
      </c>
      <c r="IS75">
        <v>0</v>
      </c>
      <c r="IT75">
        <v>0</v>
      </c>
      <c r="IU75">
        <v>1.18421052631579</v>
      </c>
      <c r="IV75">
        <v>0</v>
      </c>
      <c r="IW75">
        <v>0</v>
      </c>
      <c r="IX75">
        <v>0</v>
      </c>
      <c r="IY75">
        <v>0</v>
      </c>
      <c r="IZ75">
        <v>0</v>
      </c>
      <c r="JA75">
        <v>0</v>
      </c>
      <c r="JB75">
        <v>1.18421052631579</v>
      </c>
      <c r="JC75">
        <v>0</v>
      </c>
      <c r="JD75">
        <v>0</v>
      </c>
      <c r="JE75">
        <v>0</v>
      </c>
      <c r="JF75">
        <v>0</v>
      </c>
      <c r="JG75">
        <v>0</v>
      </c>
      <c r="JH75">
        <v>1.18421052631579</v>
      </c>
      <c r="JI75">
        <v>0</v>
      </c>
      <c r="JJ75">
        <v>0</v>
      </c>
      <c r="JK75">
        <v>0</v>
      </c>
      <c r="JL75">
        <v>0</v>
      </c>
      <c r="JM75">
        <v>0</v>
      </c>
      <c r="JN75">
        <v>0</v>
      </c>
      <c r="JO75">
        <v>0</v>
      </c>
      <c r="JP75">
        <v>0</v>
      </c>
      <c r="JQ75">
        <v>0</v>
      </c>
      <c r="JR75">
        <v>1.18421052631579</v>
      </c>
      <c r="JS75">
        <v>0</v>
      </c>
      <c r="JT75">
        <v>0</v>
      </c>
      <c r="JU75">
        <v>0</v>
      </c>
      <c r="JV75">
        <v>0</v>
      </c>
      <c r="JW75">
        <v>0</v>
      </c>
      <c r="JX75">
        <v>1.18421052631579</v>
      </c>
      <c r="JY75">
        <v>0</v>
      </c>
      <c r="JZ75">
        <v>0</v>
      </c>
      <c r="KA75">
        <v>2.3684210526315801</v>
      </c>
      <c r="KB75">
        <v>1.18421052631579</v>
      </c>
      <c r="KC75">
        <v>0</v>
      </c>
    </row>
    <row r="76" spans="29:289" x14ac:dyDescent="0.2">
      <c r="AC76" t="s">
        <v>400</v>
      </c>
      <c r="AD76" t="s">
        <v>390</v>
      </c>
      <c r="AE76">
        <v>1</v>
      </c>
      <c r="AF76">
        <v>72</v>
      </c>
      <c r="AG76">
        <v>1</v>
      </c>
      <c r="AH76">
        <v>0</v>
      </c>
      <c r="AI76">
        <v>0</v>
      </c>
      <c r="AJ76">
        <v>0</v>
      </c>
      <c r="AK76">
        <v>0</v>
      </c>
      <c r="AL76">
        <v>0</v>
      </c>
      <c r="AM76">
        <v>1.25</v>
      </c>
      <c r="AN76">
        <v>1.25</v>
      </c>
      <c r="AO76">
        <v>13.75</v>
      </c>
      <c r="AP76">
        <v>0</v>
      </c>
      <c r="AQ76">
        <v>1.25</v>
      </c>
      <c r="AR76">
        <v>10</v>
      </c>
      <c r="AS76">
        <v>0</v>
      </c>
      <c r="AT76">
        <v>0</v>
      </c>
      <c r="AU76">
        <v>8.75</v>
      </c>
      <c r="AV76">
        <v>0</v>
      </c>
      <c r="AW76">
        <v>0</v>
      </c>
      <c r="AX76">
        <v>0</v>
      </c>
      <c r="AY76">
        <v>0</v>
      </c>
      <c r="AZ76">
        <v>0</v>
      </c>
      <c r="BA76">
        <v>0</v>
      </c>
      <c r="BB76">
        <v>0</v>
      </c>
      <c r="BC76">
        <v>1.25</v>
      </c>
      <c r="BD76">
        <v>1.25</v>
      </c>
      <c r="BE76">
        <v>12.5</v>
      </c>
      <c r="BF76">
        <v>0</v>
      </c>
      <c r="BG76">
        <v>1.25</v>
      </c>
      <c r="BH76">
        <v>10</v>
      </c>
      <c r="BI76">
        <v>0</v>
      </c>
      <c r="BJ76">
        <v>0</v>
      </c>
      <c r="BK76">
        <v>7.5</v>
      </c>
      <c r="BL76">
        <v>0</v>
      </c>
      <c r="BM76">
        <v>0</v>
      </c>
      <c r="BN76" t="s">
        <v>337</v>
      </c>
      <c r="BO76" t="s">
        <v>337</v>
      </c>
      <c r="BP76" t="s">
        <v>337</v>
      </c>
      <c r="BQ76" t="s">
        <v>337</v>
      </c>
      <c r="BR76" t="s">
        <v>337</v>
      </c>
      <c r="BS76">
        <v>1</v>
      </c>
      <c r="BT76">
        <v>1</v>
      </c>
      <c r="BU76">
        <v>0.90909090909090895</v>
      </c>
      <c r="BV76" t="s">
        <v>337</v>
      </c>
      <c r="BW76">
        <v>1</v>
      </c>
      <c r="BX76">
        <v>1</v>
      </c>
      <c r="BY76" t="s">
        <v>337</v>
      </c>
      <c r="BZ76" t="s">
        <v>337</v>
      </c>
      <c r="CA76">
        <v>0.85714285714285698</v>
      </c>
      <c r="CB76" t="s">
        <v>337</v>
      </c>
      <c r="CC76" t="s">
        <v>337</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1.25</v>
      </c>
      <c r="DQ76">
        <v>1.25</v>
      </c>
      <c r="DR76">
        <v>0</v>
      </c>
      <c r="DS76">
        <v>0</v>
      </c>
      <c r="DT76">
        <v>1.25</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1.25</v>
      </c>
      <c r="FA76">
        <v>0</v>
      </c>
      <c r="FB76">
        <v>0</v>
      </c>
      <c r="FC76">
        <v>0</v>
      </c>
      <c r="FD76">
        <v>0</v>
      </c>
      <c r="FE76">
        <v>0</v>
      </c>
      <c r="FF76">
        <v>0</v>
      </c>
      <c r="FG76">
        <v>0</v>
      </c>
      <c r="FH76">
        <v>0</v>
      </c>
      <c r="FI76">
        <v>0</v>
      </c>
      <c r="FJ76">
        <v>1.25</v>
      </c>
      <c r="FK76">
        <v>0</v>
      </c>
      <c r="FL76">
        <v>1.25</v>
      </c>
      <c r="FM76">
        <v>0</v>
      </c>
      <c r="FN76">
        <v>0</v>
      </c>
      <c r="FO76">
        <v>0</v>
      </c>
      <c r="FP76">
        <v>0</v>
      </c>
      <c r="FQ76">
        <v>0</v>
      </c>
      <c r="FR76">
        <v>0</v>
      </c>
      <c r="FS76">
        <v>0</v>
      </c>
      <c r="FT76">
        <v>0</v>
      </c>
      <c r="FU76">
        <v>0</v>
      </c>
      <c r="FV76">
        <v>0</v>
      </c>
      <c r="FW76">
        <v>0</v>
      </c>
      <c r="FX76">
        <v>0</v>
      </c>
      <c r="FY76">
        <v>0</v>
      </c>
      <c r="FZ76">
        <v>1.25</v>
      </c>
      <c r="GA76">
        <v>0</v>
      </c>
      <c r="GB76">
        <v>1.25</v>
      </c>
      <c r="GC76">
        <v>0</v>
      </c>
      <c r="GD76">
        <v>0</v>
      </c>
      <c r="GE76">
        <v>0</v>
      </c>
      <c r="GF76">
        <v>1.25</v>
      </c>
      <c r="GG76">
        <v>0</v>
      </c>
      <c r="GH76">
        <v>0</v>
      </c>
      <c r="GI76">
        <v>0</v>
      </c>
      <c r="GJ76">
        <v>0</v>
      </c>
      <c r="GK76">
        <v>0</v>
      </c>
      <c r="GL76">
        <v>0</v>
      </c>
      <c r="GM76">
        <v>0</v>
      </c>
      <c r="GN76">
        <v>0</v>
      </c>
      <c r="GO76">
        <v>0</v>
      </c>
      <c r="GP76">
        <v>3.75</v>
      </c>
      <c r="GQ76">
        <v>0</v>
      </c>
      <c r="GR76">
        <v>7.5</v>
      </c>
      <c r="GS76">
        <v>11.25</v>
      </c>
      <c r="GT76">
        <v>0</v>
      </c>
      <c r="GU76">
        <v>3.75</v>
      </c>
      <c r="GV76">
        <v>13.75</v>
      </c>
      <c r="GW76">
        <v>0</v>
      </c>
      <c r="GX76">
        <v>2.5</v>
      </c>
      <c r="GY76">
        <v>11.25</v>
      </c>
      <c r="GZ76">
        <v>0</v>
      </c>
      <c r="HA76">
        <v>0</v>
      </c>
      <c r="HB76">
        <v>0</v>
      </c>
      <c r="HC76">
        <v>0</v>
      </c>
      <c r="HD76">
        <v>0</v>
      </c>
      <c r="HE76">
        <v>0</v>
      </c>
      <c r="HF76">
        <v>1.25</v>
      </c>
      <c r="HG76">
        <v>0</v>
      </c>
      <c r="HH76">
        <v>0</v>
      </c>
      <c r="HI76">
        <v>0</v>
      </c>
      <c r="HJ76">
        <v>0</v>
      </c>
      <c r="HK76">
        <v>0</v>
      </c>
      <c r="HL76">
        <v>2.5</v>
      </c>
      <c r="HM76">
        <v>0</v>
      </c>
      <c r="HN76">
        <v>0</v>
      </c>
      <c r="HO76">
        <v>0</v>
      </c>
      <c r="HP76">
        <v>0</v>
      </c>
      <c r="HQ76">
        <v>0</v>
      </c>
      <c r="HR76">
        <v>0</v>
      </c>
      <c r="HS76">
        <v>0</v>
      </c>
      <c r="HT76">
        <v>0</v>
      </c>
      <c r="HU76">
        <v>0</v>
      </c>
      <c r="HV76">
        <v>0</v>
      </c>
      <c r="HW76">
        <v>0</v>
      </c>
      <c r="HX76">
        <v>0</v>
      </c>
      <c r="HY76">
        <v>1.25</v>
      </c>
      <c r="HZ76">
        <v>0</v>
      </c>
      <c r="IA76">
        <v>0</v>
      </c>
      <c r="IB76">
        <v>0</v>
      </c>
      <c r="IC76">
        <v>0</v>
      </c>
      <c r="ID76">
        <v>0</v>
      </c>
      <c r="IE76">
        <v>0</v>
      </c>
      <c r="IF76">
        <v>0</v>
      </c>
      <c r="IG76">
        <v>0</v>
      </c>
      <c r="IH76">
        <v>0</v>
      </c>
      <c r="II76">
        <v>0</v>
      </c>
      <c r="IJ76">
        <v>0</v>
      </c>
      <c r="IK76">
        <v>0</v>
      </c>
      <c r="IL76">
        <v>0</v>
      </c>
      <c r="IM76">
        <v>0</v>
      </c>
      <c r="IN76">
        <v>0</v>
      </c>
      <c r="IO76">
        <v>2.5</v>
      </c>
      <c r="IP76">
        <v>0</v>
      </c>
      <c r="IQ76">
        <v>0</v>
      </c>
      <c r="IR76">
        <v>3.75</v>
      </c>
      <c r="IS76">
        <v>0</v>
      </c>
      <c r="IT76">
        <v>0</v>
      </c>
      <c r="IU76">
        <v>2.5</v>
      </c>
      <c r="IV76">
        <v>0</v>
      </c>
      <c r="IW76">
        <v>0</v>
      </c>
      <c r="IX76">
        <v>0</v>
      </c>
      <c r="IY76">
        <v>0</v>
      </c>
      <c r="IZ76">
        <v>0</v>
      </c>
      <c r="JA76">
        <v>0</v>
      </c>
      <c r="JB76">
        <v>1.25</v>
      </c>
      <c r="JC76">
        <v>0</v>
      </c>
      <c r="JD76">
        <v>0</v>
      </c>
      <c r="JE76">
        <v>0</v>
      </c>
      <c r="JF76">
        <v>0</v>
      </c>
      <c r="JG76">
        <v>0</v>
      </c>
      <c r="JH76">
        <v>0</v>
      </c>
      <c r="JI76">
        <v>0</v>
      </c>
      <c r="JJ76">
        <v>0</v>
      </c>
      <c r="JK76">
        <v>0</v>
      </c>
      <c r="JL76">
        <v>0</v>
      </c>
      <c r="JM76">
        <v>0</v>
      </c>
      <c r="JN76">
        <v>0</v>
      </c>
      <c r="JO76">
        <v>0</v>
      </c>
      <c r="JP76">
        <v>0</v>
      </c>
      <c r="JQ76">
        <v>0</v>
      </c>
      <c r="JR76">
        <v>1.25</v>
      </c>
      <c r="JS76">
        <v>0</v>
      </c>
      <c r="JT76">
        <v>0</v>
      </c>
      <c r="JU76">
        <v>3.75</v>
      </c>
      <c r="JV76">
        <v>0</v>
      </c>
      <c r="JW76">
        <v>0</v>
      </c>
      <c r="JX76">
        <v>3.75</v>
      </c>
      <c r="JY76">
        <v>0</v>
      </c>
      <c r="JZ76">
        <v>0</v>
      </c>
      <c r="KA76">
        <v>2.5</v>
      </c>
      <c r="KB76">
        <v>0</v>
      </c>
      <c r="KC76">
        <v>0</v>
      </c>
    </row>
    <row r="77" spans="29:289" x14ac:dyDescent="0.2">
      <c r="AC77" t="s">
        <v>318</v>
      </c>
      <c r="AD77" t="s">
        <v>303</v>
      </c>
      <c r="AE77">
        <v>1</v>
      </c>
      <c r="AF77">
        <v>70</v>
      </c>
      <c r="AG77">
        <v>1</v>
      </c>
      <c r="AH77">
        <v>0</v>
      </c>
      <c r="AI77">
        <v>0</v>
      </c>
      <c r="AJ77">
        <v>0</v>
      </c>
      <c r="AK77">
        <v>0</v>
      </c>
      <c r="AL77">
        <v>0</v>
      </c>
      <c r="AM77">
        <v>1.28571428571429</v>
      </c>
      <c r="AN77">
        <v>2.5714285714285698</v>
      </c>
      <c r="AO77">
        <v>0</v>
      </c>
      <c r="AP77">
        <v>5.1428571428571397</v>
      </c>
      <c r="AQ77">
        <v>1.28571428571429</v>
      </c>
      <c r="AR77">
        <v>2.5714285714285698</v>
      </c>
      <c r="AS77">
        <v>7.7142857142857197</v>
      </c>
      <c r="AT77">
        <v>1.28571428571429</v>
      </c>
      <c r="AU77">
        <v>1.28571428571429</v>
      </c>
      <c r="AV77">
        <v>1.28571428571429</v>
      </c>
      <c r="AW77">
        <v>0</v>
      </c>
      <c r="AX77">
        <v>0</v>
      </c>
      <c r="AY77">
        <v>0</v>
      </c>
      <c r="AZ77">
        <v>0</v>
      </c>
      <c r="BA77">
        <v>0</v>
      </c>
      <c r="BB77">
        <v>0</v>
      </c>
      <c r="BC77">
        <v>1.28571428571429</v>
      </c>
      <c r="BD77">
        <v>2.5714285714285698</v>
      </c>
      <c r="BE77">
        <v>0</v>
      </c>
      <c r="BF77">
        <v>3.8571428571428599</v>
      </c>
      <c r="BG77">
        <v>1.28571428571429</v>
      </c>
      <c r="BH77">
        <v>1.28571428571429</v>
      </c>
      <c r="BI77">
        <v>5.1428571428571397</v>
      </c>
      <c r="BJ77">
        <v>1.28571428571429</v>
      </c>
      <c r="BK77">
        <v>1.28571428571429</v>
      </c>
      <c r="BL77">
        <v>1.28571428571429</v>
      </c>
      <c r="BM77">
        <v>0</v>
      </c>
      <c r="BN77" t="s">
        <v>337</v>
      </c>
      <c r="BO77" t="s">
        <v>337</v>
      </c>
      <c r="BP77" t="s">
        <v>337</v>
      </c>
      <c r="BQ77" t="s">
        <v>337</v>
      </c>
      <c r="BR77" t="s">
        <v>337</v>
      </c>
      <c r="BS77">
        <v>1</v>
      </c>
      <c r="BT77">
        <v>1</v>
      </c>
      <c r="BU77" t="s">
        <v>337</v>
      </c>
      <c r="BV77">
        <v>0.75</v>
      </c>
      <c r="BW77">
        <v>1</v>
      </c>
      <c r="BX77">
        <v>0.5</v>
      </c>
      <c r="BY77">
        <v>0.66666666666666696</v>
      </c>
      <c r="BZ77">
        <v>1</v>
      </c>
      <c r="CA77">
        <v>1</v>
      </c>
      <c r="CB77">
        <v>1</v>
      </c>
      <c r="CC77" t="s">
        <v>337</v>
      </c>
      <c r="CD77">
        <v>0</v>
      </c>
      <c r="CE77">
        <v>0</v>
      </c>
      <c r="CF77">
        <v>0</v>
      </c>
      <c r="CG77">
        <v>0</v>
      </c>
      <c r="CH77">
        <v>0</v>
      </c>
      <c r="CI77">
        <v>0</v>
      </c>
      <c r="CJ77">
        <v>0</v>
      </c>
      <c r="CK77">
        <v>0</v>
      </c>
      <c r="CL77">
        <v>0</v>
      </c>
      <c r="CM77">
        <v>0</v>
      </c>
      <c r="CN77">
        <v>1.28571428571429</v>
      </c>
      <c r="CO77">
        <v>0</v>
      </c>
      <c r="CP77">
        <v>0</v>
      </c>
      <c r="CQ77">
        <v>0</v>
      </c>
      <c r="CR77">
        <v>0</v>
      </c>
      <c r="CS77">
        <v>0</v>
      </c>
      <c r="CT77">
        <v>0</v>
      </c>
      <c r="CU77">
        <v>0</v>
      </c>
      <c r="CV77">
        <v>0</v>
      </c>
      <c r="CW77">
        <v>0</v>
      </c>
      <c r="CX77">
        <v>0</v>
      </c>
      <c r="CY77">
        <v>0</v>
      </c>
      <c r="CZ77">
        <v>0</v>
      </c>
      <c r="DA77">
        <v>0</v>
      </c>
      <c r="DB77">
        <v>0</v>
      </c>
      <c r="DC77">
        <v>0</v>
      </c>
      <c r="DD77">
        <v>0</v>
      </c>
      <c r="DE77">
        <v>1.28571428571429</v>
      </c>
      <c r="DF77">
        <v>0</v>
      </c>
      <c r="DG77">
        <v>1.28571428571429</v>
      </c>
      <c r="DH77">
        <v>0</v>
      </c>
      <c r="DI77">
        <v>0</v>
      </c>
      <c r="DJ77">
        <v>0</v>
      </c>
      <c r="DK77">
        <v>0</v>
      </c>
      <c r="DL77">
        <v>0</v>
      </c>
      <c r="DM77">
        <v>0</v>
      </c>
      <c r="DN77">
        <v>0</v>
      </c>
      <c r="DO77">
        <v>0</v>
      </c>
      <c r="DP77">
        <v>0</v>
      </c>
      <c r="DQ77">
        <v>0</v>
      </c>
      <c r="DR77">
        <v>1.28571428571429</v>
      </c>
      <c r="DS77">
        <v>0</v>
      </c>
      <c r="DT77">
        <v>0</v>
      </c>
      <c r="DU77">
        <v>0</v>
      </c>
      <c r="DV77">
        <v>0</v>
      </c>
      <c r="DW77">
        <v>0</v>
      </c>
      <c r="DX77">
        <v>0</v>
      </c>
      <c r="DY77">
        <v>0</v>
      </c>
      <c r="DZ77">
        <v>0</v>
      </c>
      <c r="EA77">
        <v>0</v>
      </c>
      <c r="EB77">
        <v>0</v>
      </c>
      <c r="EC77">
        <v>0</v>
      </c>
      <c r="ED77">
        <v>0</v>
      </c>
      <c r="EE77">
        <v>1.28571428571429</v>
      </c>
      <c r="EF77">
        <v>1.28571428571429</v>
      </c>
      <c r="EG77">
        <v>0</v>
      </c>
      <c r="EH77">
        <v>0</v>
      </c>
      <c r="EI77">
        <v>1.28571428571429</v>
      </c>
      <c r="EJ77">
        <v>0</v>
      </c>
      <c r="EK77">
        <v>1.28571428571429</v>
      </c>
      <c r="EL77">
        <v>0</v>
      </c>
      <c r="EM77">
        <v>0</v>
      </c>
      <c r="EN77">
        <v>1.28571428571429</v>
      </c>
      <c r="EO77">
        <v>1.28571428571429</v>
      </c>
      <c r="EP77">
        <v>0</v>
      </c>
      <c r="EQ77">
        <v>0</v>
      </c>
      <c r="ER77">
        <v>0</v>
      </c>
      <c r="ES77">
        <v>0</v>
      </c>
      <c r="ET77">
        <v>0</v>
      </c>
      <c r="EU77">
        <v>0</v>
      </c>
      <c r="EV77">
        <v>1.28571428571429</v>
      </c>
      <c r="EW77">
        <v>0</v>
      </c>
      <c r="EX77">
        <v>1.28571428571429</v>
      </c>
      <c r="EY77">
        <v>0</v>
      </c>
      <c r="EZ77">
        <v>0</v>
      </c>
      <c r="FA77">
        <v>1.28571428571429</v>
      </c>
      <c r="FB77">
        <v>0</v>
      </c>
      <c r="FC77">
        <v>1.28571428571429</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1.28571428571429</v>
      </c>
      <c r="GC77">
        <v>0</v>
      </c>
      <c r="GD77">
        <v>1.28571428571429</v>
      </c>
      <c r="GE77">
        <v>0</v>
      </c>
      <c r="GF77">
        <v>0</v>
      </c>
      <c r="GG77">
        <v>1.28571428571429</v>
      </c>
      <c r="GH77">
        <v>0</v>
      </c>
      <c r="GI77">
        <v>1.28571428571429</v>
      </c>
      <c r="GJ77">
        <v>0</v>
      </c>
      <c r="GK77">
        <v>0</v>
      </c>
      <c r="GL77">
        <v>0</v>
      </c>
      <c r="GM77">
        <v>1.28571428571429</v>
      </c>
      <c r="GN77">
        <v>0</v>
      </c>
      <c r="GO77">
        <v>1.28571428571429</v>
      </c>
      <c r="GP77">
        <v>0</v>
      </c>
      <c r="GQ77">
        <v>1.28571428571429</v>
      </c>
      <c r="GR77">
        <v>1.28571428571429</v>
      </c>
      <c r="GS77">
        <v>1.28571428571429</v>
      </c>
      <c r="GT77">
        <v>3.8571428571428599</v>
      </c>
      <c r="GU77">
        <v>1.28571428571429</v>
      </c>
      <c r="GV77">
        <v>1.28571428571429</v>
      </c>
      <c r="GW77">
        <v>10.285714285714301</v>
      </c>
      <c r="GX77">
        <v>1.28571428571429</v>
      </c>
      <c r="GY77">
        <v>6.4285714285714297</v>
      </c>
      <c r="GZ77">
        <v>2.5714285714285698</v>
      </c>
      <c r="HA77">
        <v>0</v>
      </c>
      <c r="HB77">
        <v>0</v>
      </c>
      <c r="HC77">
        <v>0</v>
      </c>
      <c r="HD77">
        <v>0</v>
      </c>
      <c r="HE77">
        <v>0</v>
      </c>
      <c r="HF77">
        <v>2.5714285714285698</v>
      </c>
      <c r="HG77">
        <v>0</v>
      </c>
      <c r="HH77">
        <v>0</v>
      </c>
      <c r="HI77">
        <v>0</v>
      </c>
      <c r="HJ77">
        <v>0</v>
      </c>
      <c r="HK77">
        <v>0</v>
      </c>
      <c r="HL77">
        <v>0</v>
      </c>
      <c r="HM77">
        <v>0</v>
      </c>
      <c r="HN77">
        <v>0</v>
      </c>
      <c r="HO77">
        <v>0</v>
      </c>
      <c r="HP77">
        <v>1.28571428571429</v>
      </c>
      <c r="HQ77">
        <v>0</v>
      </c>
      <c r="HR77">
        <v>0</v>
      </c>
      <c r="HS77">
        <v>0</v>
      </c>
      <c r="HT77">
        <v>0</v>
      </c>
      <c r="HU77">
        <v>0</v>
      </c>
      <c r="HV77">
        <v>0</v>
      </c>
      <c r="HW77">
        <v>0</v>
      </c>
      <c r="HX77">
        <v>0</v>
      </c>
      <c r="HY77">
        <v>0</v>
      </c>
      <c r="HZ77">
        <v>2.5714285714285698</v>
      </c>
      <c r="IA77">
        <v>0</v>
      </c>
      <c r="IB77">
        <v>0</v>
      </c>
      <c r="IC77">
        <v>0</v>
      </c>
      <c r="ID77">
        <v>0</v>
      </c>
      <c r="IE77">
        <v>0</v>
      </c>
      <c r="IF77">
        <v>0</v>
      </c>
      <c r="IG77">
        <v>0</v>
      </c>
      <c r="IH77">
        <v>0</v>
      </c>
      <c r="II77">
        <v>0</v>
      </c>
      <c r="IJ77">
        <v>0</v>
      </c>
      <c r="IK77">
        <v>0</v>
      </c>
      <c r="IL77">
        <v>0</v>
      </c>
      <c r="IM77">
        <v>0</v>
      </c>
      <c r="IN77">
        <v>0</v>
      </c>
      <c r="IO77">
        <v>0</v>
      </c>
      <c r="IP77">
        <v>1.28571428571429</v>
      </c>
      <c r="IQ77">
        <v>0</v>
      </c>
      <c r="IR77">
        <v>0</v>
      </c>
      <c r="IS77">
        <v>0</v>
      </c>
      <c r="IT77">
        <v>1.28571428571429</v>
      </c>
      <c r="IU77">
        <v>1.28571428571429</v>
      </c>
      <c r="IV77">
        <v>1.28571428571429</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3.8571428571428599</v>
      </c>
      <c r="JW77">
        <v>0</v>
      </c>
      <c r="JX77">
        <v>0</v>
      </c>
      <c r="JY77">
        <v>0</v>
      </c>
      <c r="JZ77">
        <v>1.28571428571429</v>
      </c>
      <c r="KA77">
        <v>1.28571428571429</v>
      </c>
      <c r="KB77">
        <v>1.28571428571429</v>
      </c>
      <c r="KC77">
        <v>0</v>
      </c>
    </row>
    <row r="78" spans="29:289" x14ac:dyDescent="0.2">
      <c r="AC78" t="s">
        <v>378</v>
      </c>
      <c r="AD78" t="s">
        <v>370</v>
      </c>
      <c r="AE78">
        <v>1</v>
      </c>
      <c r="AF78">
        <v>70</v>
      </c>
      <c r="AG78">
        <v>1</v>
      </c>
      <c r="AH78">
        <v>0</v>
      </c>
      <c r="AI78">
        <v>0</v>
      </c>
      <c r="AJ78">
        <v>0</v>
      </c>
      <c r="AK78">
        <v>1.28571428571429</v>
      </c>
      <c r="AL78">
        <v>0</v>
      </c>
      <c r="AM78">
        <v>1.28571428571429</v>
      </c>
      <c r="AN78">
        <v>2.5714285714285698</v>
      </c>
      <c r="AO78">
        <v>1.28571428571429</v>
      </c>
      <c r="AP78">
        <v>1.28571428571429</v>
      </c>
      <c r="AQ78">
        <v>2.5714285714285698</v>
      </c>
      <c r="AR78">
        <v>2.5714285714285698</v>
      </c>
      <c r="AS78">
        <v>0</v>
      </c>
      <c r="AT78">
        <v>1.28571428571429</v>
      </c>
      <c r="AU78">
        <v>3.8571428571428599</v>
      </c>
      <c r="AV78">
        <v>0</v>
      </c>
      <c r="AW78">
        <v>0</v>
      </c>
      <c r="AX78">
        <v>0</v>
      </c>
      <c r="AY78">
        <v>0</v>
      </c>
      <c r="AZ78">
        <v>0</v>
      </c>
      <c r="BA78">
        <v>1.28571428571429</v>
      </c>
      <c r="BB78">
        <v>0</v>
      </c>
      <c r="BC78">
        <v>1.28571428571429</v>
      </c>
      <c r="BD78">
        <v>2.5714285714285698</v>
      </c>
      <c r="BE78">
        <v>1.28571428571429</v>
      </c>
      <c r="BF78">
        <v>1.28571428571429</v>
      </c>
      <c r="BG78">
        <v>1.28571428571429</v>
      </c>
      <c r="BH78">
        <v>2.5714285714285698</v>
      </c>
      <c r="BI78">
        <v>0</v>
      </c>
      <c r="BJ78">
        <v>1.28571428571429</v>
      </c>
      <c r="BK78">
        <v>2.5714285714285698</v>
      </c>
      <c r="BL78">
        <v>0</v>
      </c>
      <c r="BM78">
        <v>0</v>
      </c>
      <c r="BN78" t="s">
        <v>337</v>
      </c>
      <c r="BO78" t="s">
        <v>337</v>
      </c>
      <c r="BP78" t="s">
        <v>337</v>
      </c>
      <c r="BQ78">
        <v>1</v>
      </c>
      <c r="BR78" t="s">
        <v>337</v>
      </c>
      <c r="BS78">
        <v>1</v>
      </c>
      <c r="BT78">
        <v>1</v>
      </c>
      <c r="BU78">
        <v>1</v>
      </c>
      <c r="BV78">
        <v>1</v>
      </c>
      <c r="BW78">
        <v>0.5</v>
      </c>
      <c r="BX78">
        <v>1</v>
      </c>
      <c r="BY78" t="s">
        <v>337</v>
      </c>
      <c r="BZ78">
        <v>1</v>
      </c>
      <c r="CA78">
        <v>0.66666666666666696</v>
      </c>
      <c r="CB78" t="s">
        <v>337</v>
      </c>
      <c r="CC78" t="s">
        <v>337</v>
      </c>
      <c r="CD78">
        <v>0</v>
      </c>
      <c r="CE78">
        <v>0</v>
      </c>
      <c r="CF78">
        <v>0</v>
      </c>
      <c r="CG78">
        <v>0</v>
      </c>
      <c r="CH78">
        <v>0</v>
      </c>
      <c r="CI78">
        <v>0</v>
      </c>
      <c r="CJ78">
        <v>0</v>
      </c>
      <c r="CK78">
        <v>0</v>
      </c>
      <c r="CL78">
        <v>0</v>
      </c>
      <c r="CM78">
        <v>0</v>
      </c>
      <c r="CN78">
        <v>1.28571428571429</v>
      </c>
      <c r="CO78">
        <v>1.28571428571429</v>
      </c>
      <c r="CP78">
        <v>0</v>
      </c>
      <c r="CQ78">
        <v>1.28571428571429</v>
      </c>
      <c r="CR78">
        <v>0</v>
      </c>
      <c r="CS78">
        <v>0</v>
      </c>
      <c r="CT78">
        <v>0</v>
      </c>
      <c r="CU78">
        <v>0</v>
      </c>
      <c r="CV78">
        <v>0</v>
      </c>
      <c r="CW78">
        <v>0</v>
      </c>
      <c r="CX78">
        <v>0</v>
      </c>
      <c r="CY78">
        <v>0</v>
      </c>
      <c r="CZ78">
        <v>0</v>
      </c>
      <c r="DA78">
        <v>0</v>
      </c>
      <c r="DB78">
        <v>0</v>
      </c>
      <c r="DC78">
        <v>0</v>
      </c>
      <c r="DD78">
        <v>0</v>
      </c>
      <c r="DE78">
        <v>0</v>
      </c>
      <c r="DF78">
        <v>0</v>
      </c>
      <c r="DG78">
        <v>1.28571428571429</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1.28571428571429</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2.5714285714285698</v>
      </c>
      <c r="GO78">
        <v>0</v>
      </c>
      <c r="GP78">
        <v>1.28571428571429</v>
      </c>
      <c r="GQ78">
        <v>7.7142857142857197</v>
      </c>
      <c r="GR78">
        <v>2.5714285714285698</v>
      </c>
      <c r="GS78">
        <v>3.8571428571428599</v>
      </c>
      <c r="GT78">
        <v>5.1428571428571397</v>
      </c>
      <c r="GU78">
        <v>11.5714285714286</v>
      </c>
      <c r="GV78">
        <v>12.8571428571429</v>
      </c>
      <c r="GW78">
        <v>2.5714285714285698</v>
      </c>
      <c r="GX78">
        <v>1.28571428571429</v>
      </c>
      <c r="GY78">
        <v>9</v>
      </c>
      <c r="GZ78">
        <v>1.28571428571429</v>
      </c>
      <c r="HA78">
        <v>0</v>
      </c>
      <c r="HB78">
        <v>0</v>
      </c>
      <c r="HC78">
        <v>0</v>
      </c>
      <c r="HD78">
        <v>0</v>
      </c>
      <c r="HE78">
        <v>1.28571428571429</v>
      </c>
      <c r="HF78">
        <v>0</v>
      </c>
      <c r="HG78">
        <v>1.28571428571429</v>
      </c>
      <c r="HH78">
        <v>0</v>
      </c>
      <c r="HI78">
        <v>1.28571428571429</v>
      </c>
      <c r="HJ78">
        <v>1.28571428571429</v>
      </c>
      <c r="HK78">
        <v>0</v>
      </c>
      <c r="HL78">
        <v>0</v>
      </c>
      <c r="HM78">
        <v>1.28571428571429</v>
      </c>
      <c r="HN78">
        <v>0</v>
      </c>
      <c r="HO78">
        <v>3.8571428571428599</v>
      </c>
      <c r="HP78">
        <v>0</v>
      </c>
      <c r="HQ78">
        <v>0</v>
      </c>
      <c r="HR78">
        <v>0</v>
      </c>
      <c r="HS78">
        <v>0</v>
      </c>
      <c r="HT78">
        <v>0</v>
      </c>
      <c r="HU78">
        <v>0</v>
      </c>
      <c r="HV78">
        <v>0</v>
      </c>
      <c r="HW78">
        <v>0</v>
      </c>
      <c r="HX78">
        <v>0</v>
      </c>
      <c r="HY78">
        <v>0</v>
      </c>
      <c r="HZ78">
        <v>0</v>
      </c>
      <c r="IA78">
        <v>0</v>
      </c>
      <c r="IB78">
        <v>0</v>
      </c>
      <c r="IC78">
        <v>0</v>
      </c>
      <c r="ID78">
        <v>1.28571428571429</v>
      </c>
      <c r="IE78">
        <v>0</v>
      </c>
      <c r="IF78">
        <v>0</v>
      </c>
      <c r="IG78">
        <v>0</v>
      </c>
      <c r="IH78">
        <v>0</v>
      </c>
      <c r="II78">
        <v>0</v>
      </c>
      <c r="IJ78">
        <v>0</v>
      </c>
      <c r="IK78">
        <v>0</v>
      </c>
      <c r="IL78">
        <v>0</v>
      </c>
      <c r="IM78">
        <v>0</v>
      </c>
      <c r="IN78">
        <v>0</v>
      </c>
      <c r="IO78">
        <v>0</v>
      </c>
      <c r="IP78">
        <v>0</v>
      </c>
      <c r="IQ78">
        <v>0</v>
      </c>
      <c r="IR78">
        <v>0</v>
      </c>
      <c r="IS78">
        <v>1.28571428571429</v>
      </c>
      <c r="IT78">
        <v>0</v>
      </c>
      <c r="IU78">
        <v>1.28571428571429</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1.28571428571429</v>
      </c>
      <c r="JZ78">
        <v>1.28571428571429</v>
      </c>
      <c r="KA78">
        <v>1.28571428571429</v>
      </c>
      <c r="KB78">
        <v>0</v>
      </c>
      <c r="KC78">
        <v>0</v>
      </c>
    </row>
    <row r="79" spans="29:289" x14ac:dyDescent="0.2">
      <c r="AC79" t="s">
        <v>380</v>
      </c>
      <c r="AD79" t="s">
        <v>370</v>
      </c>
      <c r="AE79">
        <v>1</v>
      </c>
      <c r="AF79">
        <v>70</v>
      </c>
      <c r="AG79">
        <v>1</v>
      </c>
      <c r="AH79">
        <v>0</v>
      </c>
      <c r="AI79">
        <v>0</v>
      </c>
      <c r="AJ79">
        <v>0</v>
      </c>
      <c r="AK79">
        <v>0</v>
      </c>
      <c r="AL79">
        <v>0</v>
      </c>
      <c r="AM79">
        <v>1.28571428571429</v>
      </c>
      <c r="AN79">
        <v>0</v>
      </c>
      <c r="AO79">
        <v>0</v>
      </c>
      <c r="AP79">
        <v>2.5714285714285698</v>
      </c>
      <c r="AQ79">
        <v>2.5714285714285698</v>
      </c>
      <c r="AR79">
        <v>6.4285714285714297</v>
      </c>
      <c r="AS79">
        <v>1.28571428571429</v>
      </c>
      <c r="AT79">
        <v>2.5714285714285698</v>
      </c>
      <c r="AU79">
        <v>2.5714285714285698</v>
      </c>
      <c r="AV79">
        <v>2.5714285714285698</v>
      </c>
      <c r="AW79">
        <v>0</v>
      </c>
      <c r="AX79">
        <v>0</v>
      </c>
      <c r="AY79">
        <v>0</v>
      </c>
      <c r="AZ79">
        <v>0</v>
      </c>
      <c r="BA79">
        <v>0</v>
      </c>
      <c r="BB79">
        <v>0</v>
      </c>
      <c r="BC79">
        <v>0</v>
      </c>
      <c r="BD79">
        <v>0</v>
      </c>
      <c r="BE79">
        <v>0</v>
      </c>
      <c r="BF79">
        <v>2.5714285714285698</v>
      </c>
      <c r="BG79">
        <v>2.5714285714285698</v>
      </c>
      <c r="BH79">
        <v>5.1428571428571397</v>
      </c>
      <c r="BI79">
        <v>0</v>
      </c>
      <c r="BJ79">
        <v>0</v>
      </c>
      <c r="BK79">
        <v>1.28571428571429</v>
      </c>
      <c r="BL79">
        <v>2.5714285714285698</v>
      </c>
      <c r="BM79">
        <v>0</v>
      </c>
      <c r="BN79" t="s">
        <v>337</v>
      </c>
      <c r="BO79" t="s">
        <v>337</v>
      </c>
      <c r="BP79" t="s">
        <v>337</v>
      </c>
      <c r="BQ79" t="s">
        <v>337</v>
      </c>
      <c r="BR79" t="s">
        <v>337</v>
      </c>
      <c r="BS79">
        <v>0</v>
      </c>
      <c r="BT79" t="s">
        <v>337</v>
      </c>
      <c r="BU79" t="s">
        <v>337</v>
      </c>
      <c r="BV79">
        <v>1</v>
      </c>
      <c r="BW79">
        <v>1</v>
      </c>
      <c r="BX79">
        <v>0.8</v>
      </c>
      <c r="BY79">
        <v>0</v>
      </c>
      <c r="BZ79">
        <v>0</v>
      </c>
      <c r="CA79">
        <v>0.5</v>
      </c>
      <c r="CB79">
        <v>1</v>
      </c>
      <c r="CC79" t="s">
        <v>337</v>
      </c>
      <c r="CD79">
        <v>0</v>
      </c>
      <c r="CE79">
        <v>0</v>
      </c>
      <c r="CF79">
        <v>0</v>
      </c>
      <c r="CG79">
        <v>0</v>
      </c>
      <c r="CH79">
        <v>0</v>
      </c>
      <c r="CI79">
        <v>0</v>
      </c>
      <c r="CJ79">
        <v>0</v>
      </c>
      <c r="CK79">
        <v>0</v>
      </c>
      <c r="CL79">
        <v>0</v>
      </c>
      <c r="CM79">
        <v>0</v>
      </c>
      <c r="CN79">
        <v>1.28571428571429</v>
      </c>
      <c r="CO79">
        <v>0</v>
      </c>
      <c r="CP79">
        <v>0</v>
      </c>
      <c r="CQ79">
        <v>0</v>
      </c>
      <c r="CR79">
        <v>0</v>
      </c>
      <c r="CS79">
        <v>0</v>
      </c>
      <c r="CT79">
        <v>0</v>
      </c>
      <c r="CU79">
        <v>0</v>
      </c>
      <c r="CV79">
        <v>0</v>
      </c>
      <c r="CW79">
        <v>0</v>
      </c>
      <c r="CX79">
        <v>0</v>
      </c>
      <c r="CY79">
        <v>0</v>
      </c>
      <c r="CZ79">
        <v>0</v>
      </c>
      <c r="DA79">
        <v>0</v>
      </c>
      <c r="DB79">
        <v>0</v>
      </c>
      <c r="DC79">
        <v>0</v>
      </c>
      <c r="DD79">
        <v>0</v>
      </c>
      <c r="DE79">
        <v>0</v>
      </c>
      <c r="DF79">
        <v>1.28571428571429</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1.28571428571429</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1.28571428571429</v>
      </c>
      <c r="FK79">
        <v>0</v>
      </c>
      <c r="FL79">
        <v>0</v>
      </c>
      <c r="FM79">
        <v>0</v>
      </c>
      <c r="FN79">
        <v>0</v>
      </c>
      <c r="FO79">
        <v>0</v>
      </c>
      <c r="FP79">
        <v>0</v>
      </c>
      <c r="FQ79">
        <v>0</v>
      </c>
      <c r="FR79">
        <v>0</v>
      </c>
      <c r="FS79">
        <v>0</v>
      </c>
      <c r="FT79">
        <v>0</v>
      </c>
      <c r="FU79">
        <v>0</v>
      </c>
      <c r="FV79">
        <v>0</v>
      </c>
      <c r="FW79">
        <v>0</v>
      </c>
      <c r="FX79">
        <v>0</v>
      </c>
      <c r="FY79">
        <v>0</v>
      </c>
      <c r="FZ79">
        <v>1.28571428571429</v>
      </c>
      <c r="GA79">
        <v>0</v>
      </c>
      <c r="GB79">
        <v>0</v>
      </c>
      <c r="GC79">
        <v>0</v>
      </c>
      <c r="GD79">
        <v>0</v>
      </c>
      <c r="GE79">
        <v>0</v>
      </c>
      <c r="GF79">
        <v>0</v>
      </c>
      <c r="GG79">
        <v>0</v>
      </c>
      <c r="GH79">
        <v>0</v>
      </c>
      <c r="GI79">
        <v>0</v>
      </c>
      <c r="GJ79">
        <v>0</v>
      </c>
      <c r="GK79">
        <v>0</v>
      </c>
      <c r="GL79">
        <v>0</v>
      </c>
      <c r="GM79">
        <v>0</v>
      </c>
      <c r="GN79">
        <v>0</v>
      </c>
      <c r="GO79">
        <v>0</v>
      </c>
      <c r="GP79">
        <v>2.5714285714285698</v>
      </c>
      <c r="GQ79">
        <v>2.5714285714285698</v>
      </c>
      <c r="GR79">
        <v>2.5714285714285698</v>
      </c>
      <c r="GS79">
        <v>10.285714285714301</v>
      </c>
      <c r="GT79">
        <v>3.8571428571428599</v>
      </c>
      <c r="GU79">
        <v>1.28571428571429</v>
      </c>
      <c r="GV79">
        <v>12.8571428571429</v>
      </c>
      <c r="GW79">
        <v>2.5714285714285698</v>
      </c>
      <c r="GX79">
        <v>5.1428571428571397</v>
      </c>
      <c r="GY79">
        <v>5.1428571428571397</v>
      </c>
      <c r="GZ79">
        <v>3.8571428571428599</v>
      </c>
      <c r="HA79">
        <v>0</v>
      </c>
      <c r="HB79">
        <v>0</v>
      </c>
      <c r="HC79">
        <v>0</v>
      </c>
      <c r="HD79">
        <v>0</v>
      </c>
      <c r="HE79">
        <v>0</v>
      </c>
      <c r="HF79">
        <v>0</v>
      </c>
      <c r="HG79">
        <v>0</v>
      </c>
      <c r="HH79">
        <v>0</v>
      </c>
      <c r="HI79">
        <v>0</v>
      </c>
      <c r="HJ79">
        <v>0</v>
      </c>
      <c r="HK79">
        <v>0</v>
      </c>
      <c r="HL79">
        <v>0</v>
      </c>
      <c r="HM79">
        <v>0</v>
      </c>
      <c r="HN79">
        <v>2.5714285714285698</v>
      </c>
      <c r="HO79">
        <v>0</v>
      </c>
      <c r="HP79">
        <v>1.28571428571429</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1.28571428571429</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1.28571428571429</v>
      </c>
      <c r="JS79">
        <v>0</v>
      </c>
      <c r="JT79">
        <v>0</v>
      </c>
      <c r="JU79">
        <v>0</v>
      </c>
      <c r="JV79">
        <v>0</v>
      </c>
      <c r="JW79">
        <v>0</v>
      </c>
      <c r="JX79">
        <v>0</v>
      </c>
      <c r="JY79">
        <v>0</v>
      </c>
      <c r="JZ79">
        <v>0</v>
      </c>
      <c r="KA79">
        <v>0</v>
      </c>
      <c r="KB79">
        <v>0</v>
      </c>
      <c r="KC79">
        <v>0</v>
      </c>
    </row>
    <row r="80" spans="29:289" x14ac:dyDescent="0.2">
      <c r="AC80" t="s">
        <v>350</v>
      </c>
      <c r="AD80" t="s">
        <v>339</v>
      </c>
      <c r="AE80">
        <v>1</v>
      </c>
      <c r="AF80">
        <v>69</v>
      </c>
      <c r="AG80">
        <v>1</v>
      </c>
      <c r="AH80">
        <v>0</v>
      </c>
      <c r="AI80">
        <v>0</v>
      </c>
      <c r="AJ80">
        <v>0</v>
      </c>
      <c r="AK80">
        <v>0</v>
      </c>
      <c r="AL80">
        <v>0</v>
      </c>
      <c r="AM80">
        <v>5.2173913043478297</v>
      </c>
      <c r="AN80">
        <v>0</v>
      </c>
      <c r="AO80">
        <v>2.60869565217391</v>
      </c>
      <c r="AP80">
        <v>5.2173913043478297</v>
      </c>
      <c r="AQ80">
        <v>2.60869565217391</v>
      </c>
      <c r="AR80">
        <v>5.2173913043478297</v>
      </c>
      <c r="AS80">
        <v>3.9130434782608701</v>
      </c>
      <c r="AT80">
        <v>7.8260869565217401</v>
      </c>
      <c r="AU80">
        <v>5.2173913043478297</v>
      </c>
      <c r="AV80">
        <v>0</v>
      </c>
      <c r="AW80">
        <v>0</v>
      </c>
      <c r="AX80">
        <v>0</v>
      </c>
      <c r="AY80">
        <v>0</v>
      </c>
      <c r="AZ80">
        <v>0</v>
      </c>
      <c r="BA80">
        <v>0</v>
      </c>
      <c r="BB80">
        <v>0</v>
      </c>
      <c r="BC80">
        <v>2.60869565217391</v>
      </c>
      <c r="BD80">
        <v>0</v>
      </c>
      <c r="BE80">
        <v>2.60869565217391</v>
      </c>
      <c r="BF80">
        <v>3.9130434782608701</v>
      </c>
      <c r="BG80">
        <v>2.60869565217391</v>
      </c>
      <c r="BH80">
        <v>2.60869565217391</v>
      </c>
      <c r="BI80">
        <v>3.9130434782608701</v>
      </c>
      <c r="BJ80">
        <v>6.5217391304347796</v>
      </c>
      <c r="BK80">
        <v>3.9130434782608701</v>
      </c>
      <c r="BL80">
        <v>0</v>
      </c>
      <c r="BM80">
        <v>0</v>
      </c>
      <c r="BN80" t="s">
        <v>337</v>
      </c>
      <c r="BO80" t="s">
        <v>337</v>
      </c>
      <c r="BP80" t="s">
        <v>337</v>
      </c>
      <c r="BQ80" t="s">
        <v>337</v>
      </c>
      <c r="BR80" t="s">
        <v>337</v>
      </c>
      <c r="BS80">
        <v>0.5</v>
      </c>
      <c r="BT80" t="s">
        <v>337</v>
      </c>
      <c r="BU80">
        <v>1</v>
      </c>
      <c r="BV80">
        <v>0.75</v>
      </c>
      <c r="BW80">
        <v>1</v>
      </c>
      <c r="BX80">
        <v>0.5</v>
      </c>
      <c r="BY80">
        <v>1</v>
      </c>
      <c r="BZ80">
        <v>0.83333333333333304</v>
      </c>
      <c r="CA80">
        <v>0.75</v>
      </c>
      <c r="CB80" t="s">
        <v>337</v>
      </c>
      <c r="CC80" t="s">
        <v>337</v>
      </c>
      <c r="CD80">
        <v>0</v>
      </c>
      <c r="CE80">
        <v>0</v>
      </c>
      <c r="CF80">
        <v>0</v>
      </c>
      <c r="CG80">
        <v>0</v>
      </c>
      <c r="CH80">
        <v>0</v>
      </c>
      <c r="CI80">
        <v>0</v>
      </c>
      <c r="CJ80">
        <v>0</v>
      </c>
      <c r="CK80">
        <v>0</v>
      </c>
      <c r="CL80">
        <v>1.3043478260869601</v>
      </c>
      <c r="CM80">
        <v>0</v>
      </c>
      <c r="CN80">
        <v>1.3043478260869601</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1.3043478260869601</v>
      </c>
      <c r="DS80">
        <v>0</v>
      </c>
      <c r="DT80">
        <v>0</v>
      </c>
      <c r="DU80">
        <v>0</v>
      </c>
      <c r="DV80">
        <v>0</v>
      </c>
      <c r="DW80">
        <v>0</v>
      </c>
      <c r="DX80">
        <v>1.3043478260869601</v>
      </c>
      <c r="DY80">
        <v>0</v>
      </c>
      <c r="DZ80">
        <v>0</v>
      </c>
      <c r="EA80">
        <v>0</v>
      </c>
      <c r="EB80">
        <v>0</v>
      </c>
      <c r="EC80">
        <v>0</v>
      </c>
      <c r="ED80">
        <v>0</v>
      </c>
      <c r="EE80">
        <v>0</v>
      </c>
      <c r="EF80">
        <v>0</v>
      </c>
      <c r="EG80">
        <v>0</v>
      </c>
      <c r="EH80">
        <v>0</v>
      </c>
      <c r="EI80">
        <v>0</v>
      </c>
      <c r="EJ80">
        <v>0</v>
      </c>
      <c r="EK80">
        <v>0</v>
      </c>
      <c r="EL80">
        <v>0</v>
      </c>
      <c r="EM80">
        <v>0</v>
      </c>
      <c r="EN80">
        <v>1.3043478260869601</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1.3043478260869601</v>
      </c>
      <c r="FQ80">
        <v>0</v>
      </c>
      <c r="FR80">
        <v>0</v>
      </c>
      <c r="FS80">
        <v>0</v>
      </c>
      <c r="FT80">
        <v>0</v>
      </c>
      <c r="FU80">
        <v>0</v>
      </c>
      <c r="FV80">
        <v>0</v>
      </c>
      <c r="FW80">
        <v>0</v>
      </c>
      <c r="FX80">
        <v>0</v>
      </c>
      <c r="FY80">
        <v>0</v>
      </c>
      <c r="FZ80">
        <v>0</v>
      </c>
      <c r="GA80">
        <v>0</v>
      </c>
      <c r="GB80">
        <v>0</v>
      </c>
      <c r="GC80">
        <v>0</v>
      </c>
      <c r="GD80">
        <v>0</v>
      </c>
      <c r="GE80">
        <v>0</v>
      </c>
      <c r="GF80">
        <v>1.3043478260869601</v>
      </c>
      <c r="GG80">
        <v>0</v>
      </c>
      <c r="GH80">
        <v>0</v>
      </c>
      <c r="GI80">
        <v>0</v>
      </c>
      <c r="GJ80">
        <v>0</v>
      </c>
      <c r="GK80">
        <v>0</v>
      </c>
      <c r="GL80">
        <v>0</v>
      </c>
      <c r="GM80">
        <v>0</v>
      </c>
      <c r="GN80">
        <v>1.3043478260869601</v>
      </c>
      <c r="GO80">
        <v>0</v>
      </c>
      <c r="GP80">
        <v>0</v>
      </c>
      <c r="GQ80">
        <v>0</v>
      </c>
      <c r="GR80">
        <v>1.3043478260869601</v>
      </c>
      <c r="GS80">
        <v>0</v>
      </c>
      <c r="GT80">
        <v>5.2173913043478297</v>
      </c>
      <c r="GU80">
        <v>3.9130434782608701</v>
      </c>
      <c r="GV80">
        <v>13.0434782608696</v>
      </c>
      <c r="GW80">
        <v>5.2173913043478297</v>
      </c>
      <c r="GX80">
        <v>7.8260869565217401</v>
      </c>
      <c r="GY80">
        <v>9.1304347826087007</v>
      </c>
      <c r="GZ80">
        <v>1.3043478260869601</v>
      </c>
      <c r="HA80">
        <v>1.3043478260869601</v>
      </c>
      <c r="HB80">
        <v>0</v>
      </c>
      <c r="HC80">
        <v>0</v>
      </c>
      <c r="HD80">
        <v>0</v>
      </c>
      <c r="HE80">
        <v>0</v>
      </c>
      <c r="HF80">
        <v>0</v>
      </c>
      <c r="HG80">
        <v>0</v>
      </c>
      <c r="HH80">
        <v>0</v>
      </c>
      <c r="HI80">
        <v>1.3043478260869601</v>
      </c>
      <c r="HJ80">
        <v>1.3043478260869601</v>
      </c>
      <c r="HK80">
        <v>1.3043478260869601</v>
      </c>
      <c r="HL80">
        <v>0</v>
      </c>
      <c r="HM80">
        <v>1.3043478260869601</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1.3043478260869601</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1.3043478260869601</v>
      </c>
      <c r="KB80">
        <v>0</v>
      </c>
      <c r="KC80">
        <v>0</v>
      </c>
    </row>
    <row r="81" spans="29:289" x14ac:dyDescent="0.2">
      <c r="AC81" t="s">
        <v>208</v>
      </c>
      <c r="AD81" t="s">
        <v>206</v>
      </c>
      <c r="AE81">
        <v>1</v>
      </c>
      <c r="AF81">
        <v>69</v>
      </c>
      <c r="AG81">
        <v>1</v>
      </c>
      <c r="AH81">
        <v>0</v>
      </c>
      <c r="AI81">
        <v>0</v>
      </c>
      <c r="AJ81">
        <v>0</v>
      </c>
      <c r="AK81">
        <v>0</v>
      </c>
      <c r="AL81">
        <v>2.60869565217391</v>
      </c>
      <c r="AM81">
        <v>0</v>
      </c>
      <c r="AN81">
        <v>0</v>
      </c>
      <c r="AO81">
        <v>11.7391304347826</v>
      </c>
      <c r="AP81">
        <v>0</v>
      </c>
      <c r="AQ81">
        <v>2.60869565217391</v>
      </c>
      <c r="AR81">
        <v>9.1304347826087007</v>
      </c>
      <c r="AS81">
        <v>0</v>
      </c>
      <c r="AT81">
        <v>0</v>
      </c>
      <c r="AU81">
        <v>7.8260869565217401</v>
      </c>
      <c r="AV81">
        <v>0</v>
      </c>
      <c r="AW81">
        <v>0</v>
      </c>
      <c r="AX81">
        <v>0</v>
      </c>
      <c r="AY81">
        <v>0</v>
      </c>
      <c r="AZ81">
        <v>0</v>
      </c>
      <c r="BA81">
        <v>0</v>
      </c>
      <c r="BB81">
        <v>2.60869565217391</v>
      </c>
      <c r="BC81">
        <v>0</v>
      </c>
      <c r="BD81">
        <v>0</v>
      </c>
      <c r="BE81">
        <v>10.4347826086957</v>
      </c>
      <c r="BF81">
        <v>0</v>
      </c>
      <c r="BG81">
        <v>2.60869565217391</v>
      </c>
      <c r="BH81">
        <v>6.5217391304347796</v>
      </c>
      <c r="BI81">
        <v>0</v>
      </c>
      <c r="BJ81">
        <v>0</v>
      </c>
      <c r="BK81">
        <v>3.9130434782608701</v>
      </c>
      <c r="BL81">
        <v>0</v>
      </c>
      <c r="BM81">
        <v>0</v>
      </c>
      <c r="BN81" t="s">
        <v>337</v>
      </c>
      <c r="BO81" t="s">
        <v>337</v>
      </c>
      <c r="BP81" t="s">
        <v>337</v>
      </c>
      <c r="BQ81" t="s">
        <v>337</v>
      </c>
      <c r="BR81">
        <v>1</v>
      </c>
      <c r="BS81" t="s">
        <v>337</v>
      </c>
      <c r="BT81" t="s">
        <v>337</v>
      </c>
      <c r="BU81">
        <v>0.88888888888888895</v>
      </c>
      <c r="BV81" t="s">
        <v>337</v>
      </c>
      <c r="BW81">
        <v>1</v>
      </c>
      <c r="BX81">
        <v>0.71428571428571397</v>
      </c>
      <c r="BY81" t="s">
        <v>337</v>
      </c>
      <c r="BZ81" t="s">
        <v>337</v>
      </c>
      <c r="CA81">
        <v>0.5</v>
      </c>
      <c r="CB81" t="s">
        <v>337</v>
      </c>
      <c r="CC81" t="s">
        <v>337</v>
      </c>
      <c r="CD81">
        <v>0</v>
      </c>
      <c r="CE81">
        <v>0</v>
      </c>
      <c r="CF81">
        <v>0</v>
      </c>
      <c r="CG81">
        <v>0</v>
      </c>
      <c r="CH81">
        <v>0</v>
      </c>
      <c r="CI81">
        <v>0</v>
      </c>
      <c r="CJ81">
        <v>0</v>
      </c>
      <c r="CK81">
        <v>0</v>
      </c>
      <c r="CL81">
        <v>0</v>
      </c>
      <c r="CM81">
        <v>0</v>
      </c>
      <c r="CN81">
        <v>0</v>
      </c>
      <c r="CO81">
        <v>0</v>
      </c>
      <c r="CP81">
        <v>0</v>
      </c>
      <c r="CQ81">
        <v>1.3043478260869601</v>
      </c>
      <c r="CR81">
        <v>0</v>
      </c>
      <c r="CS81">
        <v>0</v>
      </c>
      <c r="CT81">
        <v>0</v>
      </c>
      <c r="CU81">
        <v>0</v>
      </c>
      <c r="CV81">
        <v>0</v>
      </c>
      <c r="CW81">
        <v>0</v>
      </c>
      <c r="CX81">
        <v>0</v>
      </c>
      <c r="CY81">
        <v>0</v>
      </c>
      <c r="CZ81">
        <v>0</v>
      </c>
      <c r="DA81">
        <v>1.3043478260869601</v>
      </c>
      <c r="DB81">
        <v>0</v>
      </c>
      <c r="DC81">
        <v>0</v>
      </c>
      <c r="DD81">
        <v>0</v>
      </c>
      <c r="DE81">
        <v>0</v>
      </c>
      <c r="DF81">
        <v>0</v>
      </c>
      <c r="DG81">
        <v>0</v>
      </c>
      <c r="DH81">
        <v>0</v>
      </c>
      <c r="DI81">
        <v>0</v>
      </c>
      <c r="DJ81">
        <v>0</v>
      </c>
      <c r="DK81">
        <v>0</v>
      </c>
      <c r="DL81">
        <v>0</v>
      </c>
      <c r="DM81">
        <v>0</v>
      </c>
      <c r="DN81">
        <v>0</v>
      </c>
      <c r="DO81">
        <v>0</v>
      </c>
      <c r="DP81">
        <v>0</v>
      </c>
      <c r="DQ81">
        <v>0</v>
      </c>
      <c r="DR81">
        <v>0</v>
      </c>
      <c r="DS81">
        <v>0</v>
      </c>
      <c r="DT81">
        <v>1.3043478260869601</v>
      </c>
      <c r="DU81">
        <v>0</v>
      </c>
      <c r="DV81">
        <v>1.3043478260869601</v>
      </c>
      <c r="DW81">
        <v>1.3043478260869601</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1.3043478260869601</v>
      </c>
      <c r="EX81">
        <v>0</v>
      </c>
      <c r="EY81">
        <v>0</v>
      </c>
      <c r="EZ81">
        <v>0</v>
      </c>
      <c r="FA81">
        <v>0</v>
      </c>
      <c r="FB81">
        <v>0</v>
      </c>
      <c r="FC81">
        <v>0</v>
      </c>
      <c r="FD81">
        <v>0</v>
      </c>
      <c r="FE81">
        <v>0</v>
      </c>
      <c r="FF81">
        <v>0</v>
      </c>
      <c r="FG81">
        <v>0</v>
      </c>
      <c r="FH81">
        <v>0</v>
      </c>
      <c r="FI81">
        <v>0</v>
      </c>
      <c r="FJ81">
        <v>1.3043478260869601</v>
      </c>
      <c r="FK81">
        <v>0</v>
      </c>
      <c r="FL81">
        <v>0</v>
      </c>
      <c r="FM81">
        <v>0</v>
      </c>
      <c r="FN81">
        <v>0</v>
      </c>
      <c r="FO81">
        <v>0</v>
      </c>
      <c r="FP81">
        <v>1.3043478260869601</v>
      </c>
      <c r="FQ81">
        <v>0</v>
      </c>
      <c r="FR81">
        <v>0</v>
      </c>
      <c r="FS81">
        <v>1.3043478260869601</v>
      </c>
      <c r="FT81">
        <v>0</v>
      </c>
      <c r="FU81">
        <v>0</v>
      </c>
      <c r="FV81">
        <v>0</v>
      </c>
      <c r="FW81">
        <v>0</v>
      </c>
      <c r="FX81">
        <v>0</v>
      </c>
      <c r="FY81">
        <v>0</v>
      </c>
      <c r="FZ81">
        <v>1.3043478260869601</v>
      </c>
      <c r="GA81">
        <v>0</v>
      </c>
      <c r="GB81">
        <v>0</v>
      </c>
      <c r="GC81">
        <v>1.3043478260869601</v>
      </c>
      <c r="GD81">
        <v>0</v>
      </c>
      <c r="GE81">
        <v>0</v>
      </c>
      <c r="GF81">
        <v>1.3043478260869601</v>
      </c>
      <c r="GG81">
        <v>0</v>
      </c>
      <c r="GH81">
        <v>0</v>
      </c>
      <c r="GI81">
        <v>1.3043478260869601</v>
      </c>
      <c r="GJ81">
        <v>0</v>
      </c>
      <c r="GK81">
        <v>0</v>
      </c>
      <c r="GL81">
        <v>0</v>
      </c>
      <c r="GM81">
        <v>0</v>
      </c>
      <c r="GN81">
        <v>0</v>
      </c>
      <c r="GO81">
        <v>0</v>
      </c>
      <c r="GP81">
        <v>7.8260869565217401</v>
      </c>
      <c r="GQ81">
        <v>0</v>
      </c>
      <c r="GR81">
        <v>0</v>
      </c>
      <c r="GS81">
        <v>5.2173913043478297</v>
      </c>
      <c r="GT81">
        <v>0</v>
      </c>
      <c r="GU81">
        <v>1.3043478260869601</v>
      </c>
      <c r="GV81">
        <v>5.2173913043478297</v>
      </c>
      <c r="GW81">
        <v>0</v>
      </c>
      <c r="GX81">
        <v>0</v>
      </c>
      <c r="GY81">
        <v>2.60869565217391</v>
      </c>
      <c r="GZ81">
        <v>0</v>
      </c>
      <c r="HA81">
        <v>0</v>
      </c>
      <c r="HB81">
        <v>0</v>
      </c>
      <c r="HC81">
        <v>0</v>
      </c>
      <c r="HD81">
        <v>0</v>
      </c>
      <c r="HE81">
        <v>0</v>
      </c>
      <c r="HF81">
        <v>0</v>
      </c>
      <c r="HG81">
        <v>0</v>
      </c>
      <c r="HH81">
        <v>1.3043478260869601</v>
      </c>
      <c r="HI81">
        <v>1.3043478260869601</v>
      </c>
      <c r="HJ81">
        <v>0</v>
      </c>
      <c r="HK81">
        <v>2.60869565217391</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1.3043478260869601</v>
      </c>
      <c r="IJ81">
        <v>0</v>
      </c>
      <c r="IK81">
        <v>0</v>
      </c>
      <c r="IL81">
        <v>1.3043478260869601</v>
      </c>
      <c r="IM81">
        <v>0</v>
      </c>
      <c r="IN81">
        <v>0</v>
      </c>
      <c r="IO81">
        <v>1.3043478260869601</v>
      </c>
      <c r="IP81">
        <v>0</v>
      </c>
      <c r="IQ81">
        <v>0</v>
      </c>
      <c r="IR81">
        <v>0</v>
      </c>
      <c r="IS81">
        <v>0</v>
      </c>
      <c r="IT81">
        <v>0</v>
      </c>
      <c r="IU81">
        <v>0</v>
      </c>
      <c r="IV81">
        <v>0</v>
      </c>
      <c r="IW81">
        <v>0</v>
      </c>
      <c r="IX81">
        <v>0</v>
      </c>
      <c r="IY81">
        <v>0</v>
      </c>
      <c r="IZ81">
        <v>0</v>
      </c>
      <c r="JA81">
        <v>0</v>
      </c>
      <c r="JB81">
        <v>1.3043478260869601</v>
      </c>
      <c r="JC81">
        <v>0</v>
      </c>
      <c r="JD81">
        <v>0</v>
      </c>
      <c r="JE81">
        <v>1.3043478260869601</v>
      </c>
      <c r="JF81">
        <v>0</v>
      </c>
      <c r="JG81">
        <v>0</v>
      </c>
      <c r="JH81">
        <v>1.3043478260869601</v>
      </c>
      <c r="JI81">
        <v>0</v>
      </c>
      <c r="JJ81">
        <v>0</v>
      </c>
      <c r="JK81">
        <v>0</v>
      </c>
      <c r="JL81">
        <v>0</v>
      </c>
      <c r="JM81">
        <v>0</v>
      </c>
      <c r="JN81">
        <v>0</v>
      </c>
      <c r="JO81">
        <v>1.3043478260869601</v>
      </c>
      <c r="JP81">
        <v>0</v>
      </c>
      <c r="JQ81">
        <v>0</v>
      </c>
      <c r="JR81">
        <v>2.60869565217391</v>
      </c>
      <c r="JS81">
        <v>0</v>
      </c>
      <c r="JT81">
        <v>0</v>
      </c>
      <c r="JU81">
        <v>2.60869565217391</v>
      </c>
      <c r="JV81">
        <v>0</v>
      </c>
      <c r="JW81">
        <v>0</v>
      </c>
      <c r="JX81">
        <v>1.3043478260869601</v>
      </c>
      <c r="JY81">
        <v>0</v>
      </c>
      <c r="JZ81">
        <v>0</v>
      </c>
      <c r="KA81">
        <v>0</v>
      </c>
      <c r="KB81">
        <v>0</v>
      </c>
      <c r="KC81">
        <v>0</v>
      </c>
    </row>
    <row r="82" spans="29:289" x14ac:dyDescent="0.2">
      <c r="AC82" t="s">
        <v>363</v>
      </c>
      <c r="AD82" t="s">
        <v>352</v>
      </c>
      <c r="AE82">
        <v>1</v>
      </c>
      <c r="AF82">
        <v>65</v>
      </c>
      <c r="AG82">
        <v>1</v>
      </c>
      <c r="AH82">
        <v>0</v>
      </c>
      <c r="AI82">
        <v>0</v>
      </c>
      <c r="AJ82">
        <v>0</v>
      </c>
      <c r="AK82">
        <v>0</v>
      </c>
      <c r="AL82">
        <v>1.3846153846153799</v>
      </c>
      <c r="AM82">
        <v>1.3846153846153799</v>
      </c>
      <c r="AN82">
        <v>0</v>
      </c>
      <c r="AO82">
        <v>0</v>
      </c>
      <c r="AP82">
        <v>0</v>
      </c>
      <c r="AQ82">
        <v>0</v>
      </c>
      <c r="AR82">
        <v>4.1538461538461497</v>
      </c>
      <c r="AS82">
        <v>1.3846153846153799</v>
      </c>
      <c r="AT82">
        <v>1.3846153846153799</v>
      </c>
      <c r="AU82">
        <v>4.1538461538461497</v>
      </c>
      <c r="AV82">
        <v>2.7692307692307701</v>
      </c>
      <c r="AW82">
        <v>0</v>
      </c>
      <c r="AX82">
        <v>0</v>
      </c>
      <c r="AY82">
        <v>0</v>
      </c>
      <c r="AZ82">
        <v>0</v>
      </c>
      <c r="BA82">
        <v>0</v>
      </c>
      <c r="BB82">
        <v>1.3846153846153799</v>
      </c>
      <c r="BC82">
        <v>1.3846153846153799</v>
      </c>
      <c r="BD82">
        <v>0</v>
      </c>
      <c r="BE82">
        <v>0</v>
      </c>
      <c r="BF82">
        <v>0</v>
      </c>
      <c r="BG82">
        <v>0</v>
      </c>
      <c r="BH82">
        <v>4.1538461538461497</v>
      </c>
      <c r="BI82">
        <v>1.3846153846153799</v>
      </c>
      <c r="BJ82">
        <v>1.3846153846153799</v>
      </c>
      <c r="BK82">
        <v>4.1538461538461497</v>
      </c>
      <c r="BL82">
        <v>1.3846153846153799</v>
      </c>
      <c r="BM82">
        <v>0</v>
      </c>
      <c r="BN82" t="s">
        <v>337</v>
      </c>
      <c r="BO82" t="s">
        <v>337</v>
      </c>
      <c r="BP82" t="s">
        <v>337</v>
      </c>
      <c r="BQ82" t="s">
        <v>337</v>
      </c>
      <c r="BR82">
        <v>1</v>
      </c>
      <c r="BS82">
        <v>1</v>
      </c>
      <c r="BT82" t="s">
        <v>337</v>
      </c>
      <c r="BU82" t="s">
        <v>337</v>
      </c>
      <c r="BV82" t="s">
        <v>337</v>
      </c>
      <c r="BW82" t="s">
        <v>337</v>
      </c>
      <c r="BX82">
        <v>1</v>
      </c>
      <c r="BY82">
        <v>1</v>
      </c>
      <c r="BZ82">
        <v>1</v>
      </c>
      <c r="CA82">
        <v>1</v>
      </c>
      <c r="CB82">
        <v>0.5</v>
      </c>
      <c r="CC82" t="s">
        <v>337</v>
      </c>
      <c r="CD82">
        <v>0</v>
      </c>
      <c r="CE82">
        <v>0</v>
      </c>
      <c r="CF82">
        <v>0</v>
      </c>
      <c r="CG82">
        <v>0</v>
      </c>
      <c r="CH82">
        <v>0</v>
      </c>
      <c r="CI82">
        <v>0</v>
      </c>
      <c r="CJ82">
        <v>0</v>
      </c>
      <c r="CK82">
        <v>0</v>
      </c>
      <c r="CL82">
        <v>0</v>
      </c>
      <c r="CM82">
        <v>0</v>
      </c>
      <c r="CN82">
        <v>0</v>
      </c>
      <c r="CO82">
        <v>0</v>
      </c>
      <c r="CP82">
        <v>0</v>
      </c>
      <c r="CQ82">
        <v>1.3846153846153799</v>
      </c>
      <c r="CR82">
        <v>0</v>
      </c>
      <c r="CS82">
        <v>0</v>
      </c>
      <c r="CT82">
        <v>0</v>
      </c>
      <c r="CU82">
        <v>0</v>
      </c>
      <c r="CV82">
        <v>0</v>
      </c>
      <c r="CW82">
        <v>0</v>
      </c>
      <c r="CX82">
        <v>0</v>
      </c>
      <c r="CY82">
        <v>1.3846153846153799</v>
      </c>
      <c r="CZ82">
        <v>0</v>
      </c>
      <c r="DA82">
        <v>0</v>
      </c>
      <c r="DB82">
        <v>0</v>
      </c>
      <c r="DC82">
        <v>0</v>
      </c>
      <c r="DD82">
        <v>0</v>
      </c>
      <c r="DE82">
        <v>1.3846153846153799</v>
      </c>
      <c r="DF82">
        <v>0</v>
      </c>
      <c r="DG82">
        <v>0</v>
      </c>
      <c r="DH82">
        <v>1.3846153846153799</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1.3846153846153799</v>
      </c>
      <c r="EH82">
        <v>0</v>
      </c>
      <c r="EI82">
        <v>0</v>
      </c>
      <c r="EJ82">
        <v>0</v>
      </c>
      <c r="EK82">
        <v>0</v>
      </c>
      <c r="EL82">
        <v>0</v>
      </c>
      <c r="EM82">
        <v>0</v>
      </c>
      <c r="EN82">
        <v>0</v>
      </c>
      <c r="EO82">
        <v>0</v>
      </c>
      <c r="EP82">
        <v>0</v>
      </c>
      <c r="EQ82">
        <v>0</v>
      </c>
      <c r="ER82">
        <v>0</v>
      </c>
      <c r="ES82">
        <v>0</v>
      </c>
      <c r="ET82">
        <v>1.3846153846153799</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1.3846153846153799</v>
      </c>
      <c r="FR82">
        <v>0</v>
      </c>
      <c r="FS82">
        <v>0</v>
      </c>
      <c r="FT82">
        <v>0</v>
      </c>
      <c r="FU82">
        <v>0</v>
      </c>
      <c r="FV82">
        <v>0</v>
      </c>
      <c r="FW82">
        <v>0</v>
      </c>
      <c r="FX82">
        <v>0</v>
      </c>
      <c r="FY82">
        <v>0</v>
      </c>
      <c r="FZ82">
        <v>1.3846153846153799</v>
      </c>
      <c r="GA82">
        <v>0</v>
      </c>
      <c r="GB82">
        <v>0</v>
      </c>
      <c r="GC82">
        <v>0</v>
      </c>
      <c r="GD82">
        <v>0</v>
      </c>
      <c r="GE82">
        <v>0</v>
      </c>
      <c r="GF82">
        <v>0</v>
      </c>
      <c r="GG82">
        <v>1.3846153846153799</v>
      </c>
      <c r="GH82">
        <v>0</v>
      </c>
      <c r="GI82">
        <v>0</v>
      </c>
      <c r="GJ82">
        <v>0</v>
      </c>
      <c r="GK82">
        <v>0</v>
      </c>
      <c r="GL82">
        <v>0</v>
      </c>
      <c r="GM82">
        <v>0</v>
      </c>
      <c r="GN82">
        <v>0</v>
      </c>
      <c r="GO82">
        <v>0</v>
      </c>
      <c r="GP82">
        <v>1.3846153846153799</v>
      </c>
      <c r="GQ82">
        <v>0</v>
      </c>
      <c r="GR82">
        <v>1.3846153846153799</v>
      </c>
      <c r="GS82">
        <v>1.3846153846153799</v>
      </c>
      <c r="GT82">
        <v>4.1538461538461497</v>
      </c>
      <c r="GU82">
        <v>1.3846153846153799</v>
      </c>
      <c r="GV82">
        <v>1.3846153846153799</v>
      </c>
      <c r="GW82">
        <v>0</v>
      </c>
      <c r="GX82">
        <v>1.3846153846153799</v>
      </c>
      <c r="GY82">
        <v>2.7692307692307701</v>
      </c>
      <c r="GZ82">
        <v>0</v>
      </c>
      <c r="HA82">
        <v>0</v>
      </c>
      <c r="HB82">
        <v>0</v>
      </c>
      <c r="HC82">
        <v>0</v>
      </c>
      <c r="HD82">
        <v>0</v>
      </c>
      <c r="HE82">
        <v>0</v>
      </c>
      <c r="HF82">
        <v>0</v>
      </c>
      <c r="HG82">
        <v>0</v>
      </c>
      <c r="HH82">
        <v>0</v>
      </c>
      <c r="HI82">
        <v>0</v>
      </c>
      <c r="HJ82">
        <v>0</v>
      </c>
      <c r="HK82">
        <v>0</v>
      </c>
      <c r="HL82">
        <v>2.7692307692307701</v>
      </c>
      <c r="HM82">
        <v>2.7692307692307701</v>
      </c>
      <c r="HN82">
        <v>0</v>
      </c>
      <c r="HO82">
        <v>0</v>
      </c>
      <c r="HP82">
        <v>4.1538461538461497</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1.3846153846153799</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1.3846153846153799</v>
      </c>
      <c r="KC82">
        <v>0</v>
      </c>
    </row>
    <row r="83" spans="29:289" x14ac:dyDescent="0.2">
      <c r="AC83" t="s">
        <v>211</v>
      </c>
      <c r="AD83" t="s">
        <v>206</v>
      </c>
      <c r="AE83">
        <v>1</v>
      </c>
      <c r="AF83">
        <v>61</v>
      </c>
      <c r="AG83">
        <v>1</v>
      </c>
      <c r="AH83">
        <v>0</v>
      </c>
      <c r="AI83">
        <v>0</v>
      </c>
      <c r="AJ83">
        <v>0</v>
      </c>
      <c r="AK83">
        <v>0</v>
      </c>
      <c r="AL83">
        <v>0</v>
      </c>
      <c r="AM83">
        <v>0</v>
      </c>
      <c r="AN83">
        <v>1.4754098360655701</v>
      </c>
      <c r="AO83">
        <v>2.9508196721311499</v>
      </c>
      <c r="AP83">
        <v>7.3770491803278704</v>
      </c>
      <c r="AQ83">
        <v>2.9508196721311499</v>
      </c>
      <c r="AR83">
        <v>8.8524590163934391</v>
      </c>
      <c r="AS83">
        <v>7.3770491803278704</v>
      </c>
      <c r="AT83">
        <v>2.9508196721311499</v>
      </c>
      <c r="AU83">
        <v>5.9016393442622999</v>
      </c>
      <c r="AV83">
        <v>0</v>
      </c>
      <c r="AW83">
        <v>0</v>
      </c>
      <c r="AX83">
        <v>0</v>
      </c>
      <c r="AY83">
        <v>0</v>
      </c>
      <c r="AZ83">
        <v>0</v>
      </c>
      <c r="BA83">
        <v>0</v>
      </c>
      <c r="BB83">
        <v>0</v>
      </c>
      <c r="BC83">
        <v>0</v>
      </c>
      <c r="BD83">
        <v>1.4754098360655701</v>
      </c>
      <c r="BE83">
        <v>1.4754098360655701</v>
      </c>
      <c r="BF83">
        <v>7.3770491803278704</v>
      </c>
      <c r="BG83">
        <v>1.4754098360655701</v>
      </c>
      <c r="BH83">
        <v>5.9016393442622999</v>
      </c>
      <c r="BI83">
        <v>7.3770491803278704</v>
      </c>
      <c r="BJ83">
        <v>2.9508196721311499</v>
      </c>
      <c r="BK83">
        <v>4.4262295081967196</v>
      </c>
      <c r="BL83">
        <v>0</v>
      </c>
      <c r="BM83">
        <v>0</v>
      </c>
      <c r="BN83" t="s">
        <v>337</v>
      </c>
      <c r="BO83" t="s">
        <v>337</v>
      </c>
      <c r="BP83" t="s">
        <v>337</v>
      </c>
      <c r="BQ83" t="s">
        <v>337</v>
      </c>
      <c r="BR83" t="s">
        <v>337</v>
      </c>
      <c r="BS83" t="s">
        <v>337</v>
      </c>
      <c r="BT83">
        <v>1</v>
      </c>
      <c r="BU83">
        <v>0.5</v>
      </c>
      <c r="BV83">
        <v>1</v>
      </c>
      <c r="BW83">
        <v>0.5</v>
      </c>
      <c r="BX83">
        <v>0.66666666666666696</v>
      </c>
      <c r="BY83">
        <v>1</v>
      </c>
      <c r="BZ83">
        <v>1</v>
      </c>
      <c r="CA83">
        <v>0.75</v>
      </c>
      <c r="CB83" t="s">
        <v>337</v>
      </c>
      <c r="CC83" t="s">
        <v>337</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1.4754098360655701</v>
      </c>
      <c r="CZ83">
        <v>0</v>
      </c>
      <c r="DA83">
        <v>0</v>
      </c>
      <c r="DB83">
        <v>0</v>
      </c>
      <c r="DC83">
        <v>0</v>
      </c>
      <c r="DD83">
        <v>0</v>
      </c>
      <c r="DE83">
        <v>0</v>
      </c>
      <c r="DF83">
        <v>0</v>
      </c>
      <c r="DG83">
        <v>0</v>
      </c>
      <c r="DH83">
        <v>1.4754098360655701</v>
      </c>
      <c r="DI83">
        <v>0</v>
      </c>
      <c r="DJ83">
        <v>0</v>
      </c>
      <c r="DK83">
        <v>0</v>
      </c>
      <c r="DL83">
        <v>0</v>
      </c>
      <c r="DM83">
        <v>0</v>
      </c>
      <c r="DN83">
        <v>0</v>
      </c>
      <c r="DO83">
        <v>0</v>
      </c>
      <c r="DP83">
        <v>0</v>
      </c>
      <c r="DQ83">
        <v>0</v>
      </c>
      <c r="DR83">
        <v>0</v>
      </c>
      <c r="DS83">
        <v>0</v>
      </c>
      <c r="DT83">
        <v>1.4754098360655701</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1.4754098360655701</v>
      </c>
      <c r="EZ83">
        <v>0</v>
      </c>
      <c r="FA83">
        <v>0</v>
      </c>
      <c r="FB83">
        <v>0</v>
      </c>
      <c r="FC83">
        <v>0</v>
      </c>
      <c r="FD83">
        <v>0</v>
      </c>
      <c r="FE83">
        <v>0</v>
      </c>
      <c r="FF83">
        <v>0</v>
      </c>
      <c r="FG83">
        <v>0</v>
      </c>
      <c r="FH83">
        <v>0</v>
      </c>
      <c r="FI83">
        <v>0</v>
      </c>
      <c r="FJ83">
        <v>0</v>
      </c>
      <c r="FK83">
        <v>0</v>
      </c>
      <c r="FL83">
        <v>0</v>
      </c>
      <c r="FM83">
        <v>0</v>
      </c>
      <c r="FN83">
        <v>0</v>
      </c>
      <c r="FO83">
        <v>0</v>
      </c>
      <c r="FP83">
        <v>2.9508196721311499</v>
      </c>
      <c r="FQ83">
        <v>0</v>
      </c>
      <c r="FR83">
        <v>0</v>
      </c>
      <c r="FS83">
        <v>1.4754098360655701</v>
      </c>
      <c r="FT83">
        <v>0</v>
      </c>
      <c r="FU83">
        <v>0</v>
      </c>
      <c r="FV83">
        <v>0</v>
      </c>
      <c r="FW83">
        <v>0</v>
      </c>
      <c r="FX83">
        <v>0</v>
      </c>
      <c r="FY83">
        <v>0</v>
      </c>
      <c r="FZ83">
        <v>0</v>
      </c>
      <c r="GA83">
        <v>0</v>
      </c>
      <c r="GB83">
        <v>0</v>
      </c>
      <c r="GC83">
        <v>0</v>
      </c>
      <c r="GD83">
        <v>0</v>
      </c>
      <c r="GE83">
        <v>1.4754098360655701</v>
      </c>
      <c r="GF83">
        <v>2.9508196721311499</v>
      </c>
      <c r="GG83">
        <v>0</v>
      </c>
      <c r="GH83">
        <v>0</v>
      </c>
      <c r="GI83">
        <v>1.4754098360655701</v>
      </c>
      <c r="GJ83">
        <v>0</v>
      </c>
      <c r="GK83">
        <v>0</v>
      </c>
      <c r="GL83">
        <v>0</v>
      </c>
      <c r="GM83">
        <v>0</v>
      </c>
      <c r="GN83">
        <v>0</v>
      </c>
      <c r="GO83">
        <v>0</v>
      </c>
      <c r="GP83">
        <v>0</v>
      </c>
      <c r="GQ83">
        <v>2.9508196721311499</v>
      </c>
      <c r="GR83">
        <v>0</v>
      </c>
      <c r="GS83">
        <v>4.4262295081967196</v>
      </c>
      <c r="GT83">
        <v>4.4262295081967196</v>
      </c>
      <c r="GU83">
        <v>2.9508196721311499</v>
      </c>
      <c r="GV83">
        <v>2.9508196721311499</v>
      </c>
      <c r="GW83">
        <v>1.4754098360655701</v>
      </c>
      <c r="GX83">
        <v>1.4754098360655701</v>
      </c>
      <c r="GY83">
        <v>5.9016393442622999</v>
      </c>
      <c r="GZ83">
        <v>1.4754098360655701</v>
      </c>
      <c r="HA83">
        <v>0</v>
      </c>
      <c r="HB83">
        <v>0</v>
      </c>
      <c r="HC83">
        <v>0</v>
      </c>
      <c r="HD83">
        <v>0</v>
      </c>
      <c r="HE83">
        <v>0</v>
      </c>
      <c r="HF83">
        <v>0</v>
      </c>
      <c r="HG83">
        <v>0</v>
      </c>
      <c r="HH83">
        <v>0</v>
      </c>
      <c r="HI83">
        <v>0</v>
      </c>
      <c r="HJ83">
        <v>0</v>
      </c>
      <c r="HK83">
        <v>1.4754098360655701</v>
      </c>
      <c r="HL83">
        <v>1.4754098360655701</v>
      </c>
      <c r="HM83">
        <v>1.4754098360655701</v>
      </c>
      <c r="HN83">
        <v>1.4754098360655701</v>
      </c>
      <c r="HO83">
        <v>0</v>
      </c>
      <c r="HP83">
        <v>0</v>
      </c>
      <c r="HQ83">
        <v>0</v>
      </c>
      <c r="HR83">
        <v>0</v>
      </c>
      <c r="HS83">
        <v>0</v>
      </c>
      <c r="HT83">
        <v>0</v>
      </c>
      <c r="HU83">
        <v>0</v>
      </c>
      <c r="HV83">
        <v>0</v>
      </c>
      <c r="HW83">
        <v>1.4754098360655701</v>
      </c>
      <c r="HX83">
        <v>0</v>
      </c>
      <c r="HY83">
        <v>0</v>
      </c>
      <c r="HZ83">
        <v>0</v>
      </c>
      <c r="IA83">
        <v>1.4754098360655701</v>
      </c>
      <c r="IB83">
        <v>0</v>
      </c>
      <c r="IC83">
        <v>0</v>
      </c>
      <c r="ID83">
        <v>0</v>
      </c>
      <c r="IE83">
        <v>0</v>
      </c>
      <c r="IF83">
        <v>0</v>
      </c>
      <c r="IG83">
        <v>0</v>
      </c>
      <c r="IH83">
        <v>0</v>
      </c>
      <c r="II83">
        <v>0</v>
      </c>
      <c r="IJ83">
        <v>0</v>
      </c>
      <c r="IK83">
        <v>0</v>
      </c>
      <c r="IL83">
        <v>0</v>
      </c>
      <c r="IM83">
        <v>0</v>
      </c>
      <c r="IN83">
        <v>0</v>
      </c>
      <c r="IO83">
        <v>0</v>
      </c>
      <c r="IP83">
        <v>0</v>
      </c>
      <c r="IQ83">
        <v>0</v>
      </c>
      <c r="IR83">
        <v>0</v>
      </c>
      <c r="IS83">
        <v>0</v>
      </c>
      <c r="IT83">
        <v>0</v>
      </c>
      <c r="IU83">
        <v>1.4754098360655701</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1.4754098360655701</v>
      </c>
      <c r="JT83">
        <v>0</v>
      </c>
      <c r="JU83">
        <v>0</v>
      </c>
      <c r="JV83">
        <v>0</v>
      </c>
      <c r="JW83">
        <v>1.4754098360655701</v>
      </c>
      <c r="JX83">
        <v>0</v>
      </c>
      <c r="JY83">
        <v>0</v>
      </c>
      <c r="JZ83">
        <v>0</v>
      </c>
      <c r="KA83">
        <v>1.4754098360655701</v>
      </c>
      <c r="KB83">
        <v>0</v>
      </c>
      <c r="KC83">
        <v>0</v>
      </c>
    </row>
    <row r="84" spans="29:289" x14ac:dyDescent="0.2">
      <c r="AC84" t="s">
        <v>392</v>
      </c>
      <c r="AD84" t="s">
        <v>390</v>
      </c>
      <c r="AE84">
        <v>1</v>
      </c>
      <c r="AF84">
        <v>61</v>
      </c>
      <c r="AG84">
        <v>1</v>
      </c>
      <c r="AH84">
        <v>0</v>
      </c>
      <c r="AI84">
        <v>0</v>
      </c>
      <c r="AJ84">
        <v>2.9508196721311499</v>
      </c>
      <c r="AK84">
        <v>1.4754098360655701</v>
      </c>
      <c r="AL84">
        <v>0</v>
      </c>
      <c r="AM84">
        <v>8.8524590163934391</v>
      </c>
      <c r="AN84">
        <v>2.9508196721311499</v>
      </c>
      <c r="AO84">
        <v>5.9016393442622999</v>
      </c>
      <c r="AP84">
        <v>5.9016393442622999</v>
      </c>
      <c r="AQ84">
        <v>1.4754098360655701</v>
      </c>
      <c r="AR84">
        <v>5.9016393442622999</v>
      </c>
      <c r="AS84">
        <v>0</v>
      </c>
      <c r="AT84">
        <v>1.4754098360655701</v>
      </c>
      <c r="AU84">
        <v>0</v>
      </c>
      <c r="AV84">
        <v>0</v>
      </c>
      <c r="AW84">
        <v>0</v>
      </c>
      <c r="AX84">
        <v>0</v>
      </c>
      <c r="AY84">
        <v>0</v>
      </c>
      <c r="AZ84">
        <v>2.9508196721311499</v>
      </c>
      <c r="BA84">
        <v>1.4754098360655701</v>
      </c>
      <c r="BB84">
        <v>0</v>
      </c>
      <c r="BC84">
        <v>4.4262295081967196</v>
      </c>
      <c r="BD84">
        <v>2.9508196721311499</v>
      </c>
      <c r="BE84">
        <v>2.9508196721311499</v>
      </c>
      <c r="BF84">
        <v>5.9016393442622999</v>
      </c>
      <c r="BG84">
        <v>1.4754098360655701</v>
      </c>
      <c r="BH84">
        <v>4.4262295081967196</v>
      </c>
      <c r="BI84">
        <v>0</v>
      </c>
      <c r="BJ84">
        <v>1.4754098360655701</v>
      </c>
      <c r="BK84">
        <v>0</v>
      </c>
      <c r="BL84">
        <v>0</v>
      </c>
      <c r="BM84">
        <v>0</v>
      </c>
      <c r="BN84" t="s">
        <v>337</v>
      </c>
      <c r="BO84" t="s">
        <v>337</v>
      </c>
      <c r="BP84">
        <v>1</v>
      </c>
      <c r="BQ84">
        <v>1</v>
      </c>
      <c r="BR84" t="s">
        <v>337</v>
      </c>
      <c r="BS84">
        <v>0.5</v>
      </c>
      <c r="BT84">
        <v>1</v>
      </c>
      <c r="BU84">
        <v>0.5</v>
      </c>
      <c r="BV84">
        <v>1</v>
      </c>
      <c r="BW84">
        <v>1</v>
      </c>
      <c r="BX84">
        <v>0.75</v>
      </c>
      <c r="BY84" t="s">
        <v>337</v>
      </c>
      <c r="BZ84">
        <v>1</v>
      </c>
      <c r="CA84" t="s">
        <v>337</v>
      </c>
      <c r="CB84" t="s">
        <v>337</v>
      </c>
      <c r="CC84" t="s">
        <v>337</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1.4754098360655701</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1.4754098360655701</v>
      </c>
      <c r="EZ84">
        <v>1.4754098360655701</v>
      </c>
      <c r="FA84">
        <v>0</v>
      </c>
      <c r="FB84">
        <v>0</v>
      </c>
      <c r="FC84">
        <v>0</v>
      </c>
      <c r="FD84">
        <v>0</v>
      </c>
      <c r="FE84">
        <v>0</v>
      </c>
      <c r="FF84">
        <v>0</v>
      </c>
      <c r="FG84">
        <v>0</v>
      </c>
      <c r="FH84">
        <v>0</v>
      </c>
      <c r="FI84">
        <v>0</v>
      </c>
      <c r="FJ84">
        <v>0</v>
      </c>
      <c r="FK84">
        <v>0</v>
      </c>
      <c r="FL84">
        <v>0</v>
      </c>
      <c r="FM84">
        <v>0</v>
      </c>
      <c r="FN84">
        <v>0</v>
      </c>
      <c r="FO84">
        <v>1.4754098360655701</v>
      </c>
      <c r="FP84">
        <v>0</v>
      </c>
      <c r="FQ84">
        <v>0</v>
      </c>
      <c r="FR84">
        <v>0</v>
      </c>
      <c r="FS84">
        <v>0</v>
      </c>
      <c r="FT84">
        <v>0</v>
      </c>
      <c r="FU84">
        <v>0</v>
      </c>
      <c r="FV84">
        <v>0</v>
      </c>
      <c r="FW84">
        <v>0</v>
      </c>
      <c r="FX84">
        <v>0</v>
      </c>
      <c r="FY84">
        <v>0</v>
      </c>
      <c r="FZ84">
        <v>0</v>
      </c>
      <c r="GA84">
        <v>0</v>
      </c>
      <c r="GB84">
        <v>0</v>
      </c>
      <c r="GC84">
        <v>0</v>
      </c>
      <c r="GD84">
        <v>0</v>
      </c>
      <c r="GE84">
        <v>2.9508196721311499</v>
      </c>
      <c r="GF84">
        <v>1.4754098360655701</v>
      </c>
      <c r="GG84">
        <v>0</v>
      </c>
      <c r="GH84">
        <v>0</v>
      </c>
      <c r="GI84">
        <v>0</v>
      </c>
      <c r="GJ84">
        <v>0</v>
      </c>
      <c r="GK84">
        <v>0</v>
      </c>
      <c r="GL84">
        <v>0</v>
      </c>
      <c r="GM84">
        <v>0</v>
      </c>
      <c r="GN84">
        <v>2.9508196721311499</v>
      </c>
      <c r="GO84">
        <v>0</v>
      </c>
      <c r="GP84">
        <v>0</v>
      </c>
      <c r="GQ84">
        <v>8.8524590163934391</v>
      </c>
      <c r="GR84">
        <v>10.327868852459</v>
      </c>
      <c r="GS84">
        <v>7.3770491803278704</v>
      </c>
      <c r="GT84">
        <v>10.327868852459</v>
      </c>
      <c r="GU84">
        <v>2.9508196721311499</v>
      </c>
      <c r="GV84">
        <v>8.8524590163934391</v>
      </c>
      <c r="GW84">
        <v>1.4754098360655701</v>
      </c>
      <c r="GX84">
        <v>1.4754098360655701</v>
      </c>
      <c r="GY84">
        <v>1.4754098360655701</v>
      </c>
      <c r="GZ84">
        <v>0</v>
      </c>
      <c r="HA84">
        <v>0</v>
      </c>
      <c r="HB84">
        <v>0</v>
      </c>
      <c r="HC84">
        <v>0</v>
      </c>
      <c r="HD84">
        <v>2.9508196721311499</v>
      </c>
      <c r="HE84">
        <v>0</v>
      </c>
      <c r="HF84">
        <v>0</v>
      </c>
      <c r="HG84">
        <v>4.4262295081967196</v>
      </c>
      <c r="HH84">
        <v>0</v>
      </c>
      <c r="HI84">
        <v>0</v>
      </c>
      <c r="HJ84">
        <v>1.4754098360655701</v>
      </c>
      <c r="HK84">
        <v>1.4754098360655701</v>
      </c>
      <c r="HL84">
        <v>1.4754098360655701</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1.4754098360655701</v>
      </c>
      <c r="IK84">
        <v>0</v>
      </c>
      <c r="IL84">
        <v>0</v>
      </c>
      <c r="IM84">
        <v>0</v>
      </c>
      <c r="IN84">
        <v>0</v>
      </c>
      <c r="IO84">
        <v>1.4754098360655701</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1.4754098360655701</v>
      </c>
      <c r="JQ84">
        <v>0</v>
      </c>
      <c r="JR84">
        <v>1.4754098360655701</v>
      </c>
      <c r="JS84">
        <v>0</v>
      </c>
      <c r="JT84">
        <v>0</v>
      </c>
      <c r="JU84">
        <v>1.4754098360655701</v>
      </c>
      <c r="JV84">
        <v>0</v>
      </c>
      <c r="JW84">
        <v>0</v>
      </c>
      <c r="JX84">
        <v>0</v>
      </c>
      <c r="JY84">
        <v>0</v>
      </c>
      <c r="JZ84">
        <v>0</v>
      </c>
      <c r="KA84">
        <v>0</v>
      </c>
      <c r="KB84">
        <v>0</v>
      </c>
      <c r="KC84">
        <v>0</v>
      </c>
    </row>
    <row r="85" spans="29:289" x14ac:dyDescent="0.2">
      <c r="AC85" t="s">
        <v>349</v>
      </c>
      <c r="AD85" t="s">
        <v>305</v>
      </c>
      <c r="AE85">
        <v>3</v>
      </c>
      <c r="AF85">
        <v>57</v>
      </c>
      <c r="AG85">
        <v>0</v>
      </c>
      <c r="AH85">
        <v>0</v>
      </c>
      <c r="AI85">
        <v>0</v>
      </c>
      <c r="AJ85">
        <v>0</v>
      </c>
      <c r="AK85">
        <v>0</v>
      </c>
      <c r="AL85">
        <v>4.7368421052631602</v>
      </c>
      <c r="AM85">
        <v>0</v>
      </c>
      <c r="AN85">
        <v>1.57894736842105</v>
      </c>
      <c r="AO85">
        <v>3.1578947368421102</v>
      </c>
      <c r="AP85">
        <v>1.57894736842105</v>
      </c>
      <c r="AQ85">
        <v>0</v>
      </c>
      <c r="AR85">
        <v>4.7368421052631602</v>
      </c>
      <c r="AS85">
        <v>1.57894736842105</v>
      </c>
      <c r="AT85">
        <v>1.57894736842105</v>
      </c>
      <c r="AU85">
        <v>0</v>
      </c>
      <c r="AV85">
        <v>1.57894736842105</v>
      </c>
      <c r="AW85">
        <v>0</v>
      </c>
      <c r="AX85">
        <v>0</v>
      </c>
      <c r="AY85">
        <v>0</v>
      </c>
      <c r="AZ85">
        <v>0</v>
      </c>
      <c r="BA85">
        <v>0</v>
      </c>
      <c r="BB85">
        <v>3.1578947368421102</v>
      </c>
      <c r="BC85">
        <v>0</v>
      </c>
      <c r="BD85">
        <v>1.57894736842105</v>
      </c>
      <c r="BE85">
        <v>3.1578947368421102</v>
      </c>
      <c r="BF85">
        <v>1.57894736842105</v>
      </c>
      <c r="BG85">
        <v>0</v>
      </c>
      <c r="BH85">
        <v>3.1578947368421102</v>
      </c>
      <c r="BI85">
        <v>0</v>
      </c>
      <c r="BJ85">
        <v>1.57894736842105</v>
      </c>
      <c r="BK85">
        <v>0</v>
      </c>
      <c r="BL85">
        <v>0</v>
      </c>
      <c r="BM85">
        <v>0</v>
      </c>
      <c r="BN85" t="s">
        <v>337</v>
      </c>
      <c r="BO85" t="s">
        <v>337</v>
      </c>
      <c r="BP85" t="s">
        <v>337</v>
      </c>
      <c r="BQ85" t="s">
        <v>337</v>
      </c>
      <c r="BR85">
        <v>0.66666666666666696</v>
      </c>
      <c r="BS85" t="s">
        <v>337</v>
      </c>
      <c r="BT85">
        <v>1</v>
      </c>
      <c r="BU85">
        <v>1</v>
      </c>
      <c r="BV85">
        <v>1</v>
      </c>
      <c r="BW85" t="s">
        <v>337</v>
      </c>
      <c r="BX85">
        <v>0.66666666666666696</v>
      </c>
      <c r="BY85">
        <v>0</v>
      </c>
      <c r="BZ85">
        <v>1</v>
      </c>
      <c r="CA85" t="s">
        <v>337</v>
      </c>
      <c r="CB85">
        <v>0</v>
      </c>
      <c r="CC85" t="s">
        <v>337</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1.57894736842105</v>
      </c>
      <c r="CZ85">
        <v>0</v>
      </c>
      <c r="DA85">
        <v>0</v>
      </c>
      <c r="DB85">
        <v>0</v>
      </c>
      <c r="DC85">
        <v>0</v>
      </c>
      <c r="DD85">
        <v>0</v>
      </c>
      <c r="DE85">
        <v>0</v>
      </c>
      <c r="DF85">
        <v>1.57894736842105</v>
      </c>
      <c r="DG85">
        <v>0</v>
      </c>
      <c r="DH85">
        <v>1.57894736842105</v>
      </c>
      <c r="DI85">
        <v>0</v>
      </c>
      <c r="DJ85">
        <v>0</v>
      </c>
      <c r="DK85">
        <v>0</v>
      </c>
      <c r="DL85">
        <v>0</v>
      </c>
      <c r="DM85">
        <v>0</v>
      </c>
      <c r="DN85">
        <v>0</v>
      </c>
      <c r="DO85">
        <v>0</v>
      </c>
      <c r="DP85">
        <v>0</v>
      </c>
      <c r="DQ85">
        <v>0</v>
      </c>
      <c r="DR85">
        <v>0</v>
      </c>
      <c r="DS85">
        <v>0</v>
      </c>
      <c r="DT85">
        <v>0</v>
      </c>
      <c r="DU85">
        <v>0</v>
      </c>
      <c r="DV85">
        <v>0</v>
      </c>
      <c r="DW85">
        <v>0</v>
      </c>
      <c r="DX85">
        <v>0</v>
      </c>
      <c r="DY85">
        <v>0</v>
      </c>
      <c r="DZ85">
        <v>0</v>
      </c>
      <c r="EA85">
        <v>1.57894736842105</v>
      </c>
      <c r="EB85">
        <v>0</v>
      </c>
      <c r="EC85">
        <v>0</v>
      </c>
      <c r="ED85">
        <v>0</v>
      </c>
      <c r="EE85">
        <v>0</v>
      </c>
      <c r="EF85">
        <v>0</v>
      </c>
      <c r="EG85">
        <v>0</v>
      </c>
      <c r="EH85">
        <v>0</v>
      </c>
      <c r="EI85">
        <v>0</v>
      </c>
      <c r="EJ85">
        <v>0</v>
      </c>
      <c r="EK85">
        <v>0</v>
      </c>
      <c r="EL85">
        <v>0</v>
      </c>
      <c r="EM85">
        <v>0</v>
      </c>
      <c r="EN85">
        <v>1.57894736842105</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1.57894736842105</v>
      </c>
      <c r="FK85">
        <v>0</v>
      </c>
      <c r="FL85">
        <v>0</v>
      </c>
      <c r="FM85">
        <v>0</v>
      </c>
      <c r="FN85">
        <v>0</v>
      </c>
      <c r="FO85">
        <v>0</v>
      </c>
      <c r="FP85">
        <v>0</v>
      </c>
      <c r="FQ85">
        <v>0</v>
      </c>
      <c r="FR85">
        <v>0</v>
      </c>
      <c r="FS85">
        <v>0</v>
      </c>
      <c r="FT85">
        <v>0</v>
      </c>
      <c r="FU85">
        <v>0</v>
      </c>
      <c r="FV85">
        <v>0</v>
      </c>
      <c r="FW85">
        <v>0</v>
      </c>
      <c r="FX85">
        <v>0</v>
      </c>
      <c r="FY85">
        <v>0</v>
      </c>
      <c r="FZ85">
        <v>1.57894736842105</v>
      </c>
      <c r="GA85">
        <v>0</v>
      </c>
      <c r="GB85">
        <v>0</v>
      </c>
      <c r="GC85">
        <v>0</v>
      </c>
      <c r="GD85">
        <v>0</v>
      </c>
      <c r="GE85">
        <v>0</v>
      </c>
      <c r="GF85">
        <v>0</v>
      </c>
      <c r="GG85">
        <v>0</v>
      </c>
      <c r="GH85">
        <v>0</v>
      </c>
      <c r="GI85">
        <v>0</v>
      </c>
      <c r="GJ85">
        <v>0</v>
      </c>
      <c r="GK85">
        <v>0</v>
      </c>
      <c r="GL85">
        <v>0</v>
      </c>
      <c r="GM85">
        <v>0</v>
      </c>
      <c r="GN85">
        <v>0</v>
      </c>
      <c r="GO85">
        <v>0</v>
      </c>
      <c r="GP85">
        <v>1.57894736842105</v>
      </c>
      <c r="GQ85">
        <v>1.57894736842105</v>
      </c>
      <c r="GR85">
        <v>0</v>
      </c>
      <c r="GS85">
        <v>1.57894736842105</v>
      </c>
      <c r="GT85">
        <v>3.1578947368421102</v>
      </c>
      <c r="GU85">
        <v>0</v>
      </c>
      <c r="GV85">
        <v>1.57894736842105</v>
      </c>
      <c r="GW85">
        <v>1.57894736842105</v>
      </c>
      <c r="GX85">
        <v>3.1578947368421102</v>
      </c>
      <c r="GY85">
        <v>4.7368421052631602</v>
      </c>
      <c r="GZ85">
        <v>1.57894736842105</v>
      </c>
      <c r="HA85">
        <v>0</v>
      </c>
      <c r="HB85">
        <v>0</v>
      </c>
      <c r="HC85">
        <v>0</v>
      </c>
      <c r="HD85">
        <v>0</v>
      </c>
      <c r="HE85">
        <v>0</v>
      </c>
      <c r="HF85">
        <v>1.57894736842105</v>
      </c>
      <c r="HG85">
        <v>1.57894736842105</v>
      </c>
      <c r="HH85">
        <v>1.57894736842105</v>
      </c>
      <c r="HI85">
        <v>0</v>
      </c>
      <c r="HJ85">
        <v>1.57894736842105</v>
      </c>
      <c r="HK85">
        <v>0</v>
      </c>
      <c r="HL85">
        <v>0</v>
      </c>
      <c r="HM85">
        <v>0</v>
      </c>
      <c r="HN85">
        <v>1.57894736842105</v>
      </c>
      <c r="HO85">
        <v>1.57894736842105</v>
      </c>
      <c r="HP85">
        <v>0</v>
      </c>
      <c r="HQ85">
        <v>0</v>
      </c>
      <c r="HR85">
        <v>0</v>
      </c>
      <c r="HS85">
        <v>0</v>
      </c>
      <c r="HT85">
        <v>0</v>
      </c>
      <c r="HU85">
        <v>0</v>
      </c>
      <c r="HV85">
        <v>0</v>
      </c>
      <c r="HW85">
        <v>0</v>
      </c>
      <c r="HX85">
        <v>0</v>
      </c>
      <c r="HY85">
        <v>0</v>
      </c>
      <c r="HZ85">
        <v>0</v>
      </c>
      <c r="IA85">
        <v>0</v>
      </c>
      <c r="IB85">
        <v>0</v>
      </c>
      <c r="IC85">
        <v>0</v>
      </c>
      <c r="ID85">
        <v>0</v>
      </c>
      <c r="IE85">
        <v>0</v>
      </c>
      <c r="IF85">
        <v>0</v>
      </c>
      <c r="IG85">
        <v>0</v>
      </c>
      <c r="IH85">
        <v>0</v>
      </c>
      <c r="II85">
        <v>1.57894736842105</v>
      </c>
      <c r="IJ85">
        <v>0</v>
      </c>
      <c r="IK85">
        <v>0</v>
      </c>
      <c r="IL85">
        <v>0</v>
      </c>
      <c r="IM85">
        <v>0</v>
      </c>
      <c r="IN85">
        <v>0</v>
      </c>
      <c r="IO85">
        <v>1.57894736842105</v>
      </c>
      <c r="IP85">
        <v>0</v>
      </c>
      <c r="IQ85">
        <v>0</v>
      </c>
      <c r="IR85">
        <v>0</v>
      </c>
      <c r="IS85">
        <v>0</v>
      </c>
      <c r="IT85">
        <v>0</v>
      </c>
      <c r="IU85">
        <v>0</v>
      </c>
      <c r="IV85">
        <v>0</v>
      </c>
      <c r="IW85">
        <v>0</v>
      </c>
      <c r="IX85">
        <v>0</v>
      </c>
      <c r="IY85">
        <v>1.57894736842105</v>
      </c>
      <c r="IZ85">
        <v>0</v>
      </c>
      <c r="JA85">
        <v>0</v>
      </c>
      <c r="JB85">
        <v>0</v>
      </c>
      <c r="JC85">
        <v>0</v>
      </c>
      <c r="JD85">
        <v>0</v>
      </c>
      <c r="JE85">
        <v>0</v>
      </c>
      <c r="JF85">
        <v>0</v>
      </c>
      <c r="JG85">
        <v>0</v>
      </c>
      <c r="JH85">
        <v>0</v>
      </c>
      <c r="JI85">
        <v>0</v>
      </c>
      <c r="JJ85">
        <v>0</v>
      </c>
      <c r="JK85">
        <v>0</v>
      </c>
      <c r="JL85">
        <v>0</v>
      </c>
      <c r="JM85">
        <v>0</v>
      </c>
      <c r="JN85">
        <v>0</v>
      </c>
      <c r="JO85">
        <v>3.1578947368421102</v>
      </c>
      <c r="JP85">
        <v>0</v>
      </c>
      <c r="JQ85">
        <v>0</v>
      </c>
      <c r="JR85">
        <v>0</v>
      </c>
      <c r="JS85">
        <v>0</v>
      </c>
      <c r="JT85">
        <v>0</v>
      </c>
      <c r="JU85">
        <v>1.57894736842105</v>
      </c>
      <c r="JV85">
        <v>0</v>
      </c>
      <c r="JW85">
        <v>0</v>
      </c>
      <c r="JX85">
        <v>0</v>
      </c>
      <c r="JY85">
        <v>0</v>
      </c>
      <c r="JZ85">
        <v>0</v>
      </c>
      <c r="KA85">
        <v>0</v>
      </c>
      <c r="KB85">
        <v>0</v>
      </c>
      <c r="KC85">
        <v>0</v>
      </c>
    </row>
    <row r="86" spans="29:289" x14ac:dyDescent="0.2">
      <c r="AC86" t="s">
        <v>361</v>
      </c>
      <c r="AD86" t="s">
        <v>352</v>
      </c>
      <c r="AE86">
        <v>1</v>
      </c>
      <c r="AF86">
        <v>49</v>
      </c>
      <c r="AG86">
        <v>0</v>
      </c>
      <c r="AH86">
        <v>0</v>
      </c>
      <c r="AI86">
        <v>0</v>
      </c>
      <c r="AJ86">
        <v>0</v>
      </c>
      <c r="AK86">
        <v>3.6734693877550999</v>
      </c>
      <c r="AL86">
        <v>0</v>
      </c>
      <c r="AM86">
        <v>1.83673469387755</v>
      </c>
      <c r="AN86">
        <v>0</v>
      </c>
      <c r="AO86">
        <v>3.6734693877550999</v>
      </c>
      <c r="AP86">
        <v>3.6734693877550999</v>
      </c>
      <c r="AQ86">
        <v>9.1836734693877595</v>
      </c>
      <c r="AR86">
        <v>0</v>
      </c>
      <c r="AS86">
        <v>5.5102040816326499</v>
      </c>
      <c r="AT86">
        <v>3.6734693877550999</v>
      </c>
      <c r="AU86">
        <v>3.6734693877550999</v>
      </c>
      <c r="AV86">
        <v>0</v>
      </c>
      <c r="AW86">
        <v>0</v>
      </c>
      <c r="AX86">
        <v>0</v>
      </c>
      <c r="AY86">
        <v>0</v>
      </c>
      <c r="AZ86">
        <v>0</v>
      </c>
      <c r="BA86">
        <v>3.6734693877550999</v>
      </c>
      <c r="BB86">
        <v>0</v>
      </c>
      <c r="BC86">
        <v>1.83673469387755</v>
      </c>
      <c r="BD86">
        <v>0</v>
      </c>
      <c r="BE86">
        <v>1.83673469387755</v>
      </c>
      <c r="BF86">
        <v>1.83673469387755</v>
      </c>
      <c r="BG86">
        <v>3.6734693877550999</v>
      </c>
      <c r="BH86">
        <v>0</v>
      </c>
      <c r="BI86">
        <v>5.5102040816326499</v>
      </c>
      <c r="BJ86">
        <v>3.6734693877550999</v>
      </c>
      <c r="BK86">
        <v>3.6734693877550999</v>
      </c>
      <c r="BL86">
        <v>0</v>
      </c>
      <c r="BM86">
        <v>0</v>
      </c>
      <c r="BN86" t="s">
        <v>337</v>
      </c>
      <c r="BO86" t="s">
        <v>337</v>
      </c>
      <c r="BP86" t="s">
        <v>337</v>
      </c>
      <c r="BQ86">
        <v>1</v>
      </c>
      <c r="BR86" t="s">
        <v>337</v>
      </c>
      <c r="BS86">
        <v>1</v>
      </c>
      <c r="BT86" t="s">
        <v>337</v>
      </c>
      <c r="BU86">
        <v>0.5</v>
      </c>
      <c r="BV86">
        <v>0.5</v>
      </c>
      <c r="BW86">
        <v>0.4</v>
      </c>
      <c r="BX86" t="s">
        <v>337</v>
      </c>
      <c r="BY86">
        <v>1</v>
      </c>
      <c r="BZ86">
        <v>1</v>
      </c>
      <c r="CA86">
        <v>1</v>
      </c>
      <c r="CB86" t="s">
        <v>337</v>
      </c>
      <c r="CC86" t="s">
        <v>337</v>
      </c>
      <c r="CD86">
        <v>0</v>
      </c>
      <c r="CE86">
        <v>0</v>
      </c>
      <c r="CF86">
        <v>0</v>
      </c>
      <c r="CG86">
        <v>0</v>
      </c>
      <c r="CH86">
        <v>0</v>
      </c>
      <c r="CI86">
        <v>0</v>
      </c>
      <c r="CJ86">
        <v>0</v>
      </c>
      <c r="CK86">
        <v>0</v>
      </c>
      <c r="CL86">
        <v>0</v>
      </c>
      <c r="CM86">
        <v>1.83673469387755</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1.83673469387755</v>
      </c>
      <c r="EB86">
        <v>0</v>
      </c>
      <c r="EC86">
        <v>0</v>
      </c>
      <c r="ED86">
        <v>0</v>
      </c>
      <c r="EE86">
        <v>0</v>
      </c>
      <c r="EF86">
        <v>0</v>
      </c>
      <c r="EG86">
        <v>0</v>
      </c>
      <c r="EH86">
        <v>0</v>
      </c>
      <c r="EI86">
        <v>1.83673469387755</v>
      </c>
      <c r="EJ86">
        <v>0</v>
      </c>
      <c r="EK86">
        <v>0</v>
      </c>
      <c r="EL86">
        <v>0</v>
      </c>
      <c r="EM86">
        <v>0</v>
      </c>
      <c r="EN86">
        <v>1.83673469387755</v>
      </c>
      <c r="EO86">
        <v>0</v>
      </c>
      <c r="EP86">
        <v>0</v>
      </c>
      <c r="EQ86">
        <v>0</v>
      </c>
      <c r="ER86">
        <v>0</v>
      </c>
      <c r="ES86">
        <v>1.83673469387755</v>
      </c>
      <c r="ET86">
        <v>0</v>
      </c>
      <c r="EU86">
        <v>0</v>
      </c>
      <c r="EV86">
        <v>0</v>
      </c>
      <c r="EW86">
        <v>0</v>
      </c>
      <c r="EX86">
        <v>0</v>
      </c>
      <c r="EY86">
        <v>0</v>
      </c>
      <c r="EZ86">
        <v>1.83673469387755</v>
      </c>
      <c r="FA86">
        <v>0</v>
      </c>
      <c r="FB86">
        <v>1.83673469387755</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1.83673469387755</v>
      </c>
      <c r="FZ86">
        <v>0</v>
      </c>
      <c r="GA86">
        <v>0</v>
      </c>
      <c r="GB86">
        <v>0</v>
      </c>
      <c r="GC86">
        <v>0</v>
      </c>
      <c r="GD86">
        <v>0</v>
      </c>
      <c r="GE86">
        <v>0</v>
      </c>
      <c r="GF86">
        <v>1.83673469387755</v>
      </c>
      <c r="GG86">
        <v>0</v>
      </c>
      <c r="GH86">
        <v>1.83673469387755</v>
      </c>
      <c r="GI86">
        <v>0</v>
      </c>
      <c r="GJ86">
        <v>0</v>
      </c>
      <c r="GK86">
        <v>0</v>
      </c>
      <c r="GL86">
        <v>0</v>
      </c>
      <c r="GM86">
        <v>0</v>
      </c>
      <c r="GN86">
        <v>1.83673469387755</v>
      </c>
      <c r="GO86">
        <v>0</v>
      </c>
      <c r="GP86">
        <v>1.83673469387755</v>
      </c>
      <c r="GQ86">
        <v>3.6734693877550999</v>
      </c>
      <c r="GR86">
        <v>1.83673469387755</v>
      </c>
      <c r="GS86">
        <v>3.6734693877550999</v>
      </c>
      <c r="GT86">
        <v>11.0204081632653</v>
      </c>
      <c r="GU86">
        <v>7.3469387755101998</v>
      </c>
      <c r="GV86">
        <v>9.1836734693877595</v>
      </c>
      <c r="GW86">
        <v>1.83673469387755</v>
      </c>
      <c r="GX86">
        <v>5.5102040816326499</v>
      </c>
      <c r="GY86">
        <v>5.5102040816326499</v>
      </c>
      <c r="GZ86">
        <v>0</v>
      </c>
      <c r="HA86">
        <v>0</v>
      </c>
      <c r="HB86">
        <v>0</v>
      </c>
      <c r="HC86">
        <v>0</v>
      </c>
      <c r="HD86">
        <v>0</v>
      </c>
      <c r="HE86">
        <v>1.83673469387755</v>
      </c>
      <c r="HF86">
        <v>0</v>
      </c>
      <c r="HG86">
        <v>0</v>
      </c>
      <c r="HH86">
        <v>0</v>
      </c>
      <c r="HI86">
        <v>1.83673469387755</v>
      </c>
      <c r="HJ86">
        <v>0</v>
      </c>
      <c r="HK86">
        <v>5.5102040816326499</v>
      </c>
      <c r="HL86">
        <v>1.83673469387755</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1.83673469387755</v>
      </c>
      <c r="IT86">
        <v>0</v>
      </c>
      <c r="IU86">
        <v>0</v>
      </c>
      <c r="IV86">
        <v>0</v>
      </c>
      <c r="IW86">
        <v>0</v>
      </c>
      <c r="IX86">
        <v>0</v>
      </c>
      <c r="IY86">
        <v>1.83673469387755</v>
      </c>
      <c r="IZ86">
        <v>0</v>
      </c>
      <c r="JA86">
        <v>0</v>
      </c>
      <c r="JB86">
        <v>0</v>
      </c>
      <c r="JC86">
        <v>0</v>
      </c>
      <c r="JD86">
        <v>0</v>
      </c>
      <c r="JE86">
        <v>0</v>
      </c>
      <c r="JF86">
        <v>0</v>
      </c>
      <c r="JG86">
        <v>0</v>
      </c>
      <c r="JH86">
        <v>0</v>
      </c>
      <c r="JI86">
        <v>0</v>
      </c>
      <c r="JJ86">
        <v>0</v>
      </c>
      <c r="JK86">
        <v>0</v>
      </c>
      <c r="JL86">
        <v>0</v>
      </c>
      <c r="JM86">
        <v>0</v>
      </c>
      <c r="JN86">
        <v>0</v>
      </c>
      <c r="JO86">
        <v>1.83673469387755</v>
      </c>
      <c r="JP86">
        <v>0</v>
      </c>
      <c r="JQ86">
        <v>0</v>
      </c>
      <c r="JR86">
        <v>0</v>
      </c>
      <c r="JS86">
        <v>0</v>
      </c>
      <c r="JT86">
        <v>0</v>
      </c>
      <c r="JU86">
        <v>0</v>
      </c>
      <c r="JV86">
        <v>0</v>
      </c>
      <c r="JW86">
        <v>0</v>
      </c>
      <c r="JX86">
        <v>0</v>
      </c>
      <c r="JY86">
        <v>1.83673469387755</v>
      </c>
      <c r="JZ86">
        <v>0</v>
      </c>
      <c r="KA86">
        <v>0</v>
      </c>
      <c r="KB86">
        <v>0</v>
      </c>
      <c r="KC86">
        <v>0</v>
      </c>
    </row>
    <row r="87" spans="29:289" x14ac:dyDescent="0.2">
      <c r="AC87" t="s">
        <v>359</v>
      </c>
      <c r="AD87" t="s">
        <v>352</v>
      </c>
      <c r="AE87">
        <v>1</v>
      </c>
      <c r="AF87">
        <v>46</v>
      </c>
      <c r="AG87">
        <v>1</v>
      </c>
      <c r="AH87">
        <v>0</v>
      </c>
      <c r="AI87">
        <v>0</v>
      </c>
      <c r="AJ87">
        <v>0</v>
      </c>
      <c r="AK87">
        <v>0</v>
      </c>
      <c r="AL87">
        <v>0</v>
      </c>
      <c r="AM87">
        <v>1.9565217391304299</v>
      </c>
      <c r="AN87">
        <v>7.8260869565217401</v>
      </c>
      <c r="AO87">
        <v>1.9565217391304299</v>
      </c>
      <c r="AP87">
        <v>1.9565217391304299</v>
      </c>
      <c r="AQ87">
        <v>7.8260869565217401</v>
      </c>
      <c r="AR87">
        <v>5.8695652173913002</v>
      </c>
      <c r="AS87">
        <v>0</v>
      </c>
      <c r="AT87">
        <v>1.9565217391304299</v>
      </c>
      <c r="AU87">
        <v>5.8695652173913002</v>
      </c>
      <c r="AV87">
        <v>0</v>
      </c>
      <c r="AW87">
        <v>0</v>
      </c>
      <c r="AX87">
        <v>0</v>
      </c>
      <c r="AY87">
        <v>0</v>
      </c>
      <c r="AZ87">
        <v>0</v>
      </c>
      <c r="BA87">
        <v>0</v>
      </c>
      <c r="BB87">
        <v>0</v>
      </c>
      <c r="BC87">
        <v>0</v>
      </c>
      <c r="BD87">
        <v>5.8695652173913002</v>
      </c>
      <c r="BE87">
        <v>1.9565217391304299</v>
      </c>
      <c r="BF87">
        <v>0</v>
      </c>
      <c r="BG87">
        <v>3.9130434782608701</v>
      </c>
      <c r="BH87">
        <v>3.9130434782608701</v>
      </c>
      <c r="BI87">
        <v>0</v>
      </c>
      <c r="BJ87">
        <v>1.9565217391304299</v>
      </c>
      <c r="BK87">
        <v>1.9565217391304299</v>
      </c>
      <c r="BL87">
        <v>0</v>
      </c>
      <c r="BM87">
        <v>0</v>
      </c>
      <c r="BN87" t="s">
        <v>337</v>
      </c>
      <c r="BO87" t="s">
        <v>337</v>
      </c>
      <c r="BP87" t="s">
        <v>337</v>
      </c>
      <c r="BQ87" t="s">
        <v>337</v>
      </c>
      <c r="BR87" t="s">
        <v>337</v>
      </c>
      <c r="BS87">
        <v>0</v>
      </c>
      <c r="BT87">
        <v>0.75</v>
      </c>
      <c r="BU87">
        <v>1</v>
      </c>
      <c r="BV87">
        <v>0</v>
      </c>
      <c r="BW87">
        <v>0.5</v>
      </c>
      <c r="BX87">
        <v>0.66666666666666696</v>
      </c>
      <c r="BY87" t="s">
        <v>337</v>
      </c>
      <c r="BZ87">
        <v>1</v>
      </c>
      <c r="CA87">
        <v>0.33333333333333298</v>
      </c>
      <c r="CB87" t="s">
        <v>337</v>
      </c>
      <c r="CC87" t="s">
        <v>337</v>
      </c>
      <c r="CD87">
        <v>0</v>
      </c>
      <c r="CE87">
        <v>0</v>
      </c>
      <c r="CF87">
        <v>0</v>
      </c>
      <c r="CG87">
        <v>0</v>
      </c>
      <c r="CH87">
        <v>0</v>
      </c>
      <c r="CI87">
        <v>0</v>
      </c>
      <c r="CJ87">
        <v>1.9565217391304299</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1.9565217391304299</v>
      </c>
      <c r="DT87">
        <v>0</v>
      </c>
      <c r="DU87">
        <v>0</v>
      </c>
      <c r="DV87">
        <v>0</v>
      </c>
      <c r="DW87">
        <v>0</v>
      </c>
      <c r="DX87">
        <v>0</v>
      </c>
      <c r="DY87">
        <v>0</v>
      </c>
      <c r="DZ87">
        <v>0</v>
      </c>
      <c r="EA87">
        <v>0</v>
      </c>
      <c r="EB87">
        <v>0</v>
      </c>
      <c r="EC87">
        <v>0</v>
      </c>
      <c r="ED87">
        <v>0</v>
      </c>
      <c r="EE87">
        <v>0</v>
      </c>
      <c r="EF87">
        <v>0</v>
      </c>
      <c r="EG87">
        <v>0</v>
      </c>
      <c r="EH87">
        <v>0</v>
      </c>
      <c r="EI87">
        <v>1.9565217391304299</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1.9565217391304299</v>
      </c>
      <c r="GP87">
        <v>1.9565217391304299</v>
      </c>
      <c r="GQ87">
        <v>1.9565217391304299</v>
      </c>
      <c r="GR87">
        <v>5.8695652173913002</v>
      </c>
      <c r="GS87">
        <v>0</v>
      </c>
      <c r="GT87">
        <v>5.8695652173913002</v>
      </c>
      <c r="GU87">
        <v>0</v>
      </c>
      <c r="GV87">
        <v>15.6521739130435</v>
      </c>
      <c r="GW87">
        <v>0</v>
      </c>
      <c r="GX87">
        <v>0</v>
      </c>
      <c r="GY87">
        <v>3.9130434782608701</v>
      </c>
      <c r="GZ87">
        <v>0</v>
      </c>
      <c r="HA87">
        <v>0</v>
      </c>
      <c r="HB87">
        <v>0</v>
      </c>
      <c r="HC87">
        <v>0</v>
      </c>
      <c r="HD87">
        <v>0</v>
      </c>
      <c r="HE87">
        <v>0</v>
      </c>
      <c r="HF87">
        <v>0</v>
      </c>
      <c r="HG87">
        <v>0</v>
      </c>
      <c r="HH87">
        <v>1.9565217391304299</v>
      </c>
      <c r="HI87">
        <v>0</v>
      </c>
      <c r="HJ87">
        <v>1.9565217391304299</v>
      </c>
      <c r="HK87">
        <v>3.9130434782608701</v>
      </c>
      <c r="HL87">
        <v>1.9565217391304299</v>
      </c>
      <c r="HM87">
        <v>0</v>
      </c>
      <c r="HN87">
        <v>1.9565217391304299</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1.9565217391304299</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1.9565217391304299</v>
      </c>
      <c r="JR87">
        <v>0</v>
      </c>
      <c r="JS87">
        <v>0</v>
      </c>
      <c r="JT87">
        <v>0</v>
      </c>
      <c r="JU87">
        <v>0</v>
      </c>
      <c r="JV87">
        <v>0</v>
      </c>
      <c r="JW87">
        <v>0</v>
      </c>
      <c r="JX87">
        <v>0</v>
      </c>
      <c r="JY87">
        <v>0</v>
      </c>
      <c r="JZ87">
        <v>0</v>
      </c>
      <c r="KA87">
        <v>0</v>
      </c>
      <c r="KB87">
        <v>0</v>
      </c>
      <c r="KC87">
        <v>0</v>
      </c>
    </row>
    <row r="88" spans="29:289" x14ac:dyDescent="0.2">
      <c r="AC88" t="s">
        <v>395</v>
      </c>
      <c r="AD88" t="s">
        <v>305</v>
      </c>
      <c r="AE88">
        <v>1</v>
      </c>
      <c r="AF88">
        <v>40</v>
      </c>
      <c r="AG88">
        <v>0</v>
      </c>
      <c r="AH88">
        <v>0</v>
      </c>
      <c r="AI88">
        <v>0</v>
      </c>
      <c r="AJ88">
        <v>2.25</v>
      </c>
      <c r="AK88">
        <v>0</v>
      </c>
      <c r="AL88">
        <v>0</v>
      </c>
      <c r="AM88">
        <v>2.25</v>
      </c>
      <c r="AN88">
        <v>0</v>
      </c>
      <c r="AO88">
        <v>0</v>
      </c>
      <c r="AP88">
        <v>9</v>
      </c>
      <c r="AQ88">
        <v>0</v>
      </c>
      <c r="AR88">
        <v>0</v>
      </c>
      <c r="AS88">
        <v>9</v>
      </c>
      <c r="AT88">
        <v>0</v>
      </c>
      <c r="AU88">
        <v>0</v>
      </c>
      <c r="AV88">
        <v>4.5</v>
      </c>
      <c r="AW88">
        <v>0</v>
      </c>
      <c r="AX88">
        <v>0</v>
      </c>
      <c r="AY88">
        <v>0</v>
      </c>
      <c r="AZ88">
        <v>0</v>
      </c>
      <c r="BA88">
        <v>0</v>
      </c>
      <c r="BB88">
        <v>0</v>
      </c>
      <c r="BC88">
        <v>2.25</v>
      </c>
      <c r="BD88">
        <v>0</v>
      </c>
      <c r="BE88">
        <v>0</v>
      </c>
      <c r="BF88">
        <v>9</v>
      </c>
      <c r="BG88">
        <v>0</v>
      </c>
      <c r="BH88">
        <v>0</v>
      </c>
      <c r="BI88">
        <v>6.75</v>
      </c>
      <c r="BJ88">
        <v>0</v>
      </c>
      <c r="BK88">
        <v>0</v>
      </c>
      <c r="BL88">
        <v>2.25</v>
      </c>
      <c r="BM88">
        <v>0</v>
      </c>
      <c r="BN88" t="s">
        <v>337</v>
      </c>
      <c r="BO88" t="s">
        <v>337</v>
      </c>
      <c r="BP88">
        <v>0</v>
      </c>
      <c r="BQ88" t="s">
        <v>337</v>
      </c>
      <c r="BR88" t="s">
        <v>337</v>
      </c>
      <c r="BS88">
        <v>1</v>
      </c>
      <c r="BT88" t="s">
        <v>337</v>
      </c>
      <c r="BU88" t="s">
        <v>337</v>
      </c>
      <c r="BV88">
        <v>1</v>
      </c>
      <c r="BW88" t="s">
        <v>337</v>
      </c>
      <c r="BX88" t="s">
        <v>337</v>
      </c>
      <c r="BY88">
        <v>0.75</v>
      </c>
      <c r="BZ88" t="s">
        <v>337</v>
      </c>
      <c r="CA88" t="s">
        <v>337</v>
      </c>
      <c r="CB88">
        <v>0.5</v>
      </c>
      <c r="CC88" t="s">
        <v>337</v>
      </c>
      <c r="CD88">
        <v>0</v>
      </c>
      <c r="CE88">
        <v>0</v>
      </c>
      <c r="CF88">
        <v>0</v>
      </c>
      <c r="CG88">
        <v>0</v>
      </c>
      <c r="CH88">
        <v>0</v>
      </c>
      <c r="CI88">
        <v>6.75</v>
      </c>
      <c r="CJ88">
        <v>0</v>
      </c>
      <c r="CK88">
        <v>0</v>
      </c>
      <c r="CL88">
        <v>0</v>
      </c>
      <c r="CM88">
        <v>0</v>
      </c>
      <c r="CN88">
        <v>0</v>
      </c>
      <c r="CO88">
        <v>0</v>
      </c>
      <c r="CP88">
        <v>0</v>
      </c>
      <c r="CQ88">
        <v>0</v>
      </c>
      <c r="CR88">
        <v>2.25</v>
      </c>
      <c r="CS88">
        <v>0</v>
      </c>
      <c r="CT88">
        <v>0</v>
      </c>
      <c r="CU88">
        <v>0</v>
      </c>
      <c r="CV88">
        <v>0</v>
      </c>
      <c r="CW88">
        <v>0</v>
      </c>
      <c r="CX88">
        <v>0</v>
      </c>
      <c r="CY88">
        <v>2.25</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2.25</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2.25</v>
      </c>
      <c r="GO88">
        <v>0</v>
      </c>
      <c r="GP88">
        <v>4.5</v>
      </c>
      <c r="GQ88">
        <v>4.5</v>
      </c>
      <c r="GR88">
        <v>2.25</v>
      </c>
      <c r="GS88">
        <v>0</v>
      </c>
      <c r="GT88">
        <v>13.5</v>
      </c>
      <c r="GU88">
        <v>0</v>
      </c>
      <c r="GV88">
        <v>0</v>
      </c>
      <c r="GW88">
        <v>2.25</v>
      </c>
      <c r="GX88">
        <v>0</v>
      </c>
      <c r="GY88">
        <v>0</v>
      </c>
      <c r="GZ88">
        <v>0</v>
      </c>
      <c r="HA88">
        <v>0</v>
      </c>
      <c r="HB88">
        <v>0</v>
      </c>
      <c r="HC88">
        <v>0</v>
      </c>
      <c r="HD88">
        <v>0</v>
      </c>
      <c r="HE88">
        <v>0</v>
      </c>
      <c r="HF88">
        <v>0</v>
      </c>
      <c r="HG88">
        <v>4.5</v>
      </c>
      <c r="HH88">
        <v>0</v>
      </c>
      <c r="HI88">
        <v>0</v>
      </c>
      <c r="HJ88">
        <v>4.5</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row>
    <row r="89" spans="29:289" x14ac:dyDescent="0.2">
      <c r="AC89" t="s">
        <v>385</v>
      </c>
      <c r="AD89" t="s">
        <v>206</v>
      </c>
      <c r="AE89">
        <v>1</v>
      </c>
      <c r="AF89">
        <v>35</v>
      </c>
      <c r="AG89">
        <v>0</v>
      </c>
      <c r="AH89">
        <v>0</v>
      </c>
      <c r="AI89">
        <v>0</v>
      </c>
      <c r="AJ89">
        <v>0</v>
      </c>
      <c r="AK89">
        <v>0</v>
      </c>
      <c r="AL89">
        <v>0</v>
      </c>
      <c r="AM89">
        <v>0</v>
      </c>
      <c r="AN89">
        <v>0</v>
      </c>
      <c r="AO89">
        <v>0</v>
      </c>
      <c r="AP89">
        <v>2.5714285714285698</v>
      </c>
      <c r="AQ89">
        <v>5.1428571428571397</v>
      </c>
      <c r="AR89">
        <v>0</v>
      </c>
      <c r="AS89">
        <v>0</v>
      </c>
      <c r="AT89">
        <v>0</v>
      </c>
      <c r="AU89">
        <v>0</v>
      </c>
      <c r="AV89">
        <v>0</v>
      </c>
      <c r="AW89">
        <v>0</v>
      </c>
      <c r="AX89">
        <v>0</v>
      </c>
      <c r="AY89">
        <v>0</v>
      </c>
      <c r="AZ89">
        <v>0</v>
      </c>
      <c r="BA89">
        <v>0</v>
      </c>
      <c r="BB89">
        <v>0</v>
      </c>
      <c r="BC89">
        <v>0</v>
      </c>
      <c r="BD89">
        <v>0</v>
      </c>
      <c r="BE89">
        <v>0</v>
      </c>
      <c r="BF89">
        <v>2.5714285714285698</v>
      </c>
      <c r="BG89">
        <v>2.5714285714285698</v>
      </c>
      <c r="BH89">
        <v>0</v>
      </c>
      <c r="BI89">
        <v>0</v>
      </c>
      <c r="BJ89">
        <v>0</v>
      </c>
      <c r="BK89">
        <v>0</v>
      </c>
      <c r="BL89">
        <v>0</v>
      </c>
      <c r="BM89">
        <v>0</v>
      </c>
      <c r="BN89" t="s">
        <v>337</v>
      </c>
      <c r="BO89" t="s">
        <v>337</v>
      </c>
      <c r="BP89" t="s">
        <v>337</v>
      </c>
      <c r="BQ89" t="s">
        <v>337</v>
      </c>
      <c r="BR89" t="s">
        <v>337</v>
      </c>
      <c r="BS89" t="s">
        <v>337</v>
      </c>
      <c r="BT89" t="s">
        <v>337</v>
      </c>
      <c r="BU89" t="s">
        <v>337</v>
      </c>
      <c r="BV89">
        <v>1</v>
      </c>
      <c r="BW89">
        <v>0.5</v>
      </c>
      <c r="BX89" t="s">
        <v>337</v>
      </c>
      <c r="BY89" t="s">
        <v>337</v>
      </c>
      <c r="BZ89" t="s">
        <v>337</v>
      </c>
      <c r="CA89" t="s">
        <v>337</v>
      </c>
      <c r="CB89" t="s">
        <v>337</v>
      </c>
      <c r="CC89" t="s">
        <v>337</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5.1428571428571397</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2.5714285714285698</v>
      </c>
      <c r="FI89">
        <v>0</v>
      </c>
      <c r="FJ89">
        <v>0</v>
      </c>
      <c r="FK89">
        <v>0</v>
      </c>
      <c r="FL89">
        <v>0</v>
      </c>
      <c r="FM89">
        <v>0</v>
      </c>
      <c r="FN89">
        <v>0</v>
      </c>
      <c r="FO89">
        <v>0</v>
      </c>
      <c r="FP89">
        <v>0</v>
      </c>
      <c r="FQ89">
        <v>0</v>
      </c>
      <c r="FR89">
        <v>0</v>
      </c>
      <c r="FS89">
        <v>0</v>
      </c>
      <c r="FT89">
        <v>0</v>
      </c>
      <c r="FU89">
        <v>0</v>
      </c>
      <c r="FV89">
        <v>0</v>
      </c>
      <c r="FW89">
        <v>0</v>
      </c>
      <c r="FX89">
        <v>2.5714285714285698</v>
      </c>
      <c r="FY89">
        <v>0</v>
      </c>
      <c r="FZ89">
        <v>0</v>
      </c>
      <c r="GA89">
        <v>0</v>
      </c>
      <c r="GB89">
        <v>0</v>
      </c>
      <c r="GC89">
        <v>0</v>
      </c>
      <c r="GD89">
        <v>0</v>
      </c>
      <c r="GE89">
        <v>0</v>
      </c>
      <c r="GF89">
        <v>0</v>
      </c>
      <c r="GG89">
        <v>0</v>
      </c>
      <c r="GH89">
        <v>0</v>
      </c>
      <c r="GI89">
        <v>0</v>
      </c>
      <c r="GJ89">
        <v>0</v>
      </c>
      <c r="GK89">
        <v>0</v>
      </c>
      <c r="GL89">
        <v>0</v>
      </c>
      <c r="GM89">
        <v>0</v>
      </c>
      <c r="GN89">
        <v>5.1428571428571397</v>
      </c>
      <c r="GO89">
        <v>0</v>
      </c>
      <c r="GP89">
        <v>0</v>
      </c>
      <c r="GQ89">
        <v>0</v>
      </c>
      <c r="GR89">
        <v>0</v>
      </c>
      <c r="GS89">
        <v>0</v>
      </c>
      <c r="GT89">
        <v>7.7142857142857197</v>
      </c>
      <c r="GU89">
        <v>2.5714285714285698</v>
      </c>
      <c r="GV89">
        <v>0</v>
      </c>
      <c r="GW89">
        <v>5.1428571428571397</v>
      </c>
      <c r="GX89">
        <v>0</v>
      </c>
      <c r="GY89">
        <v>0</v>
      </c>
      <c r="GZ89">
        <v>0</v>
      </c>
      <c r="HA89">
        <v>0</v>
      </c>
      <c r="HB89">
        <v>0</v>
      </c>
      <c r="HC89">
        <v>0</v>
      </c>
      <c r="HD89">
        <v>0</v>
      </c>
      <c r="HE89">
        <v>0</v>
      </c>
      <c r="HF89">
        <v>0</v>
      </c>
      <c r="HG89">
        <v>0</v>
      </c>
      <c r="HH89">
        <v>0</v>
      </c>
      <c r="HI89">
        <v>0</v>
      </c>
      <c r="HJ89">
        <v>0</v>
      </c>
      <c r="HK89">
        <v>0</v>
      </c>
      <c r="HL89">
        <v>0</v>
      </c>
      <c r="HM89">
        <v>0</v>
      </c>
      <c r="HN89">
        <v>0</v>
      </c>
      <c r="HO89">
        <v>0</v>
      </c>
      <c r="HP89">
        <v>2.5714285714285698</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row>
    <row r="90" spans="29:289" x14ac:dyDescent="0.2">
      <c r="AC90" t="s">
        <v>391</v>
      </c>
      <c r="AD90" t="s">
        <v>390</v>
      </c>
      <c r="AE90">
        <v>1</v>
      </c>
      <c r="AF90">
        <v>33</v>
      </c>
      <c r="AG90">
        <v>0</v>
      </c>
      <c r="AH90">
        <v>0</v>
      </c>
      <c r="AI90">
        <v>0</v>
      </c>
      <c r="AJ90">
        <v>0</v>
      </c>
      <c r="AK90">
        <v>2.7272727272727302</v>
      </c>
      <c r="AL90">
        <v>2.7272727272727302</v>
      </c>
      <c r="AM90">
        <v>0</v>
      </c>
      <c r="AN90">
        <v>10.909090909090899</v>
      </c>
      <c r="AO90">
        <v>5.4545454545454497</v>
      </c>
      <c r="AP90">
        <v>0</v>
      </c>
      <c r="AQ90">
        <v>2.7272727272727302</v>
      </c>
      <c r="AR90">
        <v>5.4545454545454497</v>
      </c>
      <c r="AS90">
        <v>2.7272727272727302</v>
      </c>
      <c r="AT90">
        <v>5.4545454545454497</v>
      </c>
      <c r="AU90">
        <v>2.7272727272727302</v>
      </c>
      <c r="AV90">
        <v>2.7272727272727302</v>
      </c>
      <c r="AW90">
        <v>0</v>
      </c>
      <c r="AX90">
        <v>0</v>
      </c>
      <c r="AY90">
        <v>0</v>
      </c>
      <c r="AZ90">
        <v>0</v>
      </c>
      <c r="BA90">
        <v>2.7272727272727302</v>
      </c>
      <c r="BB90">
        <v>0</v>
      </c>
      <c r="BC90">
        <v>0</v>
      </c>
      <c r="BD90">
        <v>10.909090909090899</v>
      </c>
      <c r="BE90">
        <v>5.4545454545454497</v>
      </c>
      <c r="BF90">
        <v>0</v>
      </c>
      <c r="BG90">
        <v>2.7272727272727302</v>
      </c>
      <c r="BH90">
        <v>5.4545454545454497</v>
      </c>
      <c r="BI90">
        <v>2.7272727272727302</v>
      </c>
      <c r="BJ90">
        <v>2.7272727272727302</v>
      </c>
      <c r="BK90">
        <v>2.7272727272727302</v>
      </c>
      <c r="BL90">
        <v>2.7272727272727302</v>
      </c>
      <c r="BM90">
        <v>0</v>
      </c>
      <c r="BN90" t="s">
        <v>337</v>
      </c>
      <c r="BO90" t="s">
        <v>337</v>
      </c>
      <c r="BP90" t="s">
        <v>337</v>
      </c>
      <c r="BQ90">
        <v>1</v>
      </c>
      <c r="BR90">
        <v>0</v>
      </c>
      <c r="BS90" t="s">
        <v>337</v>
      </c>
      <c r="BT90">
        <v>1</v>
      </c>
      <c r="BU90">
        <v>1</v>
      </c>
      <c r="BV90" t="s">
        <v>337</v>
      </c>
      <c r="BW90">
        <v>1</v>
      </c>
      <c r="BX90">
        <v>1</v>
      </c>
      <c r="BY90">
        <v>1</v>
      </c>
      <c r="BZ90">
        <v>0.5</v>
      </c>
      <c r="CA90">
        <v>1</v>
      </c>
      <c r="CB90">
        <v>1</v>
      </c>
      <c r="CC90" t="s">
        <v>337</v>
      </c>
      <c r="CD90">
        <v>0</v>
      </c>
      <c r="CE90">
        <v>0</v>
      </c>
      <c r="CF90">
        <v>0</v>
      </c>
      <c r="CG90">
        <v>0</v>
      </c>
      <c r="CH90">
        <v>0</v>
      </c>
      <c r="CI90">
        <v>0</v>
      </c>
      <c r="CJ90">
        <v>0</v>
      </c>
      <c r="CK90">
        <v>0</v>
      </c>
      <c r="CL90">
        <v>0</v>
      </c>
      <c r="CM90">
        <v>0</v>
      </c>
      <c r="CN90">
        <v>2.7272727272727302</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2.7272727272727302</v>
      </c>
      <c r="EI90">
        <v>0</v>
      </c>
      <c r="EJ90">
        <v>0</v>
      </c>
      <c r="EK90">
        <v>0</v>
      </c>
      <c r="EL90">
        <v>0</v>
      </c>
      <c r="EM90">
        <v>0</v>
      </c>
      <c r="EN90">
        <v>2.7272727272727302</v>
      </c>
      <c r="EO90">
        <v>0</v>
      </c>
      <c r="EP90">
        <v>0</v>
      </c>
      <c r="EQ90">
        <v>0</v>
      </c>
      <c r="ER90">
        <v>0</v>
      </c>
      <c r="ES90">
        <v>0</v>
      </c>
      <c r="ET90">
        <v>0</v>
      </c>
      <c r="EU90">
        <v>0</v>
      </c>
      <c r="EV90">
        <v>0</v>
      </c>
      <c r="EW90">
        <v>0</v>
      </c>
      <c r="EX90">
        <v>0</v>
      </c>
      <c r="EY90">
        <v>0</v>
      </c>
      <c r="EZ90">
        <v>2.7272727272727302</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2.7272727272727302</v>
      </c>
      <c r="GG90">
        <v>0</v>
      </c>
      <c r="GH90">
        <v>0</v>
      </c>
      <c r="GI90">
        <v>0</v>
      </c>
      <c r="GJ90">
        <v>0</v>
      </c>
      <c r="GK90">
        <v>0</v>
      </c>
      <c r="GL90">
        <v>0</v>
      </c>
      <c r="GM90">
        <v>0</v>
      </c>
      <c r="GN90">
        <v>0</v>
      </c>
      <c r="GO90">
        <v>0</v>
      </c>
      <c r="GP90">
        <v>0</v>
      </c>
      <c r="GQ90">
        <v>0</v>
      </c>
      <c r="GR90">
        <v>2.7272727272727302</v>
      </c>
      <c r="GS90">
        <v>8.1818181818181799</v>
      </c>
      <c r="GT90">
        <v>0</v>
      </c>
      <c r="GU90">
        <v>0</v>
      </c>
      <c r="GV90">
        <v>5.4545454545454497</v>
      </c>
      <c r="GW90">
        <v>0</v>
      </c>
      <c r="GX90">
        <v>2.7272727272727302</v>
      </c>
      <c r="GY90">
        <v>0</v>
      </c>
      <c r="GZ90">
        <v>0</v>
      </c>
      <c r="HA90">
        <v>0</v>
      </c>
      <c r="HB90">
        <v>0</v>
      </c>
      <c r="HC90">
        <v>0</v>
      </c>
      <c r="HD90">
        <v>0</v>
      </c>
      <c r="HE90">
        <v>0</v>
      </c>
      <c r="HF90">
        <v>2.7272727272727302</v>
      </c>
      <c r="HG90">
        <v>0</v>
      </c>
      <c r="HH90">
        <v>0</v>
      </c>
      <c r="HI90">
        <v>0</v>
      </c>
      <c r="HJ90">
        <v>0</v>
      </c>
      <c r="HK90">
        <v>0</v>
      </c>
      <c r="HL90">
        <v>0</v>
      </c>
      <c r="HM90">
        <v>0</v>
      </c>
      <c r="HN90">
        <v>2.7272727272727302</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2.7272727272727302</v>
      </c>
      <c r="JB90">
        <v>0</v>
      </c>
      <c r="JC90">
        <v>0</v>
      </c>
      <c r="JD90">
        <v>0</v>
      </c>
      <c r="JE90">
        <v>0</v>
      </c>
      <c r="JF90">
        <v>0</v>
      </c>
      <c r="JG90">
        <v>0</v>
      </c>
      <c r="JH90">
        <v>0</v>
      </c>
      <c r="JI90">
        <v>0</v>
      </c>
      <c r="JJ90">
        <v>0</v>
      </c>
      <c r="JK90">
        <v>0</v>
      </c>
      <c r="JL90">
        <v>0</v>
      </c>
      <c r="JM90">
        <v>0</v>
      </c>
      <c r="JN90">
        <v>0</v>
      </c>
      <c r="JO90">
        <v>0</v>
      </c>
      <c r="JP90">
        <v>0</v>
      </c>
      <c r="JQ90">
        <v>2.7272727272727302</v>
      </c>
      <c r="JR90">
        <v>0</v>
      </c>
      <c r="JS90">
        <v>0</v>
      </c>
      <c r="JT90">
        <v>0</v>
      </c>
      <c r="JU90">
        <v>0</v>
      </c>
      <c r="JV90">
        <v>0</v>
      </c>
      <c r="JW90">
        <v>0</v>
      </c>
      <c r="JX90">
        <v>0</v>
      </c>
      <c r="JY90">
        <v>0</v>
      </c>
      <c r="JZ90">
        <v>0</v>
      </c>
      <c r="KA90">
        <v>0</v>
      </c>
      <c r="KB90">
        <v>0</v>
      </c>
      <c r="KC90">
        <v>0</v>
      </c>
    </row>
    <row r="91" spans="29:289" x14ac:dyDescent="0.2">
      <c r="AC91" t="s">
        <v>355</v>
      </c>
      <c r="AD91" t="s">
        <v>352</v>
      </c>
      <c r="AE91">
        <v>1</v>
      </c>
      <c r="AF91">
        <v>31</v>
      </c>
      <c r="AG91">
        <v>0</v>
      </c>
      <c r="AH91">
        <v>0</v>
      </c>
      <c r="AI91">
        <v>0</v>
      </c>
      <c r="AJ91">
        <v>2.9032258064516099</v>
      </c>
      <c r="AK91">
        <v>0</v>
      </c>
      <c r="AL91">
        <v>2.9032258064516099</v>
      </c>
      <c r="AM91">
        <v>2.9032258064516099</v>
      </c>
      <c r="AN91">
        <v>0</v>
      </c>
      <c r="AO91">
        <v>2.9032258064516099</v>
      </c>
      <c r="AP91">
        <v>8.7096774193548399</v>
      </c>
      <c r="AQ91">
        <v>0</v>
      </c>
      <c r="AR91">
        <v>2.9032258064516099</v>
      </c>
      <c r="AS91">
        <v>0</v>
      </c>
      <c r="AT91">
        <v>5.8064516129032304</v>
      </c>
      <c r="AU91">
        <v>8.7096774193548399</v>
      </c>
      <c r="AV91">
        <v>0</v>
      </c>
      <c r="AW91">
        <v>0</v>
      </c>
      <c r="AX91">
        <v>0</v>
      </c>
      <c r="AY91">
        <v>0</v>
      </c>
      <c r="AZ91">
        <v>2.9032258064516099</v>
      </c>
      <c r="BA91">
        <v>0</v>
      </c>
      <c r="BB91">
        <v>2.9032258064516099</v>
      </c>
      <c r="BC91">
        <v>2.9032258064516099</v>
      </c>
      <c r="BD91">
        <v>0</v>
      </c>
      <c r="BE91">
        <v>0</v>
      </c>
      <c r="BF91">
        <v>8.7096774193548399</v>
      </c>
      <c r="BG91">
        <v>0</v>
      </c>
      <c r="BH91">
        <v>2.9032258064516099</v>
      </c>
      <c r="BI91">
        <v>0</v>
      </c>
      <c r="BJ91">
        <v>0</v>
      </c>
      <c r="BK91">
        <v>0</v>
      </c>
      <c r="BL91">
        <v>0</v>
      </c>
      <c r="BM91">
        <v>0</v>
      </c>
      <c r="BN91" t="s">
        <v>337</v>
      </c>
      <c r="BO91" t="s">
        <v>337</v>
      </c>
      <c r="BP91">
        <v>1</v>
      </c>
      <c r="BQ91" t="s">
        <v>337</v>
      </c>
      <c r="BR91">
        <v>1</v>
      </c>
      <c r="BS91">
        <v>1</v>
      </c>
      <c r="BT91" t="s">
        <v>337</v>
      </c>
      <c r="BU91">
        <v>0</v>
      </c>
      <c r="BV91">
        <v>1</v>
      </c>
      <c r="BW91" t="s">
        <v>337</v>
      </c>
      <c r="BX91">
        <v>1</v>
      </c>
      <c r="BY91" t="s">
        <v>337</v>
      </c>
      <c r="BZ91">
        <v>0</v>
      </c>
      <c r="CA91">
        <v>0</v>
      </c>
      <c r="CB91" t="s">
        <v>337</v>
      </c>
      <c r="CC91" t="s">
        <v>337</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2.9032258064516099</v>
      </c>
      <c r="DW91">
        <v>0</v>
      </c>
      <c r="DX91">
        <v>0</v>
      </c>
      <c r="DY91">
        <v>0</v>
      </c>
      <c r="DZ91">
        <v>0</v>
      </c>
      <c r="EA91">
        <v>0</v>
      </c>
      <c r="EB91">
        <v>0</v>
      </c>
      <c r="EC91">
        <v>0</v>
      </c>
      <c r="ED91">
        <v>0</v>
      </c>
      <c r="EE91">
        <v>0</v>
      </c>
      <c r="EF91">
        <v>0</v>
      </c>
      <c r="EG91">
        <v>0</v>
      </c>
      <c r="EH91">
        <v>0</v>
      </c>
      <c r="EI91">
        <v>0</v>
      </c>
      <c r="EJ91">
        <v>0</v>
      </c>
      <c r="EK91">
        <v>2.9032258064516099</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2.9032258064516099</v>
      </c>
      <c r="GO91">
        <v>0</v>
      </c>
      <c r="GP91">
        <v>2.9032258064516099</v>
      </c>
      <c r="GQ91">
        <v>0</v>
      </c>
      <c r="GR91">
        <v>0</v>
      </c>
      <c r="GS91">
        <v>2.9032258064516099</v>
      </c>
      <c r="GT91">
        <v>0</v>
      </c>
      <c r="GU91">
        <v>0</v>
      </c>
      <c r="GV91">
        <v>2.9032258064516099</v>
      </c>
      <c r="GW91">
        <v>2.9032258064516099</v>
      </c>
      <c r="GX91">
        <v>2.9032258064516099</v>
      </c>
      <c r="GY91">
        <v>5.8064516129032304</v>
      </c>
      <c r="GZ91">
        <v>0</v>
      </c>
      <c r="HA91">
        <v>0</v>
      </c>
      <c r="HB91">
        <v>0</v>
      </c>
      <c r="HC91">
        <v>0</v>
      </c>
      <c r="HD91">
        <v>2.9032258064516099</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2.9032258064516099</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2.9032258064516099</v>
      </c>
      <c r="JY91">
        <v>0</v>
      </c>
      <c r="JZ91">
        <v>0</v>
      </c>
      <c r="KA91">
        <v>0</v>
      </c>
      <c r="KB91">
        <v>0</v>
      </c>
      <c r="KC91">
        <v>0</v>
      </c>
    </row>
    <row r="92" spans="29:289" x14ac:dyDescent="0.2">
      <c r="AC92" t="s">
        <v>372</v>
      </c>
      <c r="AD92" t="s">
        <v>370</v>
      </c>
      <c r="AE92">
        <v>1</v>
      </c>
      <c r="AF92">
        <v>28</v>
      </c>
      <c r="AG92">
        <v>0</v>
      </c>
      <c r="AH92">
        <v>0</v>
      </c>
      <c r="AI92">
        <v>0</v>
      </c>
      <c r="AJ92">
        <v>0</v>
      </c>
      <c r="AK92">
        <v>0</v>
      </c>
      <c r="AL92">
        <v>3.21428571428571</v>
      </c>
      <c r="AM92">
        <v>0</v>
      </c>
      <c r="AN92">
        <v>0</v>
      </c>
      <c r="AO92">
        <v>3.21428571428571</v>
      </c>
      <c r="AP92">
        <v>0</v>
      </c>
      <c r="AQ92">
        <v>0</v>
      </c>
      <c r="AR92">
        <v>9.6428571428571406</v>
      </c>
      <c r="AS92">
        <v>0</v>
      </c>
      <c r="AT92">
        <v>0</v>
      </c>
      <c r="AU92">
        <v>9.6428571428571406</v>
      </c>
      <c r="AV92">
        <v>0</v>
      </c>
      <c r="AW92">
        <v>0</v>
      </c>
      <c r="AX92">
        <v>0</v>
      </c>
      <c r="AY92">
        <v>0</v>
      </c>
      <c r="AZ92">
        <v>0</v>
      </c>
      <c r="BA92">
        <v>0</v>
      </c>
      <c r="BB92">
        <v>0</v>
      </c>
      <c r="BC92">
        <v>0</v>
      </c>
      <c r="BD92">
        <v>0</v>
      </c>
      <c r="BE92">
        <v>3.21428571428571</v>
      </c>
      <c r="BF92">
        <v>0</v>
      </c>
      <c r="BG92">
        <v>0</v>
      </c>
      <c r="BH92">
        <v>3.21428571428571</v>
      </c>
      <c r="BI92">
        <v>0</v>
      </c>
      <c r="BJ92">
        <v>0</v>
      </c>
      <c r="BK92">
        <v>3.21428571428571</v>
      </c>
      <c r="BL92">
        <v>0</v>
      </c>
      <c r="BM92">
        <v>0</v>
      </c>
      <c r="BN92" t="s">
        <v>337</v>
      </c>
      <c r="BO92" t="s">
        <v>337</v>
      </c>
      <c r="BP92" t="s">
        <v>337</v>
      </c>
      <c r="BQ92" t="s">
        <v>337</v>
      </c>
      <c r="BR92">
        <v>0</v>
      </c>
      <c r="BS92" t="s">
        <v>337</v>
      </c>
      <c r="BT92" t="s">
        <v>337</v>
      </c>
      <c r="BU92">
        <v>1</v>
      </c>
      <c r="BV92" t="s">
        <v>337</v>
      </c>
      <c r="BW92" t="s">
        <v>337</v>
      </c>
      <c r="BX92">
        <v>0.33333333333333298</v>
      </c>
      <c r="BY92" t="s">
        <v>337</v>
      </c>
      <c r="BZ92" t="s">
        <v>337</v>
      </c>
      <c r="CA92">
        <v>0.33333333333333298</v>
      </c>
      <c r="CB92" t="s">
        <v>337</v>
      </c>
      <c r="CC92" t="s">
        <v>337</v>
      </c>
      <c r="CD92">
        <v>0</v>
      </c>
      <c r="CE92">
        <v>0</v>
      </c>
      <c r="CF92">
        <v>0</v>
      </c>
      <c r="CG92">
        <v>0</v>
      </c>
      <c r="CH92">
        <v>0</v>
      </c>
      <c r="CI92">
        <v>0</v>
      </c>
      <c r="CJ92">
        <v>0</v>
      </c>
      <c r="CK92">
        <v>0</v>
      </c>
      <c r="CL92">
        <v>0</v>
      </c>
      <c r="CM92">
        <v>0</v>
      </c>
      <c r="CN92">
        <v>0</v>
      </c>
      <c r="CO92">
        <v>0</v>
      </c>
      <c r="CP92">
        <v>0</v>
      </c>
      <c r="CQ92">
        <v>3.21428571428571</v>
      </c>
      <c r="CR92">
        <v>0</v>
      </c>
      <c r="CS92">
        <v>0</v>
      </c>
      <c r="CT92">
        <v>0</v>
      </c>
      <c r="CU92">
        <v>0</v>
      </c>
      <c r="CV92">
        <v>0</v>
      </c>
      <c r="CW92">
        <v>0</v>
      </c>
      <c r="CX92">
        <v>0</v>
      </c>
      <c r="CY92">
        <v>0</v>
      </c>
      <c r="CZ92">
        <v>0</v>
      </c>
      <c r="DA92">
        <v>0</v>
      </c>
      <c r="DB92">
        <v>0</v>
      </c>
      <c r="DC92">
        <v>0</v>
      </c>
      <c r="DD92">
        <v>3.21428571428571</v>
      </c>
      <c r="DE92">
        <v>0</v>
      </c>
      <c r="DF92">
        <v>0</v>
      </c>
      <c r="DG92">
        <v>0</v>
      </c>
      <c r="DH92">
        <v>0</v>
      </c>
      <c r="DI92">
        <v>0</v>
      </c>
      <c r="DJ92">
        <v>0</v>
      </c>
      <c r="DK92">
        <v>0</v>
      </c>
      <c r="DL92">
        <v>0</v>
      </c>
      <c r="DM92">
        <v>0</v>
      </c>
      <c r="DN92">
        <v>0</v>
      </c>
      <c r="DO92">
        <v>0</v>
      </c>
      <c r="DP92">
        <v>0</v>
      </c>
      <c r="DQ92">
        <v>0</v>
      </c>
      <c r="DR92">
        <v>0</v>
      </c>
      <c r="DS92">
        <v>0</v>
      </c>
      <c r="DT92">
        <v>3.21428571428571</v>
      </c>
      <c r="DU92">
        <v>0</v>
      </c>
      <c r="DV92">
        <v>0</v>
      </c>
      <c r="DW92">
        <v>0</v>
      </c>
      <c r="DX92">
        <v>3.21428571428571</v>
      </c>
      <c r="DY92">
        <v>0</v>
      </c>
      <c r="DZ92">
        <v>0</v>
      </c>
      <c r="EA92">
        <v>0</v>
      </c>
      <c r="EB92">
        <v>0</v>
      </c>
      <c r="EC92">
        <v>0</v>
      </c>
      <c r="ED92">
        <v>0</v>
      </c>
      <c r="EE92">
        <v>0</v>
      </c>
      <c r="EF92">
        <v>0</v>
      </c>
      <c r="EG92">
        <v>0</v>
      </c>
      <c r="EH92">
        <v>3.21428571428571</v>
      </c>
      <c r="EI92">
        <v>0</v>
      </c>
      <c r="EJ92">
        <v>0</v>
      </c>
      <c r="EK92">
        <v>0</v>
      </c>
      <c r="EL92">
        <v>0</v>
      </c>
      <c r="EM92">
        <v>0</v>
      </c>
      <c r="EN92">
        <v>0</v>
      </c>
      <c r="EO92">
        <v>0</v>
      </c>
      <c r="EP92">
        <v>0</v>
      </c>
      <c r="EQ92">
        <v>0</v>
      </c>
      <c r="ER92">
        <v>0</v>
      </c>
      <c r="ES92">
        <v>0</v>
      </c>
      <c r="ET92">
        <v>0</v>
      </c>
      <c r="EU92">
        <v>0</v>
      </c>
      <c r="EV92">
        <v>0</v>
      </c>
      <c r="EW92">
        <v>0</v>
      </c>
      <c r="EX92">
        <v>0</v>
      </c>
      <c r="EY92">
        <v>0</v>
      </c>
      <c r="EZ92">
        <v>3.21428571428571</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3.21428571428571</v>
      </c>
      <c r="GG92">
        <v>0</v>
      </c>
      <c r="GH92">
        <v>0</v>
      </c>
      <c r="GI92">
        <v>0</v>
      </c>
      <c r="GJ92">
        <v>0</v>
      </c>
      <c r="GK92">
        <v>0</v>
      </c>
      <c r="GL92">
        <v>0</v>
      </c>
      <c r="GM92">
        <v>0</v>
      </c>
      <c r="GN92">
        <v>0</v>
      </c>
      <c r="GO92">
        <v>3.21428571428571</v>
      </c>
      <c r="GP92">
        <v>0</v>
      </c>
      <c r="GQ92">
        <v>0</v>
      </c>
      <c r="GR92">
        <v>0</v>
      </c>
      <c r="GS92">
        <v>3.21428571428571</v>
      </c>
      <c r="GT92">
        <v>0</v>
      </c>
      <c r="GU92">
        <v>0</v>
      </c>
      <c r="GV92">
        <v>0</v>
      </c>
      <c r="GW92">
        <v>0</v>
      </c>
      <c r="GX92">
        <v>0</v>
      </c>
      <c r="GY92">
        <v>3.21428571428571</v>
      </c>
      <c r="GZ92">
        <v>0</v>
      </c>
      <c r="HA92">
        <v>0</v>
      </c>
      <c r="HB92">
        <v>0</v>
      </c>
      <c r="HC92">
        <v>0</v>
      </c>
      <c r="HD92">
        <v>0</v>
      </c>
      <c r="HE92">
        <v>0</v>
      </c>
      <c r="HF92">
        <v>3.21428571428571</v>
      </c>
      <c r="HG92">
        <v>0</v>
      </c>
      <c r="HH92">
        <v>0</v>
      </c>
      <c r="HI92">
        <v>3.21428571428571</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3.21428571428571</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3.21428571428571</v>
      </c>
      <c r="JR92">
        <v>0</v>
      </c>
      <c r="JS92">
        <v>0</v>
      </c>
      <c r="JT92">
        <v>0</v>
      </c>
      <c r="JU92">
        <v>0</v>
      </c>
      <c r="JV92">
        <v>0</v>
      </c>
      <c r="JW92">
        <v>0</v>
      </c>
      <c r="JX92">
        <v>0</v>
      </c>
      <c r="JY92">
        <v>0</v>
      </c>
      <c r="JZ92">
        <v>0</v>
      </c>
      <c r="KA92">
        <v>0</v>
      </c>
      <c r="KB92">
        <v>0</v>
      </c>
      <c r="KC92">
        <v>0</v>
      </c>
    </row>
    <row r="93" spans="29:289" x14ac:dyDescent="0.2">
      <c r="AC93" t="s">
        <v>375</v>
      </c>
      <c r="AD93" t="s">
        <v>370</v>
      </c>
      <c r="AE93">
        <v>1</v>
      </c>
      <c r="AF93">
        <v>28</v>
      </c>
      <c r="AG93">
        <v>0</v>
      </c>
      <c r="AH93">
        <v>0</v>
      </c>
      <c r="AI93">
        <v>0</v>
      </c>
      <c r="AJ93">
        <v>0</v>
      </c>
      <c r="AK93">
        <v>0</v>
      </c>
      <c r="AL93">
        <v>0</v>
      </c>
      <c r="AM93">
        <v>0</v>
      </c>
      <c r="AN93">
        <v>3.21428571428571</v>
      </c>
      <c r="AO93">
        <v>0</v>
      </c>
      <c r="AP93">
        <v>0</v>
      </c>
      <c r="AQ93">
        <v>3.21428571428571</v>
      </c>
      <c r="AR93">
        <v>3.21428571428571</v>
      </c>
      <c r="AS93">
        <v>0</v>
      </c>
      <c r="AT93">
        <v>0</v>
      </c>
      <c r="AU93">
        <v>0</v>
      </c>
      <c r="AV93">
        <v>0</v>
      </c>
      <c r="AW93">
        <v>0</v>
      </c>
      <c r="AX93">
        <v>0</v>
      </c>
      <c r="AY93">
        <v>0</v>
      </c>
      <c r="AZ93">
        <v>0</v>
      </c>
      <c r="BA93">
        <v>0</v>
      </c>
      <c r="BB93">
        <v>0</v>
      </c>
      <c r="BC93">
        <v>0</v>
      </c>
      <c r="BD93">
        <v>3.21428571428571</v>
      </c>
      <c r="BE93">
        <v>0</v>
      </c>
      <c r="BF93">
        <v>0</v>
      </c>
      <c r="BG93">
        <v>0</v>
      </c>
      <c r="BH93">
        <v>3.21428571428571</v>
      </c>
      <c r="BI93">
        <v>0</v>
      </c>
      <c r="BJ93">
        <v>0</v>
      </c>
      <c r="BK93">
        <v>0</v>
      </c>
      <c r="BL93">
        <v>0</v>
      </c>
      <c r="BM93">
        <v>0</v>
      </c>
      <c r="BN93" t="s">
        <v>337</v>
      </c>
      <c r="BO93" t="s">
        <v>337</v>
      </c>
      <c r="BP93" t="s">
        <v>337</v>
      </c>
      <c r="BQ93" t="s">
        <v>337</v>
      </c>
      <c r="BR93" t="s">
        <v>337</v>
      </c>
      <c r="BS93" t="s">
        <v>337</v>
      </c>
      <c r="BT93">
        <v>1</v>
      </c>
      <c r="BU93" t="s">
        <v>337</v>
      </c>
      <c r="BV93" t="s">
        <v>337</v>
      </c>
      <c r="BW93">
        <v>0</v>
      </c>
      <c r="BX93">
        <v>1</v>
      </c>
      <c r="BY93" t="s">
        <v>337</v>
      </c>
      <c r="BZ93" t="s">
        <v>337</v>
      </c>
      <c r="CA93" t="s">
        <v>337</v>
      </c>
      <c r="CB93" t="s">
        <v>337</v>
      </c>
      <c r="CC93" t="s">
        <v>337</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3.21428571428571</v>
      </c>
      <c r="DO93">
        <v>0</v>
      </c>
      <c r="DP93">
        <v>3.21428571428571</v>
      </c>
      <c r="DQ93">
        <v>0</v>
      </c>
      <c r="DR93">
        <v>0</v>
      </c>
      <c r="DS93">
        <v>0</v>
      </c>
      <c r="DT93">
        <v>0</v>
      </c>
      <c r="DU93">
        <v>0</v>
      </c>
      <c r="DV93">
        <v>0</v>
      </c>
      <c r="DW93">
        <v>0</v>
      </c>
      <c r="DX93">
        <v>0</v>
      </c>
      <c r="DY93">
        <v>0</v>
      </c>
      <c r="DZ93">
        <v>0</v>
      </c>
      <c r="EA93">
        <v>0</v>
      </c>
      <c r="EB93">
        <v>0</v>
      </c>
      <c r="EC93">
        <v>0</v>
      </c>
      <c r="ED93">
        <v>0</v>
      </c>
      <c r="EE93">
        <v>0</v>
      </c>
      <c r="EF93">
        <v>0</v>
      </c>
      <c r="EG93">
        <v>3.21428571428571</v>
      </c>
      <c r="EH93">
        <v>0</v>
      </c>
      <c r="EI93">
        <v>0</v>
      </c>
      <c r="EJ93">
        <v>3.21428571428571</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3.21428571428571</v>
      </c>
      <c r="GO93">
        <v>3.21428571428571</v>
      </c>
      <c r="GP93">
        <v>0</v>
      </c>
      <c r="GQ93">
        <v>6.4285714285714297</v>
      </c>
      <c r="GR93">
        <v>0</v>
      </c>
      <c r="GS93">
        <v>0</v>
      </c>
      <c r="GT93">
        <v>0</v>
      </c>
      <c r="GU93">
        <v>0</v>
      </c>
      <c r="GV93">
        <v>0</v>
      </c>
      <c r="GW93">
        <v>0</v>
      </c>
      <c r="GX93">
        <v>0</v>
      </c>
      <c r="GY93">
        <v>0</v>
      </c>
      <c r="GZ93">
        <v>0</v>
      </c>
      <c r="HA93">
        <v>0</v>
      </c>
      <c r="HB93">
        <v>0</v>
      </c>
      <c r="HC93">
        <v>0</v>
      </c>
      <c r="HD93">
        <v>0</v>
      </c>
      <c r="HE93">
        <v>3.21428571428571</v>
      </c>
      <c r="HF93">
        <v>0</v>
      </c>
      <c r="HG93">
        <v>0</v>
      </c>
      <c r="HH93">
        <v>3.21428571428571</v>
      </c>
      <c r="HI93">
        <v>0</v>
      </c>
      <c r="HJ93">
        <v>0</v>
      </c>
      <c r="HK93">
        <v>0</v>
      </c>
      <c r="HL93">
        <v>3.21428571428571</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row>
    <row r="94" spans="29:289" x14ac:dyDescent="0.2">
      <c r="AC94" t="s">
        <v>351</v>
      </c>
      <c r="AD94" t="s">
        <v>339</v>
      </c>
      <c r="AE94">
        <v>1</v>
      </c>
      <c r="AF94">
        <v>27</v>
      </c>
      <c r="AG94">
        <v>0</v>
      </c>
      <c r="AH94">
        <v>0</v>
      </c>
      <c r="AI94">
        <v>0</v>
      </c>
      <c r="AJ94">
        <v>0</v>
      </c>
      <c r="AK94">
        <v>0</v>
      </c>
      <c r="AL94">
        <v>0</v>
      </c>
      <c r="AM94">
        <v>3.3333333333333299</v>
      </c>
      <c r="AN94">
        <v>0</v>
      </c>
      <c r="AO94">
        <v>0</v>
      </c>
      <c r="AP94">
        <v>0</v>
      </c>
      <c r="AQ94">
        <v>0</v>
      </c>
      <c r="AR94">
        <v>3.3333333333333299</v>
      </c>
      <c r="AS94">
        <v>6.6666666666666696</v>
      </c>
      <c r="AT94">
        <v>0</v>
      </c>
      <c r="AU94">
        <v>0</v>
      </c>
      <c r="AV94">
        <v>6.6666666666666696</v>
      </c>
      <c r="AW94">
        <v>0</v>
      </c>
      <c r="AX94">
        <v>0</v>
      </c>
      <c r="AY94">
        <v>0</v>
      </c>
      <c r="AZ94">
        <v>0</v>
      </c>
      <c r="BA94">
        <v>0</v>
      </c>
      <c r="BB94">
        <v>0</v>
      </c>
      <c r="BC94">
        <v>3.3333333333333299</v>
      </c>
      <c r="BD94">
        <v>0</v>
      </c>
      <c r="BE94">
        <v>0</v>
      </c>
      <c r="BF94">
        <v>0</v>
      </c>
      <c r="BG94">
        <v>0</v>
      </c>
      <c r="BH94">
        <v>3.3333333333333299</v>
      </c>
      <c r="BI94">
        <v>3.3333333333333299</v>
      </c>
      <c r="BJ94">
        <v>0</v>
      </c>
      <c r="BK94">
        <v>0</v>
      </c>
      <c r="BL94">
        <v>0</v>
      </c>
      <c r="BM94">
        <v>0</v>
      </c>
      <c r="BN94" t="s">
        <v>337</v>
      </c>
      <c r="BO94" t="s">
        <v>337</v>
      </c>
      <c r="BP94" t="s">
        <v>337</v>
      </c>
      <c r="BQ94" t="s">
        <v>337</v>
      </c>
      <c r="BR94" t="s">
        <v>337</v>
      </c>
      <c r="BS94">
        <v>1</v>
      </c>
      <c r="BT94" t="s">
        <v>337</v>
      </c>
      <c r="BU94" t="s">
        <v>337</v>
      </c>
      <c r="BV94" t="s">
        <v>337</v>
      </c>
      <c r="BW94" t="s">
        <v>337</v>
      </c>
      <c r="BX94">
        <v>1</v>
      </c>
      <c r="BY94">
        <v>0.5</v>
      </c>
      <c r="BZ94" t="s">
        <v>337</v>
      </c>
      <c r="CA94" t="s">
        <v>337</v>
      </c>
      <c r="CB94">
        <v>0</v>
      </c>
      <c r="CC94" t="s">
        <v>337</v>
      </c>
      <c r="CD94">
        <v>0</v>
      </c>
      <c r="CE94">
        <v>0</v>
      </c>
      <c r="CF94">
        <v>0</v>
      </c>
      <c r="CG94">
        <v>0</v>
      </c>
      <c r="CH94">
        <v>0</v>
      </c>
      <c r="CI94">
        <v>0</v>
      </c>
      <c r="CJ94">
        <v>0</v>
      </c>
      <c r="CK94">
        <v>0</v>
      </c>
      <c r="CL94">
        <v>0</v>
      </c>
      <c r="CM94">
        <v>0</v>
      </c>
      <c r="CN94">
        <v>0</v>
      </c>
      <c r="CO94">
        <v>0</v>
      </c>
      <c r="CP94">
        <v>0</v>
      </c>
      <c r="CQ94">
        <v>0</v>
      </c>
      <c r="CR94">
        <v>3.3333333333333299</v>
      </c>
      <c r="CS94">
        <v>0</v>
      </c>
      <c r="CT94">
        <v>0</v>
      </c>
      <c r="CU94">
        <v>0</v>
      </c>
      <c r="CV94">
        <v>0</v>
      </c>
      <c r="CW94">
        <v>0</v>
      </c>
      <c r="CX94">
        <v>0</v>
      </c>
      <c r="CY94">
        <v>0</v>
      </c>
      <c r="CZ94">
        <v>0</v>
      </c>
      <c r="DA94">
        <v>0</v>
      </c>
      <c r="DB94">
        <v>0</v>
      </c>
      <c r="DC94">
        <v>0</v>
      </c>
      <c r="DD94">
        <v>3.3333333333333299</v>
      </c>
      <c r="DE94">
        <v>0</v>
      </c>
      <c r="DF94">
        <v>0</v>
      </c>
      <c r="DG94">
        <v>0</v>
      </c>
      <c r="DH94">
        <v>3.3333333333333299</v>
      </c>
      <c r="DI94">
        <v>0</v>
      </c>
      <c r="DJ94">
        <v>0</v>
      </c>
      <c r="DK94">
        <v>0</v>
      </c>
      <c r="DL94">
        <v>0</v>
      </c>
      <c r="DM94">
        <v>0</v>
      </c>
      <c r="DN94">
        <v>0</v>
      </c>
      <c r="DO94">
        <v>0</v>
      </c>
      <c r="DP94">
        <v>0</v>
      </c>
      <c r="DQ94">
        <v>0</v>
      </c>
      <c r="DR94">
        <v>0</v>
      </c>
      <c r="DS94">
        <v>3.3333333333333299</v>
      </c>
      <c r="DT94">
        <v>0</v>
      </c>
      <c r="DU94">
        <v>0</v>
      </c>
      <c r="DV94">
        <v>0</v>
      </c>
      <c r="DW94">
        <v>0</v>
      </c>
      <c r="DX94">
        <v>0</v>
      </c>
      <c r="DY94">
        <v>0</v>
      </c>
      <c r="DZ94">
        <v>0</v>
      </c>
      <c r="EA94">
        <v>0</v>
      </c>
      <c r="EB94">
        <v>0</v>
      </c>
      <c r="EC94">
        <v>0</v>
      </c>
      <c r="ED94">
        <v>0</v>
      </c>
      <c r="EE94">
        <v>0</v>
      </c>
      <c r="EF94">
        <v>0</v>
      </c>
      <c r="EG94">
        <v>0</v>
      </c>
      <c r="EH94">
        <v>3.3333333333333299</v>
      </c>
      <c r="EI94">
        <v>0</v>
      </c>
      <c r="EJ94">
        <v>0</v>
      </c>
      <c r="EK94">
        <v>0</v>
      </c>
      <c r="EL94">
        <v>0</v>
      </c>
      <c r="EM94">
        <v>3.3333333333333299</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3.3333333333333299</v>
      </c>
      <c r="GV94">
        <v>3.3333333333333299</v>
      </c>
      <c r="GW94">
        <v>0</v>
      </c>
      <c r="GX94">
        <v>3.3333333333333299</v>
      </c>
      <c r="GY94">
        <v>0</v>
      </c>
      <c r="GZ94">
        <v>0</v>
      </c>
      <c r="HA94">
        <v>0</v>
      </c>
      <c r="HB94">
        <v>0</v>
      </c>
      <c r="HC94">
        <v>0</v>
      </c>
      <c r="HD94">
        <v>0</v>
      </c>
      <c r="HE94">
        <v>0</v>
      </c>
      <c r="HF94">
        <v>0</v>
      </c>
      <c r="HG94">
        <v>0</v>
      </c>
      <c r="HH94">
        <v>0</v>
      </c>
      <c r="HI94">
        <v>0</v>
      </c>
      <c r="HJ94">
        <v>0</v>
      </c>
      <c r="HK94">
        <v>0</v>
      </c>
      <c r="HL94">
        <v>0</v>
      </c>
      <c r="HM94">
        <v>0</v>
      </c>
      <c r="HN94">
        <v>0</v>
      </c>
      <c r="HO94">
        <v>0</v>
      </c>
      <c r="HP94">
        <v>3.3333333333333299</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row>
    <row r="95" spans="29:289" x14ac:dyDescent="0.2">
      <c r="AC95" t="s">
        <v>388</v>
      </c>
      <c r="AD95" t="s">
        <v>206</v>
      </c>
      <c r="AE95">
        <v>1</v>
      </c>
      <c r="AF95">
        <v>27</v>
      </c>
      <c r="AG95">
        <v>0</v>
      </c>
      <c r="AH95">
        <v>0</v>
      </c>
      <c r="AI95">
        <v>0</v>
      </c>
      <c r="AJ95">
        <v>0</v>
      </c>
      <c r="AK95">
        <v>0</v>
      </c>
      <c r="AL95">
        <v>0</v>
      </c>
      <c r="AM95">
        <v>0</v>
      </c>
      <c r="AN95">
        <v>0</v>
      </c>
      <c r="AO95">
        <v>6.6666666666666696</v>
      </c>
      <c r="AP95">
        <v>3.3333333333333299</v>
      </c>
      <c r="AQ95">
        <v>0</v>
      </c>
      <c r="AR95">
        <v>0</v>
      </c>
      <c r="AS95">
        <v>3.3333333333333299</v>
      </c>
      <c r="AT95">
        <v>0</v>
      </c>
      <c r="AU95">
        <v>3.3333333333333299</v>
      </c>
      <c r="AV95">
        <v>0</v>
      </c>
      <c r="AW95">
        <v>0</v>
      </c>
      <c r="AX95">
        <v>0</v>
      </c>
      <c r="AY95">
        <v>0</v>
      </c>
      <c r="AZ95">
        <v>0</v>
      </c>
      <c r="BA95">
        <v>0</v>
      </c>
      <c r="BB95">
        <v>0</v>
      </c>
      <c r="BC95">
        <v>0</v>
      </c>
      <c r="BD95">
        <v>0</v>
      </c>
      <c r="BE95">
        <v>6.6666666666666696</v>
      </c>
      <c r="BF95">
        <v>3.3333333333333299</v>
      </c>
      <c r="BG95">
        <v>0</v>
      </c>
      <c r="BH95">
        <v>0</v>
      </c>
      <c r="BI95">
        <v>3.3333333333333299</v>
      </c>
      <c r="BJ95">
        <v>0</v>
      </c>
      <c r="BK95">
        <v>3.3333333333333299</v>
      </c>
      <c r="BL95">
        <v>0</v>
      </c>
      <c r="BM95">
        <v>0</v>
      </c>
      <c r="BN95" t="s">
        <v>337</v>
      </c>
      <c r="BO95" t="s">
        <v>337</v>
      </c>
      <c r="BP95" t="s">
        <v>337</v>
      </c>
      <c r="BQ95" t="s">
        <v>337</v>
      </c>
      <c r="BR95" t="s">
        <v>337</v>
      </c>
      <c r="BS95" t="s">
        <v>337</v>
      </c>
      <c r="BT95" t="s">
        <v>337</v>
      </c>
      <c r="BU95">
        <v>1</v>
      </c>
      <c r="BV95">
        <v>1</v>
      </c>
      <c r="BW95" t="s">
        <v>337</v>
      </c>
      <c r="BX95" t="s">
        <v>337</v>
      </c>
      <c r="BY95">
        <v>1</v>
      </c>
      <c r="BZ95" t="s">
        <v>337</v>
      </c>
      <c r="CA95">
        <v>1</v>
      </c>
      <c r="CB95" t="s">
        <v>337</v>
      </c>
      <c r="CC95" t="s">
        <v>337</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3.3333333333333299</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3.3333333333333299</v>
      </c>
      <c r="GM95">
        <v>0</v>
      </c>
      <c r="GN95">
        <v>0</v>
      </c>
      <c r="GO95">
        <v>0</v>
      </c>
      <c r="GP95">
        <v>16.6666666666667</v>
      </c>
      <c r="GQ95">
        <v>0</v>
      </c>
      <c r="GR95">
        <v>0</v>
      </c>
      <c r="GS95">
        <v>3.3333333333333299</v>
      </c>
      <c r="GT95">
        <v>0</v>
      </c>
      <c r="GU95">
        <v>3.3333333333333299</v>
      </c>
      <c r="GV95">
        <v>0</v>
      </c>
      <c r="GW95">
        <v>0</v>
      </c>
      <c r="GX95">
        <v>0</v>
      </c>
      <c r="GY95">
        <v>0</v>
      </c>
      <c r="GZ95">
        <v>0</v>
      </c>
      <c r="HA95">
        <v>0</v>
      </c>
      <c r="HB95">
        <v>0</v>
      </c>
      <c r="HC95">
        <v>0</v>
      </c>
      <c r="HD95">
        <v>0</v>
      </c>
      <c r="HE95">
        <v>0</v>
      </c>
      <c r="HF95">
        <v>0</v>
      </c>
      <c r="HG95">
        <v>0</v>
      </c>
      <c r="HH95">
        <v>0</v>
      </c>
      <c r="HI95">
        <v>0</v>
      </c>
      <c r="HJ95">
        <v>0</v>
      </c>
      <c r="HK95">
        <v>0</v>
      </c>
      <c r="HL95">
        <v>0</v>
      </c>
      <c r="HM95">
        <v>0</v>
      </c>
      <c r="HN95">
        <v>0</v>
      </c>
      <c r="HO95">
        <v>6.6666666666666696</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row>
    <row r="96" spans="29:289" x14ac:dyDescent="0.2">
      <c r="AC96" t="s">
        <v>308</v>
      </c>
      <c r="AD96" t="s">
        <v>303</v>
      </c>
      <c r="AE96">
        <v>1</v>
      </c>
      <c r="AF96">
        <v>25</v>
      </c>
      <c r="AG96">
        <v>0</v>
      </c>
      <c r="AH96">
        <v>0</v>
      </c>
      <c r="AI96">
        <v>0</v>
      </c>
      <c r="AJ96">
        <v>0</v>
      </c>
      <c r="AK96">
        <v>0</v>
      </c>
      <c r="AL96">
        <v>0</v>
      </c>
      <c r="AM96">
        <v>0</v>
      </c>
      <c r="AN96">
        <v>0</v>
      </c>
      <c r="AO96">
        <v>3.6</v>
      </c>
      <c r="AP96">
        <v>0</v>
      </c>
      <c r="AQ96">
        <v>3.6</v>
      </c>
      <c r="AR96">
        <v>14.4</v>
      </c>
      <c r="AS96">
        <v>0</v>
      </c>
      <c r="AT96">
        <v>3.6</v>
      </c>
      <c r="AU96">
        <v>10.8</v>
      </c>
      <c r="AV96">
        <v>0</v>
      </c>
      <c r="AW96">
        <v>0</v>
      </c>
      <c r="AX96">
        <v>0</v>
      </c>
      <c r="AY96">
        <v>0</v>
      </c>
      <c r="AZ96">
        <v>0</v>
      </c>
      <c r="BA96">
        <v>0</v>
      </c>
      <c r="BB96">
        <v>0</v>
      </c>
      <c r="BC96">
        <v>0</v>
      </c>
      <c r="BD96">
        <v>0</v>
      </c>
      <c r="BE96">
        <v>0</v>
      </c>
      <c r="BF96">
        <v>0</v>
      </c>
      <c r="BG96">
        <v>3.6</v>
      </c>
      <c r="BH96">
        <v>14.4</v>
      </c>
      <c r="BI96">
        <v>0</v>
      </c>
      <c r="BJ96">
        <v>3.6</v>
      </c>
      <c r="BK96">
        <v>7.2</v>
      </c>
      <c r="BL96">
        <v>0</v>
      </c>
      <c r="BM96">
        <v>0</v>
      </c>
      <c r="BN96" t="s">
        <v>337</v>
      </c>
      <c r="BO96" t="s">
        <v>337</v>
      </c>
      <c r="BP96" t="s">
        <v>337</v>
      </c>
      <c r="BQ96" t="s">
        <v>337</v>
      </c>
      <c r="BR96" t="s">
        <v>337</v>
      </c>
      <c r="BS96" t="s">
        <v>337</v>
      </c>
      <c r="BT96" t="s">
        <v>337</v>
      </c>
      <c r="BU96">
        <v>0</v>
      </c>
      <c r="BV96" t="s">
        <v>337</v>
      </c>
      <c r="BW96">
        <v>1</v>
      </c>
      <c r="BX96">
        <v>1</v>
      </c>
      <c r="BY96" t="s">
        <v>337</v>
      </c>
      <c r="BZ96">
        <v>1</v>
      </c>
      <c r="CA96">
        <v>0.66666666666666696</v>
      </c>
      <c r="CB96" t="s">
        <v>337</v>
      </c>
      <c r="CC96" t="s">
        <v>337</v>
      </c>
      <c r="CD96">
        <v>0</v>
      </c>
      <c r="CE96">
        <v>0</v>
      </c>
      <c r="CF96">
        <v>0</v>
      </c>
      <c r="CG96">
        <v>0</v>
      </c>
      <c r="CH96">
        <v>0</v>
      </c>
      <c r="CI96">
        <v>0</v>
      </c>
      <c r="CJ96">
        <v>0</v>
      </c>
      <c r="CK96">
        <v>0</v>
      </c>
      <c r="CL96">
        <v>0</v>
      </c>
      <c r="CM96">
        <v>0</v>
      </c>
      <c r="CN96">
        <v>3.6</v>
      </c>
      <c r="CO96">
        <v>0</v>
      </c>
      <c r="CP96">
        <v>0</v>
      </c>
      <c r="CQ96">
        <v>0</v>
      </c>
      <c r="CR96">
        <v>0</v>
      </c>
      <c r="CS96">
        <v>0</v>
      </c>
      <c r="CT96">
        <v>0</v>
      </c>
      <c r="CU96">
        <v>0</v>
      </c>
      <c r="CV96">
        <v>0</v>
      </c>
      <c r="CW96">
        <v>0</v>
      </c>
      <c r="CX96">
        <v>0</v>
      </c>
      <c r="CY96">
        <v>0</v>
      </c>
      <c r="CZ96">
        <v>0</v>
      </c>
      <c r="DA96">
        <v>0</v>
      </c>
      <c r="DB96">
        <v>0</v>
      </c>
      <c r="DC96">
        <v>0</v>
      </c>
      <c r="DD96">
        <v>3.6</v>
      </c>
      <c r="DE96">
        <v>0</v>
      </c>
      <c r="DF96">
        <v>3.6</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3.6</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3.6</v>
      </c>
      <c r="FP96">
        <v>0</v>
      </c>
      <c r="FQ96">
        <v>0</v>
      </c>
      <c r="FR96">
        <v>0</v>
      </c>
      <c r="FS96">
        <v>0</v>
      </c>
      <c r="FT96">
        <v>0</v>
      </c>
      <c r="FU96">
        <v>0</v>
      </c>
      <c r="FV96">
        <v>0</v>
      </c>
      <c r="FW96">
        <v>0</v>
      </c>
      <c r="FX96">
        <v>0</v>
      </c>
      <c r="FY96">
        <v>0</v>
      </c>
      <c r="FZ96">
        <v>0</v>
      </c>
      <c r="GA96">
        <v>0</v>
      </c>
      <c r="GB96">
        <v>0</v>
      </c>
      <c r="GC96">
        <v>0</v>
      </c>
      <c r="GD96">
        <v>0</v>
      </c>
      <c r="GE96">
        <v>3.6</v>
      </c>
      <c r="GF96">
        <v>0</v>
      </c>
      <c r="GG96">
        <v>0</v>
      </c>
      <c r="GH96">
        <v>0</v>
      </c>
      <c r="GI96">
        <v>0</v>
      </c>
      <c r="GJ96">
        <v>0</v>
      </c>
      <c r="GK96">
        <v>0</v>
      </c>
      <c r="GL96">
        <v>0</v>
      </c>
      <c r="GM96">
        <v>0</v>
      </c>
      <c r="GN96">
        <v>0</v>
      </c>
      <c r="GO96">
        <v>0</v>
      </c>
      <c r="GP96">
        <v>0</v>
      </c>
      <c r="GQ96">
        <v>0</v>
      </c>
      <c r="GR96">
        <v>3.6</v>
      </c>
      <c r="GS96">
        <v>3.6</v>
      </c>
      <c r="GT96">
        <v>0</v>
      </c>
      <c r="GU96">
        <v>3.6</v>
      </c>
      <c r="GV96">
        <v>0</v>
      </c>
      <c r="GW96">
        <v>3.6</v>
      </c>
      <c r="GX96">
        <v>0</v>
      </c>
      <c r="GY96">
        <v>3.6</v>
      </c>
      <c r="GZ96">
        <v>3.6</v>
      </c>
      <c r="HA96">
        <v>0</v>
      </c>
      <c r="HB96">
        <v>0</v>
      </c>
      <c r="HC96">
        <v>0</v>
      </c>
      <c r="HD96">
        <v>0</v>
      </c>
      <c r="HE96">
        <v>0</v>
      </c>
      <c r="HF96">
        <v>0</v>
      </c>
      <c r="HG96">
        <v>0</v>
      </c>
      <c r="HH96">
        <v>0</v>
      </c>
      <c r="HI96">
        <v>7.2</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row>
    <row r="97" spans="29:289" x14ac:dyDescent="0.2">
      <c r="AC97" t="s">
        <v>404</v>
      </c>
      <c r="AD97" t="s">
        <v>390</v>
      </c>
      <c r="AE97">
        <v>1</v>
      </c>
      <c r="AF97">
        <v>22</v>
      </c>
      <c r="AG97">
        <v>0</v>
      </c>
      <c r="AH97">
        <v>0</v>
      </c>
      <c r="AI97">
        <v>0</v>
      </c>
      <c r="AJ97">
        <v>0</v>
      </c>
      <c r="AK97">
        <v>0</v>
      </c>
      <c r="AL97">
        <v>0</v>
      </c>
      <c r="AM97">
        <v>0</v>
      </c>
      <c r="AN97">
        <v>8.1818181818181799</v>
      </c>
      <c r="AO97">
        <v>0</v>
      </c>
      <c r="AP97">
        <v>0</v>
      </c>
      <c r="AQ97">
        <v>0</v>
      </c>
      <c r="AR97">
        <v>0</v>
      </c>
      <c r="AS97">
        <v>0</v>
      </c>
      <c r="AT97">
        <v>0</v>
      </c>
      <c r="AU97">
        <v>4.0909090909090899</v>
      </c>
      <c r="AV97">
        <v>0</v>
      </c>
      <c r="AW97">
        <v>0</v>
      </c>
      <c r="AX97">
        <v>0</v>
      </c>
      <c r="AY97">
        <v>0</v>
      </c>
      <c r="AZ97">
        <v>0</v>
      </c>
      <c r="BA97">
        <v>0</v>
      </c>
      <c r="BB97">
        <v>0</v>
      </c>
      <c r="BC97">
        <v>0</v>
      </c>
      <c r="BD97">
        <v>8.1818181818181799</v>
      </c>
      <c r="BE97">
        <v>0</v>
      </c>
      <c r="BF97">
        <v>0</v>
      </c>
      <c r="BG97">
        <v>0</v>
      </c>
      <c r="BH97">
        <v>0</v>
      </c>
      <c r="BI97">
        <v>0</v>
      </c>
      <c r="BJ97">
        <v>0</v>
      </c>
      <c r="BK97">
        <v>4.0909090909090899</v>
      </c>
      <c r="BL97">
        <v>0</v>
      </c>
      <c r="BM97">
        <v>0</v>
      </c>
      <c r="BN97" t="s">
        <v>337</v>
      </c>
      <c r="BO97" t="s">
        <v>337</v>
      </c>
      <c r="BP97" t="s">
        <v>337</v>
      </c>
      <c r="BQ97" t="s">
        <v>337</v>
      </c>
      <c r="BR97" t="s">
        <v>337</v>
      </c>
      <c r="BS97" t="s">
        <v>337</v>
      </c>
      <c r="BT97">
        <v>1</v>
      </c>
      <c r="BU97" t="s">
        <v>337</v>
      </c>
      <c r="BV97" t="s">
        <v>337</v>
      </c>
      <c r="BW97" t="s">
        <v>337</v>
      </c>
      <c r="BX97" t="s">
        <v>337</v>
      </c>
      <c r="BY97" t="s">
        <v>337</v>
      </c>
      <c r="BZ97" t="s">
        <v>337</v>
      </c>
      <c r="CA97">
        <v>1</v>
      </c>
      <c r="CB97" t="s">
        <v>337</v>
      </c>
      <c r="CC97" t="s">
        <v>337</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4.0909090909090899</v>
      </c>
      <c r="EG97">
        <v>0</v>
      </c>
      <c r="EH97">
        <v>0</v>
      </c>
      <c r="EI97">
        <v>4.0909090909090899</v>
      </c>
      <c r="EJ97">
        <v>0</v>
      </c>
      <c r="EK97">
        <v>0</v>
      </c>
      <c r="EL97">
        <v>0</v>
      </c>
      <c r="EM97">
        <v>0</v>
      </c>
      <c r="EN97">
        <v>4.0909090909090899</v>
      </c>
      <c r="EO97">
        <v>0</v>
      </c>
      <c r="EP97">
        <v>0</v>
      </c>
      <c r="EQ97">
        <v>0</v>
      </c>
      <c r="ER97">
        <v>0</v>
      </c>
      <c r="ES97">
        <v>0</v>
      </c>
      <c r="ET97">
        <v>0</v>
      </c>
      <c r="EU97">
        <v>0</v>
      </c>
      <c r="EV97">
        <v>0</v>
      </c>
      <c r="EW97">
        <v>0</v>
      </c>
      <c r="EX97">
        <v>0</v>
      </c>
      <c r="EY97">
        <v>0</v>
      </c>
      <c r="EZ97">
        <v>4.0909090909090899</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4.0909090909090899</v>
      </c>
      <c r="GG97">
        <v>0</v>
      </c>
      <c r="GH97">
        <v>0</v>
      </c>
      <c r="GI97">
        <v>0</v>
      </c>
      <c r="GJ97">
        <v>0</v>
      </c>
      <c r="GK97">
        <v>0</v>
      </c>
      <c r="GL97">
        <v>0</v>
      </c>
      <c r="GM97">
        <v>0</v>
      </c>
      <c r="GN97">
        <v>0</v>
      </c>
      <c r="GO97">
        <v>0</v>
      </c>
      <c r="GP97">
        <v>0</v>
      </c>
      <c r="GQ97">
        <v>0</v>
      </c>
      <c r="GR97">
        <v>0</v>
      </c>
      <c r="GS97">
        <v>0</v>
      </c>
      <c r="GT97">
        <v>0</v>
      </c>
      <c r="GU97">
        <v>0</v>
      </c>
      <c r="GV97">
        <v>8.1818181818181799</v>
      </c>
      <c r="GW97">
        <v>0</v>
      </c>
      <c r="GX97">
        <v>0</v>
      </c>
      <c r="GY97">
        <v>4.0909090909090899</v>
      </c>
      <c r="GZ97">
        <v>0</v>
      </c>
      <c r="HA97">
        <v>0</v>
      </c>
      <c r="HB97">
        <v>0</v>
      </c>
      <c r="HC97">
        <v>0</v>
      </c>
      <c r="HD97">
        <v>0</v>
      </c>
      <c r="HE97">
        <v>0</v>
      </c>
      <c r="HF97">
        <v>0</v>
      </c>
      <c r="HG97">
        <v>0</v>
      </c>
      <c r="HH97">
        <v>8.1818181818181799</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29:289" x14ac:dyDescent="0.2">
      <c r="AC98" t="s">
        <v>307</v>
      </c>
      <c r="AD98" t="s">
        <v>303</v>
      </c>
      <c r="AE98">
        <v>1</v>
      </c>
      <c r="AF98">
        <v>20</v>
      </c>
      <c r="AG98">
        <v>0</v>
      </c>
      <c r="AH98">
        <v>0</v>
      </c>
      <c r="AI98">
        <v>0</v>
      </c>
      <c r="AJ98">
        <v>0</v>
      </c>
      <c r="AK98">
        <v>0</v>
      </c>
      <c r="AL98">
        <v>9</v>
      </c>
      <c r="AM98">
        <v>0</v>
      </c>
      <c r="AN98">
        <v>9</v>
      </c>
      <c r="AO98">
        <v>22.5</v>
      </c>
      <c r="AP98">
        <v>0</v>
      </c>
      <c r="AQ98">
        <v>9</v>
      </c>
      <c r="AR98">
        <v>18</v>
      </c>
      <c r="AS98">
        <v>0</v>
      </c>
      <c r="AT98">
        <v>0</v>
      </c>
      <c r="AU98">
        <v>4.5</v>
      </c>
      <c r="AV98">
        <v>0</v>
      </c>
      <c r="AW98">
        <v>0</v>
      </c>
      <c r="AX98">
        <v>0</v>
      </c>
      <c r="AY98">
        <v>0</v>
      </c>
      <c r="AZ98">
        <v>0</v>
      </c>
      <c r="BA98">
        <v>0</v>
      </c>
      <c r="BB98">
        <v>9</v>
      </c>
      <c r="BC98">
        <v>0</v>
      </c>
      <c r="BD98">
        <v>9</v>
      </c>
      <c r="BE98">
        <v>13.5</v>
      </c>
      <c r="BF98">
        <v>0</v>
      </c>
      <c r="BG98">
        <v>4.5</v>
      </c>
      <c r="BH98">
        <v>18</v>
      </c>
      <c r="BI98">
        <v>0</v>
      </c>
      <c r="BJ98">
        <v>0</v>
      </c>
      <c r="BK98">
        <v>4.5</v>
      </c>
      <c r="BL98">
        <v>0</v>
      </c>
      <c r="BM98">
        <v>0</v>
      </c>
      <c r="BN98" t="s">
        <v>337</v>
      </c>
      <c r="BO98" t="s">
        <v>337</v>
      </c>
      <c r="BP98" t="s">
        <v>337</v>
      </c>
      <c r="BQ98" t="s">
        <v>337</v>
      </c>
      <c r="BR98">
        <v>1</v>
      </c>
      <c r="BS98" t="s">
        <v>337</v>
      </c>
      <c r="BT98">
        <v>1</v>
      </c>
      <c r="BU98">
        <v>0.6</v>
      </c>
      <c r="BV98" t="s">
        <v>337</v>
      </c>
      <c r="BW98">
        <v>0.5</v>
      </c>
      <c r="BX98">
        <v>1</v>
      </c>
      <c r="BY98" t="s">
        <v>337</v>
      </c>
      <c r="BZ98" t="s">
        <v>337</v>
      </c>
      <c r="CA98">
        <v>1</v>
      </c>
      <c r="CB98" t="s">
        <v>337</v>
      </c>
      <c r="CC98" t="s">
        <v>337</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4.5</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4.5</v>
      </c>
      <c r="FJ98">
        <v>0</v>
      </c>
      <c r="FK98">
        <v>0</v>
      </c>
      <c r="FL98">
        <v>0</v>
      </c>
      <c r="FM98">
        <v>0</v>
      </c>
      <c r="FN98">
        <v>0</v>
      </c>
      <c r="FO98">
        <v>0</v>
      </c>
      <c r="FP98">
        <v>0</v>
      </c>
      <c r="FQ98">
        <v>0</v>
      </c>
      <c r="FR98">
        <v>0</v>
      </c>
      <c r="FS98">
        <v>0</v>
      </c>
      <c r="FT98">
        <v>0</v>
      </c>
      <c r="FU98">
        <v>0</v>
      </c>
      <c r="FV98">
        <v>0</v>
      </c>
      <c r="FW98">
        <v>0</v>
      </c>
      <c r="FX98">
        <v>0</v>
      </c>
      <c r="FY98">
        <v>4.5</v>
      </c>
      <c r="FZ98">
        <v>0</v>
      </c>
      <c r="GA98">
        <v>0</v>
      </c>
      <c r="GB98">
        <v>0</v>
      </c>
      <c r="GC98">
        <v>0</v>
      </c>
      <c r="GD98">
        <v>0</v>
      </c>
      <c r="GE98">
        <v>0</v>
      </c>
      <c r="GF98">
        <v>0</v>
      </c>
      <c r="GG98">
        <v>0</v>
      </c>
      <c r="GH98">
        <v>0</v>
      </c>
      <c r="GI98">
        <v>0</v>
      </c>
      <c r="GJ98">
        <v>0</v>
      </c>
      <c r="GK98">
        <v>0</v>
      </c>
      <c r="GL98">
        <v>0</v>
      </c>
      <c r="GM98">
        <v>4.5</v>
      </c>
      <c r="GN98">
        <v>0</v>
      </c>
      <c r="GO98">
        <v>9</v>
      </c>
      <c r="GP98">
        <v>4.5</v>
      </c>
      <c r="GQ98">
        <v>0</v>
      </c>
      <c r="GR98">
        <v>0</v>
      </c>
      <c r="GS98">
        <v>9</v>
      </c>
      <c r="GT98">
        <v>0</v>
      </c>
      <c r="GU98">
        <v>0</v>
      </c>
      <c r="GV98">
        <v>0</v>
      </c>
      <c r="GW98">
        <v>0</v>
      </c>
      <c r="GX98">
        <v>0</v>
      </c>
      <c r="GY98">
        <v>0</v>
      </c>
      <c r="GZ98">
        <v>0</v>
      </c>
      <c r="HA98">
        <v>0</v>
      </c>
      <c r="HB98">
        <v>0</v>
      </c>
      <c r="HC98">
        <v>0</v>
      </c>
      <c r="HD98">
        <v>0</v>
      </c>
      <c r="HE98">
        <v>0</v>
      </c>
      <c r="HF98">
        <v>0</v>
      </c>
      <c r="HG98">
        <v>0</v>
      </c>
      <c r="HH98">
        <v>0</v>
      </c>
      <c r="HI98">
        <v>0</v>
      </c>
      <c r="HJ98">
        <v>0</v>
      </c>
      <c r="HK98">
        <v>0</v>
      </c>
      <c r="HL98">
        <v>4.5</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4.5</v>
      </c>
      <c r="IM98">
        <v>0</v>
      </c>
      <c r="IN98">
        <v>0</v>
      </c>
      <c r="IO98">
        <v>4.5</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4.5</v>
      </c>
      <c r="JS98">
        <v>0</v>
      </c>
      <c r="JT98">
        <v>0</v>
      </c>
      <c r="JU98">
        <v>4.5</v>
      </c>
      <c r="JV98">
        <v>0</v>
      </c>
      <c r="JW98">
        <v>0</v>
      </c>
      <c r="JX98">
        <v>0</v>
      </c>
      <c r="JY98">
        <v>0</v>
      </c>
      <c r="JZ98">
        <v>0</v>
      </c>
      <c r="KA98">
        <v>0</v>
      </c>
      <c r="KB98">
        <v>0</v>
      </c>
      <c r="KC98">
        <v>0</v>
      </c>
    </row>
    <row r="99" spans="29:289" x14ac:dyDescent="0.2">
      <c r="AC99" t="s">
        <v>362</v>
      </c>
      <c r="AD99" t="s">
        <v>352</v>
      </c>
      <c r="AE99">
        <v>1</v>
      </c>
      <c r="AF99">
        <v>15</v>
      </c>
      <c r="AG99">
        <v>0</v>
      </c>
      <c r="AH99">
        <v>0</v>
      </c>
      <c r="AI99">
        <v>0</v>
      </c>
      <c r="AJ99">
        <v>0</v>
      </c>
      <c r="AK99">
        <v>0</v>
      </c>
      <c r="AL99">
        <v>0</v>
      </c>
      <c r="AM99">
        <v>0</v>
      </c>
      <c r="AN99">
        <v>0</v>
      </c>
      <c r="AO99">
        <v>0</v>
      </c>
      <c r="AP99">
        <v>12</v>
      </c>
      <c r="AQ99">
        <v>12</v>
      </c>
      <c r="AR99">
        <v>0</v>
      </c>
      <c r="AS99">
        <v>12</v>
      </c>
      <c r="AT99">
        <v>0</v>
      </c>
      <c r="AU99">
        <v>12</v>
      </c>
      <c r="AV99">
        <v>0</v>
      </c>
      <c r="AW99">
        <v>0</v>
      </c>
      <c r="AX99">
        <v>0</v>
      </c>
      <c r="AY99">
        <v>0</v>
      </c>
      <c r="AZ99">
        <v>0</v>
      </c>
      <c r="BA99">
        <v>0</v>
      </c>
      <c r="BB99">
        <v>0</v>
      </c>
      <c r="BC99">
        <v>0</v>
      </c>
      <c r="BD99">
        <v>0</v>
      </c>
      <c r="BE99">
        <v>0</v>
      </c>
      <c r="BF99">
        <v>12</v>
      </c>
      <c r="BG99">
        <v>6</v>
      </c>
      <c r="BH99">
        <v>0</v>
      </c>
      <c r="BI99">
        <v>12</v>
      </c>
      <c r="BJ99">
        <v>0</v>
      </c>
      <c r="BK99">
        <v>6</v>
      </c>
      <c r="BL99">
        <v>0</v>
      </c>
      <c r="BM99">
        <v>0</v>
      </c>
      <c r="BN99" t="s">
        <v>337</v>
      </c>
      <c r="BO99" t="s">
        <v>337</v>
      </c>
      <c r="BP99" t="s">
        <v>337</v>
      </c>
      <c r="BQ99" t="s">
        <v>337</v>
      </c>
      <c r="BR99" t="s">
        <v>337</v>
      </c>
      <c r="BS99" t="s">
        <v>337</v>
      </c>
      <c r="BT99" t="s">
        <v>337</v>
      </c>
      <c r="BU99" t="s">
        <v>337</v>
      </c>
      <c r="BV99">
        <v>1</v>
      </c>
      <c r="BW99">
        <v>0.5</v>
      </c>
      <c r="BX99" t="s">
        <v>337</v>
      </c>
      <c r="BY99">
        <v>1</v>
      </c>
      <c r="BZ99" t="s">
        <v>337</v>
      </c>
      <c r="CA99">
        <v>0.5</v>
      </c>
      <c r="CB99" t="s">
        <v>337</v>
      </c>
      <c r="CC99" t="s">
        <v>337</v>
      </c>
      <c r="CD99">
        <v>0</v>
      </c>
      <c r="CE99">
        <v>0</v>
      </c>
      <c r="CF99">
        <v>0</v>
      </c>
      <c r="CG99">
        <v>0</v>
      </c>
      <c r="CH99">
        <v>0</v>
      </c>
      <c r="CI99">
        <v>0</v>
      </c>
      <c r="CJ99">
        <v>0</v>
      </c>
      <c r="CK99">
        <v>0</v>
      </c>
      <c r="CL99">
        <v>6</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6</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6</v>
      </c>
      <c r="GR99">
        <v>0</v>
      </c>
      <c r="GS99">
        <v>0</v>
      </c>
      <c r="GT99">
        <v>6</v>
      </c>
      <c r="GU99">
        <v>0</v>
      </c>
      <c r="GV99">
        <v>0</v>
      </c>
      <c r="GW99">
        <v>12</v>
      </c>
      <c r="GX99">
        <v>0</v>
      </c>
      <c r="GY99">
        <v>0</v>
      </c>
      <c r="GZ99">
        <v>0</v>
      </c>
      <c r="HA99">
        <v>0</v>
      </c>
      <c r="HB99">
        <v>0</v>
      </c>
      <c r="HC99">
        <v>0</v>
      </c>
      <c r="HD99">
        <v>0</v>
      </c>
      <c r="HE99">
        <v>0</v>
      </c>
      <c r="HF99">
        <v>0</v>
      </c>
      <c r="HG99">
        <v>0</v>
      </c>
      <c r="HH99">
        <v>0</v>
      </c>
      <c r="HI99">
        <v>0</v>
      </c>
      <c r="HJ99">
        <v>6</v>
      </c>
      <c r="HK99">
        <v>6</v>
      </c>
      <c r="HL99">
        <v>0</v>
      </c>
      <c r="HM99">
        <v>0</v>
      </c>
      <c r="HN99">
        <v>6</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row>
    <row r="100" spans="29:289" x14ac:dyDescent="0.2">
      <c r="AC100" t="s">
        <v>376</v>
      </c>
      <c r="AD100" t="s">
        <v>370</v>
      </c>
      <c r="AE100">
        <v>1</v>
      </c>
      <c r="AF100">
        <v>13</v>
      </c>
      <c r="AG100">
        <v>0</v>
      </c>
      <c r="AH100">
        <v>0</v>
      </c>
      <c r="AI100">
        <v>0</v>
      </c>
      <c r="AJ100">
        <v>6.9230769230769198</v>
      </c>
      <c r="AK100">
        <v>0</v>
      </c>
      <c r="AL100">
        <v>0</v>
      </c>
      <c r="AM100">
        <v>0</v>
      </c>
      <c r="AN100">
        <v>0</v>
      </c>
      <c r="AO100">
        <v>0</v>
      </c>
      <c r="AP100">
        <v>6.9230769230769198</v>
      </c>
      <c r="AQ100">
        <v>6.9230769230769198</v>
      </c>
      <c r="AR100">
        <v>0</v>
      </c>
      <c r="AS100">
        <v>6.9230769230769198</v>
      </c>
      <c r="AT100">
        <v>0</v>
      </c>
      <c r="AU100">
        <v>0</v>
      </c>
      <c r="AV100">
        <v>0</v>
      </c>
      <c r="AW100">
        <v>0</v>
      </c>
      <c r="AX100">
        <v>0</v>
      </c>
      <c r="AY100">
        <v>0</v>
      </c>
      <c r="AZ100">
        <v>6.9230769230769198</v>
      </c>
      <c r="BA100">
        <v>0</v>
      </c>
      <c r="BB100">
        <v>0</v>
      </c>
      <c r="BC100">
        <v>0</v>
      </c>
      <c r="BD100">
        <v>0</v>
      </c>
      <c r="BE100">
        <v>0</v>
      </c>
      <c r="BF100">
        <v>6.9230769230769198</v>
      </c>
      <c r="BG100">
        <v>6.9230769230769198</v>
      </c>
      <c r="BH100">
        <v>0</v>
      </c>
      <c r="BI100">
        <v>6.9230769230769198</v>
      </c>
      <c r="BJ100">
        <v>0</v>
      </c>
      <c r="BK100">
        <v>0</v>
      </c>
      <c r="BL100">
        <v>0</v>
      </c>
      <c r="BM100">
        <v>0</v>
      </c>
      <c r="BN100" t="s">
        <v>337</v>
      </c>
      <c r="BO100" t="s">
        <v>337</v>
      </c>
      <c r="BP100">
        <v>1</v>
      </c>
      <c r="BQ100" t="s">
        <v>337</v>
      </c>
      <c r="BR100" t="s">
        <v>337</v>
      </c>
      <c r="BS100" t="s">
        <v>337</v>
      </c>
      <c r="BT100" t="s">
        <v>337</v>
      </c>
      <c r="BU100" t="s">
        <v>337</v>
      </c>
      <c r="BV100">
        <v>1</v>
      </c>
      <c r="BW100">
        <v>1</v>
      </c>
      <c r="BX100" t="s">
        <v>337</v>
      </c>
      <c r="BY100">
        <v>1</v>
      </c>
      <c r="BZ100" t="s">
        <v>337</v>
      </c>
      <c r="CA100" t="s">
        <v>337</v>
      </c>
      <c r="CB100" t="s">
        <v>337</v>
      </c>
      <c r="CC100" t="s">
        <v>337</v>
      </c>
      <c r="CD100">
        <v>0</v>
      </c>
      <c r="CE100">
        <v>0</v>
      </c>
      <c r="CF100">
        <v>0</v>
      </c>
      <c r="CG100">
        <v>0</v>
      </c>
      <c r="CH100">
        <v>0</v>
      </c>
      <c r="CI100">
        <v>0</v>
      </c>
      <c r="CJ100">
        <v>0</v>
      </c>
      <c r="CK100">
        <v>0</v>
      </c>
      <c r="CL100">
        <v>0</v>
      </c>
      <c r="CM100">
        <v>0</v>
      </c>
      <c r="CN100">
        <v>0</v>
      </c>
      <c r="CO100">
        <v>0</v>
      </c>
      <c r="CP100">
        <v>0</v>
      </c>
      <c r="CQ100">
        <v>0</v>
      </c>
      <c r="CR100">
        <v>6.9230769230769198</v>
      </c>
      <c r="CS100">
        <v>0</v>
      </c>
      <c r="CT100">
        <v>0</v>
      </c>
      <c r="CU100">
        <v>0</v>
      </c>
      <c r="CV100">
        <v>0</v>
      </c>
      <c r="CW100">
        <v>0</v>
      </c>
      <c r="CX100">
        <v>0</v>
      </c>
      <c r="CY100">
        <v>0</v>
      </c>
      <c r="CZ100">
        <v>0</v>
      </c>
      <c r="DA100">
        <v>0</v>
      </c>
      <c r="DB100">
        <v>0</v>
      </c>
      <c r="DC100">
        <v>0</v>
      </c>
      <c r="DD100">
        <v>0</v>
      </c>
      <c r="DE100">
        <v>0</v>
      </c>
      <c r="DF100">
        <v>0</v>
      </c>
      <c r="DG100">
        <v>0</v>
      </c>
      <c r="DH100">
        <v>6.9230769230769198</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6.9230769230769198</v>
      </c>
      <c r="GR100">
        <v>0</v>
      </c>
      <c r="GS100">
        <v>0</v>
      </c>
      <c r="GT100">
        <v>13.846153846153801</v>
      </c>
      <c r="GU100">
        <v>0</v>
      </c>
      <c r="GV100">
        <v>0</v>
      </c>
      <c r="GW100">
        <v>6.9230769230769198</v>
      </c>
      <c r="GX100">
        <v>0</v>
      </c>
      <c r="GY100">
        <v>0</v>
      </c>
      <c r="GZ100">
        <v>0</v>
      </c>
      <c r="HA100">
        <v>0</v>
      </c>
      <c r="HB100">
        <v>0</v>
      </c>
      <c r="HC100">
        <v>0</v>
      </c>
      <c r="HD100">
        <v>0</v>
      </c>
      <c r="HE100">
        <v>0</v>
      </c>
      <c r="HF100">
        <v>0</v>
      </c>
      <c r="HG100">
        <v>0</v>
      </c>
      <c r="HH100">
        <v>0</v>
      </c>
      <c r="HI100">
        <v>0</v>
      </c>
      <c r="HJ100">
        <v>6.9230769230769198</v>
      </c>
      <c r="HK100">
        <v>6.9230769230769198</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6.9230769230769198</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6.9230769230769198</v>
      </c>
      <c r="JP100">
        <v>0</v>
      </c>
      <c r="JQ100">
        <v>0</v>
      </c>
      <c r="JR100">
        <v>0</v>
      </c>
      <c r="JS100">
        <v>0</v>
      </c>
      <c r="JT100">
        <v>0</v>
      </c>
      <c r="JU100">
        <v>0</v>
      </c>
      <c r="JV100">
        <v>0</v>
      </c>
      <c r="JW100">
        <v>0</v>
      </c>
      <c r="JX100">
        <v>0</v>
      </c>
      <c r="JY100">
        <v>0</v>
      </c>
      <c r="JZ100">
        <v>0</v>
      </c>
      <c r="KA100">
        <v>0</v>
      </c>
      <c r="KB100">
        <v>0</v>
      </c>
      <c r="KC100">
        <v>0</v>
      </c>
    </row>
    <row r="101" spans="29:289" x14ac:dyDescent="0.2">
      <c r="AC101" t="s">
        <v>387</v>
      </c>
      <c r="AD101" t="s">
        <v>206</v>
      </c>
      <c r="AE101">
        <v>1</v>
      </c>
      <c r="AF101">
        <v>12</v>
      </c>
      <c r="AG101">
        <v>0</v>
      </c>
      <c r="AH101">
        <v>0</v>
      </c>
      <c r="AI101">
        <v>0</v>
      </c>
      <c r="AJ101">
        <v>0</v>
      </c>
      <c r="AK101">
        <v>0</v>
      </c>
      <c r="AL101">
        <v>0</v>
      </c>
      <c r="AM101">
        <v>0</v>
      </c>
      <c r="AN101">
        <v>7.5</v>
      </c>
      <c r="AO101">
        <v>0</v>
      </c>
      <c r="AP101">
        <v>0</v>
      </c>
      <c r="AQ101">
        <v>0</v>
      </c>
      <c r="AR101">
        <v>15</v>
      </c>
      <c r="AS101">
        <v>7.5</v>
      </c>
      <c r="AT101">
        <v>0</v>
      </c>
      <c r="AU101">
        <v>15</v>
      </c>
      <c r="AV101">
        <v>7.5</v>
      </c>
      <c r="AW101">
        <v>0</v>
      </c>
      <c r="AX101">
        <v>0</v>
      </c>
      <c r="AY101">
        <v>0</v>
      </c>
      <c r="AZ101">
        <v>0</v>
      </c>
      <c r="BA101">
        <v>0</v>
      </c>
      <c r="BB101">
        <v>0</v>
      </c>
      <c r="BC101">
        <v>0</v>
      </c>
      <c r="BD101">
        <v>7.5</v>
      </c>
      <c r="BE101">
        <v>0</v>
      </c>
      <c r="BF101">
        <v>0</v>
      </c>
      <c r="BG101">
        <v>0</v>
      </c>
      <c r="BH101">
        <v>7.5</v>
      </c>
      <c r="BI101">
        <v>7.5</v>
      </c>
      <c r="BJ101">
        <v>0</v>
      </c>
      <c r="BK101">
        <v>7.5</v>
      </c>
      <c r="BL101">
        <v>0</v>
      </c>
      <c r="BM101">
        <v>0</v>
      </c>
      <c r="BN101" t="s">
        <v>337</v>
      </c>
      <c r="BO101" t="s">
        <v>337</v>
      </c>
      <c r="BP101" t="s">
        <v>337</v>
      </c>
      <c r="BQ101" t="s">
        <v>337</v>
      </c>
      <c r="BR101" t="s">
        <v>337</v>
      </c>
      <c r="BS101" t="s">
        <v>337</v>
      </c>
      <c r="BT101">
        <v>1</v>
      </c>
      <c r="BU101" t="s">
        <v>337</v>
      </c>
      <c r="BV101" t="s">
        <v>337</v>
      </c>
      <c r="BW101" t="s">
        <v>337</v>
      </c>
      <c r="BX101">
        <v>0.5</v>
      </c>
      <c r="BY101">
        <v>1</v>
      </c>
      <c r="BZ101" t="s">
        <v>337</v>
      </c>
      <c r="CA101">
        <v>0.5</v>
      </c>
      <c r="CB101">
        <v>0</v>
      </c>
      <c r="CC101" t="s">
        <v>337</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7.5</v>
      </c>
      <c r="DT101">
        <v>0</v>
      </c>
      <c r="DU101">
        <v>0</v>
      </c>
      <c r="DV101">
        <v>0</v>
      </c>
      <c r="DW101">
        <v>0</v>
      </c>
      <c r="DX101">
        <v>0</v>
      </c>
      <c r="DY101">
        <v>0</v>
      </c>
      <c r="DZ101">
        <v>0</v>
      </c>
      <c r="EA101">
        <v>0</v>
      </c>
      <c r="EB101">
        <v>0</v>
      </c>
      <c r="EC101">
        <v>0</v>
      </c>
      <c r="ED101">
        <v>0</v>
      </c>
      <c r="EE101">
        <v>0</v>
      </c>
      <c r="EF101">
        <v>0</v>
      </c>
      <c r="EG101">
        <v>0</v>
      </c>
      <c r="EH101">
        <v>0</v>
      </c>
      <c r="EI101">
        <v>0</v>
      </c>
      <c r="EJ101">
        <v>0</v>
      </c>
      <c r="EK101">
        <v>7.5</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7.5</v>
      </c>
      <c r="GP101">
        <v>7.5</v>
      </c>
      <c r="GQ101">
        <v>0</v>
      </c>
      <c r="GR101">
        <v>7.5</v>
      </c>
      <c r="GS101">
        <v>15</v>
      </c>
      <c r="GT101">
        <v>0</v>
      </c>
      <c r="GU101">
        <v>7.5</v>
      </c>
      <c r="GV101">
        <v>0</v>
      </c>
      <c r="GW101">
        <v>0</v>
      </c>
      <c r="GX101">
        <v>0</v>
      </c>
      <c r="GY101">
        <v>45</v>
      </c>
      <c r="GZ101">
        <v>0</v>
      </c>
      <c r="HA101">
        <v>0</v>
      </c>
      <c r="HB101">
        <v>0</v>
      </c>
      <c r="HC101">
        <v>0</v>
      </c>
      <c r="HD101">
        <v>0</v>
      </c>
      <c r="HE101">
        <v>0</v>
      </c>
      <c r="HF101">
        <v>0</v>
      </c>
      <c r="HG101">
        <v>0</v>
      </c>
      <c r="HH101">
        <v>0</v>
      </c>
      <c r="HI101">
        <v>0</v>
      </c>
      <c r="HJ101">
        <v>0</v>
      </c>
      <c r="HK101">
        <v>0</v>
      </c>
      <c r="HL101">
        <v>0</v>
      </c>
      <c r="HM101">
        <v>0</v>
      </c>
      <c r="HN101">
        <v>0</v>
      </c>
      <c r="HO101">
        <v>15</v>
      </c>
      <c r="HP101">
        <v>7.5</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row>
    <row r="102" spans="29:289" x14ac:dyDescent="0.2">
      <c r="AC102" t="s">
        <v>340</v>
      </c>
      <c r="AD102" t="s">
        <v>339</v>
      </c>
      <c r="AE102">
        <v>1</v>
      </c>
      <c r="AF102">
        <v>9</v>
      </c>
      <c r="AG102">
        <v>0</v>
      </c>
      <c r="AH102">
        <v>0</v>
      </c>
      <c r="AI102">
        <v>0</v>
      </c>
      <c r="AJ102">
        <v>0</v>
      </c>
      <c r="AK102">
        <v>0</v>
      </c>
      <c r="AL102">
        <v>0</v>
      </c>
      <c r="AM102">
        <v>10</v>
      </c>
      <c r="AN102">
        <v>0</v>
      </c>
      <c r="AO102">
        <v>0</v>
      </c>
      <c r="AP102">
        <v>0</v>
      </c>
      <c r="AQ102">
        <v>0</v>
      </c>
      <c r="AR102">
        <v>0</v>
      </c>
      <c r="AS102">
        <v>30</v>
      </c>
      <c r="AT102">
        <v>0</v>
      </c>
      <c r="AU102">
        <v>0</v>
      </c>
      <c r="AV102">
        <v>10</v>
      </c>
      <c r="AW102">
        <v>0</v>
      </c>
      <c r="AX102">
        <v>0</v>
      </c>
      <c r="AY102">
        <v>0</v>
      </c>
      <c r="AZ102">
        <v>0</v>
      </c>
      <c r="BA102">
        <v>0</v>
      </c>
      <c r="BB102">
        <v>0</v>
      </c>
      <c r="BC102">
        <v>10</v>
      </c>
      <c r="BD102">
        <v>0</v>
      </c>
      <c r="BE102">
        <v>0</v>
      </c>
      <c r="BF102">
        <v>0</v>
      </c>
      <c r="BG102">
        <v>0</v>
      </c>
      <c r="BH102">
        <v>0</v>
      </c>
      <c r="BI102">
        <v>20</v>
      </c>
      <c r="BJ102">
        <v>0</v>
      </c>
      <c r="BK102">
        <v>0</v>
      </c>
      <c r="BL102">
        <v>0</v>
      </c>
      <c r="BM102">
        <v>0</v>
      </c>
      <c r="BN102" t="s">
        <v>337</v>
      </c>
      <c r="BO102" t="s">
        <v>337</v>
      </c>
      <c r="BP102" t="s">
        <v>337</v>
      </c>
      <c r="BQ102" t="s">
        <v>337</v>
      </c>
      <c r="BR102" t="s">
        <v>337</v>
      </c>
      <c r="BS102">
        <v>1</v>
      </c>
      <c r="BT102" t="s">
        <v>337</v>
      </c>
      <c r="BU102" t="s">
        <v>337</v>
      </c>
      <c r="BV102" t="s">
        <v>337</v>
      </c>
      <c r="BW102" t="s">
        <v>337</v>
      </c>
      <c r="BX102" t="s">
        <v>337</v>
      </c>
      <c r="BY102">
        <v>0.66666666666666696</v>
      </c>
      <c r="BZ102" t="s">
        <v>337</v>
      </c>
      <c r="CA102" t="s">
        <v>337</v>
      </c>
      <c r="CB102">
        <v>0</v>
      </c>
      <c r="CC102" t="s">
        <v>337</v>
      </c>
      <c r="CD102">
        <v>0</v>
      </c>
      <c r="CE102">
        <v>0</v>
      </c>
      <c r="CF102">
        <v>0</v>
      </c>
      <c r="CG102">
        <v>0</v>
      </c>
      <c r="CH102">
        <v>0</v>
      </c>
      <c r="CI102">
        <v>0</v>
      </c>
      <c r="CJ102">
        <v>0</v>
      </c>
      <c r="CK102">
        <v>0</v>
      </c>
      <c r="CL102">
        <v>0</v>
      </c>
      <c r="CM102">
        <v>0</v>
      </c>
      <c r="CN102">
        <v>0</v>
      </c>
      <c r="CO102">
        <v>10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20</v>
      </c>
      <c r="GX102">
        <v>0</v>
      </c>
      <c r="GY102">
        <v>0</v>
      </c>
      <c r="GZ102">
        <v>0</v>
      </c>
      <c r="HA102">
        <v>0</v>
      </c>
      <c r="HB102">
        <v>0</v>
      </c>
      <c r="HC102">
        <v>0</v>
      </c>
      <c r="HD102">
        <v>0</v>
      </c>
      <c r="HE102">
        <v>0</v>
      </c>
      <c r="HF102">
        <v>0</v>
      </c>
      <c r="HG102">
        <v>10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10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10</v>
      </c>
      <c r="JP102">
        <v>0</v>
      </c>
      <c r="JQ102">
        <v>0</v>
      </c>
      <c r="JR102">
        <v>0</v>
      </c>
      <c r="JS102">
        <v>0</v>
      </c>
      <c r="JT102">
        <v>0</v>
      </c>
      <c r="JU102">
        <v>0</v>
      </c>
      <c r="JV102">
        <v>0</v>
      </c>
      <c r="JW102">
        <v>0</v>
      </c>
      <c r="JX102">
        <v>0</v>
      </c>
      <c r="JY102">
        <v>0</v>
      </c>
      <c r="JZ102">
        <v>0</v>
      </c>
      <c r="KA102">
        <v>0</v>
      </c>
      <c r="KB102">
        <v>0</v>
      </c>
      <c r="KC102">
        <v>0</v>
      </c>
    </row>
    <row r="103" spans="29:289" x14ac:dyDescent="0.2">
      <c r="AC103" t="s">
        <v>327</v>
      </c>
      <c r="AD103" t="s">
        <v>303</v>
      </c>
      <c r="AE103">
        <v>1</v>
      </c>
      <c r="AF103">
        <v>8</v>
      </c>
      <c r="AG103">
        <v>0</v>
      </c>
      <c r="AH103">
        <v>0</v>
      </c>
      <c r="AI103">
        <v>0</v>
      </c>
      <c r="AJ103">
        <v>0</v>
      </c>
      <c r="AK103">
        <v>0</v>
      </c>
      <c r="AL103">
        <v>0</v>
      </c>
      <c r="AM103">
        <v>0</v>
      </c>
      <c r="AN103">
        <v>0</v>
      </c>
      <c r="AO103">
        <v>0</v>
      </c>
      <c r="AP103">
        <v>33.75</v>
      </c>
      <c r="AQ103">
        <v>0</v>
      </c>
      <c r="AR103">
        <v>11.25</v>
      </c>
      <c r="AS103">
        <v>0</v>
      </c>
      <c r="AT103">
        <v>0</v>
      </c>
      <c r="AU103">
        <v>0</v>
      </c>
      <c r="AV103">
        <v>0</v>
      </c>
      <c r="AW103">
        <v>0</v>
      </c>
      <c r="AX103">
        <v>0</v>
      </c>
      <c r="AY103">
        <v>0</v>
      </c>
      <c r="AZ103">
        <v>0</v>
      </c>
      <c r="BA103">
        <v>0</v>
      </c>
      <c r="BB103">
        <v>0</v>
      </c>
      <c r="BC103">
        <v>0</v>
      </c>
      <c r="BD103">
        <v>0</v>
      </c>
      <c r="BE103">
        <v>0</v>
      </c>
      <c r="BF103">
        <v>11.25</v>
      </c>
      <c r="BG103">
        <v>0</v>
      </c>
      <c r="BH103">
        <v>0</v>
      </c>
      <c r="BI103">
        <v>0</v>
      </c>
      <c r="BJ103">
        <v>0</v>
      </c>
      <c r="BK103">
        <v>0</v>
      </c>
      <c r="BL103">
        <v>0</v>
      </c>
      <c r="BM103">
        <v>0</v>
      </c>
      <c r="BN103" t="s">
        <v>337</v>
      </c>
      <c r="BO103" t="s">
        <v>337</v>
      </c>
      <c r="BP103" t="s">
        <v>337</v>
      </c>
      <c r="BQ103" t="s">
        <v>337</v>
      </c>
      <c r="BR103" t="s">
        <v>337</v>
      </c>
      <c r="BS103" t="s">
        <v>337</v>
      </c>
      <c r="BT103" t="s">
        <v>337</v>
      </c>
      <c r="BU103" t="s">
        <v>337</v>
      </c>
      <c r="BV103">
        <v>0.33333333333333298</v>
      </c>
      <c r="BW103" t="s">
        <v>337</v>
      </c>
      <c r="BX103">
        <v>0</v>
      </c>
      <c r="BY103" t="s">
        <v>337</v>
      </c>
      <c r="BZ103" t="s">
        <v>337</v>
      </c>
      <c r="CA103" t="s">
        <v>337</v>
      </c>
      <c r="CB103" t="s">
        <v>337</v>
      </c>
      <c r="CC103" t="s">
        <v>337</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22.5</v>
      </c>
      <c r="GU103">
        <v>0</v>
      </c>
      <c r="GV103">
        <v>0</v>
      </c>
      <c r="GW103">
        <v>11.25</v>
      </c>
      <c r="GX103">
        <v>22.5</v>
      </c>
      <c r="GY103">
        <v>0</v>
      </c>
      <c r="GZ103">
        <v>0</v>
      </c>
      <c r="HA103">
        <v>0</v>
      </c>
      <c r="HB103">
        <v>0</v>
      </c>
      <c r="HC103">
        <v>0</v>
      </c>
      <c r="HD103">
        <v>0</v>
      </c>
      <c r="HE103">
        <v>0</v>
      </c>
      <c r="HF103">
        <v>0</v>
      </c>
      <c r="HG103">
        <v>0</v>
      </c>
      <c r="HH103">
        <v>0</v>
      </c>
      <c r="HI103">
        <v>0</v>
      </c>
      <c r="HJ103">
        <v>11.25</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row>
    <row r="104" spans="29:289" x14ac:dyDescent="0.2">
      <c r="AC104" t="s">
        <v>402</v>
      </c>
      <c r="AD104" t="s">
        <v>390</v>
      </c>
      <c r="AE104">
        <v>1</v>
      </c>
      <c r="AF104">
        <v>6</v>
      </c>
      <c r="AG104">
        <v>0</v>
      </c>
      <c r="AH104">
        <v>0</v>
      </c>
      <c r="AI104">
        <v>0</v>
      </c>
      <c r="AJ104">
        <v>0</v>
      </c>
      <c r="AK104">
        <v>0</v>
      </c>
      <c r="AL104">
        <v>0</v>
      </c>
      <c r="AM104">
        <v>15</v>
      </c>
      <c r="AN104">
        <v>0</v>
      </c>
      <c r="AO104">
        <v>0</v>
      </c>
      <c r="AP104">
        <v>0</v>
      </c>
      <c r="AQ104">
        <v>0</v>
      </c>
      <c r="AR104">
        <v>0</v>
      </c>
      <c r="AS104">
        <v>15</v>
      </c>
      <c r="AT104">
        <v>0</v>
      </c>
      <c r="AU104">
        <v>0</v>
      </c>
      <c r="AV104">
        <v>0</v>
      </c>
      <c r="AW104">
        <v>0</v>
      </c>
      <c r="AX104">
        <v>0</v>
      </c>
      <c r="AY104">
        <v>0</v>
      </c>
      <c r="AZ104">
        <v>0</v>
      </c>
      <c r="BA104">
        <v>0</v>
      </c>
      <c r="BB104">
        <v>0</v>
      </c>
      <c r="BC104">
        <v>15</v>
      </c>
      <c r="BD104">
        <v>0</v>
      </c>
      <c r="BE104">
        <v>0</v>
      </c>
      <c r="BF104">
        <v>0</v>
      </c>
      <c r="BG104">
        <v>0</v>
      </c>
      <c r="BH104">
        <v>0</v>
      </c>
      <c r="BI104">
        <v>15</v>
      </c>
      <c r="BJ104">
        <v>0</v>
      </c>
      <c r="BK104">
        <v>0</v>
      </c>
      <c r="BL104">
        <v>0</v>
      </c>
      <c r="BM104">
        <v>0</v>
      </c>
      <c r="BN104" t="s">
        <v>337</v>
      </c>
      <c r="BO104" t="s">
        <v>337</v>
      </c>
      <c r="BP104" t="s">
        <v>337</v>
      </c>
      <c r="BQ104" t="s">
        <v>337</v>
      </c>
      <c r="BR104" t="s">
        <v>337</v>
      </c>
      <c r="BS104">
        <v>1</v>
      </c>
      <c r="BT104" t="s">
        <v>337</v>
      </c>
      <c r="BU104" t="s">
        <v>337</v>
      </c>
      <c r="BV104" t="s">
        <v>337</v>
      </c>
      <c r="BW104" t="s">
        <v>337</v>
      </c>
      <c r="BX104" t="s">
        <v>337</v>
      </c>
      <c r="BY104">
        <v>1</v>
      </c>
      <c r="BZ104" t="s">
        <v>337</v>
      </c>
      <c r="CA104" t="s">
        <v>337</v>
      </c>
      <c r="CB104" t="s">
        <v>337</v>
      </c>
      <c r="CC104" t="s">
        <v>337</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15</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15</v>
      </c>
      <c r="GO104">
        <v>0</v>
      </c>
      <c r="GP104">
        <v>0</v>
      </c>
      <c r="GQ104">
        <v>15</v>
      </c>
      <c r="GR104">
        <v>0</v>
      </c>
      <c r="GS104">
        <v>0</v>
      </c>
      <c r="GT104">
        <v>0</v>
      </c>
      <c r="GU104">
        <v>0</v>
      </c>
      <c r="GV104">
        <v>0</v>
      </c>
      <c r="GW104">
        <v>0</v>
      </c>
      <c r="GX104">
        <v>0</v>
      </c>
      <c r="GY104">
        <v>0</v>
      </c>
      <c r="GZ104">
        <v>0</v>
      </c>
      <c r="HA104">
        <v>0</v>
      </c>
      <c r="HB104">
        <v>0</v>
      </c>
      <c r="HC104">
        <v>0</v>
      </c>
      <c r="HD104">
        <v>0</v>
      </c>
      <c r="HE104">
        <v>0</v>
      </c>
      <c r="HF104">
        <v>0</v>
      </c>
      <c r="HG104">
        <v>15</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row>
    <row r="106" spans="29:289" x14ac:dyDescent="0.2">
      <c r="AC106" t="s">
        <v>303</v>
      </c>
      <c r="AH106" s="1">
        <f t="shared" ref="AH106:CS106" si="0">SUMIFS(AH2:AH104,$AD2:$AD104,$AC106)</f>
        <v>0.94736842105263197</v>
      </c>
      <c r="AI106" s="1">
        <f t="shared" si="0"/>
        <v>19.894736842105289</v>
      </c>
      <c r="AJ106" s="1">
        <f t="shared" si="0"/>
        <v>26.526315789473692</v>
      </c>
      <c r="AK106" s="1">
        <f t="shared" si="0"/>
        <v>18.947368421052623</v>
      </c>
      <c r="AL106" s="1">
        <f t="shared" si="0"/>
        <v>45.688995215311017</v>
      </c>
      <c r="AM106" s="1">
        <f t="shared" si="0"/>
        <v>63.812030075187998</v>
      </c>
      <c r="AN106" s="1">
        <f t="shared" si="0"/>
        <v>50.413533834586417</v>
      </c>
      <c r="AO106" s="1">
        <f t="shared" si="0"/>
        <v>70.970813397129191</v>
      </c>
      <c r="AP106" s="1">
        <f t="shared" si="0"/>
        <v>90.05075187969922</v>
      </c>
      <c r="AQ106" s="1">
        <f t="shared" si="0"/>
        <v>48.217053998632927</v>
      </c>
      <c r="AR106" s="1">
        <f t="shared" si="0"/>
        <v>95.742959671907087</v>
      </c>
      <c r="AS106" s="1">
        <f t="shared" si="0"/>
        <v>42.766917293233114</v>
      </c>
      <c r="AT106" s="1">
        <f t="shared" si="0"/>
        <v>23.833082706766909</v>
      </c>
      <c r="AU106" s="1">
        <f t="shared" si="0"/>
        <v>55.48164730006836</v>
      </c>
      <c r="AV106" s="1">
        <f t="shared" si="0"/>
        <v>8.8646616541353467</v>
      </c>
      <c r="AW106" s="1">
        <f t="shared" si="0"/>
        <v>0</v>
      </c>
      <c r="AX106" s="1">
        <f t="shared" si="0"/>
        <v>0.94736842105263197</v>
      </c>
      <c r="AY106" s="1">
        <f t="shared" si="0"/>
        <v>19.894736842105289</v>
      </c>
      <c r="AZ106" s="1">
        <f t="shared" si="0"/>
        <v>25.57894736842109</v>
      </c>
      <c r="BA106" s="1">
        <f t="shared" si="0"/>
        <v>18.947368421052623</v>
      </c>
      <c r="BB106" s="1">
        <f t="shared" si="0"/>
        <v>40.952153110047888</v>
      </c>
      <c r="BC106" s="1">
        <f t="shared" si="0"/>
        <v>58.127819548872139</v>
      </c>
      <c r="BD106" s="1">
        <f t="shared" si="0"/>
        <v>44.729323308270672</v>
      </c>
      <c r="BE106" s="1">
        <f t="shared" si="0"/>
        <v>54.505980861243991</v>
      </c>
      <c r="BF106" s="1">
        <f t="shared" si="0"/>
        <v>53.001879699248136</v>
      </c>
      <c r="BG106" s="1">
        <f t="shared" si="0"/>
        <v>39.927580314422428</v>
      </c>
      <c r="BH106" s="1">
        <f t="shared" si="0"/>
        <v>71.375905673274062</v>
      </c>
      <c r="BI106" s="1">
        <f t="shared" si="0"/>
        <v>33.563909774436034</v>
      </c>
      <c r="BJ106" s="1">
        <f t="shared" si="0"/>
        <v>21.938345864661649</v>
      </c>
      <c r="BK106" s="1">
        <f t="shared" si="0"/>
        <v>39.253656869446345</v>
      </c>
      <c r="BL106" s="1">
        <f t="shared" si="0"/>
        <v>6.022556390977452</v>
      </c>
      <c r="BM106" s="1">
        <f t="shared" si="0"/>
        <v>0</v>
      </c>
      <c r="BN106" s="1">
        <f t="shared" si="0"/>
        <v>1</v>
      </c>
      <c r="BO106" s="1">
        <f t="shared" si="0"/>
        <v>2</v>
      </c>
      <c r="BP106" s="1">
        <f t="shared" si="0"/>
        <v>4.954545454545455</v>
      </c>
      <c r="BQ106" s="1">
        <f t="shared" si="0"/>
        <v>6</v>
      </c>
      <c r="BR106" s="1">
        <f t="shared" si="0"/>
        <v>6.59</v>
      </c>
      <c r="BS106" s="1">
        <f t="shared" si="0"/>
        <v>7.6994444444444445</v>
      </c>
      <c r="BT106" s="1">
        <f t="shared" si="0"/>
        <v>8.1729797979797993</v>
      </c>
      <c r="BU106" s="1">
        <f t="shared" si="0"/>
        <v>7.2285714285714278</v>
      </c>
      <c r="BV106" s="1">
        <f t="shared" si="0"/>
        <v>5.7928571428571427</v>
      </c>
      <c r="BW106" s="1">
        <f t="shared" si="0"/>
        <v>10.127272727272727</v>
      </c>
      <c r="BX106" s="1">
        <f t="shared" si="0"/>
        <v>7.020833333333333</v>
      </c>
      <c r="BY106" s="1">
        <f t="shared" si="0"/>
        <v>4.2</v>
      </c>
      <c r="BZ106" s="1">
        <f t="shared" si="0"/>
        <v>5.666666666666667</v>
      </c>
      <c r="CA106" s="1">
        <f t="shared" si="0"/>
        <v>6.662698412698413</v>
      </c>
      <c r="CB106" s="1">
        <f t="shared" si="0"/>
        <v>2.8</v>
      </c>
      <c r="CC106" s="1">
        <f t="shared" si="0"/>
        <v>0</v>
      </c>
      <c r="CD106" s="1">
        <f t="shared" si="0"/>
        <v>0</v>
      </c>
      <c r="CE106" s="1">
        <f t="shared" si="0"/>
        <v>0</v>
      </c>
      <c r="CF106" s="1">
        <f t="shared" si="0"/>
        <v>0</v>
      </c>
      <c r="CG106" s="1">
        <f t="shared" si="0"/>
        <v>0</v>
      </c>
      <c r="CH106" s="1">
        <f t="shared" si="0"/>
        <v>0</v>
      </c>
      <c r="CI106" s="1">
        <f t="shared" si="0"/>
        <v>2.8421052631578898</v>
      </c>
      <c r="CJ106" s="1">
        <f t="shared" si="0"/>
        <v>2.842105263157896</v>
      </c>
      <c r="CK106" s="1">
        <f t="shared" si="0"/>
        <v>1.8947368421052639</v>
      </c>
      <c r="CL106" s="1">
        <f t="shared" si="0"/>
        <v>2.842105263157896</v>
      </c>
      <c r="CM106" s="1">
        <f t="shared" si="0"/>
        <v>0.94736842105263197</v>
      </c>
      <c r="CN106" s="1">
        <f t="shared" si="0"/>
        <v>7.2541353383458702</v>
      </c>
      <c r="CO106" s="1">
        <f t="shared" si="0"/>
        <v>0.94736842105263197</v>
      </c>
      <c r="CP106" s="1">
        <f t="shared" si="0"/>
        <v>0.94736842105263197</v>
      </c>
      <c r="CQ106" s="1">
        <f t="shared" si="0"/>
        <v>0</v>
      </c>
      <c r="CR106" s="1">
        <f t="shared" si="0"/>
        <v>2.1315789473684221</v>
      </c>
      <c r="CS106" s="1">
        <f t="shared" si="0"/>
        <v>0</v>
      </c>
      <c r="CT106" s="1">
        <f t="shared" ref="CT106:FE106" si="1">SUMIFS(CT2:CT104,$AD2:$AD104,$AC106)</f>
        <v>0</v>
      </c>
      <c r="CU106" s="1">
        <f t="shared" si="1"/>
        <v>0</v>
      </c>
      <c r="CV106" s="1">
        <f t="shared" si="1"/>
        <v>0</v>
      </c>
      <c r="CW106" s="1">
        <f t="shared" si="1"/>
        <v>0</v>
      </c>
      <c r="CX106" s="1">
        <f t="shared" si="1"/>
        <v>0</v>
      </c>
      <c r="CY106" s="1">
        <f t="shared" si="1"/>
        <v>0.94736842105263197</v>
      </c>
      <c r="CZ106" s="1">
        <f t="shared" si="1"/>
        <v>0.94736842105263197</v>
      </c>
      <c r="DA106" s="1">
        <f t="shared" si="1"/>
        <v>0</v>
      </c>
      <c r="DB106" s="1">
        <f t="shared" si="1"/>
        <v>0.94736842105263197</v>
      </c>
      <c r="DC106" s="1">
        <f t="shared" si="1"/>
        <v>0</v>
      </c>
      <c r="DD106" s="1">
        <f t="shared" si="1"/>
        <v>3.6</v>
      </c>
      <c r="DE106" s="1">
        <f t="shared" si="1"/>
        <v>3.1804511278195502</v>
      </c>
      <c r="DF106" s="1">
        <f t="shared" si="1"/>
        <v>3.6</v>
      </c>
      <c r="DG106" s="1">
        <f t="shared" si="1"/>
        <v>2.4699248120300803</v>
      </c>
      <c r="DH106" s="1">
        <f t="shared" si="1"/>
        <v>0</v>
      </c>
      <c r="DI106" s="1">
        <f t="shared" si="1"/>
        <v>0</v>
      </c>
      <c r="DJ106" s="1">
        <f t="shared" si="1"/>
        <v>1.8947368421052599</v>
      </c>
      <c r="DK106" s="1">
        <f t="shared" si="1"/>
        <v>1.9700956937799021</v>
      </c>
      <c r="DL106" s="1">
        <f t="shared" si="1"/>
        <v>0</v>
      </c>
      <c r="DM106" s="1">
        <f t="shared" si="1"/>
        <v>0</v>
      </c>
      <c r="DN106" s="1">
        <f t="shared" si="1"/>
        <v>0</v>
      </c>
      <c r="DO106" s="1">
        <f t="shared" si="1"/>
        <v>0.94736842105263197</v>
      </c>
      <c r="DP106" s="1">
        <f t="shared" si="1"/>
        <v>1.8947368421052599</v>
      </c>
      <c r="DQ106" s="1">
        <f t="shared" si="1"/>
        <v>0</v>
      </c>
      <c r="DR106" s="1">
        <f t="shared" si="1"/>
        <v>2.2330827067669219</v>
      </c>
      <c r="DS106" s="1">
        <f t="shared" si="1"/>
        <v>1.8947368421052639</v>
      </c>
      <c r="DT106" s="1">
        <f t="shared" si="1"/>
        <v>0</v>
      </c>
      <c r="DU106" s="1">
        <f t="shared" si="1"/>
        <v>0</v>
      </c>
      <c r="DV106" s="1">
        <f t="shared" si="1"/>
        <v>0</v>
      </c>
      <c r="DW106" s="1">
        <f t="shared" si="1"/>
        <v>0</v>
      </c>
      <c r="DX106" s="1">
        <f t="shared" si="1"/>
        <v>0</v>
      </c>
      <c r="DY106" s="1">
        <f t="shared" si="1"/>
        <v>0.94736842105263197</v>
      </c>
      <c r="DZ106" s="1">
        <f t="shared" si="1"/>
        <v>0</v>
      </c>
      <c r="EA106" s="1">
        <f t="shared" si="1"/>
        <v>0.94736842105263197</v>
      </c>
      <c r="EB106" s="1">
        <f t="shared" si="1"/>
        <v>0</v>
      </c>
      <c r="EC106" s="1">
        <f t="shared" si="1"/>
        <v>0</v>
      </c>
      <c r="ED106" s="1">
        <f t="shared" si="1"/>
        <v>4.5</v>
      </c>
      <c r="EE106" s="1">
        <f t="shared" si="1"/>
        <v>5.1505468215994563</v>
      </c>
      <c r="EF106" s="1">
        <f t="shared" si="1"/>
        <v>3.1804511278195502</v>
      </c>
      <c r="EG106" s="1">
        <f t="shared" si="1"/>
        <v>2.842105263157896</v>
      </c>
      <c r="EH106" s="1">
        <f t="shared" si="1"/>
        <v>0.94736842105263197</v>
      </c>
      <c r="EI106" s="1">
        <f t="shared" si="1"/>
        <v>9.8593984962406047</v>
      </c>
      <c r="EJ106" s="1">
        <f t="shared" si="1"/>
        <v>1.02272727272727</v>
      </c>
      <c r="EK106" s="1">
        <f t="shared" si="1"/>
        <v>1.28571428571429</v>
      </c>
      <c r="EL106" s="1">
        <f t="shared" si="1"/>
        <v>1.8947368421052599</v>
      </c>
      <c r="EM106" s="1">
        <f t="shared" si="1"/>
        <v>0</v>
      </c>
      <c r="EN106" s="1">
        <f t="shared" si="1"/>
        <v>2.2330827067669219</v>
      </c>
      <c r="EO106" s="1">
        <f t="shared" si="1"/>
        <v>3.1804511278195537</v>
      </c>
      <c r="EP106" s="1">
        <f t="shared" si="1"/>
        <v>0</v>
      </c>
      <c r="EQ106" s="1">
        <f t="shared" si="1"/>
        <v>0.94736842105263197</v>
      </c>
      <c r="ER106" s="1">
        <f t="shared" si="1"/>
        <v>0</v>
      </c>
      <c r="ES106" s="1">
        <f t="shared" si="1"/>
        <v>0</v>
      </c>
      <c r="ET106" s="1">
        <f t="shared" si="1"/>
        <v>0.94736842105263197</v>
      </c>
      <c r="EU106" s="1">
        <f t="shared" si="1"/>
        <v>0</v>
      </c>
      <c r="EV106" s="1">
        <f t="shared" si="1"/>
        <v>1.28571428571429</v>
      </c>
      <c r="EW106" s="1">
        <f t="shared" si="1"/>
        <v>0</v>
      </c>
      <c r="EX106" s="1">
        <f t="shared" si="1"/>
        <v>2.2330827067669219</v>
      </c>
      <c r="EY106" s="1">
        <f t="shared" si="1"/>
        <v>1.8947368421052599</v>
      </c>
      <c r="EZ106" s="1">
        <f t="shared" si="1"/>
        <v>2.1315789473684221</v>
      </c>
      <c r="FA106" s="1">
        <f t="shared" si="1"/>
        <v>2.2330827067669219</v>
      </c>
      <c r="FB106" s="1">
        <f t="shared" si="1"/>
        <v>0</v>
      </c>
      <c r="FC106" s="1">
        <f t="shared" si="1"/>
        <v>3.1804511278195502</v>
      </c>
      <c r="FD106" s="1">
        <f t="shared" si="1"/>
        <v>0</v>
      </c>
      <c r="FE106" s="1">
        <f t="shared" si="1"/>
        <v>0</v>
      </c>
      <c r="FF106" s="1">
        <f t="shared" ref="FF106:HQ106" si="2">SUMIFS(FF2:FF104,$AD2:$AD104,$AC106)</f>
        <v>0</v>
      </c>
      <c r="FG106" s="1">
        <f t="shared" si="2"/>
        <v>0</v>
      </c>
      <c r="FH106" s="1">
        <f t="shared" si="2"/>
        <v>0</v>
      </c>
      <c r="FI106" s="1">
        <f t="shared" si="2"/>
        <v>4.5</v>
      </c>
      <c r="FJ106" s="1">
        <f t="shared" si="2"/>
        <v>0</v>
      </c>
      <c r="FK106" s="1">
        <f t="shared" si="2"/>
        <v>0</v>
      </c>
      <c r="FL106" s="1">
        <f t="shared" si="2"/>
        <v>0</v>
      </c>
      <c r="FM106" s="1">
        <f t="shared" si="2"/>
        <v>0</v>
      </c>
      <c r="FN106" s="1">
        <f t="shared" si="2"/>
        <v>1.8947368421052639</v>
      </c>
      <c r="FO106" s="1">
        <f t="shared" si="2"/>
        <v>4.5473684210526324</v>
      </c>
      <c r="FP106" s="1">
        <f t="shared" si="2"/>
        <v>0.94736842105263197</v>
      </c>
      <c r="FQ106" s="1">
        <f t="shared" si="2"/>
        <v>0.94736842105263197</v>
      </c>
      <c r="FR106" s="1">
        <f t="shared" si="2"/>
        <v>0.94736842105263197</v>
      </c>
      <c r="FS106" s="1">
        <f t="shared" si="2"/>
        <v>0</v>
      </c>
      <c r="FT106" s="1">
        <f t="shared" si="2"/>
        <v>0</v>
      </c>
      <c r="FU106" s="1">
        <f t="shared" si="2"/>
        <v>0</v>
      </c>
      <c r="FV106" s="1">
        <f t="shared" si="2"/>
        <v>0</v>
      </c>
      <c r="FW106" s="1">
        <f t="shared" si="2"/>
        <v>0.94736842105263197</v>
      </c>
      <c r="FX106" s="1">
        <f t="shared" si="2"/>
        <v>0</v>
      </c>
      <c r="FY106" s="1">
        <f t="shared" si="2"/>
        <v>4.5</v>
      </c>
      <c r="FZ106" s="1">
        <f t="shared" si="2"/>
        <v>0.94736842105263197</v>
      </c>
      <c r="GA106" s="1">
        <f t="shared" si="2"/>
        <v>0</v>
      </c>
      <c r="GB106" s="1">
        <f t="shared" si="2"/>
        <v>1.28571428571429</v>
      </c>
      <c r="GC106" s="1">
        <f t="shared" si="2"/>
        <v>0</v>
      </c>
      <c r="GD106" s="1">
        <f t="shared" si="2"/>
        <v>4.1278195488721856</v>
      </c>
      <c r="GE106" s="1">
        <f t="shared" si="2"/>
        <v>6.4421052631578917</v>
      </c>
      <c r="GF106" s="1">
        <f t="shared" si="2"/>
        <v>3.078947368421054</v>
      </c>
      <c r="GG106" s="1">
        <f t="shared" si="2"/>
        <v>3.1804511278195537</v>
      </c>
      <c r="GH106" s="1">
        <f t="shared" si="2"/>
        <v>0.94736842105263197</v>
      </c>
      <c r="GI106" s="1">
        <f t="shared" si="2"/>
        <v>3.1804511278195502</v>
      </c>
      <c r="GJ106" s="1">
        <f t="shared" si="2"/>
        <v>0</v>
      </c>
      <c r="GK106" s="1">
        <f t="shared" si="2"/>
        <v>0</v>
      </c>
      <c r="GL106" s="1">
        <f t="shared" si="2"/>
        <v>0</v>
      </c>
      <c r="GM106" s="1">
        <f t="shared" si="2"/>
        <v>15.571599453178404</v>
      </c>
      <c r="GN106" s="1">
        <f t="shared" si="2"/>
        <v>5.6842105263157814</v>
      </c>
      <c r="GO106" s="1">
        <f t="shared" si="2"/>
        <v>14.075187969924814</v>
      </c>
      <c r="GP106" s="1">
        <f t="shared" si="2"/>
        <v>11.583732057416272</v>
      </c>
      <c r="GQ106" s="1">
        <f t="shared" si="2"/>
        <v>10.759398496240596</v>
      </c>
      <c r="GR106" s="1">
        <f t="shared" si="2"/>
        <v>15.543609022556394</v>
      </c>
      <c r="GS106" s="1">
        <f t="shared" si="2"/>
        <v>45.751742993848261</v>
      </c>
      <c r="GT106" s="1">
        <f t="shared" si="2"/>
        <v>45.30451127819547</v>
      </c>
      <c r="GU106" s="1">
        <f t="shared" si="2"/>
        <v>26.040020505809984</v>
      </c>
      <c r="GV106" s="1">
        <f t="shared" si="2"/>
        <v>38.685235816814782</v>
      </c>
      <c r="GW106" s="1">
        <f t="shared" si="2"/>
        <v>36.740977443609033</v>
      </c>
      <c r="GX106" s="1">
        <f t="shared" si="2"/>
        <v>42.571599453178393</v>
      </c>
      <c r="GY106" s="1">
        <f t="shared" si="2"/>
        <v>38.987901572112129</v>
      </c>
      <c r="GZ106" s="1">
        <f t="shared" si="2"/>
        <v>12.329323308270673</v>
      </c>
      <c r="HA106" s="1">
        <f t="shared" si="2"/>
        <v>0</v>
      </c>
      <c r="HB106" s="1">
        <f t="shared" si="2"/>
        <v>0</v>
      </c>
      <c r="HC106" s="1">
        <f t="shared" si="2"/>
        <v>4.736842105263162</v>
      </c>
      <c r="HD106" s="1">
        <f t="shared" si="2"/>
        <v>3.7894736842105239</v>
      </c>
      <c r="HE106" s="1">
        <f t="shared" si="2"/>
        <v>2.842105263157896</v>
      </c>
      <c r="HF106" s="1">
        <f t="shared" si="2"/>
        <v>8.2556390977443517</v>
      </c>
      <c r="HG106" s="1">
        <f t="shared" si="2"/>
        <v>6.6315789473684115</v>
      </c>
      <c r="HH106" s="1">
        <f t="shared" si="2"/>
        <v>6.6315789473684115</v>
      </c>
      <c r="HI106" s="1">
        <f t="shared" si="2"/>
        <v>16.899760765550244</v>
      </c>
      <c r="HJ106" s="1">
        <f t="shared" si="2"/>
        <v>16.93421052631578</v>
      </c>
      <c r="HK106" s="1">
        <f t="shared" si="2"/>
        <v>10.496411483253581</v>
      </c>
      <c r="HL106" s="1">
        <f t="shared" si="2"/>
        <v>10.259569377990426</v>
      </c>
      <c r="HM106" s="1">
        <f t="shared" si="2"/>
        <v>2.842105263157892</v>
      </c>
      <c r="HN106" s="1">
        <f t="shared" si="2"/>
        <v>3.7894736842105279</v>
      </c>
      <c r="HO106" s="1">
        <f t="shared" si="2"/>
        <v>7.9665071770334928</v>
      </c>
      <c r="HP106" s="1">
        <f t="shared" si="2"/>
        <v>3.1804511278195537</v>
      </c>
      <c r="HQ106" s="1">
        <f t="shared" si="2"/>
        <v>0</v>
      </c>
      <c r="HR106" s="1">
        <f t="shared" ref="HR106:KC106" si="3">SUMIFS(HR2:HR104,$AD2:$AD104,$AC106)</f>
        <v>0</v>
      </c>
      <c r="HS106" s="1">
        <f t="shared" si="3"/>
        <v>0.94736842105263197</v>
      </c>
      <c r="HT106" s="1">
        <f t="shared" si="3"/>
        <v>0</v>
      </c>
      <c r="HU106" s="1">
        <f t="shared" si="3"/>
        <v>0</v>
      </c>
      <c r="HV106" s="1">
        <f t="shared" si="3"/>
        <v>0</v>
      </c>
      <c r="HW106" s="1">
        <f t="shared" si="3"/>
        <v>0.94736842105263197</v>
      </c>
      <c r="HX106" s="1">
        <f t="shared" si="3"/>
        <v>0</v>
      </c>
      <c r="HY106" s="1">
        <f t="shared" si="3"/>
        <v>4.8875598086124423</v>
      </c>
      <c r="HZ106" s="1">
        <f t="shared" si="3"/>
        <v>3.5187969924812017</v>
      </c>
      <c r="IA106" s="1">
        <f t="shared" si="3"/>
        <v>0.94736842105263197</v>
      </c>
      <c r="IB106" s="1">
        <f t="shared" si="3"/>
        <v>1.9700956937799021</v>
      </c>
      <c r="IC106" s="1">
        <f t="shared" si="3"/>
        <v>0</v>
      </c>
      <c r="ID106" s="1">
        <f t="shared" si="3"/>
        <v>0.94736842105263197</v>
      </c>
      <c r="IE106" s="1">
        <f t="shared" si="3"/>
        <v>1.18421052631579</v>
      </c>
      <c r="IF106" s="1">
        <f t="shared" si="3"/>
        <v>1.18421052631579</v>
      </c>
      <c r="IG106" s="1">
        <f t="shared" si="3"/>
        <v>0</v>
      </c>
      <c r="IH106" s="1">
        <f t="shared" si="3"/>
        <v>0</v>
      </c>
      <c r="II106" s="1">
        <f t="shared" si="3"/>
        <v>1.8947368421052639</v>
      </c>
      <c r="IJ106" s="1">
        <f t="shared" si="3"/>
        <v>0.94736842105263197</v>
      </c>
      <c r="IK106" s="1">
        <f t="shared" si="3"/>
        <v>0</v>
      </c>
      <c r="IL106" s="1">
        <f t="shared" si="3"/>
        <v>5.4473684210526319</v>
      </c>
      <c r="IM106" s="1">
        <f t="shared" si="3"/>
        <v>0</v>
      </c>
      <c r="IN106" s="1">
        <f t="shared" si="3"/>
        <v>0.94736842105263197</v>
      </c>
      <c r="IO106" s="1">
        <f t="shared" si="3"/>
        <v>5.4473684210526319</v>
      </c>
      <c r="IP106" s="1">
        <f t="shared" si="3"/>
        <v>3.1804511278195537</v>
      </c>
      <c r="IQ106" s="1">
        <f t="shared" si="3"/>
        <v>0</v>
      </c>
      <c r="IR106" s="1">
        <f t="shared" si="3"/>
        <v>1.8947368421052599</v>
      </c>
      <c r="IS106" s="1">
        <f t="shared" si="3"/>
        <v>0.94736842105263197</v>
      </c>
      <c r="IT106" s="1">
        <f t="shared" si="3"/>
        <v>1.28571428571429</v>
      </c>
      <c r="IU106" s="1">
        <f t="shared" si="3"/>
        <v>2.4699248120300803</v>
      </c>
      <c r="IV106" s="1">
        <f t="shared" si="3"/>
        <v>1.28571428571429</v>
      </c>
      <c r="IW106" s="1">
        <f t="shared" si="3"/>
        <v>0</v>
      </c>
      <c r="IX106" s="1">
        <f t="shared" si="3"/>
        <v>0</v>
      </c>
      <c r="IY106" s="1">
        <f t="shared" si="3"/>
        <v>3.7894736842105239</v>
      </c>
      <c r="IZ106" s="1">
        <f t="shared" si="3"/>
        <v>1.8947368421052639</v>
      </c>
      <c r="JA106" s="1">
        <f t="shared" si="3"/>
        <v>1.9700956937799021</v>
      </c>
      <c r="JB106" s="1">
        <f t="shared" si="3"/>
        <v>2.1315789473684221</v>
      </c>
      <c r="JC106" s="1">
        <f t="shared" si="3"/>
        <v>2.8421052631578898</v>
      </c>
      <c r="JD106" s="1">
        <f t="shared" si="3"/>
        <v>1.8947368421052639</v>
      </c>
      <c r="JE106" s="1">
        <f t="shared" si="3"/>
        <v>1.8947368421052639</v>
      </c>
      <c r="JF106" s="1">
        <f t="shared" si="3"/>
        <v>0</v>
      </c>
      <c r="JG106" s="1">
        <f t="shared" si="3"/>
        <v>0.94736842105263197</v>
      </c>
      <c r="JH106" s="1">
        <f t="shared" si="3"/>
        <v>4.1016746411483203</v>
      </c>
      <c r="JI106" s="1">
        <f t="shared" si="3"/>
        <v>0</v>
      </c>
      <c r="JJ106" s="1">
        <f t="shared" si="3"/>
        <v>0</v>
      </c>
      <c r="JK106" s="1">
        <f t="shared" si="3"/>
        <v>0</v>
      </c>
      <c r="JL106" s="1">
        <f t="shared" si="3"/>
        <v>0</v>
      </c>
      <c r="JM106" s="1">
        <f t="shared" si="3"/>
        <v>0</v>
      </c>
      <c r="JN106" s="1">
        <f t="shared" si="3"/>
        <v>0</v>
      </c>
      <c r="JO106" s="1">
        <f t="shared" si="3"/>
        <v>6.6315789473684115</v>
      </c>
      <c r="JP106" s="1">
        <f t="shared" si="3"/>
        <v>2.842105263157892</v>
      </c>
      <c r="JQ106" s="1">
        <f t="shared" si="3"/>
        <v>1.9700956937799021</v>
      </c>
      <c r="JR106" s="1">
        <f t="shared" si="3"/>
        <v>7.5789473684210495</v>
      </c>
      <c r="JS106" s="1">
        <f t="shared" si="3"/>
        <v>3.7894736842105301</v>
      </c>
      <c r="JT106" s="1">
        <f t="shared" si="3"/>
        <v>2.842105263157896</v>
      </c>
      <c r="JU106" s="1">
        <f t="shared" si="3"/>
        <v>12.229665071770334</v>
      </c>
      <c r="JV106" s="1">
        <f t="shared" si="3"/>
        <v>6.6992481203007559</v>
      </c>
      <c r="JW106" s="1">
        <f t="shared" si="3"/>
        <v>1.8947368421052639</v>
      </c>
      <c r="JX106" s="1">
        <f t="shared" si="3"/>
        <v>7.9665071770334928</v>
      </c>
      <c r="JY106" s="1">
        <f t="shared" si="3"/>
        <v>0.94736842105263197</v>
      </c>
      <c r="JZ106" s="1">
        <f t="shared" si="3"/>
        <v>2.2330827067669219</v>
      </c>
      <c r="KA106" s="1">
        <f t="shared" si="3"/>
        <v>3.6541353383458701</v>
      </c>
      <c r="KB106" s="1">
        <f t="shared" si="3"/>
        <v>2.4699248120300803</v>
      </c>
      <c r="KC106" s="1">
        <f t="shared" si="3"/>
        <v>0</v>
      </c>
    </row>
    <row r="107" spans="29:289" x14ac:dyDescent="0.2">
      <c r="AC107" t="s">
        <v>305</v>
      </c>
      <c r="AH107" s="1">
        <f t="shared" ref="AH107:CS107" si="4">SUMIFS(AH2:AH104,$AD2:$AD104,$AC107)</f>
        <v>1.656029838375467</v>
      </c>
      <c r="AI107" s="1">
        <f t="shared" si="4"/>
        <v>21.895988504805516</v>
      </c>
      <c r="AJ107" s="1">
        <f t="shared" si="4"/>
        <v>43.283752510023959</v>
      </c>
      <c r="AK107" s="1">
        <f t="shared" si="4"/>
        <v>31.852478263255431</v>
      </c>
      <c r="AL107" s="1">
        <f t="shared" si="4"/>
        <v>35.73440763616825</v>
      </c>
      <c r="AM107" s="1">
        <f t="shared" si="4"/>
        <v>71.170225090515757</v>
      </c>
      <c r="AN107" s="1">
        <f t="shared" si="4"/>
        <v>68.97143462914913</v>
      </c>
      <c r="AO107" s="1">
        <f t="shared" si="4"/>
        <v>62.893082593877644</v>
      </c>
      <c r="AP107" s="1">
        <f t="shared" si="4"/>
        <v>52.208761192268369</v>
      </c>
      <c r="AQ107" s="1">
        <f t="shared" si="4"/>
        <v>39.707736440042396</v>
      </c>
      <c r="AR107" s="1">
        <f t="shared" si="4"/>
        <v>41.921253446177154</v>
      </c>
      <c r="AS107" s="1">
        <f t="shared" si="4"/>
        <v>40.238560091079371</v>
      </c>
      <c r="AT107" s="1">
        <f t="shared" si="4"/>
        <v>18.278798690215737</v>
      </c>
      <c r="AU107" s="1">
        <f t="shared" si="4"/>
        <v>24.80044164083349</v>
      </c>
      <c r="AV107" s="1">
        <f t="shared" si="4"/>
        <v>12.833594183642807</v>
      </c>
      <c r="AW107" s="1">
        <f t="shared" si="4"/>
        <v>0</v>
      </c>
      <c r="AX107" s="1">
        <f t="shared" si="4"/>
        <v>0.70990468296726095</v>
      </c>
      <c r="AY107" s="1">
        <f t="shared" si="4"/>
        <v>16.056614753476772</v>
      </c>
      <c r="AZ107" s="1">
        <f t="shared" si="4"/>
        <v>35.917547419628882</v>
      </c>
      <c r="BA107" s="1">
        <f t="shared" si="4"/>
        <v>28.317766849267962</v>
      </c>
      <c r="BB107" s="1">
        <f t="shared" si="4"/>
        <v>27.691873395185603</v>
      </c>
      <c r="BC107" s="1">
        <f t="shared" si="4"/>
        <v>58.440021211296454</v>
      </c>
      <c r="BD107" s="1">
        <f t="shared" si="4"/>
        <v>57.474759473387053</v>
      </c>
      <c r="BE107" s="1">
        <f t="shared" si="4"/>
        <v>50.124946228476539</v>
      </c>
      <c r="BF107" s="1">
        <f t="shared" si="4"/>
        <v>39.522694685458958</v>
      </c>
      <c r="BG107" s="1">
        <f t="shared" si="4"/>
        <v>31.218978645886885</v>
      </c>
      <c r="BH107" s="1">
        <f t="shared" si="4"/>
        <v>29.715050648542739</v>
      </c>
      <c r="BI107" s="1">
        <f t="shared" si="4"/>
        <v>27.747283537194587</v>
      </c>
      <c r="BJ107" s="1">
        <f t="shared" si="4"/>
        <v>13.212991744936801</v>
      </c>
      <c r="BK107" s="1">
        <f t="shared" si="4"/>
        <v>15.732474721903781</v>
      </c>
      <c r="BL107" s="1">
        <f t="shared" si="4"/>
        <v>6.4468984689041093</v>
      </c>
      <c r="BM107" s="1">
        <f t="shared" si="4"/>
        <v>0</v>
      </c>
      <c r="BN107" s="1">
        <f t="shared" si="4"/>
        <v>0.83333333333333304</v>
      </c>
      <c r="BO107" s="1">
        <f t="shared" si="4"/>
        <v>5.5416666666666661</v>
      </c>
      <c r="BP107" s="1">
        <f t="shared" si="4"/>
        <v>11.460800043036883</v>
      </c>
      <c r="BQ107" s="1">
        <f t="shared" si="4"/>
        <v>13.308374384236455</v>
      </c>
      <c r="BR107" s="1">
        <f t="shared" si="4"/>
        <v>11.99056291747468</v>
      </c>
      <c r="BS107" s="1">
        <f t="shared" si="4"/>
        <v>14.371206819855932</v>
      </c>
      <c r="BT107" s="1">
        <f t="shared" si="4"/>
        <v>13.459586187553862</v>
      </c>
      <c r="BU107" s="1">
        <f t="shared" si="4"/>
        <v>15.087068160597573</v>
      </c>
      <c r="BV107" s="1">
        <f t="shared" si="4"/>
        <v>10.52427843803056</v>
      </c>
      <c r="BW107" s="1">
        <f t="shared" si="4"/>
        <v>11.725327687033676</v>
      </c>
      <c r="BX107" s="1">
        <f t="shared" si="4"/>
        <v>10.651292427379385</v>
      </c>
      <c r="BY107" s="1">
        <f t="shared" si="4"/>
        <v>9.7920634920634928</v>
      </c>
      <c r="BZ107" s="1">
        <f t="shared" si="4"/>
        <v>9.0373917748917734</v>
      </c>
      <c r="CA107" s="1">
        <f t="shared" si="4"/>
        <v>7.9011904761904761</v>
      </c>
      <c r="CB107" s="1">
        <f t="shared" si="4"/>
        <v>7.583333333333333</v>
      </c>
      <c r="CC107" s="1">
        <f t="shared" si="4"/>
        <v>0</v>
      </c>
      <c r="CD107" s="1">
        <f t="shared" si="4"/>
        <v>0</v>
      </c>
      <c r="CE107" s="1">
        <f t="shared" si="4"/>
        <v>0</v>
      </c>
      <c r="CF107" s="1">
        <f t="shared" si="4"/>
        <v>1.8401302538150679</v>
      </c>
      <c r="CG107" s="1">
        <f t="shared" si="4"/>
        <v>1.161817074063926</v>
      </c>
      <c r="CH107" s="1">
        <f t="shared" si="4"/>
        <v>0.69466512459359508</v>
      </c>
      <c r="CI107" s="1">
        <f t="shared" si="4"/>
        <v>11.145490357846974</v>
      </c>
      <c r="CJ107" s="1">
        <f t="shared" si="4"/>
        <v>0.62238349614728006</v>
      </c>
      <c r="CK107" s="1">
        <f t="shared" si="4"/>
        <v>1.2211393478482861</v>
      </c>
      <c r="CL107" s="1">
        <f t="shared" si="4"/>
        <v>1.053838273831994</v>
      </c>
      <c r="CM107" s="1">
        <f t="shared" si="4"/>
        <v>1.7838687478112421</v>
      </c>
      <c r="CN107" s="1">
        <f t="shared" si="4"/>
        <v>0.52766027821774597</v>
      </c>
      <c r="CO107" s="1">
        <f t="shared" si="4"/>
        <v>1.8813687203803271</v>
      </c>
      <c r="CP107" s="1">
        <f t="shared" si="4"/>
        <v>0.99392186929437709</v>
      </c>
      <c r="CQ107" s="1">
        <f t="shared" si="4"/>
        <v>1.33235663656407</v>
      </c>
      <c r="CR107" s="1">
        <f t="shared" si="4"/>
        <v>2.7759381775061378</v>
      </c>
      <c r="CS107" s="1">
        <f t="shared" si="4"/>
        <v>0</v>
      </c>
      <c r="CT107" s="1">
        <f t="shared" ref="CT107:FE107" si="5">SUMIFS(CT2:CT104,$AD2:$AD104,$AC107)</f>
        <v>0</v>
      </c>
      <c r="CU107" s="1">
        <f t="shared" si="5"/>
        <v>0</v>
      </c>
      <c r="CV107" s="1">
        <f t="shared" si="5"/>
        <v>0.347971280681249</v>
      </c>
      <c r="CW107" s="1">
        <f t="shared" si="5"/>
        <v>0</v>
      </c>
      <c r="CX107" s="1">
        <f t="shared" si="5"/>
        <v>0.33576262363352399</v>
      </c>
      <c r="CY107" s="1">
        <f t="shared" si="5"/>
        <v>4.9518040582668004</v>
      </c>
      <c r="CZ107" s="1">
        <f t="shared" si="5"/>
        <v>0.36734693877551</v>
      </c>
      <c r="DA107" s="1">
        <f t="shared" si="5"/>
        <v>0.79260675182433205</v>
      </c>
      <c r="DB107" s="1">
        <f t="shared" si="5"/>
        <v>1.3015243833382408</v>
      </c>
      <c r="DC107" s="1">
        <f t="shared" si="5"/>
        <v>0.31523642732049001</v>
      </c>
      <c r="DD107" s="1">
        <f t="shared" si="5"/>
        <v>1.2177729525885601</v>
      </c>
      <c r="DE107" s="1">
        <f t="shared" si="5"/>
        <v>1.3887324942257799</v>
      </c>
      <c r="DF107" s="1">
        <f t="shared" si="5"/>
        <v>1.57894736842105</v>
      </c>
      <c r="DG107" s="1">
        <f t="shared" si="5"/>
        <v>0.98093789111189211</v>
      </c>
      <c r="DH107" s="1">
        <f t="shared" si="5"/>
        <v>2.102203182374538</v>
      </c>
      <c r="DI107" s="1">
        <f t="shared" si="5"/>
        <v>0</v>
      </c>
      <c r="DJ107" s="1">
        <f t="shared" si="5"/>
        <v>0.35118968998245204</v>
      </c>
      <c r="DK107" s="1">
        <f t="shared" si="5"/>
        <v>2.8944348808413309</v>
      </c>
      <c r="DL107" s="1">
        <f t="shared" si="5"/>
        <v>0.18867924528301899</v>
      </c>
      <c r="DM107" s="1">
        <f t="shared" si="5"/>
        <v>1.8043261658780201</v>
      </c>
      <c r="DN107" s="1">
        <f t="shared" si="5"/>
        <v>1.596284718407333</v>
      </c>
      <c r="DO107" s="1">
        <f t="shared" si="5"/>
        <v>1.1453454938720071</v>
      </c>
      <c r="DP107" s="1">
        <f t="shared" si="5"/>
        <v>7.9656319262056261</v>
      </c>
      <c r="DQ107" s="1">
        <f t="shared" si="5"/>
        <v>1.244310055345051</v>
      </c>
      <c r="DR107" s="1">
        <f t="shared" si="5"/>
        <v>2.1543463235198486</v>
      </c>
      <c r="DS107" s="1">
        <f t="shared" si="5"/>
        <v>2.826148875713856</v>
      </c>
      <c r="DT107" s="1">
        <f t="shared" si="5"/>
        <v>3.5208791769634202</v>
      </c>
      <c r="DU107" s="1">
        <f t="shared" si="5"/>
        <v>0.26162790697674398</v>
      </c>
      <c r="DV107" s="1">
        <f t="shared" si="5"/>
        <v>0.191897654584222</v>
      </c>
      <c r="DW107" s="1">
        <f t="shared" si="5"/>
        <v>0.191897654584222</v>
      </c>
      <c r="DX107" s="1">
        <f t="shared" si="5"/>
        <v>2.1923401858631348</v>
      </c>
      <c r="DY107" s="1">
        <f t="shared" si="5"/>
        <v>0.15929203539823</v>
      </c>
      <c r="DZ107" s="1">
        <f t="shared" si="5"/>
        <v>0.157618213660245</v>
      </c>
      <c r="EA107" s="1">
        <f t="shared" si="5"/>
        <v>3.6081385493585141</v>
      </c>
      <c r="EB107" s="1">
        <f t="shared" si="5"/>
        <v>0.55924459335973198</v>
      </c>
      <c r="EC107" s="1">
        <f t="shared" si="5"/>
        <v>1.1397886962119841</v>
      </c>
      <c r="ED107" s="1">
        <f t="shared" si="5"/>
        <v>0.73009276811170798</v>
      </c>
      <c r="EE107" s="1">
        <f t="shared" si="5"/>
        <v>6.2832891031227618</v>
      </c>
      <c r="EF107" s="1">
        <f t="shared" si="5"/>
        <v>8.1920536769273298</v>
      </c>
      <c r="EG107" s="1">
        <f t="shared" si="5"/>
        <v>3.7358562349046491</v>
      </c>
      <c r="EH107" s="1">
        <f t="shared" si="5"/>
        <v>4.4193026262431481</v>
      </c>
      <c r="EI107" s="1">
        <f t="shared" si="5"/>
        <v>5.3858478471417417</v>
      </c>
      <c r="EJ107" s="1">
        <f t="shared" si="5"/>
        <v>4.5787070992777421</v>
      </c>
      <c r="EK107" s="1">
        <f t="shared" si="5"/>
        <v>1.033862807685999</v>
      </c>
      <c r="EL107" s="1">
        <f t="shared" si="5"/>
        <v>1.335585808503658</v>
      </c>
      <c r="EM107" s="1">
        <f t="shared" si="5"/>
        <v>0.82570047148563008</v>
      </c>
      <c r="EN107" s="1">
        <f t="shared" si="5"/>
        <v>5.0697882121485307</v>
      </c>
      <c r="EO107" s="1">
        <f t="shared" si="5"/>
        <v>0.90008087919983293</v>
      </c>
      <c r="EP107" s="1">
        <f t="shared" si="5"/>
        <v>0</v>
      </c>
      <c r="EQ107" s="1">
        <f t="shared" si="5"/>
        <v>2.4347320129767831</v>
      </c>
      <c r="ER107" s="1">
        <f t="shared" si="5"/>
        <v>3.1158955737535603</v>
      </c>
      <c r="ES107" s="1">
        <f t="shared" si="5"/>
        <v>3.0982571671253982</v>
      </c>
      <c r="ET107" s="1">
        <f t="shared" si="5"/>
        <v>4.3201873687309185</v>
      </c>
      <c r="EU107" s="1">
        <f t="shared" si="5"/>
        <v>2.8047518074074529</v>
      </c>
      <c r="EV107" s="1">
        <f t="shared" si="5"/>
        <v>1.1600467727048209</v>
      </c>
      <c r="EW107" s="1">
        <f t="shared" si="5"/>
        <v>3.998770207815169</v>
      </c>
      <c r="EX107" s="1">
        <f t="shared" si="5"/>
        <v>1.7541832650796449</v>
      </c>
      <c r="EY107" s="1">
        <f t="shared" si="5"/>
        <v>2.3003685313645308</v>
      </c>
      <c r="EZ107" s="1">
        <f t="shared" si="5"/>
        <v>2.576895470306066</v>
      </c>
      <c r="FA107" s="1">
        <f t="shared" si="5"/>
        <v>0</v>
      </c>
      <c r="FB107" s="1">
        <f t="shared" si="5"/>
        <v>0</v>
      </c>
      <c r="FC107" s="1">
        <f t="shared" si="5"/>
        <v>0.191897654584222</v>
      </c>
      <c r="FD107" s="1">
        <f t="shared" si="5"/>
        <v>0</v>
      </c>
      <c r="FE107" s="1">
        <f t="shared" si="5"/>
        <v>0</v>
      </c>
      <c r="FF107" s="1">
        <f t="shared" ref="FF107:HQ107" si="6">SUMIFS(FF2:FF104,$AD2:$AD104,$AC107)</f>
        <v>0</v>
      </c>
      <c r="FG107" s="1">
        <f t="shared" si="6"/>
        <v>2.400722721415836</v>
      </c>
      <c r="FH107" s="1">
        <f t="shared" si="6"/>
        <v>3.5574624672164807</v>
      </c>
      <c r="FI107" s="1">
        <f t="shared" si="6"/>
        <v>1.393281328964618</v>
      </c>
      <c r="FJ107" s="1">
        <f t="shared" si="6"/>
        <v>1.928463236665517</v>
      </c>
      <c r="FK107" s="1">
        <f t="shared" si="6"/>
        <v>1.148369952627041</v>
      </c>
      <c r="FL107" s="1">
        <f t="shared" si="6"/>
        <v>0.65249535954360904</v>
      </c>
      <c r="FM107" s="1">
        <f t="shared" si="6"/>
        <v>1.2575183812558579</v>
      </c>
      <c r="FN107" s="1">
        <f t="shared" si="6"/>
        <v>0.17647058823529399</v>
      </c>
      <c r="FO107" s="1">
        <f t="shared" si="6"/>
        <v>0.368716348814975</v>
      </c>
      <c r="FP107" s="1">
        <f t="shared" si="6"/>
        <v>2.2462151403068304</v>
      </c>
      <c r="FQ107" s="1">
        <f t="shared" si="6"/>
        <v>0.157618213660245</v>
      </c>
      <c r="FR107" s="1">
        <f t="shared" si="6"/>
        <v>0.45352556156096602</v>
      </c>
      <c r="FS107" s="1">
        <f t="shared" si="6"/>
        <v>0</v>
      </c>
      <c r="FT107" s="1">
        <f t="shared" si="6"/>
        <v>0</v>
      </c>
      <c r="FU107" s="1">
        <f t="shared" si="6"/>
        <v>0</v>
      </c>
      <c r="FV107" s="1">
        <f t="shared" si="6"/>
        <v>0</v>
      </c>
      <c r="FW107" s="1">
        <f t="shared" si="6"/>
        <v>4.8354547343926164</v>
      </c>
      <c r="FX107" s="1">
        <f t="shared" si="6"/>
        <v>6.6733580409700428</v>
      </c>
      <c r="FY107" s="1">
        <f t="shared" si="6"/>
        <v>4.4915384960900155</v>
      </c>
      <c r="FZ107" s="1">
        <f t="shared" si="6"/>
        <v>6.2486506053964348</v>
      </c>
      <c r="GA107" s="1">
        <f t="shared" si="6"/>
        <v>3.9531217600344961</v>
      </c>
      <c r="GB107" s="1">
        <f t="shared" si="6"/>
        <v>1.812542132248431</v>
      </c>
      <c r="GC107" s="1">
        <f t="shared" si="6"/>
        <v>5.2562885890710351</v>
      </c>
      <c r="GD107" s="1">
        <f t="shared" si="6"/>
        <v>1.9306538533149391</v>
      </c>
      <c r="GE107" s="1">
        <f t="shared" si="6"/>
        <v>2.6690848801795068</v>
      </c>
      <c r="GF107" s="1">
        <f t="shared" si="6"/>
        <v>4.8231106106128996</v>
      </c>
      <c r="GG107" s="1">
        <f t="shared" si="6"/>
        <v>0.157618213660245</v>
      </c>
      <c r="GH107" s="1">
        <f t="shared" si="6"/>
        <v>0.45352556156096602</v>
      </c>
      <c r="GI107" s="1">
        <f t="shared" si="6"/>
        <v>0.191897654584222</v>
      </c>
      <c r="GJ107" s="1">
        <f t="shared" si="6"/>
        <v>0</v>
      </c>
      <c r="GK107" s="1">
        <f t="shared" si="6"/>
        <v>0</v>
      </c>
      <c r="GL107" s="1">
        <f t="shared" si="6"/>
        <v>0.378151260504202</v>
      </c>
      <c r="GM107" s="1">
        <f t="shared" si="6"/>
        <v>13.855939919628323</v>
      </c>
      <c r="GN107" s="1">
        <f t="shared" si="6"/>
        <v>49.585750980536098</v>
      </c>
      <c r="GO107" s="1">
        <f t="shared" si="6"/>
        <v>23.848850292436889</v>
      </c>
      <c r="GP107" s="1">
        <f t="shared" si="6"/>
        <v>45.534196491024815</v>
      </c>
      <c r="GQ107" s="1">
        <f t="shared" si="6"/>
        <v>63.747531833329838</v>
      </c>
      <c r="GR107" s="1">
        <f t="shared" si="6"/>
        <v>33.341090143540569</v>
      </c>
      <c r="GS107" s="1">
        <f t="shared" si="6"/>
        <v>47.127135169186921</v>
      </c>
      <c r="GT107" s="1">
        <f t="shared" si="6"/>
        <v>65.442308159086082</v>
      </c>
      <c r="GU107" s="1">
        <f t="shared" si="6"/>
        <v>30.827326057973657</v>
      </c>
      <c r="GV107" s="1">
        <f t="shared" si="6"/>
        <v>48.905651068113478</v>
      </c>
      <c r="GW107" s="1">
        <f t="shared" si="6"/>
        <v>27.477113637569264</v>
      </c>
      <c r="GX107" s="1">
        <f t="shared" si="6"/>
        <v>15.261176625805229</v>
      </c>
      <c r="GY107" s="1">
        <f t="shared" si="6"/>
        <v>26.837036051261187</v>
      </c>
      <c r="GZ107" s="1">
        <f t="shared" si="6"/>
        <v>5.9568598186987547</v>
      </c>
      <c r="HA107" s="1">
        <f t="shared" si="6"/>
        <v>0.191897654584222</v>
      </c>
      <c r="HB107" s="1">
        <f t="shared" si="6"/>
        <v>0.41269106067623895</v>
      </c>
      <c r="HC107" s="1">
        <f t="shared" si="6"/>
        <v>5.4895970338850306</v>
      </c>
      <c r="HD107" s="1">
        <f t="shared" si="6"/>
        <v>13.008912456431794</v>
      </c>
      <c r="HE107" s="1">
        <f t="shared" si="6"/>
        <v>8.6450677284571569</v>
      </c>
      <c r="HF107" s="1">
        <f t="shared" si="6"/>
        <v>13.65298448627313</v>
      </c>
      <c r="HG107" s="1">
        <f t="shared" si="6"/>
        <v>20.779219757932605</v>
      </c>
      <c r="HH107" s="1">
        <f t="shared" si="6"/>
        <v>17.522364258914756</v>
      </c>
      <c r="HI107" s="1">
        <f t="shared" si="6"/>
        <v>12.979917218278587</v>
      </c>
      <c r="HJ107" s="1">
        <f t="shared" si="6"/>
        <v>16.863530109563037</v>
      </c>
      <c r="HK107" s="1">
        <f t="shared" si="6"/>
        <v>10.239325517216351</v>
      </c>
      <c r="HL107" s="1">
        <f t="shared" si="6"/>
        <v>7.0495357510844867</v>
      </c>
      <c r="HM107" s="1">
        <f t="shared" si="6"/>
        <v>3.5910220514916742</v>
      </c>
      <c r="HN107" s="1">
        <f t="shared" si="6"/>
        <v>5.462504782336028</v>
      </c>
      <c r="HO107" s="1">
        <f t="shared" si="6"/>
        <v>5.518082331448011</v>
      </c>
      <c r="HP107" s="1">
        <f t="shared" si="6"/>
        <v>1.986987762019083</v>
      </c>
      <c r="HQ107" s="1">
        <f t="shared" si="6"/>
        <v>0</v>
      </c>
      <c r="HR107" s="1">
        <f t="shared" ref="HR107:KC107" si="7">SUMIFS(HR2:HR104,$AD2:$AD104,$AC107)</f>
        <v>0.86627963098308003</v>
      </c>
      <c r="HS107" s="1">
        <f t="shared" si="7"/>
        <v>3.6285167498028992</v>
      </c>
      <c r="HT107" s="1">
        <f t="shared" si="7"/>
        <v>3.3649775053498026</v>
      </c>
      <c r="HU107" s="1">
        <f t="shared" si="7"/>
        <v>1.935921521556492</v>
      </c>
      <c r="HV107" s="1">
        <f t="shared" si="7"/>
        <v>2.0214651172999267</v>
      </c>
      <c r="HW107" s="1">
        <f t="shared" si="7"/>
        <v>3.043910568130475</v>
      </c>
      <c r="HX107" s="1">
        <f t="shared" si="7"/>
        <v>1.6281657495073412</v>
      </c>
      <c r="HY107" s="1">
        <f t="shared" si="7"/>
        <v>2.1960368053268544</v>
      </c>
      <c r="HZ107" s="1">
        <f t="shared" si="7"/>
        <v>2.1769302702899012</v>
      </c>
      <c r="IA107" s="1">
        <f t="shared" si="7"/>
        <v>1.786676527241355</v>
      </c>
      <c r="IB107" s="1">
        <f t="shared" si="7"/>
        <v>1.4302987374029241</v>
      </c>
      <c r="IC107" s="1">
        <f t="shared" si="7"/>
        <v>0.949039244221898</v>
      </c>
      <c r="ID107" s="1">
        <f t="shared" si="7"/>
        <v>1.8857646037421381</v>
      </c>
      <c r="IE107" s="1">
        <f t="shared" si="7"/>
        <v>0</v>
      </c>
      <c r="IF107" s="1">
        <f t="shared" si="7"/>
        <v>0</v>
      </c>
      <c r="IG107" s="1">
        <f t="shared" si="7"/>
        <v>0</v>
      </c>
      <c r="IH107" s="1">
        <f t="shared" si="7"/>
        <v>2.7416211239906629</v>
      </c>
      <c r="II107" s="1">
        <f t="shared" si="7"/>
        <v>9.0687543982883518</v>
      </c>
      <c r="IJ107" s="1">
        <f t="shared" si="7"/>
        <v>7.9529423058551512</v>
      </c>
      <c r="IK107" s="1">
        <f t="shared" si="7"/>
        <v>7.4050562917348008</v>
      </c>
      <c r="IL107" s="1">
        <f t="shared" si="7"/>
        <v>4.1321865052979234</v>
      </c>
      <c r="IM107" s="1">
        <f t="shared" si="7"/>
        <v>6.7412543611876465</v>
      </c>
      <c r="IN107" s="1">
        <f t="shared" si="7"/>
        <v>4.2080220543074214</v>
      </c>
      <c r="IO107" s="1">
        <f t="shared" si="7"/>
        <v>6.3484657806910665</v>
      </c>
      <c r="IP107" s="1">
        <f t="shared" si="7"/>
        <v>2.1163996229744488</v>
      </c>
      <c r="IQ107" s="1">
        <f t="shared" si="7"/>
        <v>0.49487714588336401</v>
      </c>
      <c r="IR107" s="1">
        <f t="shared" si="7"/>
        <v>2.6508943001072938</v>
      </c>
      <c r="IS107" s="1">
        <f t="shared" si="7"/>
        <v>0.56965253011934203</v>
      </c>
      <c r="IT107" s="1">
        <f t="shared" si="7"/>
        <v>0.52790009632585599</v>
      </c>
      <c r="IU107" s="1">
        <f t="shared" si="7"/>
        <v>0.18867924528301899</v>
      </c>
      <c r="IV107" s="1">
        <f t="shared" si="7"/>
        <v>0.84905660377358505</v>
      </c>
      <c r="IW107" s="1">
        <f t="shared" si="7"/>
        <v>0</v>
      </c>
      <c r="IX107" s="1">
        <f t="shared" si="7"/>
        <v>1.1939088823722981</v>
      </c>
      <c r="IY107" s="1">
        <f t="shared" si="7"/>
        <v>13.501996923136646</v>
      </c>
      <c r="IZ107" s="1">
        <f t="shared" si="7"/>
        <v>3.8616503619620861</v>
      </c>
      <c r="JA107" s="1">
        <f t="shared" si="7"/>
        <v>4.9505081553162951</v>
      </c>
      <c r="JB107" s="1">
        <f t="shared" si="7"/>
        <v>4.1997863527811861</v>
      </c>
      <c r="JC107" s="1">
        <f t="shared" si="7"/>
        <v>0.31691024905847498</v>
      </c>
      <c r="JD107" s="1">
        <f t="shared" si="7"/>
        <v>1.32191124475432</v>
      </c>
      <c r="JE107" s="1">
        <f t="shared" si="7"/>
        <v>2.1707279196920863</v>
      </c>
      <c r="JF107" s="1">
        <f t="shared" si="7"/>
        <v>0.15929203539823</v>
      </c>
      <c r="JG107" s="1">
        <f t="shared" si="7"/>
        <v>0</v>
      </c>
      <c r="JH107" s="1">
        <f t="shared" si="7"/>
        <v>0.476190476190476</v>
      </c>
      <c r="JI107" s="1">
        <f t="shared" si="7"/>
        <v>0</v>
      </c>
      <c r="JJ107" s="1">
        <f t="shared" si="7"/>
        <v>0</v>
      </c>
      <c r="JK107" s="1">
        <f t="shared" si="7"/>
        <v>0</v>
      </c>
      <c r="JL107" s="1">
        <f t="shared" si="7"/>
        <v>0</v>
      </c>
      <c r="JM107" s="1">
        <f t="shared" si="7"/>
        <v>0</v>
      </c>
      <c r="JN107" s="1">
        <f t="shared" si="7"/>
        <v>5.1485034812583912</v>
      </c>
      <c r="JO107" s="1">
        <f t="shared" si="7"/>
        <v>27.17936834707259</v>
      </c>
      <c r="JP107" s="1">
        <f t="shared" si="7"/>
        <v>15.338862208565288</v>
      </c>
      <c r="JQ107" s="1">
        <f t="shared" si="7"/>
        <v>15.298160786041416</v>
      </c>
      <c r="JR107" s="1">
        <f t="shared" si="7"/>
        <v>10.542513605631123</v>
      </c>
      <c r="JS107" s="1">
        <f t="shared" si="7"/>
        <v>10.102075178376603</v>
      </c>
      <c r="JT107" s="1">
        <f t="shared" si="7"/>
        <v>7.3377397671319535</v>
      </c>
      <c r="JU107" s="1">
        <f t="shared" si="7"/>
        <v>10.715230505710016</v>
      </c>
      <c r="JV107" s="1">
        <f t="shared" si="7"/>
        <v>4.4526219286625812</v>
      </c>
      <c r="JW107" s="1">
        <f t="shared" si="7"/>
        <v>2.2815536731247201</v>
      </c>
      <c r="JX107" s="1">
        <f t="shared" si="7"/>
        <v>4.7150017273609395</v>
      </c>
      <c r="JY107" s="1">
        <f t="shared" si="7"/>
        <v>1.51869177434124</v>
      </c>
      <c r="JZ107" s="1">
        <f t="shared" si="7"/>
        <v>2.4136647000679949</v>
      </c>
      <c r="KA107" s="1">
        <f t="shared" si="7"/>
        <v>0.18867924528301899</v>
      </c>
      <c r="KB107" s="1">
        <f t="shared" si="7"/>
        <v>0.84905660377358505</v>
      </c>
      <c r="KC107" s="1">
        <f t="shared" si="7"/>
        <v>0</v>
      </c>
    </row>
  </sheetData>
  <mergeCells count="31">
    <mergeCell ref="D16:I20"/>
    <mergeCell ref="J16:Q20"/>
    <mergeCell ref="R16:W20"/>
    <mergeCell ref="D21:I26"/>
    <mergeCell ref="J21:Q26"/>
    <mergeCell ref="R21:W26"/>
    <mergeCell ref="D11:I15"/>
    <mergeCell ref="J11:Q15"/>
    <mergeCell ref="R11:W15"/>
    <mergeCell ref="D1:G4"/>
    <mergeCell ref="H1:I4"/>
    <mergeCell ref="J1:J4"/>
    <mergeCell ref="K1:P2"/>
    <mergeCell ref="Q1:Q2"/>
    <mergeCell ref="R1:S4"/>
    <mergeCell ref="T1:W4"/>
    <mergeCell ref="K3:Q4"/>
    <mergeCell ref="D5:I10"/>
    <mergeCell ref="J5:Q10"/>
    <mergeCell ref="R5:W10"/>
    <mergeCell ref="T27:W30"/>
    <mergeCell ref="K29:P30"/>
    <mergeCell ref="D31:I33"/>
    <mergeCell ref="J31:Q33"/>
    <mergeCell ref="R31:W33"/>
    <mergeCell ref="D27:G30"/>
    <mergeCell ref="H27:I30"/>
    <mergeCell ref="J27:J30"/>
    <mergeCell ref="K27:P28"/>
    <mergeCell ref="Q27:Q30"/>
    <mergeCell ref="R27:S30"/>
  </mergeCells>
  <conditionalFormatting sqref="D1:W30">
    <cfRule type="colorScale" priority="2">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2"/>
  <sheetViews>
    <sheetView topLeftCell="A318" workbookViewId="0">
      <selection activeCell="H148" sqref="H148"/>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15</v>
      </c>
    </row>
    <row r="68" spans="1:1" x14ac:dyDescent="0.2">
      <c r="A68" t="s">
        <v>16</v>
      </c>
    </row>
    <row r="69" spans="1:1" x14ac:dyDescent="0.2">
      <c r="A69" t="s">
        <v>17</v>
      </c>
    </row>
    <row r="70" spans="1:1" x14ac:dyDescent="0.2">
      <c r="A70" t="s">
        <v>18</v>
      </c>
    </row>
    <row r="71" spans="1:1" x14ac:dyDescent="0.2">
      <c r="A71" t="s">
        <v>19</v>
      </c>
    </row>
    <row r="72" spans="1:1" x14ac:dyDescent="0.2">
      <c r="A72" t="s">
        <v>20</v>
      </c>
    </row>
    <row r="73" spans="1:1" x14ac:dyDescent="0.2">
      <c r="A73" t="s">
        <v>21</v>
      </c>
    </row>
    <row r="74" spans="1:1" x14ac:dyDescent="0.2">
      <c r="A74" t="s">
        <v>22</v>
      </c>
    </row>
    <row r="75" spans="1:1" x14ac:dyDescent="0.2">
      <c r="A75" t="s">
        <v>23</v>
      </c>
    </row>
    <row r="76" spans="1:1" x14ac:dyDescent="0.2">
      <c r="A76" t="s">
        <v>24</v>
      </c>
    </row>
    <row r="77" spans="1:1" x14ac:dyDescent="0.2">
      <c r="A77" t="s">
        <v>25</v>
      </c>
    </row>
    <row r="78" spans="1:1" x14ac:dyDescent="0.2">
      <c r="A78" t="s">
        <v>26</v>
      </c>
    </row>
    <row r="79" spans="1:1" x14ac:dyDescent="0.2">
      <c r="A79" t="s">
        <v>27</v>
      </c>
    </row>
    <row r="80" spans="1:1" x14ac:dyDescent="0.2">
      <c r="A80" t="s">
        <v>28</v>
      </c>
    </row>
    <row r="81" spans="1:1" x14ac:dyDescent="0.2">
      <c r="A81" t="s">
        <v>29</v>
      </c>
    </row>
    <row r="82" spans="1:1" x14ac:dyDescent="0.2">
      <c r="A82" t="s">
        <v>30</v>
      </c>
    </row>
    <row r="83" spans="1:1" x14ac:dyDescent="0.2">
      <c r="A83" t="s">
        <v>31</v>
      </c>
    </row>
    <row r="84" spans="1:1" x14ac:dyDescent="0.2">
      <c r="A84" t="s">
        <v>32</v>
      </c>
    </row>
    <row r="85" spans="1:1" x14ac:dyDescent="0.2">
      <c r="A85" t="s">
        <v>33</v>
      </c>
    </row>
    <row r="86" spans="1:1" x14ac:dyDescent="0.2">
      <c r="A86" t="s">
        <v>34</v>
      </c>
    </row>
    <row r="87" spans="1:1" x14ac:dyDescent="0.2">
      <c r="A87" t="s">
        <v>35</v>
      </c>
    </row>
    <row r="88" spans="1:1" x14ac:dyDescent="0.2">
      <c r="A88" t="s">
        <v>36</v>
      </c>
    </row>
    <row r="89" spans="1:1" x14ac:dyDescent="0.2">
      <c r="A89" t="s">
        <v>37</v>
      </c>
    </row>
    <row r="90" spans="1:1" x14ac:dyDescent="0.2">
      <c r="A90" t="s">
        <v>38</v>
      </c>
    </row>
    <row r="91" spans="1:1" x14ac:dyDescent="0.2">
      <c r="A91" t="s">
        <v>39</v>
      </c>
    </row>
    <row r="92" spans="1:1" x14ac:dyDescent="0.2">
      <c r="A92" t="s">
        <v>40</v>
      </c>
    </row>
    <row r="93" spans="1:1" x14ac:dyDescent="0.2">
      <c r="A93" t="s">
        <v>41</v>
      </c>
    </row>
    <row r="94" spans="1:1" x14ac:dyDescent="0.2">
      <c r="A94" t="s">
        <v>42</v>
      </c>
    </row>
    <row r="95" spans="1:1" x14ac:dyDescent="0.2">
      <c r="A95" t="s">
        <v>43</v>
      </c>
    </row>
    <row r="96" spans="1:1" x14ac:dyDescent="0.2">
      <c r="A96" t="s">
        <v>44</v>
      </c>
    </row>
    <row r="97" spans="1:1" x14ac:dyDescent="0.2">
      <c r="A97" t="s">
        <v>45</v>
      </c>
    </row>
    <row r="98" spans="1:1" x14ac:dyDescent="0.2">
      <c r="A98" t="s">
        <v>46</v>
      </c>
    </row>
    <row r="99" spans="1:1" x14ac:dyDescent="0.2">
      <c r="A99" t="s">
        <v>47</v>
      </c>
    </row>
    <row r="100" spans="1:1" x14ac:dyDescent="0.2">
      <c r="A100" t="s">
        <v>48</v>
      </c>
    </row>
    <row r="101" spans="1:1" x14ac:dyDescent="0.2">
      <c r="A101" t="s">
        <v>49</v>
      </c>
    </row>
    <row r="102" spans="1:1" x14ac:dyDescent="0.2">
      <c r="A102" t="s">
        <v>50</v>
      </c>
    </row>
    <row r="103" spans="1:1" x14ac:dyDescent="0.2">
      <c r="A103" t="s">
        <v>51</v>
      </c>
    </row>
    <row r="104" spans="1:1" x14ac:dyDescent="0.2">
      <c r="A104" t="s">
        <v>52</v>
      </c>
    </row>
    <row r="105" spans="1:1" x14ac:dyDescent="0.2">
      <c r="A105" t="s">
        <v>53</v>
      </c>
    </row>
    <row r="106" spans="1:1" x14ac:dyDescent="0.2">
      <c r="A106" t="s">
        <v>54</v>
      </c>
    </row>
    <row r="107" spans="1:1" x14ac:dyDescent="0.2">
      <c r="A107" t="s">
        <v>55</v>
      </c>
    </row>
    <row r="108" spans="1:1" x14ac:dyDescent="0.2">
      <c r="A108" t="s">
        <v>56</v>
      </c>
    </row>
    <row r="109" spans="1:1" x14ac:dyDescent="0.2">
      <c r="A109" t="s">
        <v>57</v>
      </c>
    </row>
    <row r="110" spans="1:1" x14ac:dyDescent="0.2">
      <c r="A110" t="s">
        <v>58</v>
      </c>
    </row>
    <row r="111" spans="1:1" x14ac:dyDescent="0.2">
      <c r="A111" t="s">
        <v>59</v>
      </c>
    </row>
    <row r="112" spans="1:1" x14ac:dyDescent="0.2">
      <c r="A112" t="s">
        <v>60</v>
      </c>
    </row>
    <row r="113" spans="1:1" x14ac:dyDescent="0.2">
      <c r="A113" t="s">
        <v>61</v>
      </c>
    </row>
    <row r="114" spans="1:1" x14ac:dyDescent="0.2">
      <c r="A114" t="s">
        <v>62</v>
      </c>
    </row>
    <row r="115" spans="1:1" x14ac:dyDescent="0.2">
      <c r="A115" t="s">
        <v>79</v>
      </c>
    </row>
    <row r="116" spans="1:1" x14ac:dyDescent="0.2">
      <c r="A116" t="s">
        <v>80</v>
      </c>
    </row>
    <row r="117" spans="1:1" x14ac:dyDescent="0.2">
      <c r="A117" t="s">
        <v>81</v>
      </c>
    </row>
    <row r="118" spans="1:1" x14ac:dyDescent="0.2">
      <c r="A118" t="s">
        <v>82</v>
      </c>
    </row>
    <row r="119" spans="1:1" x14ac:dyDescent="0.2">
      <c r="A119" t="s">
        <v>83</v>
      </c>
    </row>
    <row r="120" spans="1:1" x14ac:dyDescent="0.2">
      <c r="A120" t="s">
        <v>84</v>
      </c>
    </row>
    <row r="121" spans="1:1" x14ac:dyDescent="0.2">
      <c r="A121" t="s">
        <v>85</v>
      </c>
    </row>
    <row r="122" spans="1:1" x14ac:dyDescent="0.2">
      <c r="A122" t="s">
        <v>86</v>
      </c>
    </row>
    <row r="123" spans="1:1" x14ac:dyDescent="0.2">
      <c r="A123" t="s">
        <v>87</v>
      </c>
    </row>
    <row r="124" spans="1:1" x14ac:dyDescent="0.2">
      <c r="A124" t="s">
        <v>88</v>
      </c>
    </row>
    <row r="125" spans="1:1" x14ac:dyDescent="0.2">
      <c r="A125" t="s">
        <v>89</v>
      </c>
    </row>
    <row r="126" spans="1:1" x14ac:dyDescent="0.2">
      <c r="A126" t="s">
        <v>90</v>
      </c>
    </row>
    <row r="127" spans="1:1" x14ac:dyDescent="0.2">
      <c r="A127" t="s">
        <v>91</v>
      </c>
    </row>
    <row r="128" spans="1:1" x14ac:dyDescent="0.2">
      <c r="A128" t="s">
        <v>92</v>
      </c>
    </row>
    <row r="129" spans="1:1" x14ac:dyDescent="0.2">
      <c r="A129" t="s">
        <v>93</v>
      </c>
    </row>
    <row r="130" spans="1:1" x14ac:dyDescent="0.2">
      <c r="A130" t="s">
        <v>94</v>
      </c>
    </row>
    <row r="131" spans="1:1" x14ac:dyDescent="0.2">
      <c r="A131" t="s">
        <v>95</v>
      </c>
    </row>
    <row r="132" spans="1:1" x14ac:dyDescent="0.2">
      <c r="A132" t="s">
        <v>96</v>
      </c>
    </row>
    <row r="133" spans="1:1" x14ac:dyDescent="0.2">
      <c r="A133" t="s">
        <v>97</v>
      </c>
    </row>
    <row r="134" spans="1:1" x14ac:dyDescent="0.2">
      <c r="A134" t="s">
        <v>98</v>
      </c>
    </row>
    <row r="135" spans="1:1" x14ac:dyDescent="0.2">
      <c r="A135" t="s">
        <v>99</v>
      </c>
    </row>
    <row r="136" spans="1:1" x14ac:dyDescent="0.2">
      <c r="A136" t="s">
        <v>100</v>
      </c>
    </row>
    <row r="137" spans="1:1" x14ac:dyDescent="0.2">
      <c r="A137" t="s">
        <v>101</v>
      </c>
    </row>
    <row r="138" spans="1:1" x14ac:dyDescent="0.2">
      <c r="A138" t="s">
        <v>102</v>
      </c>
    </row>
    <row r="139" spans="1:1" x14ac:dyDescent="0.2">
      <c r="A139" t="s">
        <v>103</v>
      </c>
    </row>
    <row r="140" spans="1:1" x14ac:dyDescent="0.2">
      <c r="A140" t="s">
        <v>104</v>
      </c>
    </row>
    <row r="141" spans="1:1" x14ac:dyDescent="0.2">
      <c r="A141" t="s">
        <v>105</v>
      </c>
    </row>
    <row r="142" spans="1:1" x14ac:dyDescent="0.2">
      <c r="A142" t="s">
        <v>106</v>
      </c>
    </row>
    <row r="143" spans="1:1" x14ac:dyDescent="0.2">
      <c r="A143" t="s">
        <v>107</v>
      </c>
    </row>
    <row r="144" spans="1:1" x14ac:dyDescent="0.2">
      <c r="A144" t="s">
        <v>108</v>
      </c>
    </row>
    <row r="145" spans="1:1" x14ac:dyDescent="0.2">
      <c r="A145" t="s">
        <v>109</v>
      </c>
    </row>
    <row r="146" spans="1:1" x14ac:dyDescent="0.2">
      <c r="A146" t="s">
        <v>110</v>
      </c>
    </row>
    <row r="147" spans="1:1" x14ac:dyDescent="0.2">
      <c r="A147" t="s">
        <v>111</v>
      </c>
    </row>
    <row r="148" spans="1:1" x14ac:dyDescent="0.2">
      <c r="A148" t="s">
        <v>112</v>
      </c>
    </row>
    <row r="149" spans="1:1" x14ac:dyDescent="0.2">
      <c r="A149" t="s">
        <v>113</v>
      </c>
    </row>
    <row r="150" spans="1:1" x14ac:dyDescent="0.2">
      <c r="A150" t="s">
        <v>114</v>
      </c>
    </row>
    <row r="151" spans="1:1" x14ac:dyDescent="0.2">
      <c r="A151" t="s">
        <v>115</v>
      </c>
    </row>
    <row r="152" spans="1:1" x14ac:dyDescent="0.2">
      <c r="A152" t="s">
        <v>116</v>
      </c>
    </row>
    <row r="153" spans="1:1" x14ac:dyDescent="0.2">
      <c r="A153" t="s">
        <v>117</v>
      </c>
    </row>
    <row r="154" spans="1:1" x14ac:dyDescent="0.2">
      <c r="A154" t="s">
        <v>118</v>
      </c>
    </row>
    <row r="155" spans="1:1" x14ac:dyDescent="0.2">
      <c r="A155" t="s">
        <v>119</v>
      </c>
    </row>
    <row r="156" spans="1:1" x14ac:dyDescent="0.2">
      <c r="A156" t="s">
        <v>120</v>
      </c>
    </row>
    <row r="157" spans="1:1" x14ac:dyDescent="0.2">
      <c r="A157" t="s">
        <v>121</v>
      </c>
    </row>
    <row r="158" spans="1:1" x14ac:dyDescent="0.2">
      <c r="A158" t="s">
        <v>122</v>
      </c>
    </row>
    <row r="159" spans="1:1" x14ac:dyDescent="0.2">
      <c r="A159" t="s">
        <v>123</v>
      </c>
    </row>
    <row r="160" spans="1:1" x14ac:dyDescent="0.2">
      <c r="A160" t="s">
        <v>124</v>
      </c>
    </row>
    <row r="161" spans="1:1" x14ac:dyDescent="0.2">
      <c r="A161" t="s">
        <v>125</v>
      </c>
    </row>
    <row r="162" spans="1:1" x14ac:dyDescent="0.2">
      <c r="A162" t="s">
        <v>126</v>
      </c>
    </row>
    <row r="163" spans="1:1" x14ac:dyDescent="0.2">
      <c r="A163" t="s">
        <v>127</v>
      </c>
    </row>
    <row r="164" spans="1:1" x14ac:dyDescent="0.2">
      <c r="A164" t="s">
        <v>128</v>
      </c>
    </row>
    <row r="165" spans="1:1" x14ac:dyDescent="0.2">
      <c r="A165" t="s">
        <v>129</v>
      </c>
    </row>
    <row r="166" spans="1:1" x14ac:dyDescent="0.2">
      <c r="A166" t="s">
        <v>130</v>
      </c>
    </row>
    <row r="167" spans="1:1" x14ac:dyDescent="0.2">
      <c r="A167" t="s">
        <v>131</v>
      </c>
    </row>
    <row r="168" spans="1:1" x14ac:dyDescent="0.2">
      <c r="A168" t="s">
        <v>132</v>
      </c>
    </row>
    <row r="169" spans="1:1" x14ac:dyDescent="0.2">
      <c r="A169" t="s">
        <v>133</v>
      </c>
    </row>
    <row r="170" spans="1:1" x14ac:dyDescent="0.2">
      <c r="A170" t="s">
        <v>134</v>
      </c>
    </row>
    <row r="171" spans="1:1" x14ac:dyDescent="0.2">
      <c r="A171" t="s">
        <v>135</v>
      </c>
    </row>
    <row r="172" spans="1:1" x14ac:dyDescent="0.2">
      <c r="A172" t="s">
        <v>136</v>
      </c>
    </row>
    <row r="173" spans="1:1" x14ac:dyDescent="0.2">
      <c r="A173" t="s">
        <v>137</v>
      </c>
    </row>
    <row r="174" spans="1:1" x14ac:dyDescent="0.2">
      <c r="A174" t="s">
        <v>138</v>
      </c>
    </row>
    <row r="175" spans="1:1" x14ac:dyDescent="0.2">
      <c r="A175" t="s">
        <v>139</v>
      </c>
    </row>
    <row r="176" spans="1:1" x14ac:dyDescent="0.2">
      <c r="A176" t="s">
        <v>140</v>
      </c>
    </row>
    <row r="177" spans="1:1" x14ac:dyDescent="0.2">
      <c r="A177" t="s">
        <v>141</v>
      </c>
    </row>
    <row r="178" spans="1:1" x14ac:dyDescent="0.2">
      <c r="A178" t="s">
        <v>142</v>
      </c>
    </row>
    <row r="179" spans="1:1" x14ac:dyDescent="0.2">
      <c r="A179" t="s">
        <v>143</v>
      </c>
    </row>
    <row r="180" spans="1:1" x14ac:dyDescent="0.2">
      <c r="A180" t="s">
        <v>144</v>
      </c>
    </row>
    <row r="181" spans="1:1" x14ac:dyDescent="0.2">
      <c r="A181" t="s">
        <v>145</v>
      </c>
    </row>
    <row r="182" spans="1:1" x14ac:dyDescent="0.2">
      <c r="A182" t="s">
        <v>146</v>
      </c>
    </row>
    <row r="183" spans="1:1" x14ac:dyDescent="0.2">
      <c r="A183" t="s">
        <v>147</v>
      </c>
    </row>
    <row r="184" spans="1:1" x14ac:dyDescent="0.2">
      <c r="A184" t="s">
        <v>148</v>
      </c>
    </row>
    <row r="185" spans="1:1" x14ac:dyDescent="0.2">
      <c r="A185" t="s">
        <v>149</v>
      </c>
    </row>
    <row r="186" spans="1:1" x14ac:dyDescent="0.2">
      <c r="A186" t="s">
        <v>150</v>
      </c>
    </row>
    <row r="187" spans="1:1" x14ac:dyDescent="0.2">
      <c r="A187" t="s">
        <v>151</v>
      </c>
    </row>
    <row r="188" spans="1:1" x14ac:dyDescent="0.2">
      <c r="A188" t="s">
        <v>152</v>
      </c>
    </row>
    <row r="189" spans="1:1" x14ac:dyDescent="0.2">
      <c r="A189" t="s">
        <v>153</v>
      </c>
    </row>
    <row r="190" spans="1:1" x14ac:dyDescent="0.2">
      <c r="A190" t="s">
        <v>154</v>
      </c>
    </row>
    <row r="191" spans="1:1" x14ac:dyDescent="0.2">
      <c r="A191" t="s">
        <v>155</v>
      </c>
    </row>
    <row r="192" spans="1:1" x14ac:dyDescent="0.2">
      <c r="A192" t="s">
        <v>156</v>
      </c>
    </row>
    <row r="193" spans="1:1" x14ac:dyDescent="0.2">
      <c r="A193" t="s">
        <v>157</v>
      </c>
    </row>
    <row r="194" spans="1:1" x14ac:dyDescent="0.2">
      <c r="A194" t="s">
        <v>158</v>
      </c>
    </row>
    <row r="195" spans="1:1" x14ac:dyDescent="0.2">
      <c r="A195" t="s">
        <v>222</v>
      </c>
    </row>
    <row r="196" spans="1:1" x14ac:dyDescent="0.2">
      <c r="A196" t="s">
        <v>223</v>
      </c>
    </row>
    <row r="197" spans="1:1" x14ac:dyDescent="0.2">
      <c r="A197" t="s">
        <v>224</v>
      </c>
    </row>
    <row r="198" spans="1:1" x14ac:dyDescent="0.2">
      <c r="A198" t="s">
        <v>225</v>
      </c>
    </row>
    <row r="199" spans="1:1" x14ac:dyDescent="0.2">
      <c r="A199" t="s">
        <v>226</v>
      </c>
    </row>
    <row r="200" spans="1:1" x14ac:dyDescent="0.2">
      <c r="A200" t="s">
        <v>227</v>
      </c>
    </row>
    <row r="201" spans="1:1" x14ac:dyDescent="0.2">
      <c r="A201" t="s">
        <v>228</v>
      </c>
    </row>
    <row r="202" spans="1:1" x14ac:dyDescent="0.2">
      <c r="A202" t="s">
        <v>229</v>
      </c>
    </row>
    <row r="203" spans="1:1" x14ac:dyDescent="0.2">
      <c r="A203" t="s">
        <v>230</v>
      </c>
    </row>
    <row r="204" spans="1:1" x14ac:dyDescent="0.2">
      <c r="A204" t="s">
        <v>231</v>
      </c>
    </row>
    <row r="205" spans="1:1" x14ac:dyDescent="0.2">
      <c r="A205" t="s">
        <v>232</v>
      </c>
    </row>
    <row r="206" spans="1:1" x14ac:dyDescent="0.2">
      <c r="A206" t="s">
        <v>233</v>
      </c>
    </row>
    <row r="207" spans="1:1" x14ac:dyDescent="0.2">
      <c r="A207" t="s">
        <v>234</v>
      </c>
    </row>
    <row r="208" spans="1:1" x14ac:dyDescent="0.2">
      <c r="A208" t="s">
        <v>235</v>
      </c>
    </row>
    <row r="209" spans="1:1" x14ac:dyDescent="0.2">
      <c r="A209" t="s">
        <v>236</v>
      </c>
    </row>
    <row r="210" spans="1:1" x14ac:dyDescent="0.2">
      <c r="A210" t="s">
        <v>237</v>
      </c>
    </row>
    <row r="211" spans="1:1" x14ac:dyDescent="0.2">
      <c r="A211" t="s">
        <v>238</v>
      </c>
    </row>
    <row r="212" spans="1:1" x14ac:dyDescent="0.2">
      <c r="A212" t="s">
        <v>239</v>
      </c>
    </row>
    <row r="213" spans="1:1" x14ac:dyDescent="0.2">
      <c r="A213" t="s">
        <v>240</v>
      </c>
    </row>
    <row r="214" spans="1:1" x14ac:dyDescent="0.2">
      <c r="A214" t="s">
        <v>241</v>
      </c>
    </row>
    <row r="215" spans="1:1" x14ac:dyDescent="0.2">
      <c r="A215" t="s">
        <v>242</v>
      </c>
    </row>
    <row r="216" spans="1:1" x14ac:dyDescent="0.2">
      <c r="A216" t="s">
        <v>243</v>
      </c>
    </row>
    <row r="217" spans="1:1" x14ac:dyDescent="0.2">
      <c r="A217" t="s">
        <v>244</v>
      </c>
    </row>
    <row r="218" spans="1:1" x14ac:dyDescent="0.2">
      <c r="A218" t="s">
        <v>245</v>
      </c>
    </row>
    <row r="219" spans="1:1" x14ac:dyDescent="0.2">
      <c r="A219" t="s">
        <v>246</v>
      </c>
    </row>
    <row r="220" spans="1:1" x14ac:dyDescent="0.2">
      <c r="A220" t="s">
        <v>247</v>
      </c>
    </row>
    <row r="221" spans="1:1" x14ac:dyDescent="0.2">
      <c r="A221" t="s">
        <v>248</v>
      </c>
    </row>
    <row r="222" spans="1:1" x14ac:dyDescent="0.2">
      <c r="A222" t="s">
        <v>249</v>
      </c>
    </row>
    <row r="223" spans="1:1" x14ac:dyDescent="0.2">
      <c r="A223" t="s">
        <v>250</v>
      </c>
    </row>
    <row r="224" spans="1:1" x14ac:dyDescent="0.2">
      <c r="A224" t="s">
        <v>251</v>
      </c>
    </row>
    <row r="225" spans="1:1" x14ac:dyDescent="0.2">
      <c r="A225" t="s">
        <v>252</v>
      </c>
    </row>
    <row r="226" spans="1:1" x14ac:dyDescent="0.2">
      <c r="A226" t="s">
        <v>253</v>
      </c>
    </row>
    <row r="227" spans="1:1" x14ac:dyDescent="0.2">
      <c r="A227" t="s">
        <v>159</v>
      </c>
    </row>
    <row r="228" spans="1:1" x14ac:dyDescent="0.2">
      <c r="A228" t="s">
        <v>160</v>
      </c>
    </row>
    <row r="229" spans="1:1" x14ac:dyDescent="0.2">
      <c r="A229" t="s">
        <v>161</v>
      </c>
    </row>
    <row r="230" spans="1:1" x14ac:dyDescent="0.2">
      <c r="A230" t="s">
        <v>162</v>
      </c>
    </row>
    <row r="231" spans="1:1" x14ac:dyDescent="0.2">
      <c r="A231" t="s">
        <v>163</v>
      </c>
    </row>
    <row r="232" spans="1:1" x14ac:dyDescent="0.2">
      <c r="A232" t="s">
        <v>164</v>
      </c>
    </row>
    <row r="233" spans="1:1" x14ac:dyDescent="0.2">
      <c r="A233" t="s">
        <v>165</v>
      </c>
    </row>
    <row r="234" spans="1:1" x14ac:dyDescent="0.2">
      <c r="A234" t="s">
        <v>166</v>
      </c>
    </row>
    <row r="235" spans="1:1" x14ac:dyDescent="0.2">
      <c r="A235" t="s">
        <v>167</v>
      </c>
    </row>
    <row r="236" spans="1:1" x14ac:dyDescent="0.2">
      <c r="A236" t="s">
        <v>168</v>
      </c>
    </row>
    <row r="237" spans="1:1" x14ac:dyDescent="0.2">
      <c r="A237" t="s">
        <v>169</v>
      </c>
    </row>
    <row r="238" spans="1:1" x14ac:dyDescent="0.2">
      <c r="A238" t="s">
        <v>170</v>
      </c>
    </row>
    <row r="239" spans="1:1" x14ac:dyDescent="0.2">
      <c r="A239" t="s">
        <v>171</v>
      </c>
    </row>
    <row r="240" spans="1:1" x14ac:dyDescent="0.2">
      <c r="A240" t="s">
        <v>172</v>
      </c>
    </row>
    <row r="241" spans="1:1" x14ac:dyDescent="0.2">
      <c r="A241" t="s">
        <v>173</v>
      </c>
    </row>
    <row r="242" spans="1:1" x14ac:dyDescent="0.2">
      <c r="A242" t="s">
        <v>174</v>
      </c>
    </row>
    <row r="243" spans="1:1" x14ac:dyDescent="0.2">
      <c r="A243" t="s">
        <v>175</v>
      </c>
    </row>
    <row r="244" spans="1:1" x14ac:dyDescent="0.2">
      <c r="A244" t="s">
        <v>176</v>
      </c>
    </row>
    <row r="245" spans="1:1" x14ac:dyDescent="0.2">
      <c r="A245" t="s">
        <v>177</v>
      </c>
    </row>
    <row r="246" spans="1:1" x14ac:dyDescent="0.2">
      <c r="A246" t="s">
        <v>178</v>
      </c>
    </row>
    <row r="247" spans="1:1" x14ac:dyDescent="0.2">
      <c r="A247" t="s">
        <v>179</v>
      </c>
    </row>
    <row r="248" spans="1:1" x14ac:dyDescent="0.2">
      <c r="A248" t="s">
        <v>180</v>
      </c>
    </row>
    <row r="249" spans="1:1" x14ac:dyDescent="0.2">
      <c r="A249" t="s">
        <v>181</v>
      </c>
    </row>
    <row r="250" spans="1:1" x14ac:dyDescent="0.2">
      <c r="A250" t="s">
        <v>182</v>
      </c>
    </row>
    <row r="251" spans="1:1" x14ac:dyDescent="0.2">
      <c r="A251" t="s">
        <v>183</v>
      </c>
    </row>
    <row r="252" spans="1:1" x14ac:dyDescent="0.2">
      <c r="A252" t="s">
        <v>184</v>
      </c>
    </row>
    <row r="253" spans="1:1" x14ac:dyDescent="0.2">
      <c r="A253" t="s">
        <v>185</v>
      </c>
    </row>
    <row r="254" spans="1:1" x14ac:dyDescent="0.2">
      <c r="A254" t="s">
        <v>186</v>
      </c>
    </row>
    <row r="255" spans="1:1" x14ac:dyDescent="0.2">
      <c r="A255" t="s">
        <v>187</v>
      </c>
    </row>
    <row r="256" spans="1:1" x14ac:dyDescent="0.2">
      <c r="A256" t="s">
        <v>188</v>
      </c>
    </row>
    <row r="257" spans="1:1" x14ac:dyDescent="0.2">
      <c r="A257" t="s">
        <v>189</v>
      </c>
    </row>
    <row r="258" spans="1:1" x14ac:dyDescent="0.2">
      <c r="A258" t="s">
        <v>190</v>
      </c>
    </row>
    <row r="259" spans="1:1" x14ac:dyDescent="0.2">
      <c r="A259" t="s">
        <v>63</v>
      </c>
    </row>
    <row r="260" spans="1:1" x14ac:dyDescent="0.2">
      <c r="A260" t="s">
        <v>64</v>
      </c>
    </row>
    <row r="261" spans="1:1" x14ac:dyDescent="0.2">
      <c r="A261" t="s">
        <v>65</v>
      </c>
    </row>
    <row r="262" spans="1:1" x14ac:dyDescent="0.2">
      <c r="A262" t="s">
        <v>66</v>
      </c>
    </row>
    <row r="263" spans="1:1" x14ac:dyDescent="0.2">
      <c r="A263" t="s">
        <v>67</v>
      </c>
    </row>
    <row r="264" spans="1:1" x14ac:dyDescent="0.2">
      <c r="A264" t="s">
        <v>68</v>
      </c>
    </row>
    <row r="265" spans="1:1" x14ac:dyDescent="0.2">
      <c r="A265" t="s">
        <v>69</v>
      </c>
    </row>
    <row r="266" spans="1:1" x14ac:dyDescent="0.2">
      <c r="A266" t="s">
        <v>70</v>
      </c>
    </row>
    <row r="267" spans="1:1" x14ac:dyDescent="0.2">
      <c r="A267" t="s">
        <v>71</v>
      </c>
    </row>
    <row r="268" spans="1:1" x14ac:dyDescent="0.2">
      <c r="A268" t="s">
        <v>72</v>
      </c>
    </row>
    <row r="269" spans="1:1" x14ac:dyDescent="0.2">
      <c r="A269" t="s">
        <v>73</v>
      </c>
    </row>
    <row r="270" spans="1:1" x14ac:dyDescent="0.2">
      <c r="A270" t="s">
        <v>74</v>
      </c>
    </row>
    <row r="271" spans="1:1" x14ac:dyDescent="0.2">
      <c r="A271" t="s">
        <v>75</v>
      </c>
    </row>
    <row r="272" spans="1:1" x14ac:dyDescent="0.2">
      <c r="A272" t="s">
        <v>76</v>
      </c>
    </row>
    <row r="273" spans="1:1" x14ac:dyDescent="0.2">
      <c r="A273" t="s">
        <v>77</v>
      </c>
    </row>
    <row r="274" spans="1:1" x14ac:dyDescent="0.2">
      <c r="A274" t="s">
        <v>78</v>
      </c>
    </row>
    <row r="275" spans="1:1" x14ac:dyDescent="0.2">
      <c r="A275" t="s">
        <v>254</v>
      </c>
    </row>
    <row r="276" spans="1:1" x14ac:dyDescent="0.2">
      <c r="A276" t="s">
        <v>255</v>
      </c>
    </row>
    <row r="277" spans="1:1" x14ac:dyDescent="0.2">
      <c r="A277" t="s">
        <v>256</v>
      </c>
    </row>
    <row r="278" spans="1:1" x14ac:dyDescent="0.2">
      <c r="A278" t="s">
        <v>257</v>
      </c>
    </row>
    <row r="279" spans="1:1" x14ac:dyDescent="0.2">
      <c r="A279" t="s">
        <v>258</v>
      </c>
    </row>
    <row r="280" spans="1:1" x14ac:dyDescent="0.2">
      <c r="A280" t="s">
        <v>259</v>
      </c>
    </row>
    <row r="281" spans="1:1" x14ac:dyDescent="0.2">
      <c r="A281" t="s">
        <v>260</v>
      </c>
    </row>
    <row r="282" spans="1:1" x14ac:dyDescent="0.2">
      <c r="A282" t="s">
        <v>261</v>
      </c>
    </row>
    <row r="283" spans="1:1" x14ac:dyDescent="0.2">
      <c r="A283" t="s">
        <v>262</v>
      </c>
    </row>
    <row r="284" spans="1:1" x14ac:dyDescent="0.2">
      <c r="A284" t="s">
        <v>263</v>
      </c>
    </row>
    <row r="285" spans="1:1" x14ac:dyDescent="0.2">
      <c r="A285" t="s">
        <v>264</v>
      </c>
    </row>
    <row r="286" spans="1:1" x14ac:dyDescent="0.2">
      <c r="A286" t="s">
        <v>265</v>
      </c>
    </row>
    <row r="287" spans="1:1" x14ac:dyDescent="0.2">
      <c r="A287" t="s">
        <v>266</v>
      </c>
    </row>
    <row r="288" spans="1:1" x14ac:dyDescent="0.2">
      <c r="A288" t="s">
        <v>267</v>
      </c>
    </row>
    <row r="289" spans="1:1" x14ac:dyDescent="0.2">
      <c r="A289" t="s">
        <v>268</v>
      </c>
    </row>
    <row r="290" spans="1:1" x14ac:dyDescent="0.2">
      <c r="A290" t="s">
        <v>269</v>
      </c>
    </row>
    <row r="291" spans="1:1" x14ac:dyDescent="0.2">
      <c r="A291" t="s">
        <v>270</v>
      </c>
    </row>
    <row r="292" spans="1:1" x14ac:dyDescent="0.2">
      <c r="A292" t="s">
        <v>271</v>
      </c>
    </row>
    <row r="293" spans="1:1" x14ac:dyDescent="0.2">
      <c r="A293" t="s">
        <v>272</v>
      </c>
    </row>
    <row r="294" spans="1:1" x14ac:dyDescent="0.2">
      <c r="A294" t="s">
        <v>273</v>
      </c>
    </row>
    <row r="295" spans="1:1" x14ac:dyDescent="0.2">
      <c r="A295" t="s">
        <v>274</v>
      </c>
    </row>
    <row r="296" spans="1:1" x14ac:dyDescent="0.2">
      <c r="A296" t="s">
        <v>275</v>
      </c>
    </row>
    <row r="297" spans="1:1" x14ac:dyDescent="0.2">
      <c r="A297" t="s">
        <v>276</v>
      </c>
    </row>
    <row r="298" spans="1:1" x14ac:dyDescent="0.2">
      <c r="A298" t="s">
        <v>277</v>
      </c>
    </row>
    <row r="299" spans="1:1" x14ac:dyDescent="0.2">
      <c r="A299" t="s">
        <v>278</v>
      </c>
    </row>
    <row r="300" spans="1:1" x14ac:dyDescent="0.2">
      <c r="A300" t="s">
        <v>279</v>
      </c>
    </row>
    <row r="301" spans="1:1" x14ac:dyDescent="0.2">
      <c r="A301" t="s">
        <v>280</v>
      </c>
    </row>
    <row r="302" spans="1:1" x14ac:dyDescent="0.2">
      <c r="A302" t="s">
        <v>281</v>
      </c>
    </row>
    <row r="303" spans="1:1" x14ac:dyDescent="0.2">
      <c r="A303" t="s">
        <v>282</v>
      </c>
    </row>
    <row r="304" spans="1:1" x14ac:dyDescent="0.2">
      <c r="A304" t="s">
        <v>283</v>
      </c>
    </row>
    <row r="305" spans="1:1" x14ac:dyDescent="0.2">
      <c r="A305" t="s">
        <v>284</v>
      </c>
    </row>
    <row r="306" spans="1:1" x14ac:dyDescent="0.2">
      <c r="A306" t="s">
        <v>285</v>
      </c>
    </row>
    <row r="307" spans="1:1" x14ac:dyDescent="0.2">
      <c r="A307" t="s">
        <v>286</v>
      </c>
    </row>
    <row r="308" spans="1:1" x14ac:dyDescent="0.2">
      <c r="A308" t="s">
        <v>287</v>
      </c>
    </row>
    <row r="309" spans="1:1" x14ac:dyDescent="0.2">
      <c r="A309" t="s">
        <v>288</v>
      </c>
    </row>
    <row r="310" spans="1:1" x14ac:dyDescent="0.2">
      <c r="A310" t="s">
        <v>289</v>
      </c>
    </row>
    <row r="311" spans="1:1" x14ac:dyDescent="0.2">
      <c r="A311" t="s">
        <v>290</v>
      </c>
    </row>
    <row r="312" spans="1:1" x14ac:dyDescent="0.2">
      <c r="A312" t="s">
        <v>291</v>
      </c>
    </row>
    <row r="313" spans="1:1" x14ac:dyDescent="0.2">
      <c r="A313" t="s">
        <v>292</v>
      </c>
    </row>
    <row r="314" spans="1:1" x14ac:dyDescent="0.2">
      <c r="A314" t="s">
        <v>293</v>
      </c>
    </row>
    <row r="315" spans="1:1" x14ac:dyDescent="0.2">
      <c r="A315" t="s">
        <v>294</v>
      </c>
    </row>
    <row r="316" spans="1:1" x14ac:dyDescent="0.2">
      <c r="A316" t="s">
        <v>295</v>
      </c>
    </row>
    <row r="317" spans="1:1" x14ac:dyDescent="0.2">
      <c r="A317" t="s">
        <v>296</v>
      </c>
    </row>
    <row r="318" spans="1:1" x14ac:dyDescent="0.2">
      <c r="A318" t="s">
        <v>297</v>
      </c>
    </row>
    <row r="319" spans="1:1" x14ac:dyDescent="0.2">
      <c r="A319" t="s">
        <v>298</v>
      </c>
    </row>
    <row r="320" spans="1:1" x14ac:dyDescent="0.2">
      <c r="A320" t="s">
        <v>299</v>
      </c>
    </row>
    <row r="321" spans="1:1" x14ac:dyDescent="0.2">
      <c r="A321" t="s">
        <v>300</v>
      </c>
    </row>
    <row r="322" spans="1:1" x14ac:dyDescent="0.2">
      <c r="A322" t="s">
        <v>301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SBFC Matches 2016</vt:lpstr>
      <vt:lpstr>SBFC per 90 2016</vt:lpstr>
      <vt:lpstr>stats names (for 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Alfredo</cp:lastModifiedBy>
  <dcterms:created xsi:type="dcterms:W3CDTF">2016-08-02T05:02:35Z</dcterms:created>
  <dcterms:modified xsi:type="dcterms:W3CDTF">2016-11-16T15:07:05Z</dcterms:modified>
</cp:coreProperties>
</file>