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his\Desktop\Projects\"/>
    </mc:Choice>
  </mc:AlternateContent>
  <xr:revisionPtr revIDLastSave="0" documentId="8_{C1132186-A05D-4C81-B849-25E3519C11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ooQcI2bYqgPG19CYOZKSkEUd17cj03+Ryne0HBzcen4="/>
    </ext>
  </extLst>
</workbook>
</file>

<file path=xl/calcChain.xml><?xml version="1.0" encoding="utf-8"?>
<calcChain xmlns="http://schemas.openxmlformats.org/spreadsheetml/2006/main">
  <c r="B34" i="1" l="1"/>
  <c r="J23" i="1"/>
  <c r="I23" i="1"/>
  <c r="J18" i="1"/>
  <c r="I18" i="1"/>
  <c r="I12" i="1"/>
  <c r="J6" i="1"/>
  <c r="I6" i="1"/>
  <c r="J24" i="1"/>
  <c r="I24" i="1"/>
  <c r="J19" i="1"/>
  <c r="I19" i="1"/>
  <c r="J14" i="1"/>
  <c r="I14" i="1"/>
  <c r="J13" i="1"/>
  <c r="I13" i="1"/>
  <c r="J12" i="1"/>
  <c r="H12" i="1" a="1"/>
  <c r="H12" i="1" s="1"/>
  <c r="J8" i="1"/>
  <c r="J7" i="1"/>
  <c r="I8" i="1"/>
  <c r="I7" i="1"/>
  <c r="H6" i="1" a="1"/>
  <c r="H6" i="1" s="1"/>
  <c r="I2" i="1"/>
  <c r="H2" i="1"/>
  <c r="B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<sst xmlns="http://schemas.openxmlformats.org/spreadsheetml/2006/main" count="130" uniqueCount="41">
  <si>
    <t>Day Number</t>
  </si>
  <si>
    <t>Outlook</t>
  </si>
  <si>
    <t>Temperature</t>
  </si>
  <si>
    <t>Humidity</t>
  </si>
  <si>
    <t>Windy</t>
  </si>
  <si>
    <t>Play Golf</t>
  </si>
  <si>
    <t>Rainy</t>
  </si>
  <si>
    <t>Hot</t>
  </si>
  <si>
    <t>High</t>
  </si>
  <si>
    <t>No</t>
  </si>
  <si>
    <t>Yes</t>
  </si>
  <si>
    <t>Overcast</t>
  </si>
  <si>
    <t>Sunny</t>
  </si>
  <si>
    <t>Mild</t>
  </si>
  <si>
    <t>Cool</t>
  </si>
  <si>
    <t>Normal</t>
  </si>
  <si>
    <t>P(Yes)</t>
  </si>
  <si>
    <t>P(NO)</t>
  </si>
  <si>
    <t xml:space="preserve">Yes </t>
  </si>
  <si>
    <t>Yes/No</t>
  </si>
  <si>
    <t>Question : The outlook of weather is sunny, Temperature is Hot,Humidity is High and windy is No give the Probability of playing Golf in this scenario give the answer in Yes/No Format Only?</t>
  </si>
  <si>
    <r>
      <t xml:space="preserve">The probability of Playing Golf Is </t>
    </r>
    <r>
      <rPr>
        <b/>
        <sz val="12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because of </t>
    </r>
    <r>
      <rPr>
        <b/>
        <sz val="11"/>
        <color theme="1"/>
        <rFont val="Calibri"/>
        <family val="2"/>
        <scheme val="minor"/>
      </rPr>
      <t>The Probability Of Yes Higher than probability of No</t>
    </r>
  </si>
  <si>
    <t>Day Number 14</t>
  </si>
  <si>
    <t>Step 1</t>
  </si>
  <si>
    <t>Step 2</t>
  </si>
  <si>
    <t>Step 3</t>
  </si>
  <si>
    <t>COUNTIFS(B2:B15,"Rainy",F2:F15,"Yes")/COUNTIFS(B2:B15,"Rainy")</t>
  </si>
  <si>
    <t>Formula for Yes</t>
  </si>
  <si>
    <t>Formula For No</t>
  </si>
  <si>
    <t>Formula For Yes</t>
  </si>
  <si>
    <t>COUNTIFS(B2:B15,"Rainy",F2:F15,"No")/COUNTIFS(B2:B15,"Rainy")</t>
  </si>
  <si>
    <t>COUNTIFS(C2:C15,"Hot",F2:F15,"Yes")/COUNTIFS(C2:C15,"Hot")</t>
  </si>
  <si>
    <t>COUNTIFS(C2:C15,"Hot",F2:F15,"No")/COUNTIFS(C2:C15,"Hot")</t>
  </si>
  <si>
    <t>COUNTIFS(D2:D15,"High",F2:F15,"Yes")/COUNTIFS(D2:D15,"High")</t>
  </si>
  <si>
    <t>COUNTIFS(D2:D15,"High",F2:F15,"No")/COUNTIFS(D2:D15,"High")</t>
  </si>
  <si>
    <t>COUNTIFS(E2:E15,"Yes",F2:F15,"Yes")/COUNTIFS(E2:E15,"Yes")</t>
  </si>
  <si>
    <t>COUNTIFS(E2:E15,"Yes",F2:F15,"No")/COUNTIFS(E2:E15,"Yes")</t>
  </si>
  <si>
    <t>P(Yes)   =</t>
  </si>
  <si>
    <t>p(Yes)*p(Sunny)*p(Hot)*p(High)*p(Yes)</t>
  </si>
  <si>
    <t>p(No)*p(Sunny)*p(Hot)*p(High)*p(No)</t>
  </si>
  <si>
    <t>P(No) 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</si>
</sst>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273239"/>
      <name val="Arial"/>
      <family val="2"/>
    </font>
    <font>
      <sz val="12"/>
      <color rgb="FF27323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73239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4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0" fillId="0" borderId="3" xfId="0" applyNumberFormat="1" applyFont="1" applyBorder="1" applyAlignment="1"/>
    <xf numFmtId="0" fontId="4" fillId="5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/>
    <xf numFmtId="0" fontId="0" fillId="0" borderId="3" xfId="0" applyFont="1" applyBorder="1" applyAlignment="1"/>
    <xf numFmtId="0" fontId="1" fillId="4" borderId="3" xfId="0" applyFont="1" applyFill="1" applyBorder="1" applyAlignment="1"/>
    <xf numFmtId="167" fontId="0" fillId="0" borderId="3" xfId="0" applyNumberFormat="1" applyFont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7" fillId="5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2" fontId="0" fillId="0" borderId="5" xfId="0" applyNumberFormat="1" applyFont="1" applyBorder="1" applyAlignment="1"/>
    <xf numFmtId="2" fontId="1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topLeftCell="A23" workbookViewId="0">
      <selection activeCell="K37" sqref="K37"/>
    </sheetView>
  </sheetViews>
  <sheetFormatPr defaultColWidth="14.42578125" defaultRowHeight="15" customHeight="1" x14ac:dyDescent="0.25"/>
  <cols>
    <col min="1" max="1" width="15" customWidth="1"/>
    <col min="2" max="2" width="12.42578125" customWidth="1"/>
    <col min="3" max="3" width="12.7109375" customWidth="1"/>
    <col min="4" max="4" width="9.5703125" customWidth="1"/>
    <col min="5" max="5" width="8.28515625" customWidth="1"/>
    <col min="6" max="6" width="9.28515625" customWidth="1"/>
    <col min="7" max="7" width="8.7109375" customWidth="1"/>
    <col min="8" max="8" width="13.85546875" customWidth="1"/>
    <col min="9" max="10" width="8.7109375" customWidth="1"/>
    <col min="11" max="11" width="18.85546875" customWidth="1"/>
    <col min="15" max="15" width="16.42578125" customWidth="1"/>
  </cols>
  <sheetData>
    <row r="1" spans="1:15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19" t="s">
        <v>23</v>
      </c>
      <c r="H1" s="7" t="s">
        <v>16</v>
      </c>
      <c r="I1" s="7" t="s">
        <v>17</v>
      </c>
    </row>
    <row r="2" spans="1:15" ht="14.25" customHeight="1" x14ac:dyDescent="0.25">
      <c r="A2" s="3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  <c r="H2" s="8">
        <f>COUNTIF(F2:F15,"Yes")/14</f>
        <v>0.6428571428571429</v>
      </c>
      <c r="I2" s="8">
        <f>COUNTIF(F2:F15,"No")/14</f>
        <v>0.35714285714285715</v>
      </c>
    </row>
    <row r="3" spans="1:15" ht="14.25" customHeight="1" x14ac:dyDescent="0.25">
      <c r="A3" s="3">
        <v>1</v>
      </c>
      <c r="B3" s="3" t="s">
        <v>6</v>
      </c>
      <c r="C3" s="3" t="s">
        <v>7</v>
      </c>
      <c r="D3" s="3" t="s">
        <v>8</v>
      </c>
      <c r="E3" s="3" t="s">
        <v>10</v>
      </c>
      <c r="F3" s="3" t="s">
        <v>9</v>
      </c>
    </row>
    <row r="4" spans="1:15" ht="14.25" customHeight="1" x14ac:dyDescent="0.25">
      <c r="A4" s="3">
        <v>2</v>
      </c>
      <c r="B4" s="3" t="s">
        <v>11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15" ht="14.25" customHeight="1" x14ac:dyDescent="0.25">
      <c r="A5" s="3">
        <v>3</v>
      </c>
      <c r="B5" s="3" t="s">
        <v>12</v>
      </c>
      <c r="C5" s="3" t="s">
        <v>13</v>
      </c>
      <c r="D5" s="3" t="s">
        <v>8</v>
      </c>
      <c r="E5" s="3" t="s">
        <v>9</v>
      </c>
      <c r="F5" s="15" t="s">
        <v>10</v>
      </c>
      <c r="G5" s="18" t="s">
        <v>24</v>
      </c>
      <c r="H5" s="9" t="s">
        <v>1</v>
      </c>
      <c r="I5" s="9" t="s">
        <v>18</v>
      </c>
      <c r="J5" s="9" t="s">
        <v>9</v>
      </c>
      <c r="K5" s="9" t="s">
        <v>27</v>
      </c>
      <c r="L5" s="17" t="s">
        <v>26</v>
      </c>
      <c r="M5" s="11"/>
      <c r="N5" s="11"/>
      <c r="O5" s="11"/>
    </row>
    <row r="6" spans="1:15" ht="14.25" customHeight="1" x14ac:dyDescent="0.25">
      <c r="A6" s="3">
        <v>4</v>
      </c>
      <c r="B6" s="3" t="s">
        <v>12</v>
      </c>
      <c r="C6" s="3" t="s">
        <v>14</v>
      </c>
      <c r="D6" s="3" t="s">
        <v>15</v>
      </c>
      <c r="E6" s="3" t="s">
        <v>9</v>
      </c>
      <c r="F6" s="3" t="s">
        <v>10</v>
      </c>
      <c r="H6" s="10" t="str" cm="1">
        <f t="array" ref="H6:H8">_xlfn.UNIQUE(B2:B15)</f>
        <v>Rainy</v>
      </c>
      <c r="I6" s="11">
        <f>COUNTIFS(B2:B15,"Rainy",F2:F15,"Yes")/COUNTIFS(B2:B15,"Rainy")</f>
        <v>0.4</v>
      </c>
      <c r="J6" s="11">
        <f>COUNTIFS(B2:B15,"Rainy",F2:F15,"No")/COUNTIFS(B2:B15,"Rainy")</f>
        <v>0.6</v>
      </c>
      <c r="K6" s="21" t="s">
        <v>28</v>
      </c>
      <c r="L6" s="11" t="s">
        <v>30</v>
      </c>
      <c r="M6" s="11"/>
      <c r="N6" s="11"/>
      <c r="O6" s="11"/>
    </row>
    <row r="7" spans="1:15" ht="14.25" customHeight="1" x14ac:dyDescent="0.25">
      <c r="A7" s="3">
        <v>5</v>
      </c>
      <c r="B7" s="3" t="s">
        <v>12</v>
      </c>
      <c r="C7" s="3" t="s">
        <v>14</v>
      </c>
      <c r="D7" s="3" t="s">
        <v>15</v>
      </c>
      <c r="E7" s="3" t="s">
        <v>10</v>
      </c>
      <c r="F7" s="3" t="s">
        <v>9</v>
      </c>
      <c r="H7" s="10" t="str">
        <v>Overcast</v>
      </c>
      <c r="I7" s="11">
        <f>COUNTIFS(B2:B15,"Overcast",F2:F15,"Yes")/COUNTIFS(B2:B15,"Overcast")</f>
        <v>1</v>
      </c>
      <c r="J7" s="11">
        <f>COUNTIFS(B2:B15,"overcast",F2:F15,"No")/COUNTIFS(B2:B15,"Overcast")</f>
        <v>0</v>
      </c>
    </row>
    <row r="8" spans="1:15" ht="14.25" customHeight="1" x14ac:dyDescent="0.25">
      <c r="A8" s="3">
        <v>6</v>
      </c>
      <c r="B8" s="3" t="s">
        <v>11</v>
      </c>
      <c r="C8" s="3" t="s">
        <v>14</v>
      </c>
      <c r="D8" s="3" t="s">
        <v>15</v>
      </c>
      <c r="E8" s="3" t="s">
        <v>10</v>
      </c>
      <c r="F8" s="3" t="s">
        <v>10</v>
      </c>
      <c r="H8" s="10" t="str">
        <v>Sunny</v>
      </c>
      <c r="I8" s="11">
        <f>COUNTIFS(B2:B15,"sunny",F2:F15,"Yes")/COUNTIFS(B2:B15,"sunny")</f>
        <v>0.6</v>
      </c>
      <c r="J8" s="11">
        <f>COUNTIFS(B2:B15,"sunny",F2:F15,"No")/COUNTIFS(B2:B15,"Sunny")</f>
        <v>0.4</v>
      </c>
      <c r="K8" s="5"/>
    </row>
    <row r="9" spans="1:15" ht="14.25" customHeight="1" x14ac:dyDescent="0.25">
      <c r="A9" s="3">
        <v>7</v>
      </c>
      <c r="B9" s="3" t="s">
        <v>6</v>
      </c>
      <c r="C9" s="3" t="s">
        <v>13</v>
      </c>
      <c r="D9" s="3" t="s">
        <v>8</v>
      </c>
      <c r="E9" s="3" t="s">
        <v>9</v>
      </c>
      <c r="F9" s="3" t="s">
        <v>9</v>
      </c>
    </row>
    <row r="10" spans="1:15" ht="14.25" customHeight="1" x14ac:dyDescent="0.25">
      <c r="A10" s="3">
        <v>8</v>
      </c>
      <c r="B10" s="3" t="s">
        <v>6</v>
      </c>
      <c r="C10" s="3" t="s">
        <v>14</v>
      </c>
      <c r="D10" s="3" t="s">
        <v>15</v>
      </c>
      <c r="E10" s="3" t="s">
        <v>9</v>
      </c>
      <c r="F10" s="4" t="s">
        <v>10</v>
      </c>
    </row>
    <row r="11" spans="1:15" ht="14.25" customHeight="1" x14ac:dyDescent="0.25">
      <c r="A11" s="3">
        <v>9</v>
      </c>
      <c r="B11" s="3" t="s">
        <v>12</v>
      </c>
      <c r="C11" s="3" t="s">
        <v>13</v>
      </c>
      <c r="D11" s="3" t="s">
        <v>15</v>
      </c>
      <c r="E11" s="3" t="s">
        <v>9</v>
      </c>
      <c r="F11" s="4" t="s">
        <v>10</v>
      </c>
      <c r="H11" s="9" t="s">
        <v>2</v>
      </c>
      <c r="I11" s="9" t="s">
        <v>10</v>
      </c>
      <c r="J11" s="9" t="s">
        <v>9</v>
      </c>
      <c r="K11" s="9" t="s">
        <v>29</v>
      </c>
      <c r="L11" s="11" t="s">
        <v>31</v>
      </c>
      <c r="M11" s="11"/>
      <c r="N11" s="11"/>
      <c r="O11" s="11"/>
    </row>
    <row r="12" spans="1:15" ht="14.25" customHeight="1" x14ac:dyDescent="0.25">
      <c r="A12" s="3">
        <v>10</v>
      </c>
      <c r="B12" s="3" t="s">
        <v>6</v>
      </c>
      <c r="C12" s="3" t="s">
        <v>13</v>
      </c>
      <c r="D12" s="3" t="s">
        <v>15</v>
      </c>
      <c r="E12" s="3" t="s">
        <v>10</v>
      </c>
      <c r="F12" s="4" t="s">
        <v>10</v>
      </c>
      <c r="H12" s="10" t="str" cm="1">
        <f t="array" ref="H12:H14">_xlfn.UNIQUE(C2:C15)</f>
        <v>Hot</v>
      </c>
      <c r="I12" s="11">
        <f>COUNTIFS(C2:C15,"Hot",F2:F15,"Yes")/COUNTIFS(C2:C15,"Hot")</f>
        <v>0.5</v>
      </c>
      <c r="J12" s="11">
        <f>COUNTIFS(C2:C15,"Hot",F2:F15,"No")/COUNTIFS(C2:C15,"Hot")</f>
        <v>0.5</v>
      </c>
      <c r="K12" s="21" t="s">
        <v>28</v>
      </c>
      <c r="L12" s="17" t="s">
        <v>32</v>
      </c>
      <c r="M12" s="11"/>
      <c r="N12" s="11"/>
      <c r="O12" s="11"/>
    </row>
    <row r="13" spans="1:15" ht="14.25" customHeight="1" x14ac:dyDescent="0.25">
      <c r="A13" s="3">
        <v>11</v>
      </c>
      <c r="B13" s="3" t="s">
        <v>11</v>
      </c>
      <c r="C13" s="3" t="s">
        <v>13</v>
      </c>
      <c r="D13" s="3" t="s">
        <v>8</v>
      </c>
      <c r="E13" s="3" t="s">
        <v>10</v>
      </c>
      <c r="F13" s="3" t="s">
        <v>10</v>
      </c>
      <c r="H13" s="10" t="str">
        <v>Mild</v>
      </c>
      <c r="I13" s="13">
        <f>COUNTIFS(C2:C15,"Mild",F2:F15,"Yes")/COUNTIFS(C2:C15,"Mild")</f>
        <v>0.66666666666666663</v>
      </c>
      <c r="J13" s="13">
        <f>COUNTIFS(C2:C15,"Mild",F2:F15,"No")/COUNTIFS(C2:C15,"Mild")</f>
        <v>0.33333333333333331</v>
      </c>
    </row>
    <row r="14" spans="1:15" ht="14.25" customHeight="1" x14ac:dyDescent="0.25">
      <c r="A14" s="3">
        <v>12</v>
      </c>
      <c r="B14" s="3" t="s">
        <v>11</v>
      </c>
      <c r="C14" s="3" t="s">
        <v>7</v>
      </c>
      <c r="D14" s="3" t="s">
        <v>15</v>
      </c>
      <c r="E14" s="3" t="s">
        <v>9</v>
      </c>
      <c r="F14" s="3" t="s">
        <v>10</v>
      </c>
      <c r="H14" s="10" t="str">
        <v>Cool</v>
      </c>
      <c r="I14" s="13">
        <f>COUNTIFS(C2:C15,"Cool",F2:F15,"Yes")/COUNTIFS(C2:C15,"Cool")</f>
        <v>0.75</v>
      </c>
      <c r="J14" s="13">
        <f>COUNTIFS(C2:C15,"Cool",F2:F15,"No")/COUNTIFS(C2:C15,"Cool")</f>
        <v>0.25</v>
      </c>
    </row>
    <row r="15" spans="1:15" ht="14.25" customHeight="1" x14ac:dyDescent="0.25">
      <c r="A15" s="3">
        <v>13</v>
      </c>
      <c r="B15" s="3" t="s">
        <v>12</v>
      </c>
      <c r="C15" s="3" t="s">
        <v>13</v>
      </c>
      <c r="D15" s="3" t="s">
        <v>8</v>
      </c>
      <c r="E15" s="3" t="s">
        <v>10</v>
      </c>
      <c r="F15" s="3" t="s">
        <v>9</v>
      </c>
    </row>
    <row r="16" spans="1:15" ht="14.25" customHeight="1" x14ac:dyDescent="0.25">
      <c r="B16" s="6" t="s">
        <v>12</v>
      </c>
      <c r="C16" s="6" t="s">
        <v>7</v>
      </c>
      <c r="D16" s="6" t="s">
        <v>8</v>
      </c>
      <c r="E16" s="6" t="s">
        <v>9</v>
      </c>
      <c r="F16" s="6" t="s">
        <v>19</v>
      </c>
    </row>
    <row r="17" spans="1:15" ht="14.25" customHeight="1" x14ac:dyDescent="0.25">
      <c r="H17" s="12" t="s">
        <v>3</v>
      </c>
      <c r="I17" s="12" t="s">
        <v>10</v>
      </c>
      <c r="J17" s="12" t="s">
        <v>9</v>
      </c>
      <c r="K17" s="22" t="s">
        <v>29</v>
      </c>
      <c r="L17" s="11" t="s">
        <v>33</v>
      </c>
      <c r="M17" s="11"/>
      <c r="N17" s="11"/>
      <c r="O17" s="11"/>
    </row>
    <row r="18" spans="1:15" ht="14.25" customHeight="1" x14ac:dyDescent="0.25">
      <c r="H18" s="12" t="s">
        <v>8</v>
      </c>
      <c r="I18" s="13">
        <f>COUNTIFS(D2:D15,"High",F2:F15,"Yes")/COUNTIFS(D2:D15,"High")</f>
        <v>0.42857142857142855</v>
      </c>
      <c r="J18" s="13">
        <f>COUNTIFS(D2:D15,"High",F2:F15,"No")/COUNTIFS(D2:D15,"High")</f>
        <v>0.5714285714285714</v>
      </c>
      <c r="K18" s="22" t="s">
        <v>28</v>
      </c>
      <c r="L18" s="11" t="s">
        <v>34</v>
      </c>
      <c r="M18" s="11"/>
      <c r="N18" s="11"/>
      <c r="O18" s="11"/>
    </row>
    <row r="19" spans="1:15" ht="14.25" customHeight="1" x14ac:dyDescent="0.25">
      <c r="H19" s="12" t="s">
        <v>15</v>
      </c>
      <c r="I19" s="13">
        <f>COUNTIFS(D2:D15,"Normal",F2:F15,"Yes")/COUNTIFS(D2:D15,"Normal")</f>
        <v>0.8571428571428571</v>
      </c>
      <c r="J19" s="13">
        <f>COUNTIFS(D2:D15,"Normal",F2:F15,"No")/COUNTIFS(D2:D15,"Normal")</f>
        <v>0.14285714285714285</v>
      </c>
    </row>
    <row r="20" spans="1:15" ht="14.25" customHeight="1" x14ac:dyDescent="0.25"/>
    <row r="21" spans="1:15" ht="14.25" customHeight="1" x14ac:dyDescent="0.25"/>
    <row r="22" spans="1:15" ht="14.25" customHeight="1" x14ac:dyDescent="0.25">
      <c r="H22" s="12" t="s">
        <v>4</v>
      </c>
      <c r="I22" s="12" t="s">
        <v>18</v>
      </c>
      <c r="J22" s="12" t="s">
        <v>9</v>
      </c>
      <c r="K22" s="22" t="s">
        <v>29</v>
      </c>
      <c r="L22" s="11" t="s">
        <v>35</v>
      </c>
      <c r="M22" s="11"/>
      <c r="N22" s="11"/>
      <c r="O22" s="11"/>
    </row>
    <row r="23" spans="1:15" ht="14.25" customHeight="1" x14ac:dyDescent="0.25">
      <c r="H23" s="12" t="s">
        <v>10</v>
      </c>
      <c r="I23" s="11">
        <f>COUNTIFS(E2:E15,"Yes",F2:F15,"Yes")/COUNTIFS(E2:E15,"Yes")</f>
        <v>0.5</v>
      </c>
      <c r="J23" s="11">
        <f>COUNTIFS(E2:E15,"Yes",F2:F15,"No")/COUNTIFS(E2:E15,"Yes")</f>
        <v>0.5</v>
      </c>
      <c r="K23" s="22" t="s">
        <v>28</v>
      </c>
      <c r="L23" s="11" t="s">
        <v>36</v>
      </c>
      <c r="M23" s="11"/>
      <c r="N23" s="11"/>
      <c r="O23" s="11"/>
    </row>
    <row r="24" spans="1:15" ht="14.25" customHeight="1" x14ac:dyDescent="0.25">
      <c r="H24" s="12" t="s">
        <v>9</v>
      </c>
      <c r="I24" s="11">
        <f>COUNTIFS(E2:E15,"No",F2:F15,"Yes")/COUNTIFS(E2:E15,"No")</f>
        <v>0.75</v>
      </c>
      <c r="J24" s="11">
        <f>COUNTIFS(E2:E15,"No",F2:F15,"No")/COUNTIFS(E2:E15,"No")</f>
        <v>0.25</v>
      </c>
    </row>
    <row r="25" spans="1:15" ht="14.25" customHeight="1" x14ac:dyDescent="0.25"/>
    <row r="26" spans="1:15" ht="14.25" customHeight="1" x14ac:dyDescent="0.25">
      <c r="A26" s="20" t="s">
        <v>25</v>
      </c>
    </row>
    <row r="27" spans="1:15" ht="56.25" customHeight="1" x14ac:dyDescent="0.25">
      <c r="A27" s="5" t="s">
        <v>22</v>
      </c>
      <c r="B27" s="5" t="s">
        <v>20</v>
      </c>
    </row>
    <row r="28" spans="1:15" ht="14.25" customHeight="1" x14ac:dyDescent="0.25"/>
    <row r="29" spans="1:15" ht="14.25" customHeight="1" x14ac:dyDescent="0.25">
      <c r="C29" s="5"/>
    </row>
    <row r="30" spans="1:15" ht="14.25" customHeight="1" x14ac:dyDescent="0.25">
      <c r="B30" s="12" t="s">
        <v>37</v>
      </c>
      <c r="C30" s="12" t="s">
        <v>38</v>
      </c>
      <c r="D30" s="10"/>
      <c r="E30" s="10"/>
      <c r="F30" s="10"/>
    </row>
    <row r="31" spans="1:15" ht="14.25" customHeight="1" x14ac:dyDescent="0.25">
      <c r="B31" s="23">
        <f>H2*I8*I12*I18*I23</f>
        <v>4.1326530612244901E-2</v>
      </c>
    </row>
    <row r="32" spans="1:15" ht="14.25" customHeight="1" x14ac:dyDescent="0.25">
      <c r="C32" s="17" t="s">
        <v>21</v>
      </c>
      <c r="D32" s="11"/>
      <c r="E32" s="11"/>
      <c r="F32" s="11"/>
      <c r="G32" s="11"/>
      <c r="H32" s="11"/>
      <c r="I32" s="11"/>
      <c r="J32" s="11"/>
      <c r="K32" s="11"/>
    </row>
    <row r="33" spans="2:7" ht="14.25" customHeight="1" x14ac:dyDescent="0.25">
      <c r="B33" s="12" t="s">
        <v>40</v>
      </c>
      <c r="C33" s="12" t="s">
        <v>39</v>
      </c>
      <c r="D33" s="10"/>
      <c r="E33" s="10"/>
      <c r="F33" s="10"/>
    </row>
    <row r="34" spans="2:7" ht="14.25" customHeight="1" x14ac:dyDescent="0.25">
      <c r="B34" s="24">
        <f>I2*J8*J12*J18*J24</f>
        <v>1.0204081632653062E-2</v>
      </c>
    </row>
    <row r="35" spans="2:7" ht="14.25" customHeight="1" x14ac:dyDescent="0.25"/>
    <row r="36" spans="2:7" ht="14.25" customHeight="1" x14ac:dyDescent="0.25">
      <c r="B36" s="11">
        <v>14</v>
      </c>
      <c r="C36" s="16" t="s">
        <v>12</v>
      </c>
      <c r="D36" s="16" t="s">
        <v>7</v>
      </c>
      <c r="E36" s="16" t="s">
        <v>8</v>
      </c>
      <c r="F36" s="16" t="s">
        <v>9</v>
      </c>
      <c r="G36" s="16" t="s">
        <v>10</v>
      </c>
    </row>
    <row r="37" spans="2:7" ht="14.25" customHeight="1" x14ac:dyDescent="0.25"/>
    <row r="38" spans="2:7" ht="14.25" customHeight="1" x14ac:dyDescent="0.25"/>
    <row r="39" spans="2:7" ht="14.25" customHeight="1" x14ac:dyDescent="0.25"/>
    <row r="40" spans="2:7" ht="14.25" customHeight="1" x14ac:dyDescent="0.25"/>
    <row r="41" spans="2:7" ht="14.25" customHeight="1" x14ac:dyDescent="0.25"/>
    <row r="42" spans="2:7" ht="14.25" customHeight="1" x14ac:dyDescent="0.25"/>
    <row r="43" spans="2:7" ht="14.25" customHeight="1" x14ac:dyDescent="0.25"/>
    <row r="44" spans="2:7" ht="14.25" customHeight="1" x14ac:dyDescent="0.25"/>
    <row r="45" spans="2:7" ht="14.25" customHeight="1" x14ac:dyDescent="0.25"/>
    <row r="46" spans="2:7" ht="14.25" customHeight="1" x14ac:dyDescent="0.25"/>
    <row r="47" spans="2:7" ht="14.25" customHeight="1" x14ac:dyDescent="0.25"/>
    <row r="48" spans="2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autoFilter ref="A1:F1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Abhi T</cp:lastModifiedBy>
  <dcterms:created xsi:type="dcterms:W3CDTF">2024-03-31T06:20:31Z</dcterms:created>
  <dcterms:modified xsi:type="dcterms:W3CDTF">2024-11-17T08:41:51Z</dcterms:modified>
</cp:coreProperties>
</file>