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</sheets>
  <calcPr calcId="152511"/>
</workbook>
</file>

<file path=xl/calcChain.xml><?xml version="1.0" encoding="utf-8"?>
<calcChain xmlns="http://schemas.openxmlformats.org/spreadsheetml/2006/main">
  <c r="G72" i="1" l="1"/>
  <c r="O8" i="12" l="1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G61" i="1" l="1"/>
  <c r="B61" i="1"/>
  <c r="B60" i="1"/>
  <c r="N11" i="8" l="1"/>
  <c r="O11" i="8"/>
  <c r="P11" i="8"/>
  <c r="Q11" i="8" s="1"/>
  <c r="T11" i="8" s="1"/>
  <c r="S11" i="8" s="1"/>
  <c r="N12" i="8"/>
  <c r="O12" i="8"/>
  <c r="P12" i="8"/>
  <c r="Q12" i="8" s="1"/>
  <c r="T12" i="8" s="1"/>
  <c r="S12" i="8" s="1"/>
  <c r="I11" i="8"/>
  <c r="J11" i="8"/>
  <c r="U11" i="8" s="1"/>
  <c r="I12" i="8"/>
  <c r="J12" i="8"/>
  <c r="U12" i="8" s="1"/>
  <c r="J61" i="1" l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B23" i="11" l="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P36" i="8"/>
  <c r="Q36" i="8" s="1"/>
  <c r="T36" i="8" s="1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36" i="8" l="1"/>
  <c r="S50" i="8"/>
  <c r="S54" i="8"/>
  <c r="S58" i="8"/>
  <c r="S52" i="8"/>
  <c r="S56" i="8"/>
  <c r="S45" i="8"/>
  <c r="S61" i="8"/>
  <c r="S41" i="8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11" i="8" l="1"/>
  <c r="V11" i="8" s="1"/>
  <c r="X11" i="8" s="1"/>
  <c r="R12" i="8"/>
  <c r="V12" i="8" s="1"/>
  <c r="X12" i="8" s="1"/>
  <c r="R51" i="8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W12" i="8" l="1"/>
  <c r="Y12" i="8"/>
  <c r="Z12" i="8" s="1"/>
  <c r="Y11" i="8"/>
  <c r="Z11" i="8" s="1"/>
  <c r="W11" i="8"/>
  <c r="Y29" i="8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<sst xmlns="http://schemas.openxmlformats.org/spreadsheetml/2006/main" count="1004" uniqueCount="383">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</sst>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50" t="s">
        <v>76</v>
      </c>
      <c r="B1" s="50"/>
      <c r="C1" s="50"/>
      <c r="D1" s="50"/>
      <c r="E1" s="50"/>
      <c r="F1" s="50"/>
      <c r="G1" s="50"/>
      <c r="H1" s="12"/>
      <c r="I1" s="50" t="s">
        <v>76</v>
      </c>
      <c r="J1" s="50"/>
      <c r="K1" s="50"/>
      <c r="L1" s="50"/>
      <c r="M1" s="50"/>
      <c r="N1" s="50"/>
      <c r="O1" s="50"/>
      <c r="P1" s="12"/>
      <c r="Q1" s="50" t="s">
        <v>76</v>
      </c>
      <c r="R1" s="50"/>
      <c r="S1" s="50"/>
      <c r="T1" s="50"/>
      <c r="U1" s="50"/>
      <c r="V1" s="50"/>
      <c r="W1" s="50"/>
      <c r="X1" s="12"/>
      <c r="Y1" s="50" t="s">
        <v>76</v>
      </c>
      <c r="Z1" s="50"/>
      <c r="AA1" s="50"/>
      <c r="AB1" s="50"/>
      <c r="AC1" s="50"/>
      <c r="AD1" s="50"/>
      <c r="AE1" s="50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7">
        <f>E19</f>
        <v>0</v>
      </c>
      <c r="C20" s="48"/>
      <c r="D20" s="48"/>
      <c r="E20" s="48"/>
      <c r="F20" s="48"/>
      <c r="G20" s="49"/>
      <c r="H20" s="12"/>
      <c r="I20" s="16" t="s">
        <v>71</v>
      </c>
      <c r="J20" s="47">
        <f>M19</f>
        <v>0</v>
      </c>
      <c r="K20" s="48"/>
      <c r="L20" s="48"/>
      <c r="M20" s="48"/>
      <c r="N20" s="48"/>
      <c r="O20" s="49"/>
      <c r="P20" s="12"/>
      <c r="Q20" s="16" t="s">
        <v>71</v>
      </c>
      <c r="R20" s="47">
        <f>U19</f>
        <v>0</v>
      </c>
      <c r="S20" s="48"/>
      <c r="T20" s="48"/>
      <c r="U20" s="48"/>
      <c r="V20" s="48"/>
      <c r="W20" s="49"/>
      <c r="X20" s="12"/>
      <c r="Y20" s="16" t="s">
        <v>71</v>
      </c>
      <c r="Z20" s="47">
        <f>AC19</f>
        <v>0</v>
      </c>
      <c r="AA20" s="48"/>
      <c r="AB20" s="48"/>
      <c r="AC20" s="48"/>
      <c r="AD20" s="48"/>
      <c r="AE20" s="49"/>
      <c r="AF20" s="12"/>
    </row>
    <row r="21" spans="1:32" x14ac:dyDescent="0.25">
      <c r="A21" s="16" t="s">
        <v>75</v>
      </c>
      <c r="B21" s="47">
        <f>C19</f>
        <v>0</v>
      </c>
      <c r="C21" s="48"/>
      <c r="D21" s="48"/>
      <c r="E21" s="48"/>
      <c r="F21" s="48"/>
      <c r="G21" s="49"/>
      <c r="H21" s="12"/>
      <c r="I21" s="16" t="s">
        <v>75</v>
      </c>
      <c r="J21" s="47">
        <f>K19</f>
        <v>0</v>
      </c>
      <c r="K21" s="48"/>
      <c r="L21" s="48"/>
      <c r="M21" s="48"/>
      <c r="N21" s="48"/>
      <c r="O21" s="49"/>
      <c r="P21" s="12"/>
      <c r="Q21" s="16" t="s">
        <v>75</v>
      </c>
      <c r="R21" s="47">
        <f>S19</f>
        <v>0</v>
      </c>
      <c r="S21" s="48"/>
      <c r="T21" s="48"/>
      <c r="U21" s="48"/>
      <c r="V21" s="48"/>
      <c r="W21" s="49"/>
      <c r="X21" s="12"/>
      <c r="Y21" s="16" t="s">
        <v>75</v>
      </c>
      <c r="Z21" s="47">
        <f>AA19</f>
        <v>0</v>
      </c>
      <c r="AA21" s="48"/>
      <c r="AB21" s="48"/>
      <c r="AC21" s="48"/>
      <c r="AD21" s="48"/>
      <c r="AE21" s="49"/>
      <c r="AF21" s="12"/>
    </row>
    <row r="22" spans="1:32" x14ac:dyDescent="0.25">
      <c r="A22" s="16" t="s">
        <v>74</v>
      </c>
      <c r="B22" s="47">
        <f>IFERROR((G19/10/B20),0)</f>
        <v>0</v>
      </c>
      <c r="C22" s="48"/>
      <c r="D22" s="48"/>
      <c r="E22" s="48"/>
      <c r="F22" s="48"/>
      <c r="G22" s="49"/>
      <c r="H22" s="12"/>
      <c r="I22" s="16" t="s">
        <v>74</v>
      </c>
      <c r="J22" s="47">
        <f>IFERROR((O19/10/J20),0)</f>
        <v>0</v>
      </c>
      <c r="K22" s="48"/>
      <c r="L22" s="48"/>
      <c r="M22" s="48"/>
      <c r="N22" s="48"/>
      <c r="O22" s="49"/>
      <c r="P22" s="12"/>
      <c r="Q22" s="16" t="s">
        <v>74</v>
      </c>
      <c r="R22" s="47">
        <f>IFERROR((W19/10/R20),0)</f>
        <v>0</v>
      </c>
      <c r="S22" s="48"/>
      <c r="T22" s="48"/>
      <c r="U22" s="48"/>
      <c r="V22" s="48"/>
      <c r="W22" s="49"/>
      <c r="X22" s="12"/>
      <c r="Y22" s="16" t="s">
        <v>74</v>
      </c>
      <c r="Z22" s="47">
        <f>IFERROR((AE19/10/Z20),0)</f>
        <v>0</v>
      </c>
      <c r="AA22" s="48"/>
      <c r="AB22" s="48"/>
      <c r="AC22" s="48"/>
      <c r="AD22" s="48"/>
      <c r="AE22" s="49"/>
      <c r="AF22" s="12"/>
    </row>
    <row r="23" spans="1:32" x14ac:dyDescent="0.25">
      <c r="A23" s="16" t="s">
        <v>70</v>
      </c>
      <c r="B23" s="47">
        <f>IFERROR((9.82 * F19) * LN(B20/C19),0)</f>
        <v>0</v>
      </c>
      <c r="C23" s="48"/>
      <c r="D23" s="48"/>
      <c r="E23" s="48"/>
      <c r="F23" s="48"/>
      <c r="G23" s="49"/>
      <c r="H23" s="12"/>
      <c r="I23" s="16" t="s">
        <v>70</v>
      </c>
      <c r="J23" s="47">
        <f>IFERROR((9.82 * N19) * LN(J20/K19),0)</f>
        <v>0</v>
      </c>
      <c r="K23" s="48"/>
      <c r="L23" s="48"/>
      <c r="M23" s="48"/>
      <c r="N23" s="48"/>
      <c r="O23" s="49"/>
      <c r="P23" s="12"/>
      <c r="Q23" s="16" t="s">
        <v>70</v>
      </c>
      <c r="R23" s="47">
        <f>IFERROR((9.82 * V19) * LN(R20/S19),0)</f>
        <v>0</v>
      </c>
      <c r="S23" s="48"/>
      <c r="T23" s="48"/>
      <c r="U23" s="48"/>
      <c r="V23" s="48"/>
      <c r="W23" s="49"/>
      <c r="X23" s="12"/>
      <c r="Y23" s="16" t="s">
        <v>70</v>
      </c>
      <c r="Z23" s="47">
        <f>IFERROR((9.82 * AD19) * LN(Z20/AA19),0)</f>
        <v>0</v>
      </c>
      <c r="AA23" s="48"/>
      <c r="AB23" s="48"/>
      <c r="AC23" s="48"/>
      <c r="AD23" s="48"/>
      <c r="AE23" s="49"/>
      <c r="AF23" s="12"/>
    </row>
    <row r="24" spans="1:32" ht="15.75" thickBot="1" x14ac:dyDescent="0.3">
      <c r="A24" s="17" t="s">
        <v>72</v>
      </c>
      <c r="B24" s="51">
        <f>B23</f>
        <v>0</v>
      </c>
      <c r="C24" s="52"/>
      <c r="D24" s="52"/>
      <c r="E24" s="52"/>
      <c r="F24" s="52"/>
      <c r="G24" s="53"/>
      <c r="H24" s="12"/>
      <c r="I24" s="17" t="s">
        <v>72</v>
      </c>
      <c r="J24" s="51">
        <f>J23</f>
        <v>0</v>
      </c>
      <c r="K24" s="52"/>
      <c r="L24" s="52"/>
      <c r="M24" s="52"/>
      <c r="N24" s="52"/>
      <c r="O24" s="53"/>
      <c r="P24" s="12"/>
      <c r="Q24" s="17" t="s">
        <v>72</v>
      </c>
      <c r="R24" s="51">
        <f>R23</f>
        <v>0</v>
      </c>
      <c r="S24" s="52"/>
      <c r="T24" s="52"/>
      <c r="U24" s="52"/>
      <c r="V24" s="52"/>
      <c r="W24" s="53"/>
      <c r="X24" s="12"/>
      <c r="Y24" s="17" t="s">
        <v>72</v>
      </c>
      <c r="Z24" s="51">
        <f>Z23</f>
        <v>0</v>
      </c>
      <c r="AA24" s="52"/>
      <c r="AB24" s="52"/>
      <c r="AC24" s="52"/>
      <c r="AD24" s="52"/>
      <c r="AE24" s="53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7">
        <f>E43+B20</f>
        <v>10.773108687500001</v>
      </c>
      <c r="C44" s="48"/>
      <c r="D44" s="48"/>
      <c r="E44" s="48"/>
      <c r="F44" s="48"/>
      <c r="G44" s="49"/>
      <c r="H44" s="12"/>
      <c r="I44" s="16" t="s">
        <v>71</v>
      </c>
      <c r="J44" s="47">
        <f>M43+J20</f>
        <v>0</v>
      </c>
      <c r="K44" s="48"/>
      <c r="L44" s="48"/>
      <c r="M44" s="48"/>
      <c r="N44" s="48"/>
      <c r="O44" s="49"/>
      <c r="P44" s="12"/>
      <c r="Q44" s="16" t="s">
        <v>71</v>
      </c>
      <c r="R44" s="47">
        <f>U43+R20</f>
        <v>0</v>
      </c>
      <c r="S44" s="48"/>
      <c r="T44" s="48"/>
      <c r="U44" s="48"/>
      <c r="V44" s="48"/>
      <c r="W44" s="49"/>
      <c r="X44" s="12"/>
      <c r="Y44" s="16" t="s">
        <v>71</v>
      </c>
      <c r="Z44" s="47">
        <f>AC43+Z20</f>
        <v>0</v>
      </c>
      <c r="AA44" s="48"/>
      <c r="AB44" s="48"/>
      <c r="AC44" s="48"/>
      <c r="AD44" s="48"/>
      <c r="AE44" s="49"/>
      <c r="AF44" s="12"/>
    </row>
    <row r="45" spans="1:32" x14ac:dyDescent="0.25">
      <c r="A45" s="16" t="s">
        <v>75</v>
      </c>
      <c r="B45" s="47">
        <f>C43+B20</f>
        <v>1.7964924375</v>
      </c>
      <c r="C45" s="48"/>
      <c r="D45" s="48"/>
      <c r="E45" s="48"/>
      <c r="F45" s="48"/>
      <c r="G45" s="49"/>
      <c r="H45" s="12"/>
      <c r="I45" s="16" t="s">
        <v>75</v>
      </c>
      <c r="J45" s="47">
        <f>K43+J20</f>
        <v>0</v>
      </c>
      <c r="K45" s="48"/>
      <c r="L45" s="48"/>
      <c r="M45" s="48"/>
      <c r="N45" s="48"/>
      <c r="O45" s="49"/>
      <c r="P45" s="12"/>
      <c r="Q45" s="16" t="s">
        <v>75</v>
      </c>
      <c r="R45" s="47">
        <f>S43+R20</f>
        <v>0</v>
      </c>
      <c r="S45" s="48"/>
      <c r="T45" s="48"/>
      <c r="U45" s="48"/>
      <c r="V45" s="48"/>
      <c r="W45" s="49"/>
      <c r="X45" s="12"/>
      <c r="Y45" s="16" t="s">
        <v>75</v>
      </c>
      <c r="Z45" s="47">
        <f>AA43+Z20</f>
        <v>0</v>
      </c>
      <c r="AA45" s="48"/>
      <c r="AB45" s="48"/>
      <c r="AC45" s="48"/>
      <c r="AD45" s="48"/>
      <c r="AE45" s="49"/>
      <c r="AF45" s="12"/>
    </row>
    <row r="46" spans="1:32" x14ac:dyDescent="0.25">
      <c r="A46" s="16" t="s">
        <v>74</v>
      </c>
      <c r="B46" s="47">
        <f>IFERROR((G43/10/B44),0)</f>
        <v>0.4177067298338254</v>
      </c>
      <c r="C46" s="48"/>
      <c r="D46" s="48"/>
      <c r="E46" s="48"/>
      <c r="F46" s="48"/>
      <c r="G46" s="49"/>
      <c r="H46" s="12"/>
      <c r="I46" s="16" t="s">
        <v>74</v>
      </c>
      <c r="J46" s="47">
        <f>IFERROR((O43/10/J44),0)</f>
        <v>0</v>
      </c>
      <c r="K46" s="48"/>
      <c r="L46" s="48"/>
      <c r="M46" s="48"/>
      <c r="N46" s="48"/>
      <c r="O46" s="49"/>
      <c r="P46" s="12"/>
      <c r="Q46" s="16" t="s">
        <v>74</v>
      </c>
      <c r="R46" s="47">
        <f>IFERROR((W43/10/R44),0)</f>
        <v>0</v>
      </c>
      <c r="S46" s="48"/>
      <c r="T46" s="48"/>
      <c r="U46" s="48"/>
      <c r="V46" s="48"/>
      <c r="W46" s="49"/>
      <c r="X46" s="12"/>
      <c r="Y46" s="16" t="s">
        <v>74</v>
      </c>
      <c r="Z46" s="47">
        <f>IFERROR((AE43/10/Z44),0)</f>
        <v>0</v>
      </c>
      <c r="AA46" s="48"/>
      <c r="AB46" s="48"/>
      <c r="AC46" s="48"/>
      <c r="AD46" s="48"/>
      <c r="AE46" s="49"/>
      <c r="AF46" s="12"/>
    </row>
    <row r="47" spans="1:32" x14ac:dyDescent="0.25">
      <c r="A47" s="16" t="s">
        <v>70</v>
      </c>
      <c r="B47" s="47">
        <f>IFERROR((9.82 * F43) * LN(B44/B45),0)</f>
        <v>8003.3365648910458</v>
      </c>
      <c r="C47" s="48"/>
      <c r="D47" s="48"/>
      <c r="E47" s="48"/>
      <c r="F47" s="48"/>
      <c r="G47" s="49"/>
      <c r="H47" s="12"/>
      <c r="I47" s="16" t="s">
        <v>70</v>
      </c>
      <c r="J47" s="47">
        <f>IFERROR((9.82 * N43) * LN(J44/J45),0)</f>
        <v>0</v>
      </c>
      <c r="K47" s="48"/>
      <c r="L47" s="48"/>
      <c r="M47" s="48"/>
      <c r="N47" s="48"/>
      <c r="O47" s="49"/>
      <c r="P47" s="12"/>
      <c r="Q47" s="16" t="s">
        <v>70</v>
      </c>
      <c r="R47" s="47">
        <f>IFERROR((9.82 * V43) * LN(R44/R45),0)</f>
        <v>0</v>
      </c>
      <c r="S47" s="48"/>
      <c r="T47" s="48"/>
      <c r="U47" s="48"/>
      <c r="V47" s="48"/>
      <c r="W47" s="49"/>
      <c r="X47" s="12"/>
      <c r="Y47" s="16" t="s">
        <v>70</v>
      </c>
      <c r="Z47" s="47">
        <f>IFERROR((9.82 * AD43) * LN(Z44/Z45),0)</f>
        <v>0</v>
      </c>
      <c r="AA47" s="48"/>
      <c r="AB47" s="48"/>
      <c r="AC47" s="48"/>
      <c r="AD47" s="48"/>
      <c r="AE47" s="49"/>
      <c r="AF47" s="12"/>
    </row>
    <row r="48" spans="1:32" ht="15.75" thickBot="1" x14ac:dyDescent="0.3">
      <c r="A48" s="17" t="s">
        <v>72</v>
      </c>
      <c r="B48" s="51">
        <f>B47+B24</f>
        <v>8003.3365648910458</v>
      </c>
      <c r="C48" s="52"/>
      <c r="D48" s="52"/>
      <c r="E48" s="52"/>
      <c r="F48" s="52"/>
      <c r="G48" s="53"/>
      <c r="H48" s="12"/>
      <c r="I48" s="17" t="s">
        <v>72</v>
      </c>
      <c r="J48" s="51">
        <f>J47+J24</f>
        <v>0</v>
      </c>
      <c r="K48" s="52"/>
      <c r="L48" s="52"/>
      <c r="M48" s="52"/>
      <c r="N48" s="52"/>
      <c r="O48" s="53"/>
      <c r="P48" s="12"/>
      <c r="Q48" s="17" t="s">
        <v>72</v>
      </c>
      <c r="R48" s="51">
        <f>R47+R24</f>
        <v>0</v>
      </c>
      <c r="S48" s="52"/>
      <c r="T48" s="52"/>
      <c r="U48" s="52"/>
      <c r="V48" s="52"/>
      <c r="W48" s="53"/>
      <c r="X48" s="12"/>
      <c r="Y48" s="17" t="s">
        <v>72</v>
      </c>
      <c r="Z48" s="51">
        <f>Z47+Z24</f>
        <v>0</v>
      </c>
      <c r="AA48" s="52"/>
      <c r="AB48" s="52"/>
      <c r="AC48" s="52"/>
      <c r="AD48" s="52"/>
      <c r="AE48" s="53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7">
        <f>E67+B44</f>
        <v>10.773108687500001</v>
      </c>
      <c r="C68" s="48"/>
      <c r="D68" s="48"/>
      <c r="E68" s="48"/>
      <c r="F68" s="48"/>
      <c r="G68" s="49"/>
      <c r="H68" s="12"/>
      <c r="I68" s="16" t="s">
        <v>71</v>
      </c>
      <c r="J68" s="47">
        <f>M67+J44</f>
        <v>0</v>
      </c>
      <c r="K68" s="48"/>
      <c r="L68" s="48"/>
      <c r="M68" s="48"/>
      <c r="N68" s="48"/>
      <c r="O68" s="49"/>
      <c r="P68" s="12"/>
      <c r="Q68" s="16" t="s">
        <v>71</v>
      </c>
      <c r="R68" s="47">
        <f>U67+R44</f>
        <v>0</v>
      </c>
      <c r="S68" s="48"/>
      <c r="T68" s="48"/>
      <c r="U68" s="48"/>
      <c r="V68" s="48"/>
      <c r="W68" s="49"/>
      <c r="X68" s="12"/>
      <c r="Y68" s="16" t="s">
        <v>71</v>
      </c>
      <c r="Z68" s="47">
        <f>AC67+Z44</f>
        <v>0</v>
      </c>
      <c r="AA68" s="48"/>
      <c r="AB68" s="48"/>
      <c r="AC68" s="48"/>
      <c r="AD68" s="48"/>
      <c r="AE68" s="49"/>
      <c r="AF68" s="12"/>
    </row>
    <row r="69" spans="1:32" x14ac:dyDescent="0.25">
      <c r="A69" s="16" t="s">
        <v>75</v>
      </c>
      <c r="B69" s="47">
        <f>C67+B44</f>
        <v>10.773108687500001</v>
      </c>
      <c r="C69" s="48"/>
      <c r="D69" s="48"/>
      <c r="E69" s="48"/>
      <c r="F69" s="48"/>
      <c r="G69" s="49"/>
      <c r="H69" s="12"/>
      <c r="I69" s="16" t="s">
        <v>75</v>
      </c>
      <c r="J69" s="47">
        <f>K67+J44</f>
        <v>0</v>
      </c>
      <c r="K69" s="48"/>
      <c r="L69" s="48"/>
      <c r="M69" s="48"/>
      <c r="N69" s="48"/>
      <c r="O69" s="49"/>
      <c r="P69" s="12"/>
      <c r="Q69" s="16" t="s">
        <v>75</v>
      </c>
      <c r="R69" s="47">
        <f>S67+R44</f>
        <v>0</v>
      </c>
      <c r="S69" s="48"/>
      <c r="T69" s="48"/>
      <c r="U69" s="48"/>
      <c r="V69" s="48"/>
      <c r="W69" s="49"/>
      <c r="X69" s="12"/>
      <c r="Y69" s="16" t="s">
        <v>75</v>
      </c>
      <c r="Z69" s="47">
        <f>AA67+Z44</f>
        <v>0</v>
      </c>
      <c r="AA69" s="48"/>
      <c r="AB69" s="48"/>
      <c r="AC69" s="48"/>
      <c r="AD69" s="48"/>
      <c r="AE69" s="49"/>
      <c r="AF69" s="12"/>
    </row>
    <row r="70" spans="1:32" x14ac:dyDescent="0.25">
      <c r="A70" s="16" t="s">
        <v>74</v>
      </c>
      <c r="B70" s="47">
        <f>IFERROR((G67/10/B68),0)</f>
        <v>0</v>
      </c>
      <c r="C70" s="48"/>
      <c r="D70" s="48"/>
      <c r="E70" s="48"/>
      <c r="F70" s="48"/>
      <c r="G70" s="49"/>
      <c r="H70" s="12"/>
      <c r="I70" s="16" t="s">
        <v>74</v>
      </c>
      <c r="J70" s="47">
        <f>IFERROR((O67/10/J68),0)</f>
        <v>0</v>
      </c>
      <c r="K70" s="48"/>
      <c r="L70" s="48"/>
      <c r="M70" s="48"/>
      <c r="N70" s="48"/>
      <c r="O70" s="49"/>
      <c r="P70" s="12"/>
      <c r="Q70" s="16" t="s">
        <v>74</v>
      </c>
      <c r="R70" s="47">
        <f>IFERROR((W67/10/R68),0)</f>
        <v>0</v>
      </c>
      <c r="S70" s="48"/>
      <c r="T70" s="48"/>
      <c r="U70" s="48"/>
      <c r="V70" s="48"/>
      <c r="W70" s="49"/>
      <c r="X70" s="12"/>
      <c r="Y70" s="16" t="s">
        <v>74</v>
      </c>
      <c r="Z70" s="47">
        <f>IFERROR((AE67/10/Z68),0)</f>
        <v>0</v>
      </c>
      <c r="AA70" s="48"/>
      <c r="AB70" s="48"/>
      <c r="AC70" s="48"/>
      <c r="AD70" s="48"/>
      <c r="AE70" s="49"/>
      <c r="AF70" s="12"/>
    </row>
    <row r="71" spans="1:32" x14ac:dyDescent="0.25">
      <c r="A71" s="16" t="s">
        <v>70</v>
      </c>
      <c r="B71" s="47">
        <f>IFERROR((9.82 * F67) * LN(B68/B69),0)</f>
        <v>0</v>
      </c>
      <c r="C71" s="48"/>
      <c r="D71" s="48"/>
      <c r="E71" s="48"/>
      <c r="F71" s="48"/>
      <c r="G71" s="49"/>
      <c r="H71" s="12"/>
      <c r="I71" s="16" t="s">
        <v>70</v>
      </c>
      <c r="J71" s="47">
        <f>IFERROR((9.82 * N67) * LN(J68/J69),0)</f>
        <v>0</v>
      </c>
      <c r="K71" s="48"/>
      <c r="L71" s="48"/>
      <c r="M71" s="48"/>
      <c r="N71" s="48"/>
      <c r="O71" s="49"/>
      <c r="P71" s="12"/>
      <c r="Q71" s="16" t="s">
        <v>70</v>
      </c>
      <c r="R71" s="47">
        <f>IFERROR((9.82 * V67) * LN(R68/R69),0)</f>
        <v>0</v>
      </c>
      <c r="S71" s="48"/>
      <c r="T71" s="48"/>
      <c r="U71" s="48"/>
      <c r="V71" s="48"/>
      <c r="W71" s="49"/>
      <c r="X71" s="12"/>
      <c r="Y71" s="16" t="s">
        <v>70</v>
      </c>
      <c r="Z71" s="47">
        <f>IFERROR((9.82 * AD67) * LN(Z68/Z69),0)</f>
        <v>0</v>
      </c>
      <c r="AA71" s="48"/>
      <c r="AB71" s="48"/>
      <c r="AC71" s="48"/>
      <c r="AD71" s="48"/>
      <c r="AE71" s="49"/>
      <c r="AF71" s="12"/>
    </row>
    <row r="72" spans="1:32" ht="15.75" thickBot="1" x14ac:dyDescent="0.3">
      <c r="A72" s="17" t="s">
        <v>72</v>
      </c>
      <c r="B72" s="51">
        <f>B71+B48</f>
        <v>8003.3365648910458</v>
      </c>
      <c r="C72" s="52"/>
      <c r="D72" s="52"/>
      <c r="E72" s="52"/>
      <c r="F72" s="52"/>
      <c r="G72" s="53"/>
      <c r="H72" s="12"/>
      <c r="I72" s="17" t="s">
        <v>72</v>
      </c>
      <c r="J72" s="51">
        <f>J71+J48</f>
        <v>0</v>
      </c>
      <c r="K72" s="52"/>
      <c r="L72" s="52"/>
      <c r="M72" s="52"/>
      <c r="N72" s="52"/>
      <c r="O72" s="53"/>
      <c r="P72" s="12"/>
      <c r="Q72" s="17" t="s">
        <v>72</v>
      </c>
      <c r="R72" s="51">
        <f>R71+R48</f>
        <v>0</v>
      </c>
      <c r="S72" s="52"/>
      <c r="T72" s="52"/>
      <c r="U72" s="52"/>
      <c r="V72" s="52"/>
      <c r="W72" s="53"/>
      <c r="X72" s="12"/>
      <c r="Y72" s="17" t="s">
        <v>72</v>
      </c>
      <c r="Z72" s="51">
        <f>Z71+Z48</f>
        <v>0</v>
      </c>
      <c r="AA72" s="52"/>
      <c r="AB72" s="52"/>
      <c r="AC72" s="52"/>
      <c r="AD72" s="52"/>
      <c r="AE72" s="53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7">
        <f>E91+B68</f>
        <v>10.773108687500001</v>
      </c>
      <c r="C92" s="48"/>
      <c r="D92" s="48"/>
      <c r="E92" s="48"/>
      <c r="F92" s="48"/>
      <c r="G92" s="49"/>
      <c r="H92" s="12"/>
      <c r="I92" s="16" t="s">
        <v>71</v>
      </c>
      <c r="J92" s="47">
        <f>M91+J68</f>
        <v>0</v>
      </c>
      <c r="K92" s="48"/>
      <c r="L92" s="48"/>
      <c r="M92" s="48"/>
      <c r="N92" s="48"/>
      <c r="O92" s="49"/>
      <c r="P92" s="12"/>
      <c r="Q92" s="16" t="s">
        <v>71</v>
      </c>
      <c r="R92" s="47">
        <f>U91+R68</f>
        <v>0</v>
      </c>
      <c r="S92" s="48"/>
      <c r="T92" s="48"/>
      <c r="U92" s="48"/>
      <c r="V92" s="48"/>
      <c r="W92" s="49"/>
      <c r="X92" s="12"/>
      <c r="Y92" s="16" t="s">
        <v>71</v>
      </c>
      <c r="Z92" s="47">
        <f>AC91+Z68</f>
        <v>0</v>
      </c>
      <c r="AA92" s="48"/>
      <c r="AB92" s="48"/>
      <c r="AC92" s="48"/>
      <c r="AD92" s="48"/>
      <c r="AE92" s="49"/>
      <c r="AF92" s="12"/>
    </row>
    <row r="93" spans="1:32" x14ac:dyDescent="0.25">
      <c r="A93" s="16" t="s">
        <v>75</v>
      </c>
      <c r="B93" s="47">
        <f>C91+B68</f>
        <v>10.773108687500001</v>
      </c>
      <c r="C93" s="48"/>
      <c r="D93" s="48"/>
      <c r="E93" s="48"/>
      <c r="F93" s="48"/>
      <c r="G93" s="49"/>
      <c r="H93" s="12"/>
      <c r="I93" s="16" t="s">
        <v>75</v>
      </c>
      <c r="J93" s="47">
        <f>K91+J68</f>
        <v>0</v>
      </c>
      <c r="K93" s="48"/>
      <c r="L93" s="48"/>
      <c r="M93" s="48"/>
      <c r="N93" s="48"/>
      <c r="O93" s="49"/>
      <c r="P93" s="12"/>
      <c r="Q93" s="16" t="s">
        <v>75</v>
      </c>
      <c r="R93" s="47">
        <f>S91+R68</f>
        <v>0</v>
      </c>
      <c r="S93" s="48"/>
      <c r="T93" s="48"/>
      <c r="U93" s="48"/>
      <c r="V93" s="48"/>
      <c r="W93" s="49"/>
      <c r="X93" s="12"/>
      <c r="Y93" s="16" t="s">
        <v>75</v>
      </c>
      <c r="Z93" s="47">
        <f>AA91+Z68</f>
        <v>0</v>
      </c>
      <c r="AA93" s="48"/>
      <c r="AB93" s="48"/>
      <c r="AC93" s="48"/>
      <c r="AD93" s="48"/>
      <c r="AE93" s="49"/>
      <c r="AF93" s="12"/>
    </row>
    <row r="94" spans="1:32" x14ac:dyDescent="0.25">
      <c r="A94" s="16" t="s">
        <v>74</v>
      </c>
      <c r="B94" s="47">
        <f>IFERROR((G91/10/B92),0)</f>
        <v>0</v>
      </c>
      <c r="C94" s="48"/>
      <c r="D94" s="48"/>
      <c r="E94" s="48"/>
      <c r="F94" s="48"/>
      <c r="G94" s="49"/>
      <c r="H94" s="12"/>
      <c r="I94" s="16" t="s">
        <v>74</v>
      </c>
      <c r="J94" s="47">
        <f>IFERROR((O91/10/J92),0)</f>
        <v>0</v>
      </c>
      <c r="K94" s="48"/>
      <c r="L94" s="48"/>
      <c r="M94" s="48"/>
      <c r="N94" s="48"/>
      <c r="O94" s="49"/>
      <c r="P94" s="12"/>
      <c r="Q94" s="16" t="s">
        <v>74</v>
      </c>
      <c r="R94" s="47">
        <f>IFERROR((W91/10/R92),0)</f>
        <v>0</v>
      </c>
      <c r="S94" s="48"/>
      <c r="T94" s="48"/>
      <c r="U94" s="48"/>
      <c r="V94" s="48"/>
      <c r="W94" s="49"/>
      <c r="X94" s="12"/>
      <c r="Y94" s="16" t="s">
        <v>74</v>
      </c>
      <c r="Z94" s="47">
        <f>IFERROR((AE91/10/Z92),0)</f>
        <v>0</v>
      </c>
      <c r="AA94" s="48"/>
      <c r="AB94" s="48"/>
      <c r="AC94" s="48"/>
      <c r="AD94" s="48"/>
      <c r="AE94" s="49"/>
      <c r="AF94" s="12"/>
    </row>
    <row r="95" spans="1:32" x14ac:dyDescent="0.25">
      <c r="A95" s="16" t="s">
        <v>70</v>
      </c>
      <c r="B95" s="47">
        <f>IFERROR((9.82 * F91) * LN(B92/B93),0)</f>
        <v>0</v>
      </c>
      <c r="C95" s="48"/>
      <c r="D95" s="48"/>
      <c r="E95" s="48"/>
      <c r="F95" s="48"/>
      <c r="G95" s="49"/>
      <c r="H95" s="12"/>
      <c r="I95" s="16" t="s">
        <v>70</v>
      </c>
      <c r="J95" s="47">
        <f>IFERROR((9.82 * N91) * LN(J92/J93),0)</f>
        <v>0</v>
      </c>
      <c r="K95" s="48"/>
      <c r="L95" s="48"/>
      <c r="M95" s="48"/>
      <c r="N95" s="48"/>
      <c r="O95" s="49"/>
      <c r="P95" s="12"/>
      <c r="Q95" s="16" t="s">
        <v>70</v>
      </c>
      <c r="R95" s="47">
        <f>IFERROR((9.82 * V91) * LN(R92/R93),0)</f>
        <v>0</v>
      </c>
      <c r="S95" s="48"/>
      <c r="T95" s="48"/>
      <c r="U95" s="48"/>
      <c r="V95" s="48"/>
      <c r="W95" s="49"/>
      <c r="X95" s="12"/>
      <c r="Y95" s="16" t="s">
        <v>70</v>
      </c>
      <c r="Z95" s="47">
        <f>IFERROR((9.82 * AD91) * LN(Z92/Z93),0)</f>
        <v>0</v>
      </c>
      <c r="AA95" s="48"/>
      <c r="AB95" s="48"/>
      <c r="AC95" s="48"/>
      <c r="AD95" s="48"/>
      <c r="AE95" s="49"/>
      <c r="AF95" s="12"/>
    </row>
    <row r="96" spans="1:32" ht="15.75" thickBot="1" x14ac:dyDescent="0.3">
      <c r="A96" s="17" t="s">
        <v>72</v>
      </c>
      <c r="B96" s="51">
        <f>B95+B72</f>
        <v>8003.3365648910458</v>
      </c>
      <c r="C96" s="52"/>
      <c r="D96" s="52"/>
      <c r="E96" s="52"/>
      <c r="F96" s="52"/>
      <c r="G96" s="53"/>
      <c r="H96" s="12"/>
      <c r="I96" s="17" t="s">
        <v>72</v>
      </c>
      <c r="J96" s="51">
        <f>J95+J72</f>
        <v>0</v>
      </c>
      <c r="K96" s="52"/>
      <c r="L96" s="52"/>
      <c r="M96" s="52"/>
      <c r="N96" s="52"/>
      <c r="O96" s="53"/>
      <c r="P96" s="12"/>
      <c r="Q96" s="17" t="s">
        <v>72</v>
      </c>
      <c r="R96" s="51">
        <f>R95+R72</f>
        <v>0</v>
      </c>
      <c r="S96" s="52"/>
      <c r="T96" s="52"/>
      <c r="U96" s="52"/>
      <c r="V96" s="52"/>
      <c r="W96" s="53"/>
      <c r="X96" s="12"/>
      <c r="Y96" s="17" t="s">
        <v>72</v>
      </c>
      <c r="Z96" s="51">
        <f>Z95+Z72</f>
        <v>0</v>
      </c>
      <c r="AA96" s="52"/>
      <c r="AB96" s="52"/>
      <c r="AC96" s="52"/>
      <c r="AD96" s="52"/>
      <c r="AE96" s="53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7">
        <f>E115+B92</f>
        <v>10.773108687500001</v>
      </c>
      <c r="C116" s="48"/>
      <c r="D116" s="48"/>
      <c r="E116" s="48"/>
      <c r="F116" s="48"/>
      <c r="G116" s="49"/>
      <c r="H116" s="12"/>
      <c r="I116" s="16" t="s">
        <v>71</v>
      </c>
      <c r="J116" s="47">
        <f>M115+J92</f>
        <v>0</v>
      </c>
      <c r="K116" s="48"/>
      <c r="L116" s="48"/>
      <c r="M116" s="48"/>
      <c r="N116" s="48"/>
      <c r="O116" s="49"/>
      <c r="P116" s="12"/>
      <c r="Q116" s="16" t="s">
        <v>71</v>
      </c>
      <c r="R116" s="47">
        <f>U115+R92</f>
        <v>0</v>
      </c>
      <c r="S116" s="48"/>
      <c r="T116" s="48"/>
      <c r="U116" s="48"/>
      <c r="V116" s="48"/>
      <c r="W116" s="49"/>
      <c r="X116" s="12"/>
      <c r="Y116" s="16" t="s">
        <v>71</v>
      </c>
      <c r="Z116" s="47">
        <f>AC115+Z92</f>
        <v>0</v>
      </c>
      <c r="AA116" s="48"/>
      <c r="AB116" s="48"/>
      <c r="AC116" s="48"/>
      <c r="AD116" s="48"/>
      <c r="AE116" s="49"/>
      <c r="AF116" s="12"/>
    </row>
    <row r="117" spans="1:32" x14ac:dyDescent="0.25">
      <c r="A117" s="16" t="s">
        <v>75</v>
      </c>
      <c r="B117" s="47">
        <f>C115+B92</f>
        <v>10.773108687500001</v>
      </c>
      <c r="C117" s="48"/>
      <c r="D117" s="48"/>
      <c r="E117" s="48"/>
      <c r="F117" s="48"/>
      <c r="G117" s="49"/>
      <c r="H117" s="12"/>
      <c r="I117" s="16" t="s">
        <v>75</v>
      </c>
      <c r="J117" s="47">
        <f>K115+J92</f>
        <v>0</v>
      </c>
      <c r="K117" s="48"/>
      <c r="L117" s="48"/>
      <c r="M117" s="48"/>
      <c r="N117" s="48"/>
      <c r="O117" s="49"/>
      <c r="P117" s="12"/>
      <c r="Q117" s="16" t="s">
        <v>75</v>
      </c>
      <c r="R117" s="47">
        <f>S115+R92</f>
        <v>0</v>
      </c>
      <c r="S117" s="48"/>
      <c r="T117" s="48"/>
      <c r="U117" s="48"/>
      <c r="V117" s="48"/>
      <c r="W117" s="49"/>
      <c r="X117" s="12"/>
      <c r="Y117" s="16" t="s">
        <v>75</v>
      </c>
      <c r="Z117" s="47">
        <f>AA115+Z92</f>
        <v>0</v>
      </c>
      <c r="AA117" s="48"/>
      <c r="AB117" s="48"/>
      <c r="AC117" s="48"/>
      <c r="AD117" s="48"/>
      <c r="AE117" s="49"/>
      <c r="AF117" s="12"/>
    </row>
    <row r="118" spans="1:32" x14ac:dyDescent="0.25">
      <c r="A118" s="16" t="s">
        <v>74</v>
      </c>
      <c r="B118" s="47">
        <f>IFERROR((G115/10/B116),0)</f>
        <v>0</v>
      </c>
      <c r="C118" s="48"/>
      <c r="D118" s="48"/>
      <c r="E118" s="48"/>
      <c r="F118" s="48"/>
      <c r="G118" s="49"/>
      <c r="H118" s="12"/>
      <c r="I118" s="16" t="s">
        <v>74</v>
      </c>
      <c r="J118" s="47">
        <f>IFERROR((O115/10/J116),0)</f>
        <v>0</v>
      </c>
      <c r="K118" s="48"/>
      <c r="L118" s="48"/>
      <c r="M118" s="48"/>
      <c r="N118" s="48"/>
      <c r="O118" s="49"/>
      <c r="P118" s="12"/>
      <c r="Q118" s="16" t="s">
        <v>74</v>
      </c>
      <c r="R118" s="47">
        <f>IFERROR((W115/10/R116),0)</f>
        <v>0</v>
      </c>
      <c r="S118" s="48"/>
      <c r="T118" s="48"/>
      <c r="U118" s="48"/>
      <c r="V118" s="48"/>
      <c r="W118" s="49"/>
      <c r="X118" s="12"/>
      <c r="Y118" s="16" t="s">
        <v>74</v>
      </c>
      <c r="Z118" s="47">
        <f>IFERROR((AE115/10/Z116),0)</f>
        <v>0</v>
      </c>
      <c r="AA118" s="48"/>
      <c r="AB118" s="48"/>
      <c r="AC118" s="48"/>
      <c r="AD118" s="48"/>
      <c r="AE118" s="49"/>
      <c r="AF118" s="12"/>
    </row>
    <row r="119" spans="1:32" x14ac:dyDescent="0.25">
      <c r="A119" s="16" t="s">
        <v>70</v>
      </c>
      <c r="B119" s="47">
        <f>IFERROR((9.82 * F115) * LN(B116/B117),0)</f>
        <v>0</v>
      </c>
      <c r="C119" s="48"/>
      <c r="D119" s="48"/>
      <c r="E119" s="48"/>
      <c r="F119" s="48"/>
      <c r="G119" s="49"/>
      <c r="H119" s="12"/>
      <c r="I119" s="16" t="s">
        <v>70</v>
      </c>
      <c r="J119" s="47">
        <f>IFERROR((9.82 * N115) * LN(J116/J117),0)</f>
        <v>0</v>
      </c>
      <c r="K119" s="48"/>
      <c r="L119" s="48"/>
      <c r="M119" s="48"/>
      <c r="N119" s="48"/>
      <c r="O119" s="49"/>
      <c r="P119" s="12"/>
      <c r="Q119" s="16" t="s">
        <v>70</v>
      </c>
      <c r="R119" s="47">
        <f>IFERROR((9.82 * V115) * LN(R116/R117),0)</f>
        <v>0</v>
      </c>
      <c r="S119" s="48"/>
      <c r="T119" s="48"/>
      <c r="U119" s="48"/>
      <c r="V119" s="48"/>
      <c r="W119" s="49"/>
      <c r="X119" s="12"/>
      <c r="Y119" s="16" t="s">
        <v>70</v>
      </c>
      <c r="Z119" s="47">
        <f>IFERROR((9.82 * AD115) * LN(Z116/Z117),0)</f>
        <v>0</v>
      </c>
      <c r="AA119" s="48"/>
      <c r="AB119" s="48"/>
      <c r="AC119" s="48"/>
      <c r="AD119" s="48"/>
      <c r="AE119" s="49"/>
      <c r="AF119" s="12"/>
    </row>
    <row r="120" spans="1:32" ht="15.75" thickBot="1" x14ac:dyDescent="0.3">
      <c r="A120" s="17" t="s">
        <v>72</v>
      </c>
      <c r="B120" s="51">
        <f>B119+B96</f>
        <v>8003.3365648910458</v>
      </c>
      <c r="C120" s="52"/>
      <c r="D120" s="52"/>
      <c r="E120" s="52"/>
      <c r="F120" s="52"/>
      <c r="G120" s="53"/>
      <c r="H120" s="12"/>
      <c r="I120" s="17" t="s">
        <v>72</v>
      </c>
      <c r="J120" s="51">
        <f>J119+J96</f>
        <v>0</v>
      </c>
      <c r="K120" s="52"/>
      <c r="L120" s="52"/>
      <c r="M120" s="52"/>
      <c r="N120" s="52"/>
      <c r="O120" s="53"/>
      <c r="P120" s="12"/>
      <c r="Q120" s="17" t="s">
        <v>72</v>
      </c>
      <c r="R120" s="51">
        <f>R119+R96</f>
        <v>0</v>
      </c>
      <c r="S120" s="52"/>
      <c r="T120" s="52"/>
      <c r="U120" s="52"/>
      <c r="V120" s="52"/>
      <c r="W120" s="53"/>
      <c r="X120" s="12"/>
      <c r="Y120" s="17" t="s">
        <v>72</v>
      </c>
      <c r="Z120" s="51">
        <f>Z119+Z96</f>
        <v>0</v>
      </c>
      <c r="AA120" s="52"/>
      <c r="AB120" s="52"/>
      <c r="AC120" s="52"/>
      <c r="AD120" s="52"/>
      <c r="AE120" s="53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2" t="s">
        <v>118</v>
      </c>
      <c r="B122" s="43"/>
      <c r="C122" s="43"/>
      <c r="D122" s="43"/>
      <c r="E122" s="43"/>
      <c r="F122" s="43"/>
      <c r="G122" s="44"/>
      <c r="H122" s="12"/>
      <c r="I122" s="42" t="s">
        <v>118</v>
      </c>
      <c r="J122" s="43"/>
      <c r="K122" s="43"/>
      <c r="L122" s="43"/>
      <c r="M122" s="43"/>
      <c r="N122" s="43"/>
      <c r="O122" s="44"/>
      <c r="P122" s="12"/>
      <c r="Q122" s="42" t="s">
        <v>118</v>
      </c>
      <c r="R122" s="43"/>
      <c r="S122" s="43"/>
      <c r="T122" s="43"/>
      <c r="U122" s="43"/>
      <c r="V122" s="43"/>
      <c r="W122" s="44"/>
      <c r="X122" s="12"/>
      <c r="Y122" s="42" t="s">
        <v>118</v>
      </c>
      <c r="Z122" s="43"/>
      <c r="AA122" s="43"/>
      <c r="AB122" s="43"/>
      <c r="AC122" s="43"/>
      <c r="AD122" s="43"/>
      <c r="AE122" s="44"/>
      <c r="AF122" s="12"/>
    </row>
    <row r="123" spans="1:32" x14ac:dyDescent="0.25">
      <c r="A123" s="45" t="s">
        <v>73</v>
      </c>
      <c r="B123" s="45"/>
      <c r="C123" s="45"/>
      <c r="D123" s="46">
        <f>B115</f>
        <v>3</v>
      </c>
      <c r="E123" s="46"/>
      <c r="F123" s="46"/>
      <c r="G123" s="46"/>
      <c r="H123" s="12"/>
      <c r="I123" s="45" t="s">
        <v>73</v>
      </c>
      <c r="J123" s="45"/>
      <c r="K123" s="45"/>
      <c r="L123" s="46">
        <f>J115</f>
        <v>0</v>
      </c>
      <c r="M123" s="46"/>
      <c r="N123" s="46"/>
      <c r="O123" s="46"/>
      <c r="P123" s="12"/>
      <c r="Q123" s="45" t="s">
        <v>73</v>
      </c>
      <c r="R123" s="45"/>
      <c r="S123" s="45"/>
      <c r="T123" s="46">
        <f>R115</f>
        <v>0</v>
      </c>
      <c r="U123" s="46"/>
      <c r="V123" s="46"/>
      <c r="W123" s="46"/>
      <c r="X123" s="12"/>
      <c r="Y123" s="45" t="s">
        <v>73</v>
      </c>
      <c r="Z123" s="45"/>
      <c r="AA123" s="45"/>
      <c r="AB123" s="46">
        <f>Z115</f>
        <v>0</v>
      </c>
      <c r="AC123" s="46"/>
      <c r="AD123" s="46"/>
      <c r="AE123" s="46"/>
      <c r="AF123" s="12"/>
    </row>
    <row r="124" spans="1:32" x14ac:dyDescent="0.25">
      <c r="A124" s="40" t="s">
        <v>2</v>
      </c>
      <c r="B124" s="40"/>
      <c r="C124" s="40"/>
      <c r="D124" s="41">
        <f>B116</f>
        <v>10.773108687500001</v>
      </c>
      <c r="E124" s="41"/>
      <c r="F124" s="41"/>
      <c r="G124" s="41"/>
      <c r="H124" s="12"/>
      <c r="I124" s="40" t="s">
        <v>2</v>
      </c>
      <c r="J124" s="40"/>
      <c r="K124" s="40"/>
      <c r="L124" s="41">
        <f>J116</f>
        <v>0</v>
      </c>
      <c r="M124" s="41"/>
      <c r="N124" s="41"/>
      <c r="O124" s="41"/>
      <c r="P124" s="12"/>
      <c r="Q124" s="40" t="s">
        <v>2</v>
      </c>
      <c r="R124" s="40"/>
      <c r="S124" s="40"/>
      <c r="T124" s="41">
        <f>R116</f>
        <v>0</v>
      </c>
      <c r="U124" s="41"/>
      <c r="V124" s="41"/>
      <c r="W124" s="41"/>
      <c r="X124" s="12"/>
      <c r="Y124" s="40" t="s">
        <v>2</v>
      </c>
      <c r="Z124" s="40"/>
      <c r="AA124" s="40"/>
      <c r="AB124" s="41">
        <f>Z116</f>
        <v>0</v>
      </c>
      <c r="AC124" s="41"/>
      <c r="AD124" s="41"/>
      <c r="AE124" s="41"/>
      <c r="AF124" s="12"/>
    </row>
    <row r="125" spans="1:32" x14ac:dyDescent="0.25">
      <c r="A125" s="40" t="s">
        <v>4</v>
      </c>
      <c r="B125" s="40"/>
      <c r="C125" s="40"/>
      <c r="D125" s="41">
        <f>D115+D91+D67+D43+D19</f>
        <v>8.9766162500000011</v>
      </c>
      <c r="E125" s="41"/>
      <c r="F125" s="41"/>
      <c r="G125" s="41"/>
      <c r="H125" s="12"/>
      <c r="I125" s="40" t="s">
        <v>4</v>
      </c>
      <c r="J125" s="40"/>
      <c r="K125" s="40"/>
      <c r="L125" s="41">
        <f>L115+L91+L67+L43+L19</f>
        <v>0</v>
      </c>
      <c r="M125" s="41"/>
      <c r="N125" s="41"/>
      <c r="O125" s="41"/>
      <c r="P125" s="12"/>
      <c r="Q125" s="40" t="s">
        <v>4</v>
      </c>
      <c r="R125" s="40"/>
      <c r="S125" s="40"/>
      <c r="T125" s="41">
        <f>T115+T91+T67+T43+T19</f>
        <v>0</v>
      </c>
      <c r="U125" s="41"/>
      <c r="V125" s="41"/>
      <c r="W125" s="41"/>
      <c r="X125" s="12"/>
      <c r="Y125" s="40" t="s">
        <v>4</v>
      </c>
      <c r="Z125" s="40"/>
      <c r="AA125" s="40"/>
      <c r="AB125" s="41">
        <f>AB115+AB91+AB67+AB43+AB19</f>
        <v>0</v>
      </c>
      <c r="AC125" s="41"/>
      <c r="AD125" s="41"/>
      <c r="AE125" s="41"/>
      <c r="AF125" s="12"/>
    </row>
    <row r="126" spans="1:32" x14ac:dyDescent="0.25">
      <c r="A126" s="40" t="s">
        <v>1</v>
      </c>
      <c r="B126" s="40"/>
      <c r="C126" s="40"/>
      <c r="D126" s="41">
        <f>D124-D125</f>
        <v>1.7964924374999995</v>
      </c>
      <c r="E126" s="41"/>
      <c r="F126" s="41"/>
      <c r="G126" s="41"/>
      <c r="H126" s="12"/>
      <c r="I126" s="40" t="s">
        <v>1</v>
      </c>
      <c r="J126" s="40"/>
      <c r="K126" s="40"/>
      <c r="L126" s="41">
        <f>L124-L125</f>
        <v>0</v>
      </c>
      <c r="M126" s="41"/>
      <c r="N126" s="41"/>
      <c r="O126" s="41"/>
      <c r="P126" s="12"/>
      <c r="Q126" s="40" t="s">
        <v>1</v>
      </c>
      <c r="R126" s="40"/>
      <c r="S126" s="40"/>
      <c r="T126" s="41">
        <f>T124-T125</f>
        <v>0</v>
      </c>
      <c r="U126" s="41"/>
      <c r="V126" s="41"/>
      <c r="W126" s="41"/>
      <c r="X126" s="12"/>
      <c r="Y126" s="40" t="s">
        <v>1</v>
      </c>
      <c r="Z126" s="40"/>
      <c r="AA126" s="40"/>
      <c r="AB126" s="41">
        <f>AB124-AB125</f>
        <v>0</v>
      </c>
      <c r="AC126" s="41"/>
      <c r="AD126" s="41"/>
      <c r="AE126" s="41"/>
      <c r="AF126" s="12"/>
    </row>
    <row r="127" spans="1:32" x14ac:dyDescent="0.25">
      <c r="A127" s="40" t="s">
        <v>119</v>
      </c>
      <c r="B127" s="40"/>
      <c r="C127" s="40"/>
      <c r="D127" s="41">
        <f>B120</f>
        <v>8003.3365648910458</v>
      </c>
      <c r="E127" s="41"/>
      <c r="F127" s="41"/>
      <c r="G127" s="41"/>
      <c r="H127" s="12"/>
      <c r="I127" s="40" t="s">
        <v>119</v>
      </c>
      <c r="J127" s="40"/>
      <c r="K127" s="40"/>
      <c r="L127" s="41">
        <f>J120</f>
        <v>0</v>
      </c>
      <c r="M127" s="41"/>
      <c r="N127" s="41"/>
      <c r="O127" s="41"/>
      <c r="P127" s="12"/>
      <c r="Q127" s="40" t="s">
        <v>119</v>
      </c>
      <c r="R127" s="40"/>
      <c r="S127" s="40"/>
      <c r="T127" s="41">
        <f>R120</f>
        <v>0</v>
      </c>
      <c r="U127" s="41"/>
      <c r="V127" s="41"/>
      <c r="W127" s="41"/>
      <c r="X127" s="12"/>
      <c r="Y127" s="40" t="s">
        <v>119</v>
      </c>
      <c r="Z127" s="40"/>
      <c r="AA127" s="40"/>
      <c r="AB127" s="41">
        <f>Z120</f>
        <v>0</v>
      </c>
      <c r="AC127" s="41"/>
      <c r="AD127" s="41"/>
      <c r="AE127" s="41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workbookViewId="0">
      <pane ySplit="1" topLeftCell="A2" activePane="bottomLeft" state="frozen"/>
      <selection pane="bottomLeft" activeCell="P21" sqref="P21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1.5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0.61440000000000006</v>
      </c>
      <c r="W5" s="30">
        <f t="shared" si="8"/>
        <v>27.672796412556057</v>
      </c>
      <c r="X5" s="31">
        <f t="shared" si="13"/>
        <v>39.813120000000005</v>
      </c>
      <c r="Y5" s="20">
        <f t="shared" si="9"/>
        <v>0.40550400000000009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0.61440000000000006</v>
      </c>
      <c r="W6" s="30">
        <f t="shared" si="8"/>
        <v>22.978560000000002</v>
      </c>
      <c r="X6" s="31">
        <f t="shared" si="13"/>
        <v>40.550400000000003</v>
      </c>
      <c r="Y6" s="32">
        <f t="shared" si="9"/>
        <v>0.32194560000000005</v>
      </c>
      <c r="Z6" s="20">
        <f t="shared" si="10"/>
        <v>188.93129770992363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0.61440000000000006</v>
      </c>
      <c r="W7" s="30">
        <f t="shared" si="8"/>
        <v>30.854442013129106</v>
      </c>
      <c r="X7" s="31">
        <f t="shared" si="13"/>
        <v>55.296000000000006</v>
      </c>
      <c r="Y7" s="32">
        <f t="shared" si="9"/>
        <v>0.4128768000000001</v>
      </c>
      <c r="Z7" s="20">
        <f t="shared" si="10"/>
        <v>200.89285714285714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0.61440000000000006</v>
      </c>
      <c r="W8" s="30">
        <f t="shared" si="8"/>
        <v>45.516025917926569</v>
      </c>
      <c r="X8" s="31">
        <f t="shared" si="13"/>
        <v>60.211200000000005</v>
      </c>
      <c r="Y8" s="20">
        <f t="shared" si="9"/>
        <v>0.59473920000000013</v>
      </c>
      <c r="Z8" s="20">
        <f t="shared" si="10"/>
        <v>151.85950413223139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0.61440000000000006</v>
      </c>
      <c r="W9" s="32">
        <f t="shared" si="8"/>
        <v>37.0621935483871</v>
      </c>
      <c r="X9" s="32">
        <f t="shared" si="13"/>
        <v>67.584000000000003</v>
      </c>
      <c r="Y9" s="32">
        <f t="shared" si="9"/>
        <v>0.6807552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0.61440000000000006</v>
      </c>
      <c r="W10" s="30">
        <f t="shared" si="8"/>
        <v>133.64851612903229</v>
      </c>
      <c r="X10" s="31">
        <f t="shared" si="13"/>
        <v>177.56160000000003</v>
      </c>
      <c r="Y10" s="20">
        <f t="shared" si="9"/>
        <v>1.2288000000000003</v>
      </c>
      <c r="Z10" s="20">
        <f t="shared" si="10"/>
        <v>216.74999999999994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1">
        <v>82.2</v>
      </c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0.61440000000000006</v>
      </c>
      <c r="W23" s="30">
        <f t="shared" si="8"/>
        <v>301.5084085510689</v>
      </c>
      <c r="X23" s="31">
        <f t="shared" si="13"/>
        <v>634.67520000000002</v>
      </c>
      <c r="Y23" s="32">
        <f t="shared" si="9"/>
        <v>4.3941888000000002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0.61440000000000006</v>
      </c>
      <c r="W25" s="32">
        <f t="shared" si="8"/>
        <v>613.02034285714296</v>
      </c>
      <c r="X25" s="32">
        <f t="shared" si="13"/>
        <v>803.02080000000012</v>
      </c>
      <c r="Y25" s="32">
        <f t="shared" si="9"/>
        <v>6.070272000000001</v>
      </c>
      <c r="Z25" s="20">
        <f t="shared" si="28"/>
        <v>198.43117408906883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0.61440000000000006</v>
      </c>
      <c r="W28" s="30">
        <f t="shared" si="8"/>
        <v>1129.714407079646</v>
      </c>
      <c r="X28" s="31">
        <f t="shared" si="13"/>
        <v>1398.9888000000001</v>
      </c>
      <c r="Y28" s="32">
        <f t="shared" si="9"/>
        <v>8.6654976000000019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0.61440000000000006</v>
      </c>
      <c r="W30" s="32">
        <f t="shared" si="8"/>
        <v>1811.5509073170731</v>
      </c>
      <c r="X30" s="32">
        <f t="shared" si="13"/>
        <v>2034.8928000000001</v>
      </c>
      <c r="Y30" s="32">
        <f t="shared" si="9"/>
        <v>16.22016</v>
      </c>
      <c r="Z30" s="20">
        <f t="shared" si="28"/>
        <v>188.18181818181819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0.61440000000000006</v>
      </c>
      <c r="W31" s="30">
        <f t="shared" si="8"/>
        <v>1837.2780722891564</v>
      </c>
      <c r="X31" s="31">
        <f t="shared" si="13"/>
        <v>2088.96</v>
      </c>
      <c r="Y31" s="20">
        <f t="shared" si="9"/>
        <v>15.974400000000001</v>
      </c>
      <c r="Z31" s="20">
        <f t="shared" si="28"/>
        <v>196.15384615384613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0.61440000000000006</v>
      </c>
      <c r="W32" s="30">
        <f t="shared" si="8"/>
        <v>1818.9653333333335</v>
      </c>
      <c r="X32" s="31">
        <f t="shared" si="13"/>
        <v>2242.5600000000004</v>
      </c>
      <c r="Y32" s="20">
        <f t="shared" si="9"/>
        <v>20.889600000000009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0.61440000000000006</v>
      </c>
      <c r="W34" s="30">
        <f t="shared" si="8"/>
        <v>2374.1248598130846</v>
      </c>
      <c r="X34" s="31">
        <f t="shared" si="13"/>
        <v>3277.8240000000005</v>
      </c>
      <c r="Y34" s="20">
        <f t="shared" si="9"/>
        <v>22.285516800000003</v>
      </c>
      <c r="Z34" s="20">
        <f t="shared" si="28"/>
        <v>220.62472430524926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2016-03-08T21:01:19Z</dcterms:modified>
</cp:coreProperties>
</file>