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XingYu\Source\Repos\Tourist_Predict--A-case-of-Shangahi\Tourist Predict--A case of Shanghai\Data\"/>
    </mc:Choice>
  </mc:AlternateContent>
  <xr:revisionPtr revIDLastSave="0" documentId="13_ncr:1_{1DE73085-2DD3-484C-B939-BEFC9F82CF67}" xr6:coauthVersionLast="40" xr6:coauthVersionMax="40" xr10:uidLastSave="{00000000-0000-0000-0000-000000000000}"/>
  <bookViews>
    <workbookView xWindow="0" yWindow="0" windowWidth="21576" windowHeight="9876" activeTab="2" xr2:uid="{E576A20E-B56C-47FD-9A34-87C13D2259E2}"/>
  </bookViews>
  <sheets>
    <sheet name="原始模型" sheetId="1" r:id="rId1"/>
    <sheet name="优化模型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" i="3" l="1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E3" i="2" l="1"/>
  <c r="E2" i="2" l="1"/>
  <c r="D2" i="2"/>
  <c r="C2" i="2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</calcChain>
</file>

<file path=xl/sharedStrings.xml><?xml version="1.0" encoding="utf-8"?>
<sst xmlns="http://schemas.openxmlformats.org/spreadsheetml/2006/main" count="44" uniqueCount="39">
  <si>
    <t>Time</t>
    <phoneticPr fontId="1" type="noConversion"/>
  </si>
  <si>
    <t>上海旅游</t>
    <phoneticPr fontId="1" type="noConversion"/>
  </si>
  <si>
    <t>上海旅游攻略</t>
    <phoneticPr fontId="1" type="noConversion"/>
  </si>
  <si>
    <t>上海迪士尼</t>
    <phoneticPr fontId="1" type="noConversion"/>
  </si>
  <si>
    <t>上海</t>
    <phoneticPr fontId="1" type="noConversion"/>
  </si>
  <si>
    <t>浙江</t>
    <phoneticPr fontId="1" type="noConversion"/>
  </si>
  <si>
    <t>江苏</t>
    <phoneticPr fontId="1" type="noConversion"/>
  </si>
  <si>
    <t>安徽</t>
    <phoneticPr fontId="1" type="noConversion"/>
  </si>
  <si>
    <t>江西</t>
    <phoneticPr fontId="1" type="noConversion"/>
  </si>
  <si>
    <t>福建</t>
    <phoneticPr fontId="1" type="noConversion"/>
  </si>
  <si>
    <t>山东</t>
    <phoneticPr fontId="1" type="noConversion"/>
  </si>
  <si>
    <t>湖北</t>
    <phoneticPr fontId="1" type="noConversion"/>
  </si>
  <si>
    <t>河南</t>
    <phoneticPr fontId="1" type="noConversion"/>
  </si>
  <si>
    <t>湖南</t>
    <phoneticPr fontId="1" type="noConversion"/>
  </si>
  <si>
    <t>河北</t>
    <phoneticPr fontId="1" type="noConversion"/>
  </si>
  <si>
    <t>天津</t>
    <phoneticPr fontId="1" type="noConversion"/>
  </si>
  <si>
    <t>北京</t>
    <phoneticPr fontId="1" type="noConversion"/>
  </si>
  <si>
    <t>山西</t>
    <phoneticPr fontId="1" type="noConversion"/>
  </si>
  <si>
    <t>陕西</t>
    <phoneticPr fontId="1" type="noConversion"/>
  </si>
  <si>
    <t>广东</t>
    <phoneticPr fontId="1" type="noConversion"/>
  </si>
  <si>
    <t>内蒙古</t>
    <phoneticPr fontId="1" type="noConversion"/>
  </si>
  <si>
    <t>辽宁</t>
    <phoneticPr fontId="1" type="noConversion"/>
  </si>
  <si>
    <t>广西</t>
    <phoneticPr fontId="1" type="noConversion"/>
  </si>
  <si>
    <t>贵州</t>
    <phoneticPr fontId="1" type="noConversion"/>
  </si>
  <si>
    <t>重庆</t>
    <phoneticPr fontId="1" type="noConversion"/>
  </si>
  <si>
    <t>甘肃</t>
    <phoneticPr fontId="1" type="noConversion"/>
  </si>
  <si>
    <t>吉林</t>
    <phoneticPr fontId="1" type="noConversion"/>
  </si>
  <si>
    <t>宁夏</t>
    <phoneticPr fontId="1" type="noConversion"/>
  </si>
  <si>
    <t>海南</t>
    <phoneticPr fontId="1" type="noConversion"/>
  </si>
  <si>
    <t>四川</t>
    <phoneticPr fontId="1" type="noConversion"/>
  </si>
  <si>
    <t>青海</t>
    <phoneticPr fontId="1" type="noConversion"/>
  </si>
  <si>
    <t>黑龙江</t>
    <phoneticPr fontId="1" type="noConversion"/>
  </si>
  <si>
    <t>云南</t>
    <phoneticPr fontId="1" type="noConversion"/>
  </si>
  <si>
    <t>新疆</t>
    <phoneticPr fontId="1" type="noConversion"/>
  </si>
  <si>
    <t>西藏</t>
    <phoneticPr fontId="1" type="noConversion"/>
  </si>
  <si>
    <t>核心市场</t>
    <phoneticPr fontId="1" type="noConversion"/>
  </si>
  <si>
    <t>一般市场</t>
    <phoneticPr fontId="1" type="noConversion"/>
  </si>
  <si>
    <t>边缘市场</t>
    <phoneticPr fontId="1" type="noConversion"/>
  </si>
  <si>
    <t>TouristNumber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</si>
</sst>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7" fontId="0" fillId="0" borderId="0" xfId="0" applyNumberFormat="1"/>
    <xf numFmtId="0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C52D-253A-40C6-9001-0F67A9355062}">
  <dimension ref="A1:AJ99"/>
  <sheetViews>
    <sheetView workbookViewId="0">
      <selection activeCell="B1" sqref="B1"/>
    </sheetView>
  </sheetViews>
  <sheetFormatPr defaultRowHeight="13.8" x14ac:dyDescent="0.25"/>
  <cols>
    <col min="2" max="2" width="14.44140625" customWidth="1"/>
    <col min="4" max="4" width="15" customWidth="1"/>
  </cols>
  <sheetData>
    <row r="1" spans="1:36" x14ac:dyDescent="0.25">
      <c r="A1" t="s">
        <v>0</v>
      </c>
      <c r="B1" t="s">
        <v>38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2" t="s">
        <v>34</v>
      </c>
    </row>
    <row r="2" spans="1:36" x14ac:dyDescent="0.25">
      <c r="A2" s="3">
        <v>40544</v>
      </c>
      <c r="B2">
        <v>854774</v>
      </c>
      <c r="C2" s="4">
        <v>26696</v>
      </c>
      <c r="D2" s="4">
        <v>15637</v>
      </c>
      <c r="E2" s="4">
        <v>16198</v>
      </c>
      <c r="F2" s="4">
        <v>7969</v>
      </c>
      <c r="G2" s="4">
        <v>3414</v>
      </c>
      <c r="H2" s="4">
        <v>3075</v>
      </c>
      <c r="I2" s="4">
        <v>2003</v>
      </c>
      <c r="J2" s="4">
        <v>1484</v>
      </c>
      <c r="K2" s="4">
        <v>2168</v>
      </c>
      <c r="L2" s="4">
        <v>2628</v>
      </c>
      <c r="M2" s="4">
        <v>2010</v>
      </c>
      <c r="N2" s="4">
        <v>2113</v>
      </c>
      <c r="O2" s="4">
        <v>1678</v>
      </c>
      <c r="P2" s="4">
        <v>1999</v>
      </c>
      <c r="Q2" s="4">
        <v>2132</v>
      </c>
      <c r="R2" s="4">
        <v>3079</v>
      </c>
      <c r="S2" s="4">
        <v>1847</v>
      </c>
      <c r="T2" s="4">
        <v>2028</v>
      </c>
      <c r="U2" s="4">
        <v>2527</v>
      </c>
      <c r="V2" s="4">
        <v>1696</v>
      </c>
      <c r="W2" s="4">
        <v>2584</v>
      </c>
      <c r="X2" s="4">
        <v>1367</v>
      </c>
      <c r="Y2" s="4">
        <v>1383</v>
      </c>
      <c r="Z2" s="4">
        <v>1901</v>
      </c>
      <c r="AA2" s="4">
        <v>1298</v>
      </c>
      <c r="AB2" s="4">
        <v>1056</v>
      </c>
      <c r="AC2" s="4">
        <v>814</v>
      </c>
      <c r="AD2" s="4">
        <v>1336</v>
      </c>
      <c r="AE2" s="4">
        <v>2046</v>
      </c>
      <c r="AF2" s="4">
        <v>346</v>
      </c>
      <c r="AG2" s="4">
        <v>2056</v>
      </c>
      <c r="AH2" s="4">
        <v>1358</v>
      </c>
      <c r="AI2" s="4">
        <v>1307</v>
      </c>
      <c r="AJ2" s="4">
        <v>175</v>
      </c>
    </row>
    <row r="3" spans="1:36" x14ac:dyDescent="0.25">
      <c r="A3" s="3">
        <v>40575</v>
      </c>
      <c r="B3">
        <v>707020</v>
      </c>
      <c r="C3" s="4">
        <v>29664</v>
      </c>
      <c r="D3" s="4">
        <v>16240</v>
      </c>
      <c r="E3" s="4">
        <v>9893</v>
      </c>
      <c r="F3" s="4">
        <v>10104</v>
      </c>
      <c r="G3" s="4">
        <v>4330</v>
      </c>
      <c r="H3" s="4">
        <v>3697</v>
      </c>
      <c r="I3" s="4">
        <v>2042</v>
      </c>
      <c r="J3" s="4">
        <v>1618</v>
      </c>
      <c r="K3" s="4">
        <v>2068</v>
      </c>
      <c r="L3" s="4">
        <v>2387</v>
      </c>
      <c r="M3" s="4">
        <v>1824</v>
      </c>
      <c r="N3" s="4">
        <v>2011</v>
      </c>
      <c r="O3" s="4">
        <v>1761</v>
      </c>
      <c r="P3" s="4">
        <v>1911</v>
      </c>
      <c r="Q3" s="4">
        <v>1950</v>
      </c>
      <c r="R3" s="4">
        <v>2862</v>
      </c>
      <c r="S3" s="4">
        <v>1734</v>
      </c>
      <c r="T3" s="4">
        <v>1839</v>
      </c>
      <c r="U3" s="4">
        <v>2330</v>
      </c>
      <c r="V3" s="4">
        <v>1671</v>
      </c>
      <c r="W3" s="4">
        <v>2623</v>
      </c>
      <c r="X3" s="4">
        <v>1525</v>
      </c>
      <c r="Y3" s="4">
        <v>1253</v>
      </c>
      <c r="Z3" s="4">
        <v>1495</v>
      </c>
      <c r="AA3" s="4">
        <v>1607</v>
      </c>
      <c r="AB3" s="4">
        <v>877</v>
      </c>
      <c r="AC3" s="4">
        <v>576</v>
      </c>
      <c r="AD3" s="4">
        <v>1127</v>
      </c>
      <c r="AE3" s="4">
        <v>1825</v>
      </c>
      <c r="AF3" s="4">
        <v>572</v>
      </c>
      <c r="AG3" s="4">
        <v>1929</v>
      </c>
      <c r="AH3" s="4">
        <v>1183</v>
      </c>
      <c r="AI3" s="4">
        <v>1482</v>
      </c>
      <c r="AJ3" s="4">
        <v>0</v>
      </c>
    </row>
    <row r="4" spans="1:36" x14ac:dyDescent="0.25">
      <c r="A4" s="3">
        <v>40603</v>
      </c>
      <c r="B4">
        <v>1288661</v>
      </c>
      <c r="C4" s="4">
        <v>37202</v>
      </c>
      <c r="D4" s="4">
        <v>19388</v>
      </c>
      <c r="E4" s="4">
        <v>17735</v>
      </c>
      <c r="F4" s="4">
        <v>14063</v>
      </c>
      <c r="G4" s="4">
        <v>4809</v>
      </c>
      <c r="H4" s="4">
        <v>4551</v>
      </c>
      <c r="I4" s="4">
        <v>2376</v>
      </c>
      <c r="J4" s="4">
        <v>1989</v>
      </c>
      <c r="K4" s="4">
        <v>2623</v>
      </c>
      <c r="L4" s="4">
        <v>3240</v>
      </c>
      <c r="M4" s="4">
        <v>2217</v>
      </c>
      <c r="N4" s="4">
        <v>2424</v>
      </c>
      <c r="O4" s="4">
        <v>2148</v>
      </c>
      <c r="P4" s="4">
        <v>2332</v>
      </c>
      <c r="Q4" s="4">
        <v>2535</v>
      </c>
      <c r="R4" s="4">
        <v>4043</v>
      </c>
      <c r="S4" s="4">
        <v>2147</v>
      </c>
      <c r="T4" s="4">
        <v>2202</v>
      </c>
      <c r="U4" s="4">
        <v>2993</v>
      </c>
      <c r="V4" s="4">
        <v>1928</v>
      </c>
      <c r="W4" s="4">
        <v>3262</v>
      </c>
      <c r="X4" s="4">
        <v>1852</v>
      </c>
      <c r="Y4" s="4">
        <v>1764</v>
      </c>
      <c r="Z4" s="4">
        <v>1978</v>
      </c>
      <c r="AA4" s="4">
        <v>1581</v>
      </c>
      <c r="AB4" s="4">
        <v>1175</v>
      </c>
      <c r="AC4" s="4">
        <v>751</v>
      </c>
      <c r="AD4" s="4">
        <v>1370</v>
      </c>
      <c r="AE4" s="4">
        <v>2249</v>
      </c>
      <c r="AF4" s="4">
        <v>519</v>
      </c>
      <c r="AG4" s="4">
        <v>2296</v>
      </c>
      <c r="AH4" s="4">
        <v>1572</v>
      </c>
      <c r="AI4" s="4">
        <v>1622</v>
      </c>
      <c r="AJ4" s="4">
        <v>173</v>
      </c>
    </row>
    <row r="5" spans="1:36" x14ac:dyDescent="0.25">
      <c r="A5" s="3">
        <v>40634</v>
      </c>
      <c r="B5">
        <v>1891583</v>
      </c>
      <c r="C5" s="4">
        <v>44064</v>
      </c>
      <c r="D5" s="4">
        <v>25101</v>
      </c>
      <c r="E5" s="4">
        <v>30221</v>
      </c>
      <c r="F5" s="4">
        <v>17238</v>
      </c>
      <c r="G5" s="4">
        <v>6189</v>
      </c>
      <c r="H5" s="4">
        <v>5466</v>
      </c>
      <c r="I5" s="4">
        <v>2526</v>
      </c>
      <c r="J5" s="4">
        <v>2155</v>
      </c>
      <c r="K5" s="4">
        <v>2867</v>
      </c>
      <c r="L5" s="4">
        <v>3315</v>
      </c>
      <c r="M5" s="4">
        <v>2546</v>
      </c>
      <c r="N5" s="4">
        <v>2648</v>
      </c>
      <c r="O5" s="4">
        <v>2104</v>
      </c>
      <c r="P5" s="4">
        <v>2409</v>
      </c>
      <c r="Q5" s="4">
        <v>2466</v>
      </c>
      <c r="R5" s="4">
        <v>4363</v>
      </c>
      <c r="S5" s="4">
        <v>2104</v>
      </c>
      <c r="T5" s="4">
        <v>2209</v>
      </c>
      <c r="U5" s="4">
        <v>3360</v>
      </c>
      <c r="V5" s="4">
        <v>1988</v>
      </c>
      <c r="W5" s="4">
        <v>3251</v>
      </c>
      <c r="X5" s="4">
        <v>1936</v>
      </c>
      <c r="Y5" s="4">
        <v>1854</v>
      </c>
      <c r="Z5" s="4">
        <v>1885</v>
      </c>
      <c r="AA5" s="4">
        <v>1679</v>
      </c>
      <c r="AB5" s="4">
        <v>1368</v>
      </c>
      <c r="AC5" s="4">
        <v>1000</v>
      </c>
      <c r="AD5" s="4">
        <v>1500</v>
      </c>
      <c r="AE5" s="4">
        <v>2220</v>
      </c>
      <c r="AF5" s="4">
        <v>643</v>
      </c>
      <c r="AG5" s="4">
        <v>2364</v>
      </c>
      <c r="AH5" s="4">
        <v>1777</v>
      </c>
      <c r="AI5" s="4">
        <v>1769</v>
      </c>
      <c r="AJ5" s="4">
        <v>289</v>
      </c>
    </row>
    <row r="6" spans="1:36" x14ac:dyDescent="0.25">
      <c r="A6" s="3">
        <v>40664</v>
      </c>
      <c r="B6">
        <v>2286453</v>
      </c>
      <c r="C6" s="4">
        <v>39107</v>
      </c>
      <c r="D6" s="4">
        <v>20747</v>
      </c>
      <c r="E6" s="4">
        <v>15311</v>
      </c>
      <c r="F6" s="4">
        <v>13652</v>
      </c>
      <c r="G6" s="4">
        <v>4636</v>
      </c>
      <c r="H6" s="4">
        <v>4407</v>
      </c>
      <c r="I6" s="4">
        <v>2444</v>
      </c>
      <c r="J6" s="4">
        <v>2072</v>
      </c>
      <c r="K6" s="4">
        <v>2683</v>
      </c>
      <c r="L6" s="4">
        <v>3081</v>
      </c>
      <c r="M6" s="4">
        <v>2486</v>
      </c>
      <c r="N6" s="4">
        <v>2507</v>
      </c>
      <c r="O6" s="4">
        <v>2202</v>
      </c>
      <c r="P6" s="4">
        <v>2332</v>
      </c>
      <c r="Q6" s="4">
        <v>2388</v>
      </c>
      <c r="R6" s="4">
        <v>3998</v>
      </c>
      <c r="S6" s="4">
        <v>2031</v>
      </c>
      <c r="T6" s="4">
        <v>2293</v>
      </c>
      <c r="U6" s="4">
        <v>3159</v>
      </c>
      <c r="V6" s="4">
        <v>1899</v>
      </c>
      <c r="W6" s="4">
        <v>3046</v>
      </c>
      <c r="X6" s="4">
        <v>1961</v>
      </c>
      <c r="Y6" s="4">
        <v>1758</v>
      </c>
      <c r="Z6" s="4">
        <v>1925</v>
      </c>
      <c r="AA6" s="4">
        <v>1720</v>
      </c>
      <c r="AB6" s="4">
        <v>887</v>
      </c>
      <c r="AC6" s="4">
        <v>993</v>
      </c>
      <c r="AD6" s="4">
        <v>1545</v>
      </c>
      <c r="AE6" s="4">
        <v>2195</v>
      </c>
      <c r="AF6" s="4">
        <v>519</v>
      </c>
      <c r="AG6" s="4">
        <v>2341</v>
      </c>
      <c r="AH6" s="4">
        <v>1829</v>
      </c>
      <c r="AI6" s="4">
        <v>1513</v>
      </c>
      <c r="AJ6" s="4">
        <v>114</v>
      </c>
    </row>
    <row r="7" spans="1:36" x14ac:dyDescent="0.25">
      <c r="A7" s="3">
        <v>40695</v>
      </c>
      <c r="B7">
        <v>1470506</v>
      </c>
      <c r="C7" s="4">
        <v>38298</v>
      </c>
      <c r="D7" s="4">
        <v>22784</v>
      </c>
      <c r="E7" s="4">
        <v>12713</v>
      </c>
      <c r="F7" s="4">
        <v>12254</v>
      </c>
      <c r="G7" s="4">
        <v>4798</v>
      </c>
      <c r="H7" s="4">
        <v>4585</v>
      </c>
      <c r="I7" s="4">
        <v>2320</v>
      </c>
      <c r="J7" s="4">
        <v>2126</v>
      </c>
      <c r="K7" s="4">
        <v>2723</v>
      </c>
      <c r="L7" s="4">
        <v>3005</v>
      </c>
      <c r="M7" s="4">
        <v>2537</v>
      </c>
      <c r="N7" s="4">
        <v>2494</v>
      </c>
      <c r="O7" s="4">
        <v>2249</v>
      </c>
      <c r="P7" s="4">
        <v>2286</v>
      </c>
      <c r="Q7" s="4">
        <v>2329</v>
      </c>
      <c r="R7" s="4">
        <v>4198</v>
      </c>
      <c r="S7" s="4">
        <v>2040</v>
      </c>
      <c r="T7" s="4">
        <v>2189</v>
      </c>
      <c r="U7" s="4">
        <v>3084</v>
      </c>
      <c r="V7" s="4">
        <v>1863</v>
      </c>
      <c r="W7" s="4">
        <v>2661</v>
      </c>
      <c r="X7" s="4">
        <v>1851</v>
      </c>
      <c r="Y7" s="4">
        <v>1811</v>
      </c>
      <c r="Z7" s="4">
        <v>2017</v>
      </c>
      <c r="AA7" s="4">
        <v>1659</v>
      </c>
      <c r="AB7" s="4">
        <v>1290</v>
      </c>
      <c r="AC7" s="4">
        <v>1113</v>
      </c>
      <c r="AD7" s="4">
        <v>1613</v>
      </c>
      <c r="AE7" s="4">
        <v>2298</v>
      </c>
      <c r="AF7" s="4">
        <v>401</v>
      </c>
      <c r="AG7" s="4">
        <v>2306</v>
      </c>
      <c r="AH7" s="4">
        <v>1793</v>
      </c>
      <c r="AI7" s="4">
        <v>1788</v>
      </c>
      <c r="AJ7" s="4">
        <v>171</v>
      </c>
    </row>
    <row r="8" spans="1:36" x14ac:dyDescent="0.25">
      <c r="A8" s="3">
        <v>40725</v>
      </c>
      <c r="B8">
        <v>1474029</v>
      </c>
      <c r="C8" s="4">
        <v>49326</v>
      </c>
      <c r="D8" s="4">
        <v>31485</v>
      </c>
      <c r="E8" s="4">
        <v>13098</v>
      </c>
      <c r="F8" s="4">
        <v>15384</v>
      </c>
      <c r="G8" s="4">
        <v>6137</v>
      </c>
      <c r="H8" s="4">
        <v>5663</v>
      </c>
      <c r="I8" s="4">
        <v>2870</v>
      </c>
      <c r="J8" s="4">
        <v>2439</v>
      </c>
      <c r="K8" s="4">
        <v>3213</v>
      </c>
      <c r="L8" s="4">
        <v>3741</v>
      </c>
      <c r="M8" s="4">
        <v>3290</v>
      </c>
      <c r="N8" s="4">
        <v>3137</v>
      </c>
      <c r="O8" s="4">
        <v>2683</v>
      </c>
      <c r="P8" s="4">
        <v>2680</v>
      </c>
      <c r="Q8" s="4">
        <v>2644</v>
      </c>
      <c r="R8" s="4">
        <v>5067</v>
      </c>
      <c r="S8" s="4">
        <v>2433</v>
      </c>
      <c r="T8" s="4">
        <v>2618</v>
      </c>
      <c r="U8" s="4">
        <v>3654</v>
      </c>
      <c r="V8" s="4">
        <v>1972</v>
      </c>
      <c r="W8" s="4">
        <v>3050</v>
      </c>
      <c r="X8" s="4">
        <v>2292</v>
      </c>
      <c r="Y8" s="4">
        <v>1888</v>
      </c>
      <c r="Z8" s="4">
        <v>2111</v>
      </c>
      <c r="AA8" s="4">
        <v>1675</v>
      </c>
      <c r="AB8" s="4">
        <v>1484</v>
      </c>
      <c r="AC8" s="4">
        <v>1287</v>
      </c>
      <c r="AD8" s="4">
        <v>1568</v>
      </c>
      <c r="AE8" s="4">
        <v>2603</v>
      </c>
      <c r="AF8" s="4">
        <v>574</v>
      </c>
      <c r="AG8" s="4">
        <v>2675</v>
      </c>
      <c r="AH8" s="4">
        <v>1999</v>
      </c>
      <c r="AI8" s="4">
        <v>1886</v>
      </c>
      <c r="AJ8" s="4">
        <v>289</v>
      </c>
    </row>
    <row r="9" spans="1:36" x14ac:dyDescent="0.25">
      <c r="A9" s="3">
        <v>40756</v>
      </c>
      <c r="B9">
        <v>1217113</v>
      </c>
      <c r="C9" s="4">
        <v>43147</v>
      </c>
      <c r="D9" s="4">
        <v>28765</v>
      </c>
      <c r="E9" s="4">
        <v>16007</v>
      </c>
      <c r="F9" s="4">
        <v>12807</v>
      </c>
      <c r="G9" s="4">
        <v>5550</v>
      </c>
      <c r="H9" s="4">
        <v>5530</v>
      </c>
      <c r="I9" s="4">
        <v>2668</v>
      </c>
      <c r="J9" s="4">
        <v>2201</v>
      </c>
      <c r="K9" s="4">
        <v>2799</v>
      </c>
      <c r="L9" s="4">
        <v>3496</v>
      </c>
      <c r="M9" s="4">
        <v>2675</v>
      </c>
      <c r="N9" s="4">
        <v>2945</v>
      </c>
      <c r="O9" s="4">
        <v>2370</v>
      </c>
      <c r="P9" s="4">
        <v>2586</v>
      </c>
      <c r="Q9" s="4">
        <v>2331</v>
      </c>
      <c r="R9" s="4">
        <v>4018</v>
      </c>
      <c r="S9" s="4">
        <v>2250</v>
      </c>
      <c r="T9" s="4">
        <v>2309</v>
      </c>
      <c r="U9" s="4">
        <v>3299</v>
      </c>
      <c r="V9" s="4">
        <v>2027</v>
      </c>
      <c r="W9" s="4">
        <v>2874</v>
      </c>
      <c r="X9" s="4">
        <v>2068</v>
      </c>
      <c r="Y9" s="4">
        <v>1735</v>
      </c>
      <c r="Z9" s="4">
        <v>2075</v>
      </c>
      <c r="AA9" s="4">
        <v>1823</v>
      </c>
      <c r="AB9" s="4">
        <v>1291</v>
      </c>
      <c r="AC9" s="4">
        <v>1351</v>
      </c>
      <c r="AD9" s="4">
        <v>1552</v>
      </c>
      <c r="AE9" s="4">
        <v>2333</v>
      </c>
      <c r="AF9" s="4">
        <v>407</v>
      </c>
      <c r="AG9" s="4">
        <v>2353</v>
      </c>
      <c r="AH9" s="4">
        <v>1851</v>
      </c>
      <c r="AI9" s="4">
        <v>1827</v>
      </c>
      <c r="AJ9" s="4">
        <v>287</v>
      </c>
    </row>
    <row r="10" spans="1:36" x14ac:dyDescent="0.25">
      <c r="A10" s="3">
        <v>40787</v>
      </c>
      <c r="B10">
        <v>1361770</v>
      </c>
      <c r="C10" s="4">
        <v>49659</v>
      </c>
      <c r="D10" s="4">
        <v>33582</v>
      </c>
      <c r="E10" s="4">
        <v>12005</v>
      </c>
      <c r="F10" s="4">
        <v>15539</v>
      </c>
      <c r="G10" s="4">
        <v>6726</v>
      </c>
      <c r="H10" s="4">
        <v>5775</v>
      </c>
      <c r="I10" s="4">
        <v>2702</v>
      </c>
      <c r="J10" s="4">
        <v>2276</v>
      </c>
      <c r="K10" s="4">
        <v>3066</v>
      </c>
      <c r="L10" s="4">
        <v>3774</v>
      </c>
      <c r="M10" s="4">
        <v>2740</v>
      </c>
      <c r="N10" s="4">
        <v>2822</v>
      </c>
      <c r="O10" s="4">
        <v>2378</v>
      </c>
      <c r="P10" s="4">
        <v>2773</v>
      </c>
      <c r="Q10" s="4">
        <v>2411</v>
      </c>
      <c r="R10" s="4">
        <v>5284</v>
      </c>
      <c r="S10" s="4">
        <v>2283</v>
      </c>
      <c r="T10" s="4">
        <v>2469</v>
      </c>
      <c r="U10" s="4">
        <v>3593</v>
      </c>
      <c r="V10" s="4">
        <v>2060</v>
      </c>
      <c r="W10" s="4">
        <v>3289</v>
      </c>
      <c r="X10" s="4">
        <v>2148</v>
      </c>
      <c r="Y10" s="4">
        <v>1957</v>
      </c>
      <c r="Z10" s="4">
        <v>2121</v>
      </c>
      <c r="AA10" s="4">
        <v>1856</v>
      </c>
      <c r="AB10" s="4">
        <v>1367</v>
      </c>
      <c r="AC10" s="4">
        <v>1292</v>
      </c>
      <c r="AD10" s="4">
        <v>1635</v>
      </c>
      <c r="AE10" s="4">
        <v>2345</v>
      </c>
      <c r="AF10" s="4">
        <v>749</v>
      </c>
      <c r="AG10" s="4">
        <v>2287</v>
      </c>
      <c r="AH10" s="4">
        <v>1842</v>
      </c>
      <c r="AI10" s="4">
        <v>1698</v>
      </c>
      <c r="AJ10" s="4">
        <v>171</v>
      </c>
    </row>
    <row r="11" spans="1:36" x14ac:dyDescent="0.25">
      <c r="A11" s="3">
        <v>40817</v>
      </c>
      <c r="B11">
        <v>1791134</v>
      </c>
      <c r="C11" s="4">
        <v>44990</v>
      </c>
      <c r="D11" s="4">
        <v>29084</v>
      </c>
      <c r="E11" s="4">
        <v>13631</v>
      </c>
      <c r="F11" s="4">
        <v>13233</v>
      </c>
      <c r="G11" s="4">
        <v>4927</v>
      </c>
      <c r="H11" s="4">
        <v>4465</v>
      </c>
      <c r="I11" s="4">
        <v>2337</v>
      </c>
      <c r="J11" s="4">
        <v>2000</v>
      </c>
      <c r="K11" s="4">
        <v>2508</v>
      </c>
      <c r="L11" s="4">
        <v>2942</v>
      </c>
      <c r="M11" s="4">
        <v>2228</v>
      </c>
      <c r="N11" s="4">
        <v>2368</v>
      </c>
      <c r="O11" s="4">
        <v>2134</v>
      </c>
      <c r="P11" s="4">
        <v>2473</v>
      </c>
      <c r="Q11" s="4">
        <v>2131</v>
      </c>
      <c r="R11" s="4">
        <v>4005</v>
      </c>
      <c r="S11" s="4">
        <v>2140</v>
      </c>
      <c r="T11" s="4">
        <v>2238</v>
      </c>
      <c r="U11" s="4">
        <v>2910</v>
      </c>
      <c r="V11" s="4">
        <v>1834</v>
      </c>
      <c r="W11" s="4">
        <v>2896</v>
      </c>
      <c r="X11" s="4">
        <v>2038</v>
      </c>
      <c r="Y11" s="4">
        <v>1706</v>
      </c>
      <c r="Z11" s="4">
        <v>1908</v>
      </c>
      <c r="AA11" s="4">
        <v>1704</v>
      </c>
      <c r="AB11" s="4">
        <v>806</v>
      </c>
      <c r="AC11" s="4">
        <v>759</v>
      </c>
      <c r="AD11" s="4">
        <v>1243</v>
      </c>
      <c r="AE11" s="4">
        <v>2158</v>
      </c>
      <c r="AF11" s="4">
        <v>114</v>
      </c>
      <c r="AG11" s="4">
        <v>2216</v>
      </c>
      <c r="AH11" s="4">
        <v>1541</v>
      </c>
      <c r="AI11" s="4">
        <v>1658</v>
      </c>
      <c r="AJ11" s="4">
        <v>0</v>
      </c>
    </row>
    <row r="12" spans="1:36" x14ac:dyDescent="0.25">
      <c r="A12" s="3">
        <v>40848</v>
      </c>
      <c r="B12">
        <v>1206479</v>
      </c>
      <c r="C12" s="4">
        <v>35903</v>
      </c>
      <c r="D12" s="4">
        <v>20083</v>
      </c>
      <c r="E12" s="4">
        <v>12975</v>
      </c>
      <c r="F12" s="4">
        <v>9308</v>
      </c>
      <c r="G12" s="4">
        <v>3910</v>
      </c>
      <c r="H12" s="4">
        <v>3552</v>
      </c>
      <c r="I12" s="4">
        <v>2053</v>
      </c>
      <c r="J12" s="4">
        <v>1751</v>
      </c>
      <c r="K12" s="4">
        <v>2393</v>
      </c>
      <c r="L12" s="4">
        <v>2595</v>
      </c>
      <c r="M12" s="4">
        <v>2059</v>
      </c>
      <c r="N12" s="4">
        <v>2176</v>
      </c>
      <c r="O12" s="4">
        <v>2020</v>
      </c>
      <c r="P12" s="4">
        <v>2264</v>
      </c>
      <c r="Q12" s="4">
        <v>2013</v>
      </c>
      <c r="R12" s="4">
        <v>3513</v>
      </c>
      <c r="S12" s="4">
        <v>1964</v>
      </c>
      <c r="T12" s="4">
        <v>2048</v>
      </c>
      <c r="U12" s="4">
        <v>2816</v>
      </c>
      <c r="V12" s="4">
        <v>1791</v>
      </c>
      <c r="W12" s="4">
        <v>2606</v>
      </c>
      <c r="X12" s="4">
        <v>1832</v>
      </c>
      <c r="Y12" s="4">
        <v>1544</v>
      </c>
      <c r="Z12" s="4">
        <v>1888</v>
      </c>
      <c r="AA12" s="4">
        <v>1588</v>
      </c>
      <c r="AB12" s="4">
        <v>1156</v>
      </c>
      <c r="AC12" s="4">
        <v>637</v>
      </c>
      <c r="AD12" s="4">
        <v>1174</v>
      </c>
      <c r="AE12" s="4">
        <v>2072</v>
      </c>
      <c r="AF12" s="4">
        <v>464</v>
      </c>
      <c r="AG12" s="4">
        <v>2121</v>
      </c>
      <c r="AH12" s="4">
        <v>1497</v>
      </c>
      <c r="AI12" s="4">
        <v>1458</v>
      </c>
      <c r="AJ12" s="4">
        <v>348</v>
      </c>
    </row>
    <row r="13" spans="1:36" x14ac:dyDescent="0.25">
      <c r="A13" s="3">
        <v>40878</v>
      </c>
      <c r="B13">
        <v>2831353</v>
      </c>
      <c r="C13" s="4">
        <v>34953</v>
      </c>
      <c r="D13" s="4">
        <v>21052</v>
      </c>
      <c r="E13" s="4">
        <v>11567</v>
      </c>
      <c r="F13" s="4">
        <v>8368</v>
      </c>
      <c r="G13" s="4">
        <v>4034</v>
      </c>
      <c r="H13" s="4">
        <v>3601</v>
      </c>
      <c r="I13" s="4">
        <v>2070</v>
      </c>
      <c r="J13" s="4">
        <v>1661</v>
      </c>
      <c r="K13" s="4">
        <v>2337</v>
      </c>
      <c r="L13" s="4">
        <v>2683</v>
      </c>
      <c r="M13" s="4">
        <v>2107</v>
      </c>
      <c r="N13" s="4">
        <v>2092</v>
      </c>
      <c r="O13" s="4">
        <v>1862</v>
      </c>
      <c r="P13" s="4">
        <v>2237</v>
      </c>
      <c r="Q13" s="4">
        <v>2096</v>
      </c>
      <c r="R13" s="4">
        <v>3609</v>
      </c>
      <c r="S13" s="4">
        <v>1950</v>
      </c>
      <c r="T13" s="4">
        <v>2091</v>
      </c>
      <c r="U13" s="4">
        <v>2672</v>
      </c>
      <c r="V13" s="4">
        <v>1539</v>
      </c>
      <c r="W13" s="4">
        <v>2598</v>
      </c>
      <c r="X13" s="4">
        <v>1742</v>
      </c>
      <c r="Y13" s="4">
        <v>1433</v>
      </c>
      <c r="Z13" s="4">
        <v>1807</v>
      </c>
      <c r="AA13" s="4">
        <v>1555</v>
      </c>
      <c r="AB13" s="4">
        <v>574</v>
      </c>
      <c r="AC13" s="4">
        <v>867</v>
      </c>
      <c r="AD13" s="4">
        <v>1221</v>
      </c>
      <c r="AE13" s="4">
        <v>2084</v>
      </c>
      <c r="AF13" s="4">
        <v>344</v>
      </c>
      <c r="AG13" s="4">
        <v>2067</v>
      </c>
      <c r="AH13" s="4">
        <v>1485</v>
      </c>
      <c r="AI13" s="4">
        <v>1343</v>
      </c>
      <c r="AJ13" s="4">
        <v>342</v>
      </c>
    </row>
    <row r="14" spans="1:36" x14ac:dyDescent="0.25">
      <c r="A14" s="3">
        <v>40909</v>
      </c>
      <c r="B14">
        <v>846350</v>
      </c>
      <c r="C14" s="4">
        <v>38286</v>
      </c>
      <c r="D14" s="4">
        <v>26867</v>
      </c>
      <c r="E14" s="4">
        <v>11508</v>
      </c>
      <c r="F14" s="4">
        <v>8705</v>
      </c>
      <c r="G14" s="4">
        <v>4622</v>
      </c>
      <c r="H14" s="4">
        <v>4177</v>
      </c>
      <c r="I14" s="4">
        <v>2038</v>
      </c>
      <c r="J14" s="4">
        <v>1768</v>
      </c>
      <c r="K14" s="4">
        <v>2227</v>
      </c>
      <c r="L14" s="4">
        <v>2890</v>
      </c>
      <c r="M14" s="4">
        <v>2108</v>
      </c>
      <c r="N14" s="4">
        <v>2180</v>
      </c>
      <c r="O14" s="4">
        <v>1680</v>
      </c>
      <c r="P14" s="4">
        <v>2280</v>
      </c>
      <c r="Q14" s="4">
        <v>2127</v>
      </c>
      <c r="R14" s="4">
        <v>3482</v>
      </c>
      <c r="S14" s="4">
        <v>2025</v>
      </c>
      <c r="T14" s="4">
        <v>2116</v>
      </c>
      <c r="U14" s="4">
        <v>2644</v>
      </c>
      <c r="V14" s="4">
        <v>1658</v>
      </c>
      <c r="W14" s="4">
        <v>2556</v>
      </c>
      <c r="X14" s="4">
        <v>1702</v>
      </c>
      <c r="Y14" s="4">
        <v>1633</v>
      </c>
      <c r="Z14" s="4">
        <v>1848</v>
      </c>
      <c r="AA14" s="4">
        <v>1732</v>
      </c>
      <c r="AB14" s="4">
        <v>694</v>
      </c>
      <c r="AC14" s="4">
        <v>914</v>
      </c>
      <c r="AD14" s="4">
        <v>1327</v>
      </c>
      <c r="AE14" s="4">
        <v>1997</v>
      </c>
      <c r="AF14" s="4">
        <v>293</v>
      </c>
      <c r="AG14" s="4">
        <v>2127</v>
      </c>
      <c r="AH14" s="4">
        <v>1366</v>
      </c>
      <c r="AI14" s="4">
        <v>1497</v>
      </c>
      <c r="AJ14" s="4">
        <v>230</v>
      </c>
    </row>
    <row r="15" spans="1:36" x14ac:dyDescent="0.25">
      <c r="A15" s="3">
        <v>40940</v>
      </c>
      <c r="B15">
        <v>907064</v>
      </c>
      <c r="C15" s="4">
        <v>37880</v>
      </c>
      <c r="D15" s="4">
        <v>29379</v>
      </c>
      <c r="E15" s="4">
        <v>14227</v>
      </c>
      <c r="F15" s="4">
        <v>8746</v>
      </c>
      <c r="G15" s="4">
        <v>3823</v>
      </c>
      <c r="H15" s="4">
        <v>3663</v>
      </c>
      <c r="I15" s="4">
        <v>2021</v>
      </c>
      <c r="J15" s="4">
        <v>1697</v>
      </c>
      <c r="K15" s="4">
        <v>2308</v>
      </c>
      <c r="L15" s="4">
        <v>2688</v>
      </c>
      <c r="M15" s="4">
        <v>2139</v>
      </c>
      <c r="N15" s="4">
        <v>2063</v>
      </c>
      <c r="O15" s="4">
        <v>1881</v>
      </c>
      <c r="P15" s="4">
        <v>2191</v>
      </c>
      <c r="Q15" s="4">
        <v>2067</v>
      </c>
      <c r="R15" s="4">
        <v>3321</v>
      </c>
      <c r="S15" s="4">
        <v>1949</v>
      </c>
      <c r="T15" s="4">
        <v>2077</v>
      </c>
      <c r="U15" s="4">
        <v>2700</v>
      </c>
      <c r="V15" s="4">
        <v>1773</v>
      </c>
      <c r="W15" s="4">
        <v>2858</v>
      </c>
      <c r="X15" s="4">
        <v>1717</v>
      </c>
      <c r="Y15" s="4">
        <v>1632</v>
      </c>
      <c r="Z15" s="4">
        <v>1891</v>
      </c>
      <c r="AA15" s="4">
        <v>1508</v>
      </c>
      <c r="AB15" s="4">
        <v>818</v>
      </c>
      <c r="AC15" s="4">
        <v>635</v>
      </c>
      <c r="AD15" s="4">
        <v>1132</v>
      </c>
      <c r="AE15" s="4">
        <v>1972</v>
      </c>
      <c r="AF15" s="4">
        <v>411</v>
      </c>
      <c r="AG15" s="4">
        <v>2086</v>
      </c>
      <c r="AH15" s="4">
        <v>1449</v>
      </c>
      <c r="AI15" s="4">
        <v>1493</v>
      </c>
      <c r="AJ15" s="4">
        <v>232</v>
      </c>
    </row>
    <row r="16" spans="1:36" x14ac:dyDescent="0.25">
      <c r="A16" s="3">
        <v>40969</v>
      </c>
      <c r="B16">
        <v>1472153</v>
      </c>
      <c r="C16" s="4">
        <v>49240</v>
      </c>
      <c r="D16" s="4">
        <v>34047</v>
      </c>
      <c r="E16" s="4">
        <v>16215</v>
      </c>
      <c r="F16" s="4">
        <v>12680</v>
      </c>
      <c r="G16" s="4">
        <v>5108</v>
      </c>
      <c r="H16" s="4">
        <v>5157</v>
      </c>
      <c r="I16" s="4">
        <v>2450</v>
      </c>
      <c r="J16" s="4">
        <v>2139</v>
      </c>
      <c r="K16" s="4">
        <v>2653</v>
      </c>
      <c r="L16" s="4">
        <v>3342</v>
      </c>
      <c r="M16" s="4">
        <v>2587</v>
      </c>
      <c r="N16" s="4">
        <v>2570</v>
      </c>
      <c r="O16" s="4">
        <v>2199</v>
      </c>
      <c r="P16" s="4">
        <v>2683</v>
      </c>
      <c r="Q16" s="4">
        <v>2570</v>
      </c>
      <c r="R16" s="4">
        <v>4744</v>
      </c>
      <c r="S16" s="4">
        <v>2258</v>
      </c>
      <c r="T16" s="4">
        <v>2288</v>
      </c>
      <c r="U16" s="4">
        <v>3141</v>
      </c>
      <c r="V16" s="4">
        <v>1961</v>
      </c>
      <c r="W16" s="4">
        <v>3589</v>
      </c>
      <c r="X16" s="4">
        <v>1734</v>
      </c>
      <c r="Y16" s="4">
        <v>1688</v>
      </c>
      <c r="Z16" s="4">
        <v>2069</v>
      </c>
      <c r="AA16" s="4">
        <v>1884</v>
      </c>
      <c r="AB16" s="4">
        <v>886</v>
      </c>
      <c r="AC16" s="4">
        <v>1240</v>
      </c>
      <c r="AD16" s="4">
        <v>1293</v>
      </c>
      <c r="AE16" s="4">
        <v>2464</v>
      </c>
      <c r="AF16" s="4">
        <v>808</v>
      </c>
      <c r="AG16" s="4">
        <v>2389</v>
      </c>
      <c r="AH16" s="4">
        <v>1752</v>
      </c>
      <c r="AI16" s="4">
        <v>1744</v>
      </c>
      <c r="AJ16" s="4">
        <v>228</v>
      </c>
    </row>
    <row r="17" spans="1:36" x14ac:dyDescent="0.25">
      <c r="A17" s="3">
        <v>41000</v>
      </c>
      <c r="B17">
        <v>2096335</v>
      </c>
      <c r="C17" s="4">
        <v>60655</v>
      </c>
      <c r="D17" s="4">
        <v>37614</v>
      </c>
      <c r="E17" s="4">
        <v>17874</v>
      </c>
      <c r="F17" s="4">
        <v>15786</v>
      </c>
      <c r="G17" s="4">
        <v>6973</v>
      </c>
      <c r="H17" s="4">
        <v>6333</v>
      </c>
      <c r="I17" s="4">
        <v>2579</v>
      </c>
      <c r="J17" s="4">
        <v>2219</v>
      </c>
      <c r="K17" s="4">
        <v>2882</v>
      </c>
      <c r="L17" s="4">
        <v>3683</v>
      </c>
      <c r="M17" s="4">
        <v>2525</v>
      </c>
      <c r="N17" s="4">
        <v>2723</v>
      </c>
      <c r="O17" s="4">
        <v>2211</v>
      </c>
      <c r="P17" s="4">
        <v>2769</v>
      </c>
      <c r="Q17" s="4">
        <v>2454</v>
      </c>
      <c r="R17" s="4">
        <v>4718</v>
      </c>
      <c r="S17" s="4">
        <v>2362</v>
      </c>
      <c r="T17" s="4">
        <v>2400</v>
      </c>
      <c r="U17" s="4">
        <v>3231</v>
      </c>
      <c r="V17" s="4">
        <v>1933</v>
      </c>
      <c r="W17" s="4">
        <v>3244</v>
      </c>
      <c r="X17" s="4">
        <v>1967</v>
      </c>
      <c r="Y17" s="4">
        <v>1675</v>
      </c>
      <c r="Z17" s="4">
        <v>1963</v>
      </c>
      <c r="AA17" s="4">
        <v>1850</v>
      </c>
      <c r="AB17" s="4">
        <v>1162</v>
      </c>
      <c r="AC17" s="4">
        <v>1057</v>
      </c>
      <c r="AD17" s="4">
        <v>1241</v>
      </c>
      <c r="AE17" s="4">
        <v>2233</v>
      </c>
      <c r="AF17" s="4">
        <v>692</v>
      </c>
      <c r="AG17" s="4">
        <v>2400</v>
      </c>
      <c r="AH17" s="4">
        <v>1587</v>
      </c>
      <c r="AI17" s="4">
        <v>1762</v>
      </c>
      <c r="AJ17" s="4">
        <v>175</v>
      </c>
    </row>
    <row r="18" spans="1:36" x14ac:dyDescent="0.25">
      <c r="A18" s="3">
        <v>41030</v>
      </c>
      <c r="B18">
        <v>2308918</v>
      </c>
      <c r="C18" s="4">
        <v>49718</v>
      </c>
      <c r="D18" s="4">
        <v>33167</v>
      </c>
      <c r="E18" s="4">
        <v>17093</v>
      </c>
      <c r="F18" s="4">
        <v>11949</v>
      </c>
      <c r="G18" s="4">
        <v>5303</v>
      </c>
      <c r="H18" s="4">
        <v>4673</v>
      </c>
      <c r="I18" s="4">
        <v>2271</v>
      </c>
      <c r="J18" s="4">
        <v>2065</v>
      </c>
      <c r="K18" s="4">
        <v>2563</v>
      </c>
      <c r="L18" s="4">
        <v>3046</v>
      </c>
      <c r="M18" s="4">
        <v>2418</v>
      </c>
      <c r="N18" s="4">
        <v>2458</v>
      </c>
      <c r="O18" s="4">
        <v>2314</v>
      </c>
      <c r="P18" s="4">
        <v>2487</v>
      </c>
      <c r="Q18" s="4">
        <v>2259</v>
      </c>
      <c r="R18" s="4">
        <v>4004</v>
      </c>
      <c r="S18" s="4">
        <v>2211</v>
      </c>
      <c r="T18" s="4">
        <v>2397</v>
      </c>
      <c r="U18" s="4">
        <v>3021</v>
      </c>
      <c r="V18" s="4">
        <v>1868</v>
      </c>
      <c r="W18" s="4">
        <v>2833</v>
      </c>
      <c r="X18" s="4">
        <v>1933</v>
      </c>
      <c r="Y18" s="4">
        <v>1825</v>
      </c>
      <c r="Z18" s="4">
        <v>1983</v>
      </c>
      <c r="AA18" s="4">
        <v>1692</v>
      </c>
      <c r="AB18" s="4">
        <v>1357</v>
      </c>
      <c r="AC18" s="4">
        <v>696</v>
      </c>
      <c r="AD18" s="4">
        <v>1597</v>
      </c>
      <c r="AE18" s="4">
        <v>2283</v>
      </c>
      <c r="AF18" s="4">
        <v>810</v>
      </c>
      <c r="AG18" s="4">
        <v>2411</v>
      </c>
      <c r="AH18" s="4">
        <v>1639</v>
      </c>
      <c r="AI18" s="4">
        <v>1574</v>
      </c>
      <c r="AJ18" s="4">
        <v>289</v>
      </c>
    </row>
    <row r="19" spans="1:36" x14ac:dyDescent="0.25">
      <c r="A19" s="3">
        <v>41061</v>
      </c>
      <c r="B19">
        <v>1857478</v>
      </c>
      <c r="C19" s="4">
        <v>53151</v>
      </c>
      <c r="D19" s="4">
        <v>36886</v>
      </c>
      <c r="E19" s="4">
        <v>17968</v>
      </c>
      <c r="F19" s="4">
        <v>12161</v>
      </c>
      <c r="G19" s="4">
        <v>5877</v>
      </c>
      <c r="H19" s="4">
        <v>5093</v>
      </c>
      <c r="I19" s="4">
        <v>2391</v>
      </c>
      <c r="J19" s="4">
        <v>2159</v>
      </c>
      <c r="K19" s="4">
        <v>2835</v>
      </c>
      <c r="L19" s="4">
        <v>3159</v>
      </c>
      <c r="M19" s="4">
        <v>2572</v>
      </c>
      <c r="N19" s="4">
        <v>2542</v>
      </c>
      <c r="O19" s="4">
        <v>2241</v>
      </c>
      <c r="P19" s="4">
        <v>2477</v>
      </c>
      <c r="Q19" s="4">
        <v>2405</v>
      </c>
      <c r="R19" s="4">
        <v>4198</v>
      </c>
      <c r="S19" s="4">
        <v>2261</v>
      </c>
      <c r="T19" s="4">
        <v>2310</v>
      </c>
      <c r="U19" s="4">
        <v>3183</v>
      </c>
      <c r="V19" s="4">
        <v>1782</v>
      </c>
      <c r="W19" s="4">
        <v>2989</v>
      </c>
      <c r="X19" s="4">
        <v>1962</v>
      </c>
      <c r="Y19" s="4">
        <v>1853</v>
      </c>
      <c r="Z19" s="4">
        <v>2059</v>
      </c>
      <c r="AA19" s="4">
        <v>1775</v>
      </c>
      <c r="AB19" s="4">
        <v>1050</v>
      </c>
      <c r="AC19" s="4">
        <v>938</v>
      </c>
      <c r="AD19" s="4">
        <v>1475</v>
      </c>
      <c r="AE19" s="4">
        <v>2400</v>
      </c>
      <c r="AF19" s="4">
        <v>637</v>
      </c>
      <c r="AG19" s="4">
        <v>2242</v>
      </c>
      <c r="AH19" s="4">
        <v>1885</v>
      </c>
      <c r="AI19" s="4">
        <v>1641</v>
      </c>
      <c r="AJ19" s="4">
        <v>228</v>
      </c>
    </row>
    <row r="20" spans="1:36" x14ac:dyDescent="0.25">
      <c r="A20" s="3">
        <v>41091</v>
      </c>
      <c r="B20">
        <v>1602420</v>
      </c>
      <c r="C20" s="4">
        <v>68186</v>
      </c>
      <c r="D20" s="4">
        <v>54110</v>
      </c>
      <c r="E20" s="4">
        <v>21127</v>
      </c>
      <c r="F20" s="4">
        <v>14354</v>
      </c>
      <c r="G20" s="4">
        <v>6937</v>
      </c>
      <c r="H20" s="4">
        <v>6354</v>
      </c>
      <c r="I20" s="4">
        <v>2807</v>
      </c>
      <c r="J20" s="4">
        <v>2438</v>
      </c>
      <c r="K20" s="4">
        <v>3299</v>
      </c>
      <c r="L20" s="4">
        <v>3685</v>
      </c>
      <c r="M20" s="4">
        <v>3315</v>
      </c>
      <c r="N20" s="4">
        <v>3386</v>
      </c>
      <c r="O20" s="4">
        <v>2693</v>
      </c>
      <c r="P20" s="4">
        <v>3114</v>
      </c>
      <c r="Q20" s="4">
        <v>2522</v>
      </c>
      <c r="R20" s="4">
        <v>4622</v>
      </c>
      <c r="S20" s="4">
        <v>2629</v>
      </c>
      <c r="T20" s="4">
        <v>2786</v>
      </c>
      <c r="U20" s="4">
        <v>3742</v>
      </c>
      <c r="V20" s="4">
        <v>2024</v>
      </c>
      <c r="W20" s="4">
        <v>3347</v>
      </c>
      <c r="X20" s="4">
        <v>2305</v>
      </c>
      <c r="Y20" s="4">
        <v>2061</v>
      </c>
      <c r="Z20" s="4">
        <v>2229</v>
      </c>
      <c r="AA20" s="4">
        <v>1876</v>
      </c>
      <c r="AB20" s="4">
        <v>1510</v>
      </c>
      <c r="AC20" s="4">
        <v>1321</v>
      </c>
      <c r="AD20" s="4">
        <v>1753</v>
      </c>
      <c r="AE20" s="4">
        <v>2648</v>
      </c>
      <c r="AF20" s="4">
        <v>690</v>
      </c>
      <c r="AG20" s="4">
        <v>2662</v>
      </c>
      <c r="AH20" s="4">
        <v>1945</v>
      </c>
      <c r="AI20" s="4">
        <v>1898</v>
      </c>
      <c r="AJ20" s="4">
        <v>228</v>
      </c>
    </row>
    <row r="21" spans="1:36" x14ac:dyDescent="0.25">
      <c r="A21" s="3">
        <v>41122</v>
      </c>
      <c r="B21">
        <v>1344966</v>
      </c>
      <c r="C21" s="4">
        <v>63002</v>
      </c>
      <c r="D21" s="4">
        <v>49892</v>
      </c>
      <c r="E21" s="4">
        <v>17966</v>
      </c>
      <c r="F21" s="4">
        <v>13214</v>
      </c>
      <c r="G21" s="4">
        <v>6624</v>
      </c>
      <c r="H21" s="4">
        <v>6130</v>
      </c>
      <c r="I21" s="4">
        <v>2675</v>
      </c>
      <c r="J21" s="4">
        <v>2300</v>
      </c>
      <c r="K21" s="4">
        <v>3025</v>
      </c>
      <c r="L21" s="4">
        <v>3632</v>
      </c>
      <c r="M21" s="4">
        <v>2738</v>
      </c>
      <c r="N21" s="4">
        <v>2995</v>
      </c>
      <c r="O21" s="4">
        <v>2352</v>
      </c>
      <c r="P21" s="4">
        <v>2820</v>
      </c>
      <c r="Q21" s="4">
        <v>2383</v>
      </c>
      <c r="R21" s="4">
        <v>4363</v>
      </c>
      <c r="S21" s="4">
        <v>2555</v>
      </c>
      <c r="T21" s="4">
        <v>2440</v>
      </c>
      <c r="U21" s="4">
        <v>3316</v>
      </c>
      <c r="V21" s="4">
        <v>1923</v>
      </c>
      <c r="W21" s="4">
        <v>3282</v>
      </c>
      <c r="X21" s="4">
        <v>1913</v>
      </c>
      <c r="Y21" s="4">
        <v>1758</v>
      </c>
      <c r="Z21" s="4">
        <v>2139</v>
      </c>
      <c r="AA21" s="4">
        <v>1779</v>
      </c>
      <c r="AB21" s="4">
        <v>1726</v>
      </c>
      <c r="AC21" s="4">
        <v>1280</v>
      </c>
      <c r="AD21" s="4">
        <v>1500</v>
      </c>
      <c r="AE21" s="4">
        <v>2405</v>
      </c>
      <c r="AF21" s="4">
        <v>523</v>
      </c>
      <c r="AG21" s="4">
        <v>2321</v>
      </c>
      <c r="AH21" s="4">
        <v>1811</v>
      </c>
      <c r="AI21" s="4">
        <v>1759</v>
      </c>
      <c r="AJ21" s="4">
        <v>285</v>
      </c>
    </row>
    <row r="22" spans="1:36" x14ac:dyDescent="0.25">
      <c r="A22" s="3">
        <v>41153</v>
      </c>
      <c r="B22">
        <v>1451590</v>
      </c>
      <c r="C22" s="4">
        <v>67084</v>
      </c>
      <c r="D22" s="4">
        <v>52868</v>
      </c>
      <c r="E22" s="4">
        <v>15620</v>
      </c>
      <c r="F22" s="4">
        <v>13869</v>
      </c>
      <c r="G22" s="4">
        <v>7411</v>
      </c>
      <c r="H22" s="4">
        <v>6565</v>
      </c>
      <c r="I22" s="4">
        <v>2809</v>
      </c>
      <c r="J22" s="4">
        <v>2315</v>
      </c>
      <c r="K22" s="4">
        <v>3317</v>
      </c>
      <c r="L22" s="4">
        <v>4019</v>
      </c>
      <c r="M22" s="4">
        <v>2777</v>
      </c>
      <c r="N22" s="4">
        <v>2991</v>
      </c>
      <c r="O22" s="4">
        <v>2356</v>
      </c>
      <c r="P22" s="4">
        <v>2808</v>
      </c>
      <c r="Q22" s="4">
        <v>2563</v>
      </c>
      <c r="R22" s="4">
        <v>5387</v>
      </c>
      <c r="S22" s="4">
        <v>2356</v>
      </c>
      <c r="T22" s="4">
        <v>2414</v>
      </c>
      <c r="U22" s="4">
        <v>3598</v>
      </c>
      <c r="V22" s="4">
        <v>2086</v>
      </c>
      <c r="W22" s="4">
        <v>3328</v>
      </c>
      <c r="X22" s="4">
        <v>1953</v>
      </c>
      <c r="Y22" s="4">
        <v>1885</v>
      </c>
      <c r="Z22" s="4">
        <v>1981</v>
      </c>
      <c r="AA22" s="4">
        <v>1777</v>
      </c>
      <c r="AB22" s="4">
        <v>1303</v>
      </c>
      <c r="AC22" s="4">
        <v>1164</v>
      </c>
      <c r="AD22" s="4">
        <v>1659</v>
      </c>
      <c r="AE22" s="4">
        <v>2425</v>
      </c>
      <c r="AF22" s="4">
        <v>576</v>
      </c>
      <c r="AG22" s="4">
        <v>2317</v>
      </c>
      <c r="AH22" s="4">
        <v>1886</v>
      </c>
      <c r="AI22" s="4">
        <v>1761</v>
      </c>
      <c r="AJ22" s="4">
        <v>173</v>
      </c>
    </row>
    <row r="23" spans="1:36" x14ac:dyDescent="0.25">
      <c r="A23" s="3">
        <v>41183</v>
      </c>
      <c r="B23">
        <v>1840375</v>
      </c>
      <c r="C23" s="4">
        <v>60957</v>
      </c>
      <c r="D23" s="4">
        <v>44922</v>
      </c>
      <c r="E23" s="4">
        <v>14848</v>
      </c>
      <c r="F23" s="4">
        <v>12003</v>
      </c>
      <c r="G23" s="4">
        <v>5615</v>
      </c>
      <c r="H23" s="4">
        <v>4571</v>
      </c>
      <c r="I23" s="4">
        <v>2339</v>
      </c>
      <c r="J23" s="4">
        <v>2008</v>
      </c>
      <c r="K23" s="4">
        <v>2542</v>
      </c>
      <c r="L23" s="4">
        <v>2802</v>
      </c>
      <c r="M23" s="4">
        <v>2102</v>
      </c>
      <c r="N23" s="4">
        <v>2285</v>
      </c>
      <c r="O23" s="4">
        <v>1990</v>
      </c>
      <c r="P23" s="4">
        <v>2562</v>
      </c>
      <c r="Q23" s="4">
        <v>2239</v>
      </c>
      <c r="R23" s="4">
        <v>3620</v>
      </c>
      <c r="S23" s="4">
        <v>2025</v>
      </c>
      <c r="T23" s="4">
        <v>2080</v>
      </c>
      <c r="U23" s="4">
        <v>2959</v>
      </c>
      <c r="V23" s="4">
        <v>1799</v>
      </c>
      <c r="W23" s="4">
        <v>2746</v>
      </c>
      <c r="X23" s="4">
        <v>1870</v>
      </c>
      <c r="Y23" s="4">
        <v>1674</v>
      </c>
      <c r="Z23" s="4">
        <v>1776</v>
      </c>
      <c r="AA23" s="4">
        <v>1327</v>
      </c>
      <c r="AB23" s="4">
        <v>753</v>
      </c>
      <c r="AC23" s="4">
        <v>1074</v>
      </c>
      <c r="AD23" s="4">
        <v>1354</v>
      </c>
      <c r="AE23" s="4">
        <v>2192</v>
      </c>
      <c r="AF23" s="4">
        <v>635</v>
      </c>
      <c r="AG23" s="4">
        <v>2103</v>
      </c>
      <c r="AH23" s="4">
        <v>1514</v>
      </c>
      <c r="AI23" s="4">
        <v>1546</v>
      </c>
      <c r="AJ23" s="4">
        <v>407</v>
      </c>
    </row>
    <row r="24" spans="1:36" x14ac:dyDescent="0.25">
      <c r="A24" s="3">
        <v>41214</v>
      </c>
      <c r="B24">
        <v>2336300</v>
      </c>
      <c r="C24" s="4">
        <v>43770</v>
      </c>
      <c r="D24" s="4">
        <v>36281</v>
      </c>
      <c r="E24" s="4">
        <v>13369</v>
      </c>
      <c r="F24" s="4">
        <v>7443</v>
      </c>
      <c r="G24" s="4">
        <v>3802</v>
      </c>
      <c r="H24" s="4">
        <v>3377</v>
      </c>
      <c r="I24" s="4">
        <v>1964</v>
      </c>
      <c r="J24" s="4">
        <v>1778</v>
      </c>
      <c r="K24" s="4">
        <v>2277</v>
      </c>
      <c r="L24" s="4">
        <v>2420</v>
      </c>
      <c r="M24" s="4">
        <v>1911</v>
      </c>
      <c r="N24" s="4">
        <v>2169</v>
      </c>
      <c r="O24" s="4">
        <v>1949</v>
      </c>
      <c r="P24" s="4">
        <v>2129</v>
      </c>
      <c r="Q24" s="4">
        <v>2014</v>
      </c>
      <c r="R24" s="4">
        <v>3191</v>
      </c>
      <c r="S24" s="4">
        <v>1761</v>
      </c>
      <c r="T24" s="4">
        <v>1910</v>
      </c>
      <c r="U24" s="4">
        <v>2583</v>
      </c>
      <c r="V24" s="4">
        <v>1558</v>
      </c>
      <c r="W24" s="4">
        <v>2422</v>
      </c>
      <c r="X24" s="4">
        <v>1623</v>
      </c>
      <c r="Y24" s="4">
        <v>1375</v>
      </c>
      <c r="Z24" s="4">
        <v>1586</v>
      </c>
      <c r="AA24" s="4">
        <v>1355</v>
      </c>
      <c r="AB24" s="4">
        <v>525</v>
      </c>
      <c r="AC24" s="4">
        <v>405</v>
      </c>
      <c r="AD24" s="4">
        <v>1065</v>
      </c>
      <c r="AE24" s="4">
        <v>2044</v>
      </c>
      <c r="AF24" s="4">
        <v>399</v>
      </c>
      <c r="AG24" s="4">
        <v>1973</v>
      </c>
      <c r="AH24" s="4">
        <v>1609</v>
      </c>
      <c r="AI24" s="4">
        <v>1296</v>
      </c>
      <c r="AJ24" s="4">
        <v>287</v>
      </c>
    </row>
    <row r="25" spans="1:36" x14ac:dyDescent="0.25">
      <c r="A25" s="3">
        <v>41244</v>
      </c>
      <c r="B25">
        <v>3066955</v>
      </c>
      <c r="C25" s="4">
        <v>48865</v>
      </c>
      <c r="D25" s="4">
        <v>41847</v>
      </c>
      <c r="E25" s="4">
        <v>14430</v>
      </c>
      <c r="F25" s="4">
        <v>9086</v>
      </c>
      <c r="G25" s="4">
        <v>4977</v>
      </c>
      <c r="H25" s="4">
        <v>4246</v>
      </c>
      <c r="I25" s="4">
        <v>2176</v>
      </c>
      <c r="J25" s="4">
        <v>1976</v>
      </c>
      <c r="K25" s="4">
        <v>2560</v>
      </c>
      <c r="L25" s="4">
        <v>2914</v>
      </c>
      <c r="M25" s="4">
        <v>2200</v>
      </c>
      <c r="N25" s="4">
        <v>2288</v>
      </c>
      <c r="O25" s="4">
        <v>1968</v>
      </c>
      <c r="P25" s="4">
        <v>2330</v>
      </c>
      <c r="Q25" s="4">
        <v>2435</v>
      </c>
      <c r="R25" s="4">
        <v>4242</v>
      </c>
      <c r="S25" s="4">
        <v>1940</v>
      </c>
      <c r="T25" s="4">
        <v>2139</v>
      </c>
      <c r="U25" s="4">
        <v>3158</v>
      </c>
      <c r="V25" s="4">
        <v>1663</v>
      </c>
      <c r="W25" s="4">
        <v>2898</v>
      </c>
      <c r="X25" s="4">
        <v>1868</v>
      </c>
      <c r="Y25" s="4">
        <v>1541</v>
      </c>
      <c r="Z25" s="4">
        <v>1866</v>
      </c>
      <c r="AA25" s="4">
        <v>1148</v>
      </c>
      <c r="AB25" s="4">
        <v>700</v>
      </c>
      <c r="AC25" s="4">
        <v>534</v>
      </c>
      <c r="AD25" s="4">
        <v>1239</v>
      </c>
      <c r="AE25" s="4">
        <v>2297</v>
      </c>
      <c r="AF25" s="4">
        <v>293</v>
      </c>
      <c r="AG25" s="4">
        <v>2121</v>
      </c>
      <c r="AH25" s="4">
        <v>1344</v>
      </c>
      <c r="AI25" s="4">
        <v>1254</v>
      </c>
      <c r="AJ25" s="4">
        <v>59</v>
      </c>
    </row>
    <row r="26" spans="1:36" x14ac:dyDescent="0.25">
      <c r="A26" s="3">
        <v>41275</v>
      </c>
      <c r="B26">
        <v>1150427</v>
      </c>
      <c r="C26" s="4">
        <v>48970</v>
      </c>
      <c r="D26" s="4">
        <v>40935</v>
      </c>
      <c r="E26" s="4">
        <v>15432</v>
      </c>
      <c r="F26" s="4">
        <v>6863</v>
      </c>
      <c r="G26" s="4">
        <v>4276</v>
      </c>
      <c r="H26" s="4">
        <v>3419</v>
      </c>
      <c r="I26" s="4">
        <v>2049</v>
      </c>
      <c r="J26" s="4">
        <v>1885</v>
      </c>
      <c r="K26" s="4">
        <v>2264</v>
      </c>
      <c r="L26" s="4">
        <v>2707</v>
      </c>
      <c r="M26" s="4">
        <v>2019</v>
      </c>
      <c r="N26" s="4">
        <v>2213</v>
      </c>
      <c r="O26" s="4">
        <v>1888</v>
      </c>
      <c r="P26" s="4">
        <v>2309</v>
      </c>
      <c r="Q26" s="4">
        <v>2231</v>
      </c>
      <c r="R26" s="4">
        <v>3635</v>
      </c>
      <c r="S26" s="4">
        <v>1926</v>
      </c>
      <c r="T26" s="4">
        <v>1986</v>
      </c>
      <c r="U26" s="4">
        <v>2777</v>
      </c>
      <c r="V26" s="4">
        <v>1769</v>
      </c>
      <c r="W26" s="4">
        <v>2604</v>
      </c>
      <c r="X26" s="4">
        <v>1714</v>
      </c>
      <c r="Y26" s="4">
        <v>1757</v>
      </c>
      <c r="Z26" s="4">
        <v>1734</v>
      </c>
      <c r="AA26" s="4">
        <v>1337</v>
      </c>
      <c r="AB26" s="4">
        <v>861</v>
      </c>
      <c r="AC26" s="4">
        <v>924</v>
      </c>
      <c r="AD26" s="4">
        <v>889</v>
      </c>
      <c r="AE26" s="4">
        <v>2126</v>
      </c>
      <c r="AF26" s="4">
        <v>342</v>
      </c>
      <c r="AG26" s="4">
        <v>2109</v>
      </c>
      <c r="AH26" s="4">
        <v>1519</v>
      </c>
      <c r="AI26" s="4">
        <v>1480</v>
      </c>
      <c r="AJ26" s="4">
        <v>114</v>
      </c>
    </row>
    <row r="27" spans="1:36" x14ac:dyDescent="0.25">
      <c r="A27" s="3">
        <v>41306</v>
      </c>
      <c r="B27">
        <v>874641</v>
      </c>
      <c r="C27" s="4">
        <v>66348</v>
      </c>
      <c r="D27" s="4">
        <v>40503</v>
      </c>
      <c r="E27" s="4">
        <v>16244</v>
      </c>
      <c r="F27" s="4">
        <v>7333</v>
      </c>
      <c r="G27" s="4">
        <v>4967</v>
      </c>
      <c r="H27" s="4">
        <v>3776</v>
      </c>
      <c r="I27" s="4">
        <v>1935</v>
      </c>
      <c r="J27" s="4">
        <v>1650</v>
      </c>
      <c r="K27" s="4">
        <v>2175</v>
      </c>
      <c r="L27" s="4">
        <v>2677</v>
      </c>
      <c r="M27" s="4">
        <v>1891</v>
      </c>
      <c r="N27" s="4">
        <v>2043</v>
      </c>
      <c r="O27" s="4">
        <v>1950</v>
      </c>
      <c r="P27" s="4">
        <v>2150</v>
      </c>
      <c r="Q27" s="4">
        <v>2171</v>
      </c>
      <c r="R27" s="4">
        <v>3427</v>
      </c>
      <c r="S27" s="4">
        <v>1783</v>
      </c>
      <c r="T27" s="4">
        <v>1840</v>
      </c>
      <c r="U27" s="4">
        <v>2671</v>
      </c>
      <c r="V27" s="4">
        <v>1647</v>
      </c>
      <c r="W27" s="4">
        <v>2385</v>
      </c>
      <c r="X27" s="4">
        <v>1811</v>
      </c>
      <c r="Y27" s="4">
        <v>1683</v>
      </c>
      <c r="Z27" s="4">
        <v>1600</v>
      </c>
      <c r="AA27" s="4">
        <v>1101</v>
      </c>
      <c r="AB27" s="4">
        <v>700</v>
      </c>
      <c r="AC27" s="4">
        <v>861</v>
      </c>
      <c r="AD27" s="4">
        <v>941</v>
      </c>
      <c r="AE27" s="4">
        <v>1938</v>
      </c>
      <c r="AF27" s="4">
        <v>285</v>
      </c>
      <c r="AG27" s="4">
        <v>1857</v>
      </c>
      <c r="AH27" s="4">
        <v>1612</v>
      </c>
      <c r="AI27" s="4">
        <v>1348</v>
      </c>
      <c r="AJ27" s="4">
        <v>57</v>
      </c>
    </row>
    <row r="28" spans="1:36" x14ac:dyDescent="0.25">
      <c r="A28" s="3">
        <v>41334</v>
      </c>
      <c r="B28">
        <v>1283525</v>
      </c>
      <c r="C28" s="4">
        <v>59112</v>
      </c>
      <c r="D28" s="4">
        <v>51886</v>
      </c>
      <c r="E28" s="4">
        <v>25025</v>
      </c>
      <c r="F28" s="4">
        <v>9741</v>
      </c>
      <c r="G28" s="4">
        <v>5421</v>
      </c>
      <c r="H28" s="4">
        <v>4425</v>
      </c>
      <c r="I28" s="4">
        <v>2350</v>
      </c>
      <c r="J28" s="4">
        <v>2052</v>
      </c>
      <c r="K28" s="4">
        <v>2535</v>
      </c>
      <c r="L28" s="4">
        <v>3081</v>
      </c>
      <c r="M28" s="4">
        <v>2314</v>
      </c>
      <c r="N28" s="4">
        <v>2544</v>
      </c>
      <c r="O28" s="4">
        <v>2253</v>
      </c>
      <c r="P28" s="4">
        <v>2503</v>
      </c>
      <c r="Q28" s="4">
        <v>2698</v>
      </c>
      <c r="R28" s="4">
        <v>4330</v>
      </c>
      <c r="S28" s="4">
        <v>2110</v>
      </c>
      <c r="T28" s="4">
        <v>2137</v>
      </c>
      <c r="U28" s="4">
        <v>3075</v>
      </c>
      <c r="V28" s="4">
        <v>1841</v>
      </c>
      <c r="W28" s="4">
        <v>3023</v>
      </c>
      <c r="X28" s="4">
        <v>1966</v>
      </c>
      <c r="Y28" s="4">
        <v>1552</v>
      </c>
      <c r="Z28" s="4">
        <v>1945</v>
      </c>
      <c r="AA28" s="4">
        <v>1245</v>
      </c>
      <c r="AB28" s="4">
        <v>991</v>
      </c>
      <c r="AC28" s="4">
        <v>635</v>
      </c>
      <c r="AD28" s="4">
        <v>930</v>
      </c>
      <c r="AE28" s="4">
        <v>2186</v>
      </c>
      <c r="AF28" s="4">
        <v>462</v>
      </c>
      <c r="AG28" s="4">
        <v>2251</v>
      </c>
      <c r="AH28" s="4">
        <v>1678</v>
      </c>
      <c r="AI28" s="4">
        <v>1496</v>
      </c>
      <c r="AJ28" s="4">
        <v>57</v>
      </c>
    </row>
    <row r="29" spans="1:36" x14ac:dyDescent="0.25">
      <c r="A29" s="3">
        <v>41365</v>
      </c>
      <c r="B29">
        <v>2194319</v>
      </c>
      <c r="C29" s="4">
        <v>63188</v>
      </c>
      <c r="D29" s="4">
        <v>51471</v>
      </c>
      <c r="E29" s="4">
        <v>22044</v>
      </c>
      <c r="F29" s="4">
        <v>11470</v>
      </c>
      <c r="G29" s="4">
        <v>6183</v>
      </c>
      <c r="H29" s="4">
        <v>4879</v>
      </c>
      <c r="I29" s="4">
        <v>2357</v>
      </c>
      <c r="J29" s="4">
        <v>2061</v>
      </c>
      <c r="K29" s="4">
        <v>2427</v>
      </c>
      <c r="L29" s="4">
        <v>2865</v>
      </c>
      <c r="M29" s="4">
        <v>2309</v>
      </c>
      <c r="N29" s="4">
        <v>2632</v>
      </c>
      <c r="O29" s="4">
        <v>2163</v>
      </c>
      <c r="P29" s="4">
        <v>2388</v>
      </c>
      <c r="Q29" s="4">
        <v>2673</v>
      </c>
      <c r="R29" s="4">
        <v>3784</v>
      </c>
      <c r="S29" s="4">
        <v>2137</v>
      </c>
      <c r="T29" s="4">
        <v>2125</v>
      </c>
      <c r="U29" s="4">
        <v>3004</v>
      </c>
      <c r="V29" s="4">
        <v>1672</v>
      </c>
      <c r="W29" s="4">
        <v>2760</v>
      </c>
      <c r="X29" s="4">
        <v>1975</v>
      </c>
      <c r="Y29" s="4">
        <v>1614</v>
      </c>
      <c r="Z29" s="4">
        <v>1673</v>
      </c>
      <c r="AA29" s="4">
        <v>1309</v>
      </c>
      <c r="AB29" s="4">
        <v>769</v>
      </c>
      <c r="AC29" s="4">
        <v>824</v>
      </c>
      <c r="AD29" s="4">
        <v>1044</v>
      </c>
      <c r="AE29" s="4">
        <v>2067</v>
      </c>
      <c r="AF29" s="4">
        <v>580</v>
      </c>
      <c r="AG29" s="4">
        <v>2167</v>
      </c>
      <c r="AH29" s="4">
        <v>1662</v>
      </c>
      <c r="AI29" s="4">
        <v>1481</v>
      </c>
      <c r="AJ29" s="4">
        <v>230</v>
      </c>
    </row>
    <row r="30" spans="1:36" x14ac:dyDescent="0.25">
      <c r="A30" s="3">
        <v>41395</v>
      </c>
      <c r="B30">
        <v>2090723</v>
      </c>
      <c r="C30" s="4">
        <v>62780</v>
      </c>
      <c r="D30" s="4">
        <v>48531</v>
      </c>
      <c r="E30" s="4">
        <v>25830</v>
      </c>
      <c r="F30" s="4">
        <v>9278</v>
      </c>
      <c r="G30" s="4">
        <v>5479</v>
      </c>
      <c r="H30" s="4">
        <v>4809</v>
      </c>
      <c r="I30" s="4">
        <v>2592</v>
      </c>
      <c r="J30" s="4">
        <v>2187</v>
      </c>
      <c r="K30" s="4">
        <v>2777</v>
      </c>
      <c r="L30" s="4">
        <v>3352</v>
      </c>
      <c r="M30" s="4">
        <v>2532</v>
      </c>
      <c r="N30" s="4">
        <v>3038</v>
      </c>
      <c r="O30" s="4">
        <v>2393</v>
      </c>
      <c r="P30" s="4">
        <v>2681</v>
      </c>
      <c r="Q30" s="4">
        <v>2543</v>
      </c>
      <c r="R30" s="4">
        <v>3826</v>
      </c>
      <c r="S30" s="4">
        <v>2420</v>
      </c>
      <c r="T30" s="4">
        <v>2578</v>
      </c>
      <c r="U30" s="4">
        <v>3688</v>
      </c>
      <c r="V30" s="4">
        <v>2022</v>
      </c>
      <c r="W30" s="4">
        <v>2973</v>
      </c>
      <c r="X30" s="4">
        <v>2243</v>
      </c>
      <c r="Y30" s="4">
        <v>1882</v>
      </c>
      <c r="Z30" s="4">
        <v>2018</v>
      </c>
      <c r="AA30" s="4">
        <v>1808</v>
      </c>
      <c r="AB30" s="4">
        <v>1254</v>
      </c>
      <c r="AC30" s="4">
        <v>1120</v>
      </c>
      <c r="AD30" s="4">
        <v>1727</v>
      </c>
      <c r="AE30" s="4">
        <v>2422</v>
      </c>
      <c r="AF30" s="4">
        <v>749</v>
      </c>
      <c r="AG30" s="4">
        <v>2317</v>
      </c>
      <c r="AH30" s="4">
        <v>2039</v>
      </c>
      <c r="AI30" s="4">
        <v>1892</v>
      </c>
      <c r="AJ30" s="4">
        <v>118</v>
      </c>
    </row>
    <row r="31" spans="1:36" x14ac:dyDescent="0.25">
      <c r="A31" s="3">
        <v>41426</v>
      </c>
      <c r="B31">
        <v>1572068</v>
      </c>
      <c r="C31" s="4">
        <v>65824</v>
      </c>
      <c r="D31" s="4">
        <v>56908</v>
      </c>
      <c r="E31" s="4">
        <v>24619</v>
      </c>
      <c r="F31" s="4">
        <v>9423</v>
      </c>
      <c r="G31" s="4">
        <v>5733</v>
      </c>
      <c r="H31" s="4">
        <v>4999</v>
      </c>
      <c r="I31" s="4">
        <v>2351</v>
      </c>
      <c r="J31" s="4">
        <v>2161</v>
      </c>
      <c r="K31" s="4">
        <v>2802</v>
      </c>
      <c r="L31" s="4">
        <v>3113</v>
      </c>
      <c r="M31" s="4">
        <v>2524</v>
      </c>
      <c r="N31" s="4">
        <v>2726</v>
      </c>
      <c r="O31" s="4">
        <v>2263</v>
      </c>
      <c r="P31" s="4">
        <v>2450</v>
      </c>
      <c r="Q31" s="4">
        <v>2769</v>
      </c>
      <c r="R31" s="4">
        <v>4068</v>
      </c>
      <c r="S31" s="4">
        <v>2207</v>
      </c>
      <c r="T31" s="4">
        <v>2493</v>
      </c>
      <c r="U31" s="4">
        <v>3285</v>
      </c>
      <c r="V31" s="4">
        <v>1846</v>
      </c>
      <c r="W31" s="4">
        <v>2647</v>
      </c>
      <c r="X31" s="4">
        <v>1986</v>
      </c>
      <c r="Y31" s="4">
        <v>1807</v>
      </c>
      <c r="Z31" s="4">
        <v>1986</v>
      </c>
      <c r="AA31" s="4">
        <v>1635</v>
      </c>
      <c r="AB31" s="4">
        <v>1447</v>
      </c>
      <c r="AC31" s="4">
        <v>808</v>
      </c>
      <c r="AD31" s="4">
        <v>1241</v>
      </c>
      <c r="AE31" s="4">
        <v>2361</v>
      </c>
      <c r="AF31" s="4">
        <v>346</v>
      </c>
      <c r="AG31" s="4">
        <v>2148</v>
      </c>
      <c r="AH31" s="4">
        <v>1851</v>
      </c>
      <c r="AI31" s="4">
        <v>1667</v>
      </c>
      <c r="AJ31" s="4">
        <v>57</v>
      </c>
    </row>
    <row r="32" spans="1:36" x14ac:dyDescent="0.25">
      <c r="A32" s="3">
        <v>41456</v>
      </c>
      <c r="B32">
        <v>1291456</v>
      </c>
      <c r="C32" s="4">
        <v>78668</v>
      </c>
      <c r="D32" s="4">
        <v>67787</v>
      </c>
      <c r="E32" s="4">
        <v>24959</v>
      </c>
      <c r="F32" s="4">
        <v>29865</v>
      </c>
      <c r="G32" s="4">
        <v>14117</v>
      </c>
      <c r="H32" s="4">
        <v>14596</v>
      </c>
      <c r="I32" s="4">
        <v>6359</v>
      </c>
      <c r="J32" s="4">
        <v>5558</v>
      </c>
      <c r="K32" s="4">
        <v>7551</v>
      </c>
      <c r="L32" s="4">
        <v>8238</v>
      </c>
      <c r="M32" s="4">
        <v>7025</v>
      </c>
      <c r="N32" s="4">
        <v>7727</v>
      </c>
      <c r="O32" s="4">
        <v>5996</v>
      </c>
      <c r="P32" s="4">
        <v>6355</v>
      </c>
      <c r="Q32" s="4">
        <v>5218</v>
      </c>
      <c r="R32" s="4">
        <v>8619</v>
      </c>
      <c r="S32" s="4">
        <v>5526</v>
      </c>
      <c r="T32" s="4">
        <v>6349</v>
      </c>
      <c r="U32" s="4">
        <v>10201</v>
      </c>
      <c r="V32" s="4">
        <v>4350</v>
      </c>
      <c r="W32" s="4">
        <v>6307</v>
      </c>
      <c r="X32" s="4">
        <v>4877</v>
      </c>
      <c r="Y32" s="4">
        <v>4235</v>
      </c>
      <c r="Z32" s="4">
        <v>4472</v>
      </c>
      <c r="AA32" s="4">
        <v>3946</v>
      </c>
      <c r="AB32" s="4">
        <v>2727</v>
      </c>
      <c r="AC32" s="4">
        <v>2664</v>
      </c>
      <c r="AD32" s="4">
        <v>3276</v>
      </c>
      <c r="AE32" s="4">
        <v>6235</v>
      </c>
      <c r="AF32" s="4">
        <v>1870</v>
      </c>
      <c r="AG32" s="4">
        <v>5177</v>
      </c>
      <c r="AH32" s="4">
        <v>4322</v>
      </c>
      <c r="AI32" s="4">
        <v>3927</v>
      </c>
      <c r="AJ32" s="4">
        <v>286</v>
      </c>
    </row>
    <row r="33" spans="1:36" x14ac:dyDescent="0.25">
      <c r="A33" s="3">
        <v>41487</v>
      </c>
      <c r="B33">
        <v>1239271</v>
      </c>
      <c r="C33" s="4">
        <v>66636</v>
      </c>
      <c r="D33" s="4">
        <v>60504</v>
      </c>
      <c r="E33" s="4">
        <v>24333</v>
      </c>
      <c r="F33" s="4">
        <v>28419</v>
      </c>
      <c r="G33" s="4">
        <v>13657</v>
      </c>
      <c r="H33" s="4">
        <v>14205</v>
      </c>
      <c r="I33" s="4">
        <v>5767</v>
      </c>
      <c r="J33" s="4">
        <v>4835</v>
      </c>
      <c r="K33" s="4">
        <v>7049</v>
      </c>
      <c r="L33" s="4">
        <v>7260</v>
      </c>
      <c r="M33" s="4">
        <v>6075</v>
      </c>
      <c r="N33" s="4">
        <v>6457</v>
      </c>
      <c r="O33" s="4">
        <v>5143</v>
      </c>
      <c r="P33" s="4">
        <v>5502</v>
      </c>
      <c r="Q33" s="4">
        <v>4696</v>
      </c>
      <c r="R33" s="4">
        <v>8066</v>
      </c>
      <c r="S33" s="4">
        <v>4778</v>
      </c>
      <c r="T33" s="4">
        <v>5175</v>
      </c>
      <c r="U33" s="4">
        <v>8954</v>
      </c>
      <c r="V33" s="4">
        <v>3989</v>
      </c>
      <c r="W33" s="4">
        <v>5731</v>
      </c>
      <c r="X33" s="4">
        <v>4510</v>
      </c>
      <c r="Y33" s="4">
        <v>4033</v>
      </c>
      <c r="Z33" s="4">
        <v>4222</v>
      </c>
      <c r="AA33" s="4">
        <v>3811</v>
      </c>
      <c r="AB33" s="4">
        <v>2695</v>
      </c>
      <c r="AC33" s="4">
        <v>2186</v>
      </c>
      <c r="AD33" s="4">
        <v>3339</v>
      </c>
      <c r="AE33" s="4">
        <v>5470</v>
      </c>
      <c r="AF33" s="4">
        <v>1346</v>
      </c>
      <c r="AG33" s="4">
        <v>4446</v>
      </c>
      <c r="AH33" s="4">
        <v>3814</v>
      </c>
      <c r="AI33" s="4">
        <v>3600</v>
      </c>
      <c r="AJ33" s="4">
        <v>458</v>
      </c>
    </row>
    <row r="34" spans="1:36" x14ac:dyDescent="0.25">
      <c r="A34" s="3">
        <v>41518</v>
      </c>
      <c r="B34">
        <v>1292115</v>
      </c>
      <c r="C34" s="4">
        <v>81010</v>
      </c>
      <c r="D34" s="4">
        <v>69948</v>
      </c>
      <c r="E34" s="4">
        <v>26989</v>
      </c>
      <c r="F34" s="4">
        <v>29063</v>
      </c>
      <c r="G34" s="4">
        <v>15661</v>
      </c>
      <c r="H34" s="4">
        <v>15418</v>
      </c>
      <c r="I34" s="4">
        <v>6046</v>
      </c>
      <c r="J34" s="4">
        <v>4958</v>
      </c>
      <c r="K34" s="4">
        <v>7362</v>
      </c>
      <c r="L34" s="4">
        <v>8566</v>
      </c>
      <c r="M34" s="4">
        <v>6281</v>
      </c>
      <c r="N34" s="4">
        <v>6802</v>
      </c>
      <c r="O34" s="4">
        <v>5447</v>
      </c>
      <c r="P34" s="4">
        <v>6220</v>
      </c>
      <c r="Q34" s="4">
        <v>5564</v>
      </c>
      <c r="R34" s="4">
        <v>10561</v>
      </c>
      <c r="S34" s="4">
        <v>5261</v>
      </c>
      <c r="T34" s="4">
        <v>5438</v>
      </c>
      <c r="U34" s="4">
        <v>9560</v>
      </c>
      <c r="V34" s="4">
        <v>4182</v>
      </c>
      <c r="W34" s="4">
        <v>6625</v>
      </c>
      <c r="X34" s="4">
        <v>4266</v>
      </c>
      <c r="Y34" s="4">
        <v>4003</v>
      </c>
      <c r="Z34" s="4">
        <v>4201</v>
      </c>
      <c r="AA34" s="4">
        <v>4025</v>
      </c>
      <c r="AB34" s="4">
        <v>2332</v>
      </c>
      <c r="AC34" s="4">
        <v>2623</v>
      </c>
      <c r="AD34" s="4">
        <v>3368</v>
      </c>
      <c r="AE34" s="4">
        <v>5500</v>
      </c>
      <c r="AF34" s="4">
        <v>1988</v>
      </c>
      <c r="AG34" s="4">
        <v>4546</v>
      </c>
      <c r="AH34" s="4">
        <v>4048</v>
      </c>
      <c r="AI34" s="4">
        <v>3602</v>
      </c>
      <c r="AJ34" s="4">
        <v>572</v>
      </c>
    </row>
    <row r="35" spans="1:36" x14ac:dyDescent="0.25">
      <c r="A35" s="3">
        <v>41548</v>
      </c>
      <c r="B35">
        <v>1976355</v>
      </c>
      <c r="C35" s="4">
        <v>76588</v>
      </c>
      <c r="D35" s="4">
        <v>61157</v>
      </c>
      <c r="E35" s="4">
        <v>22681</v>
      </c>
      <c r="F35" s="4">
        <v>29193</v>
      </c>
      <c r="G35" s="4">
        <v>13651</v>
      </c>
      <c r="H35" s="4">
        <v>13195</v>
      </c>
      <c r="I35" s="4">
        <v>5312</v>
      </c>
      <c r="J35" s="4">
        <v>4550</v>
      </c>
      <c r="K35" s="4">
        <v>6301</v>
      </c>
      <c r="L35" s="4">
        <v>7102</v>
      </c>
      <c r="M35" s="4">
        <v>5189</v>
      </c>
      <c r="N35" s="4">
        <v>5778</v>
      </c>
      <c r="O35" s="4">
        <v>5047</v>
      </c>
      <c r="P35" s="4">
        <v>5528</v>
      </c>
      <c r="Q35" s="4">
        <v>4742</v>
      </c>
      <c r="R35" s="4">
        <v>8385</v>
      </c>
      <c r="S35" s="4">
        <v>4824</v>
      </c>
      <c r="T35" s="4">
        <v>4882</v>
      </c>
      <c r="U35" s="4">
        <v>8289</v>
      </c>
      <c r="V35" s="4">
        <v>3742</v>
      </c>
      <c r="W35" s="4">
        <v>5627</v>
      </c>
      <c r="X35" s="4">
        <v>4262</v>
      </c>
      <c r="Y35" s="4">
        <v>3862</v>
      </c>
      <c r="Z35" s="4">
        <v>4023</v>
      </c>
      <c r="AA35" s="4">
        <v>3627</v>
      </c>
      <c r="AB35" s="4">
        <v>1974</v>
      </c>
      <c r="AC35" s="4">
        <v>2548</v>
      </c>
      <c r="AD35" s="4">
        <v>2578</v>
      </c>
      <c r="AE35" s="4">
        <v>4866</v>
      </c>
      <c r="AF35" s="4">
        <v>1338</v>
      </c>
      <c r="AG35" s="4">
        <v>4452</v>
      </c>
      <c r="AH35" s="4">
        <v>3983</v>
      </c>
      <c r="AI35" s="4">
        <v>3486</v>
      </c>
      <c r="AJ35" s="4">
        <v>752</v>
      </c>
    </row>
    <row r="36" spans="1:36" x14ac:dyDescent="0.25">
      <c r="A36" s="3">
        <v>41579</v>
      </c>
      <c r="B36">
        <v>2334883</v>
      </c>
      <c r="C36" s="4">
        <v>54846</v>
      </c>
      <c r="D36" s="4">
        <v>41292</v>
      </c>
      <c r="E36" s="4">
        <v>18861</v>
      </c>
      <c r="F36" s="4">
        <v>21231</v>
      </c>
      <c r="G36" s="4">
        <v>9487</v>
      </c>
      <c r="H36" s="4">
        <v>9012</v>
      </c>
      <c r="I36" s="4">
        <v>4526</v>
      </c>
      <c r="J36" s="4">
        <v>3969</v>
      </c>
      <c r="K36" s="4">
        <v>5054</v>
      </c>
      <c r="L36" s="4">
        <v>5981</v>
      </c>
      <c r="M36" s="4">
        <v>4360</v>
      </c>
      <c r="N36" s="4">
        <v>4798</v>
      </c>
      <c r="O36" s="4">
        <v>4222</v>
      </c>
      <c r="P36" s="4">
        <v>4840</v>
      </c>
      <c r="Q36" s="4">
        <v>4276</v>
      </c>
      <c r="R36" s="4">
        <v>7127</v>
      </c>
      <c r="S36" s="4">
        <v>4185</v>
      </c>
      <c r="T36" s="4">
        <v>4290</v>
      </c>
      <c r="U36" s="4">
        <v>6931</v>
      </c>
      <c r="V36" s="4">
        <v>3739</v>
      </c>
      <c r="W36" s="4">
        <v>5011</v>
      </c>
      <c r="X36" s="4">
        <v>3822</v>
      </c>
      <c r="Y36" s="4">
        <v>3418</v>
      </c>
      <c r="Z36" s="4">
        <v>3616</v>
      </c>
      <c r="AA36" s="4">
        <v>3141</v>
      </c>
      <c r="AB36" s="4">
        <v>1472</v>
      </c>
      <c r="AC36" s="4">
        <v>1503</v>
      </c>
      <c r="AD36" s="4">
        <v>2645</v>
      </c>
      <c r="AE36" s="4">
        <v>4387</v>
      </c>
      <c r="AF36" s="4">
        <v>1151</v>
      </c>
      <c r="AG36" s="4">
        <v>4217</v>
      </c>
      <c r="AH36" s="4">
        <v>3397</v>
      </c>
      <c r="AI36" s="4">
        <v>2940</v>
      </c>
      <c r="AJ36" s="4">
        <v>173</v>
      </c>
    </row>
    <row r="37" spans="1:36" x14ac:dyDescent="0.25">
      <c r="A37" s="3">
        <v>41609</v>
      </c>
      <c r="B37">
        <v>1912409</v>
      </c>
      <c r="C37" s="4">
        <v>55582</v>
      </c>
      <c r="D37" s="4">
        <v>40587</v>
      </c>
      <c r="E37" s="4">
        <v>18531</v>
      </c>
      <c r="F37" s="4">
        <v>19127</v>
      </c>
      <c r="G37" s="4">
        <v>9430</v>
      </c>
      <c r="H37" s="4">
        <v>9182</v>
      </c>
      <c r="I37" s="4">
        <v>4602</v>
      </c>
      <c r="J37" s="4">
        <v>4076</v>
      </c>
      <c r="K37" s="4">
        <v>5021</v>
      </c>
      <c r="L37" s="4">
        <v>6128</v>
      </c>
      <c r="M37" s="4">
        <v>4375</v>
      </c>
      <c r="N37" s="4">
        <v>4896</v>
      </c>
      <c r="O37" s="4">
        <v>4182</v>
      </c>
      <c r="P37" s="4">
        <v>4939</v>
      </c>
      <c r="Q37" s="4">
        <v>4672</v>
      </c>
      <c r="R37" s="4">
        <v>8608</v>
      </c>
      <c r="S37" s="4">
        <v>4215</v>
      </c>
      <c r="T37" s="4">
        <v>4542</v>
      </c>
      <c r="U37" s="4">
        <v>6903</v>
      </c>
      <c r="V37" s="4">
        <v>3831</v>
      </c>
      <c r="W37" s="4">
        <v>5162</v>
      </c>
      <c r="X37" s="4">
        <v>3609</v>
      </c>
      <c r="Y37" s="4">
        <v>3571</v>
      </c>
      <c r="Z37" s="4">
        <v>3961</v>
      </c>
      <c r="AA37" s="4">
        <v>3468</v>
      </c>
      <c r="AB37" s="4">
        <v>2377</v>
      </c>
      <c r="AC37" s="4">
        <v>1793</v>
      </c>
      <c r="AD37" s="4">
        <v>2729</v>
      </c>
      <c r="AE37" s="4">
        <v>4560</v>
      </c>
      <c r="AF37" s="4">
        <v>1208</v>
      </c>
      <c r="AG37" s="4">
        <v>4404</v>
      </c>
      <c r="AH37" s="4">
        <v>3718</v>
      </c>
      <c r="AI37" s="4">
        <v>3178</v>
      </c>
      <c r="AJ37" s="4">
        <v>408</v>
      </c>
    </row>
    <row r="38" spans="1:36" x14ac:dyDescent="0.25">
      <c r="A38" s="3">
        <v>41640</v>
      </c>
      <c r="B38">
        <v>637184</v>
      </c>
      <c r="C38" s="4">
        <v>60255</v>
      </c>
      <c r="D38" s="4">
        <v>50000</v>
      </c>
      <c r="E38" s="4">
        <v>43537</v>
      </c>
      <c r="F38" s="4">
        <v>20361</v>
      </c>
      <c r="G38" s="4">
        <v>11452</v>
      </c>
      <c r="H38" s="4">
        <v>11099</v>
      </c>
      <c r="I38" s="4">
        <v>4572</v>
      </c>
      <c r="J38" s="4">
        <v>3735</v>
      </c>
      <c r="K38" s="4">
        <v>5300</v>
      </c>
      <c r="L38" s="4">
        <v>6970</v>
      </c>
      <c r="M38" s="4">
        <v>4408</v>
      </c>
      <c r="N38" s="4">
        <v>5205</v>
      </c>
      <c r="O38" s="4">
        <v>4002</v>
      </c>
      <c r="P38" s="4">
        <v>5189</v>
      </c>
      <c r="Q38" s="4">
        <v>5061</v>
      </c>
      <c r="R38" s="4">
        <v>8419</v>
      </c>
      <c r="S38" s="4">
        <v>4336</v>
      </c>
      <c r="T38" s="4">
        <v>4804</v>
      </c>
      <c r="U38" s="4">
        <v>7186</v>
      </c>
      <c r="V38" s="4">
        <v>3755</v>
      </c>
      <c r="W38" s="4">
        <v>5409</v>
      </c>
      <c r="X38" s="4">
        <v>3728</v>
      </c>
      <c r="Y38" s="4">
        <v>3543</v>
      </c>
      <c r="Z38" s="4">
        <v>3919</v>
      </c>
      <c r="AA38" s="4">
        <v>3454</v>
      </c>
      <c r="AB38" s="4">
        <v>1988</v>
      </c>
      <c r="AC38" s="4">
        <v>1796</v>
      </c>
      <c r="AD38" s="4">
        <v>2191</v>
      </c>
      <c r="AE38" s="4">
        <v>4631</v>
      </c>
      <c r="AF38" s="4">
        <v>1031</v>
      </c>
      <c r="AG38" s="4">
        <v>4510</v>
      </c>
      <c r="AH38" s="4">
        <v>3704</v>
      </c>
      <c r="AI38" s="4">
        <v>2988</v>
      </c>
      <c r="AJ38" s="4">
        <v>399</v>
      </c>
    </row>
    <row r="39" spans="1:36" x14ac:dyDescent="0.25">
      <c r="A39" s="3">
        <v>41671</v>
      </c>
      <c r="B39">
        <v>685001</v>
      </c>
      <c r="C39" s="4">
        <v>59069</v>
      </c>
      <c r="D39" s="4">
        <v>48986</v>
      </c>
      <c r="E39" s="4">
        <v>29677</v>
      </c>
      <c r="F39" s="4">
        <v>22636</v>
      </c>
      <c r="G39" s="4">
        <v>12246</v>
      </c>
      <c r="H39" s="4">
        <v>11571</v>
      </c>
      <c r="I39" s="4">
        <v>4572</v>
      </c>
      <c r="J39" s="4">
        <v>3733</v>
      </c>
      <c r="K39" s="4">
        <v>5173</v>
      </c>
      <c r="L39" s="4">
        <v>6468</v>
      </c>
      <c r="M39" s="4">
        <v>4247</v>
      </c>
      <c r="N39" s="4">
        <v>4771</v>
      </c>
      <c r="O39" s="4">
        <v>3951</v>
      </c>
      <c r="P39" s="4">
        <v>4820</v>
      </c>
      <c r="Q39" s="4">
        <v>4631</v>
      </c>
      <c r="R39" s="4">
        <v>7023</v>
      </c>
      <c r="S39" s="4">
        <v>4085</v>
      </c>
      <c r="T39" s="4">
        <v>4269</v>
      </c>
      <c r="U39" s="4">
        <v>6524</v>
      </c>
      <c r="V39" s="4">
        <v>3738</v>
      </c>
      <c r="W39" s="4">
        <v>5563</v>
      </c>
      <c r="X39" s="4">
        <v>3666</v>
      </c>
      <c r="Y39" s="4">
        <v>3104</v>
      </c>
      <c r="Z39" s="4">
        <v>3395</v>
      </c>
      <c r="AA39" s="4">
        <v>3082</v>
      </c>
      <c r="AB39" s="4">
        <v>1926</v>
      </c>
      <c r="AC39" s="4">
        <v>1580</v>
      </c>
      <c r="AD39" s="4">
        <v>2540</v>
      </c>
      <c r="AE39" s="4">
        <v>4035</v>
      </c>
      <c r="AF39" s="4">
        <v>1494</v>
      </c>
      <c r="AG39" s="4">
        <v>4161</v>
      </c>
      <c r="AH39" s="4">
        <v>3439</v>
      </c>
      <c r="AI39" s="4">
        <v>3119</v>
      </c>
      <c r="AJ39" s="4">
        <v>342</v>
      </c>
    </row>
    <row r="40" spans="1:36" x14ac:dyDescent="0.25">
      <c r="A40" s="3">
        <v>41699</v>
      </c>
      <c r="B40">
        <v>1003812</v>
      </c>
      <c r="C40" s="4">
        <v>69195</v>
      </c>
      <c r="D40" s="4">
        <v>53743</v>
      </c>
      <c r="E40" s="4">
        <v>32615</v>
      </c>
      <c r="F40" s="4">
        <v>27984</v>
      </c>
      <c r="G40" s="4">
        <v>13276</v>
      </c>
      <c r="H40" s="4">
        <v>12638</v>
      </c>
      <c r="I40" s="4">
        <v>5586</v>
      </c>
      <c r="J40" s="4">
        <v>4393</v>
      </c>
      <c r="K40" s="4">
        <v>6037</v>
      </c>
      <c r="L40" s="4">
        <v>7280</v>
      </c>
      <c r="M40" s="4">
        <v>5137</v>
      </c>
      <c r="N40" s="4">
        <v>5775</v>
      </c>
      <c r="O40" s="4">
        <v>4654</v>
      </c>
      <c r="P40" s="4">
        <v>5323</v>
      </c>
      <c r="Q40" s="4">
        <v>5256</v>
      </c>
      <c r="R40" s="4">
        <v>8982</v>
      </c>
      <c r="S40" s="4">
        <v>4632</v>
      </c>
      <c r="T40" s="4">
        <v>4907</v>
      </c>
      <c r="U40" s="4">
        <v>7899</v>
      </c>
      <c r="V40" s="4">
        <v>4076</v>
      </c>
      <c r="W40" s="4">
        <v>6157</v>
      </c>
      <c r="X40" s="4">
        <v>4064</v>
      </c>
      <c r="Y40" s="4">
        <v>3649</v>
      </c>
      <c r="Z40" s="4">
        <v>3956</v>
      </c>
      <c r="AA40" s="4">
        <v>3542</v>
      </c>
      <c r="AB40" s="4">
        <v>2451</v>
      </c>
      <c r="AC40" s="4">
        <v>2689</v>
      </c>
      <c r="AD40" s="4">
        <v>2955</v>
      </c>
      <c r="AE40" s="4">
        <v>4767</v>
      </c>
      <c r="AF40" s="4">
        <v>1719</v>
      </c>
      <c r="AG40" s="4">
        <v>4818</v>
      </c>
      <c r="AH40" s="4">
        <v>3588</v>
      </c>
      <c r="AI40" s="4">
        <v>3618</v>
      </c>
      <c r="AJ40" s="4">
        <v>114</v>
      </c>
    </row>
    <row r="41" spans="1:36" x14ac:dyDescent="0.25">
      <c r="A41" s="3">
        <v>41730</v>
      </c>
      <c r="B41">
        <v>1757727</v>
      </c>
      <c r="C41" s="4">
        <v>104945</v>
      </c>
      <c r="D41" s="4">
        <v>62137</v>
      </c>
      <c r="E41" s="4">
        <v>43594</v>
      </c>
      <c r="F41" s="4">
        <v>39349</v>
      </c>
      <c r="G41" s="4">
        <v>18984</v>
      </c>
      <c r="H41" s="4">
        <v>20514</v>
      </c>
      <c r="I41" s="4">
        <v>7195</v>
      </c>
      <c r="J41" s="4">
        <v>5075</v>
      </c>
      <c r="K41" s="4">
        <v>7101</v>
      </c>
      <c r="L41" s="4">
        <v>8745</v>
      </c>
      <c r="M41" s="4">
        <v>5889</v>
      </c>
      <c r="N41" s="4">
        <v>6744</v>
      </c>
      <c r="O41" s="4">
        <v>5059</v>
      </c>
      <c r="P41" s="4">
        <v>6224</v>
      </c>
      <c r="Q41" s="4">
        <v>5750</v>
      </c>
      <c r="R41" s="4">
        <v>10764</v>
      </c>
      <c r="S41" s="4">
        <v>5124</v>
      </c>
      <c r="T41" s="4">
        <v>5637</v>
      </c>
      <c r="U41" s="4">
        <v>8918</v>
      </c>
      <c r="V41" s="4">
        <v>4215</v>
      </c>
      <c r="W41" s="4">
        <v>7087</v>
      </c>
      <c r="X41" s="4">
        <v>4127</v>
      </c>
      <c r="Y41" s="4">
        <v>3653</v>
      </c>
      <c r="Z41" s="4">
        <v>4109</v>
      </c>
      <c r="AA41" s="4">
        <v>3672</v>
      </c>
      <c r="AB41" s="4">
        <v>2380</v>
      </c>
      <c r="AC41" s="4">
        <v>2541</v>
      </c>
      <c r="AD41" s="4">
        <v>2982</v>
      </c>
      <c r="AE41" s="4">
        <v>4871</v>
      </c>
      <c r="AF41" s="4">
        <v>1753</v>
      </c>
      <c r="AG41" s="4">
        <v>5130</v>
      </c>
      <c r="AH41" s="4">
        <v>3889</v>
      </c>
      <c r="AI41" s="4">
        <v>3716</v>
      </c>
      <c r="AJ41" s="4">
        <v>811</v>
      </c>
    </row>
    <row r="42" spans="1:36" x14ac:dyDescent="0.25">
      <c r="A42" s="3">
        <v>41760</v>
      </c>
      <c r="B42">
        <v>1796850</v>
      </c>
      <c r="C42" s="4">
        <v>96223</v>
      </c>
      <c r="D42" s="4">
        <v>60754</v>
      </c>
      <c r="E42" s="4">
        <v>42229</v>
      </c>
      <c r="F42" s="4">
        <v>37566</v>
      </c>
      <c r="G42" s="4">
        <v>15636</v>
      </c>
      <c r="H42" s="4">
        <v>15809</v>
      </c>
      <c r="I42" s="4">
        <v>5958</v>
      </c>
      <c r="J42" s="4">
        <v>4982</v>
      </c>
      <c r="K42" s="4">
        <v>7177</v>
      </c>
      <c r="L42" s="4">
        <v>7833</v>
      </c>
      <c r="M42" s="4">
        <v>5578</v>
      </c>
      <c r="N42" s="4">
        <v>6526</v>
      </c>
      <c r="O42" s="4">
        <v>5229</v>
      </c>
      <c r="P42" s="4">
        <v>6164</v>
      </c>
      <c r="Q42" s="4">
        <v>5790</v>
      </c>
      <c r="R42" s="4">
        <v>10104</v>
      </c>
      <c r="S42" s="4">
        <v>4924</v>
      </c>
      <c r="T42" s="4">
        <v>5265</v>
      </c>
      <c r="U42" s="4">
        <v>9003</v>
      </c>
      <c r="V42" s="4">
        <v>4114</v>
      </c>
      <c r="W42" s="4">
        <v>6728</v>
      </c>
      <c r="X42" s="4">
        <v>4337</v>
      </c>
      <c r="Y42" s="4">
        <v>3818</v>
      </c>
      <c r="Z42" s="4">
        <v>4227</v>
      </c>
      <c r="AA42" s="4">
        <v>3918</v>
      </c>
      <c r="AB42" s="4">
        <v>3192</v>
      </c>
      <c r="AC42" s="4">
        <v>2647</v>
      </c>
      <c r="AD42" s="4">
        <v>3419</v>
      </c>
      <c r="AE42" s="4">
        <v>5142</v>
      </c>
      <c r="AF42" s="4">
        <v>1800</v>
      </c>
      <c r="AG42" s="4">
        <v>5225</v>
      </c>
      <c r="AH42" s="4">
        <v>4011</v>
      </c>
      <c r="AI42" s="4">
        <v>3794</v>
      </c>
      <c r="AJ42" s="4">
        <v>399</v>
      </c>
    </row>
    <row r="43" spans="1:36" x14ac:dyDescent="0.25">
      <c r="A43" s="3">
        <v>41791</v>
      </c>
      <c r="B43">
        <v>1390893</v>
      </c>
      <c r="C43" s="4">
        <v>113704</v>
      </c>
      <c r="D43" s="4">
        <v>70587</v>
      </c>
      <c r="E43" s="4">
        <v>37671</v>
      </c>
      <c r="F43" s="4">
        <v>42261</v>
      </c>
      <c r="G43" s="4">
        <v>19172</v>
      </c>
      <c r="H43" s="4">
        <v>17446</v>
      </c>
      <c r="I43" s="4">
        <v>6719</v>
      </c>
      <c r="J43" s="4">
        <v>5348</v>
      </c>
      <c r="K43" s="4">
        <v>9853</v>
      </c>
      <c r="L43" s="4">
        <v>8594</v>
      </c>
      <c r="M43" s="4">
        <v>6073</v>
      </c>
      <c r="N43" s="4">
        <v>7394</v>
      </c>
      <c r="O43" s="4">
        <v>6737</v>
      </c>
      <c r="P43" s="4">
        <v>6085</v>
      </c>
      <c r="Q43" s="4">
        <v>6046</v>
      </c>
      <c r="R43" s="4">
        <v>10972</v>
      </c>
      <c r="S43" s="4">
        <v>5117</v>
      </c>
      <c r="T43" s="4">
        <v>5952</v>
      </c>
      <c r="U43" s="4">
        <v>10051</v>
      </c>
      <c r="V43" s="4">
        <v>4302</v>
      </c>
      <c r="W43" s="4">
        <v>6583</v>
      </c>
      <c r="X43" s="4">
        <v>4368</v>
      </c>
      <c r="Y43" s="4">
        <v>3952</v>
      </c>
      <c r="Z43" s="4">
        <v>4470</v>
      </c>
      <c r="AA43" s="4">
        <v>3948</v>
      </c>
      <c r="AB43" s="4">
        <v>3102</v>
      </c>
      <c r="AC43" s="4">
        <v>2057</v>
      </c>
      <c r="AD43" s="4">
        <v>3289</v>
      </c>
      <c r="AE43" s="4">
        <v>5882</v>
      </c>
      <c r="AF43" s="4">
        <v>1567</v>
      </c>
      <c r="AG43" s="4">
        <v>5231</v>
      </c>
      <c r="AH43" s="4">
        <v>4156</v>
      </c>
      <c r="AI43" s="4">
        <v>3881</v>
      </c>
      <c r="AJ43" s="4">
        <v>456</v>
      </c>
    </row>
    <row r="44" spans="1:36" x14ac:dyDescent="0.25">
      <c r="A44" s="3">
        <v>41821</v>
      </c>
      <c r="B44">
        <v>1098022</v>
      </c>
      <c r="C44" s="4">
        <v>167203</v>
      </c>
      <c r="D44" s="4">
        <v>113183</v>
      </c>
      <c r="E44" s="4">
        <v>43046</v>
      </c>
      <c r="F44" s="4">
        <v>46467</v>
      </c>
      <c r="G44" s="4">
        <v>24822</v>
      </c>
      <c r="H44" s="4">
        <v>25004</v>
      </c>
      <c r="I44" s="4">
        <v>8206</v>
      </c>
      <c r="J44" s="4">
        <v>6514</v>
      </c>
      <c r="K44" s="4">
        <v>8292</v>
      </c>
      <c r="L44" s="4">
        <v>10688</v>
      </c>
      <c r="M44" s="4">
        <v>7692</v>
      </c>
      <c r="N44" s="4">
        <v>8769</v>
      </c>
      <c r="O44" s="4">
        <v>6827</v>
      </c>
      <c r="P44" s="4">
        <v>7359</v>
      </c>
      <c r="Q44" s="4">
        <v>6735</v>
      </c>
      <c r="R44" s="4">
        <v>13063</v>
      </c>
      <c r="S44" s="4">
        <v>5831</v>
      </c>
      <c r="T44" s="4">
        <v>6791</v>
      </c>
      <c r="U44" s="4">
        <v>11310</v>
      </c>
      <c r="V44" s="4">
        <v>4745</v>
      </c>
      <c r="W44" s="4">
        <v>7433</v>
      </c>
      <c r="X44" s="4">
        <v>5047</v>
      </c>
      <c r="Y44" s="4">
        <v>4324</v>
      </c>
      <c r="Z44" s="4">
        <v>5038</v>
      </c>
      <c r="AA44" s="4">
        <v>4312</v>
      </c>
      <c r="AB44" s="4">
        <v>3490</v>
      </c>
      <c r="AC44" s="4">
        <v>3175</v>
      </c>
      <c r="AD44" s="4">
        <v>3675</v>
      </c>
      <c r="AE44" s="4">
        <v>7150</v>
      </c>
      <c r="AF44" s="4">
        <v>1996</v>
      </c>
      <c r="AG44" s="4">
        <v>6106</v>
      </c>
      <c r="AH44" s="4">
        <v>4766</v>
      </c>
      <c r="AI44" s="4">
        <v>4157</v>
      </c>
      <c r="AJ44" s="4">
        <v>747</v>
      </c>
    </row>
    <row r="45" spans="1:36" x14ac:dyDescent="0.25">
      <c r="A45" s="3">
        <v>41852</v>
      </c>
      <c r="B45">
        <v>1020903</v>
      </c>
      <c r="C45" s="4">
        <v>152605</v>
      </c>
      <c r="D45" s="4">
        <v>90422</v>
      </c>
      <c r="E45" s="4">
        <v>40077</v>
      </c>
      <c r="F45" s="4">
        <v>50913</v>
      </c>
      <c r="G45" s="4">
        <v>28091</v>
      </c>
      <c r="H45" s="4">
        <v>27580</v>
      </c>
      <c r="I45" s="4">
        <v>8545</v>
      </c>
      <c r="J45" s="4">
        <v>6352</v>
      </c>
      <c r="K45" s="4">
        <v>8208</v>
      </c>
      <c r="L45" s="4">
        <v>11335</v>
      </c>
      <c r="M45" s="4">
        <v>7090</v>
      </c>
      <c r="N45" s="4">
        <v>8923</v>
      </c>
      <c r="O45" s="4">
        <v>6758</v>
      </c>
      <c r="P45" s="4">
        <v>7760</v>
      </c>
      <c r="Q45" s="4">
        <v>6609</v>
      </c>
      <c r="R45" s="4">
        <v>12360</v>
      </c>
      <c r="S45" s="4">
        <v>5949</v>
      </c>
      <c r="T45" s="4">
        <v>6324</v>
      </c>
      <c r="U45" s="4">
        <v>10503</v>
      </c>
      <c r="V45" s="4">
        <v>4628</v>
      </c>
      <c r="W45" s="4">
        <v>7718</v>
      </c>
      <c r="X45" s="4">
        <v>4809</v>
      </c>
      <c r="Y45" s="4">
        <v>4935</v>
      </c>
      <c r="Z45" s="4">
        <v>4698</v>
      </c>
      <c r="AA45" s="4">
        <v>4200</v>
      </c>
      <c r="AB45" s="4">
        <v>2970</v>
      </c>
      <c r="AC45" s="4">
        <v>3095</v>
      </c>
      <c r="AD45" s="4">
        <v>3578</v>
      </c>
      <c r="AE45" s="4">
        <v>6397</v>
      </c>
      <c r="AF45" s="4">
        <v>2280</v>
      </c>
      <c r="AG45" s="4">
        <v>5629</v>
      </c>
      <c r="AH45" s="4">
        <v>4400</v>
      </c>
      <c r="AI45" s="4">
        <v>4118</v>
      </c>
      <c r="AJ45" s="4">
        <v>701</v>
      </c>
    </row>
    <row r="46" spans="1:36" x14ac:dyDescent="0.25">
      <c r="A46" s="3">
        <v>41883</v>
      </c>
      <c r="B46">
        <v>1230448</v>
      </c>
      <c r="C46" s="4">
        <v>180362</v>
      </c>
      <c r="D46" s="4">
        <v>73405</v>
      </c>
      <c r="E46" s="4">
        <v>40938</v>
      </c>
      <c r="F46" s="4">
        <v>54569</v>
      </c>
      <c r="G46" s="4">
        <v>29630</v>
      </c>
      <c r="H46" s="4">
        <v>30754</v>
      </c>
      <c r="I46" s="4">
        <v>9476</v>
      </c>
      <c r="J46" s="4">
        <v>6847</v>
      </c>
      <c r="K46" s="4">
        <v>9322</v>
      </c>
      <c r="L46" s="4">
        <v>12562</v>
      </c>
      <c r="M46" s="4">
        <v>7759</v>
      </c>
      <c r="N46" s="4">
        <v>9453</v>
      </c>
      <c r="O46" s="4">
        <v>7039</v>
      </c>
      <c r="P46" s="4">
        <v>8799</v>
      </c>
      <c r="Q46" s="4">
        <v>7416</v>
      </c>
      <c r="R46" s="4">
        <v>16906</v>
      </c>
      <c r="S46" s="4">
        <v>6647</v>
      </c>
      <c r="T46" s="4">
        <v>6932</v>
      </c>
      <c r="U46" s="4">
        <v>12666</v>
      </c>
      <c r="V46" s="4">
        <v>5343</v>
      </c>
      <c r="W46" s="4">
        <v>8818</v>
      </c>
      <c r="X46" s="4">
        <v>4953</v>
      </c>
      <c r="Y46" s="4">
        <v>4661</v>
      </c>
      <c r="Z46" s="4">
        <v>5185</v>
      </c>
      <c r="AA46" s="4">
        <v>4570</v>
      </c>
      <c r="AB46" s="4">
        <v>3261</v>
      </c>
      <c r="AC46" s="4">
        <v>3465</v>
      </c>
      <c r="AD46" s="4">
        <v>4139</v>
      </c>
      <c r="AE46" s="4">
        <v>7338</v>
      </c>
      <c r="AF46" s="4">
        <v>2753</v>
      </c>
      <c r="AG46" s="4">
        <v>6294</v>
      </c>
      <c r="AH46" s="4">
        <v>5008</v>
      </c>
      <c r="AI46" s="4">
        <v>4157</v>
      </c>
      <c r="AJ46" s="4">
        <v>808</v>
      </c>
    </row>
    <row r="47" spans="1:36" x14ac:dyDescent="0.25">
      <c r="A47" s="3">
        <v>41913</v>
      </c>
      <c r="B47">
        <v>1865507</v>
      </c>
      <c r="C47" s="4">
        <v>182203</v>
      </c>
      <c r="D47" s="4">
        <v>70099</v>
      </c>
      <c r="E47" s="4">
        <v>44465</v>
      </c>
      <c r="F47" s="4">
        <v>69671</v>
      </c>
      <c r="G47" s="4">
        <v>26190</v>
      </c>
      <c r="H47" s="4">
        <v>27613</v>
      </c>
      <c r="I47" s="4">
        <v>8940</v>
      </c>
      <c r="J47" s="4">
        <v>6364</v>
      </c>
      <c r="K47" s="4">
        <v>8857</v>
      </c>
      <c r="L47" s="4">
        <v>11591</v>
      </c>
      <c r="M47" s="4">
        <v>7223</v>
      </c>
      <c r="N47" s="4">
        <v>9165</v>
      </c>
      <c r="O47" s="4">
        <v>6829</v>
      </c>
      <c r="P47" s="4">
        <v>8774</v>
      </c>
      <c r="Q47" s="4">
        <v>6840</v>
      </c>
      <c r="R47" s="4">
        <v>19981</v>
      </c>
      <c r="S47" s="4">
        <v>6554</v>
      </c>
      <c r="T47" s="4">
        <v>6874</v>
      </c>
      <c r="U47" s="4">
        <v>13481</v>
      </c>
      <c r="V47" s="4">
        <v>5314</v>
      </c>
      <c r="W47" s="4">
        <v>8879</v>
      </c>
      <c r="X47" s="4">
        <v>5148</v>
      </c>
      <c r="Y47" s="4">
        <v>4577</v>
      </c>
      <c r="Z47" s="4">
        <v>5164</v>
      </c>
      <c r="AA47" s="4">
        <v>4542</v>
      </c>
      <c r="AB47" s="4">
        <v>3352</v>
      </c>
      <c r="AC47" s="4">
        <v>3077</v>
      </c>
      <c r="AD47" s="4">
        <v>4296</v>
      </c>
      <c r="AE47" s="4">
        <v>6975</v>
      </c>
      <c r="AF47" s="4">
        <v>2332</v>
      </c>
      <c r="AG47" s="4">
        <v>6592</v>
      </c>
      <c r="AH47" s="4">
        <v>4962</v>
      </c>
      <c r="AI47" s="4">
        <v>4320</v>
      </c>
      <c r="AJ47" s="4">
        <v>1089</v>
      </c>
    </row>
    <row r="48" spans="1:36" x14ac:dyDescent="0.25">
      <c r="A48" s="3">
        <v>41944</v>
      </c>
      <c r="B48">
        <v>2125695</v>
      </c>
      <c r="C48" s="4">
        <v>76074</v>
      </c>
      <c r="D48" s="4">
        <v>47659</v>
      </c>
      <c r="E48" s="4">
        <v>45022</v>
      </c>
      <c r="F48" s="4">
        <v>30907</v>
      </c>
      <c r="G48" s="4">
        <v>12500</v>
      </c>
      <c r="H48" s="4">
        <v>11437</v>
      </c>
      <c r="I48" s="4">
        <v>4874</v>
      </c>
      <c r="J48" s="4">
        <v>4070</v>
      </c>
      <c r="K48" s="4">
        <v>5753</v>
      </c>
      <c r="L48" s="4">
        <v>6728</v>
      </c>
      <c r="M48" s="4">
        <v>4559</v>
      </c>
      <c r="N48" s="4">
        <v>5343</v>
      </c>
      <c r="O48" s="4">
        <v>4555</v>
      </c>
      <c r="P48" s="4">
        <v>5707</v>
      </c>
      <c r="Q48" s="4">
        <v>4750</v>
      </c>
      <c r="R48" s="4">
        <v>11513</v>
      </c>
      <c r="S48" s="4">
        <v>4360</v>
      </c>
      <c r="T48" s="4">
        <v>4612</v>
      </c>
      <c r="U48" s="4">
        <v>7618</v>
      </c>
      <c r="V48" s="4">
        <v>3921</v>
      </c>
      <c r="W48" s="4">
        <v>5895</v>
      </c>
      <c r="X48" s="4">
        <v>3845</v>
      </c>
      <c r="Y48" s="4">
        <v>3310</v>
      </c>
      <c r="Z48" s="4">
        <v>3898</v>
      </c>
      <c r="AA48" s="4">
        <v>3194</v>
      </c>
      <c r="AB48" s="4">
        <v>2110</v>
      </c>
      <c r="AC48" s="4">
        <v>1870</v>
      </c>
      <c r="AD48" s="4">
        <v>2980</v>
      </c>
      <c r="AE48" s="4">
        <v>4845</v>
      </c>
      <c r="AF48" s="4">
        <v>980</v>
      </c>
      <c r="AG48" s="4">
        <v>4734</v>
      </c>
      <c r="AH48" s="4">
        <v>3647</v>
      </c>
      <c r="AI48" s="4">
        <v>3205</v>
      </c>
      <c r="AJ48" s="4">
        <v>408</v>
      </c>
    </row>
    <row r="49" spans="1:36" x14ac:dyDescent="0.25">
      <c r="A49" s="3">
        <v>41974</v>
      </c>
      <c r="B49">
        <v>1920603</v>
      </c>
      <c r="C49" s="4">
        <v>76893</v>
      </c>
      <c r="D49" s="4">
        <v>50316</v>
      </c>
      <c r="E49" s="4">
        <v>48536</v>
      </c>
      <c r="F49" s="4">
        <v>25968</v>
      </c>
      <c r="G49" s="4">
        <v>14265</v>
      </c>
      <c r="H49" s="4">
        <v>12732</v>
      </c>
      <c r="I49" s="4">
        <v>5267</v>
      </c>
      <c r="J49" s="4">
        <v>4626</v>
      </c>
      <c r="K49" s="4">
        <v>5457</v>
      </c>
      <c r="L49" s="4">
        <v>7202</v>
      </c>
      <c r="M49" s="4">
        <v>4883</v>
      </c>
      <c r="N49" s="4">
        <v>5611</v>
      </c>
      <c r="O49" s="4">
        <v>4860</v>
      </c>
      <c r="P49" s="4">
        <v>5497</v>
      </c>
      <c r="Q49" s="4">
        <v>4897</v>
      </c>
      <c r="R49" s="4">
        <v>8774</v>
      </c>
      <c r="S49" s="4">
        <v>4375</v>
      </c>
      <c r="T49" s="4">
        <v>4724</v>
      </c>
      <c r="U49" s="4">
        <v>8596</v>
      </c>
      <c r="V49" s="4">
        <v>4164</v>
      </c>
      <c r="W49" s="4">
        <v>6109</v>
      </c>
      <c r="X49" s="4">
        <v>4036</v>
      </c>
      <c r="Y49" s="4">
        <v>3797</v>
      </c>
      <c r="Z49" s="4">
        <v>4251</v>
      </c>
      <c r="AA49" s="4">
        <v>3626</v>
      </c>
      <c r="AB49" s="4">
        <v>2841</v>
      </c>
      <c r="AC49" s="4">
        <v>2340</v>
      </c>
      <c r="AD49" s="4">
        <v>2830</v>
      </c>
      <c r="AE49" s="4">
        <v>4955</v>
      </c>
      <c r="AF49" s="4">
        <v>1112</v>
      </c>
      <c r="AG49" s="4">
        <v>4811</v>
      </c>
      <c r="AH49" s="4">
        <v>3453</v>
      </c>
      <c r="AI49" s="4">
        <v>3536</v>
      </c>
      <c r="AJ49" s="4">
        <v>231</v>
      </c>
    </row>
    <row r="50" spans="1:36" x14ac:dyDescent="0.25">
      <c r="A50" s="3">
        <v>42005</v>
      </c>
      <c r="B50">
        <v>703098</v>
      </c>
      <c r="C50" s="4">
        <v>75926</v>
      </c>
      <c r="D50" s="4">
        <v>52694</v>
      </c>
      <c r="E50" s="4">
        <v>57529</v>
      </c>
      <c r="F50" s="4">
        <v>25396</v>
      </c>
      <c r="G50" s="4">
        <v>11441</v>
      </c>
      <c r="H50" s="4">
        <v>11474</v>
      </c>
      <c r="I50" s="4">
        <v>5025</v>
      </c>
      <c r="J50" s="4">
        <v>4160</v>
      </c>
      <c r="K50" s="4">
        <v>5486</v>
      </c>
      <c r="L50" s="4">
        <v>7342</v>
      </c>
      <c r="M50" s="4">
        <v>4788</v>
      </c>
      <c r="N50" s="4">
        <v>5589</v>
      </c>
      <c r="O50" s="4">
        <v>4722</v>
      </c>
      <c r="P50" s="4">
        <v>5601</v>
      </c>
      <c r="Q50" s="4">
        <v>5071</v>
      </c>
      <c r="R50" s="4">
        <v>9352</v>
      </c>
      <c r="S50" s="4">
        <v>4368</v>
      </c>
      <c r="T50" s="4">
        <v>4964</v>
      </c>
      <c r="U50" s="4">
        <v>8485</v>
      </c>
      <c r="V50" s="4">
        <v>4151</v>
      </c>
      <c r="W50" s="4">
        <v>6355</v>
      </c>
      <c r="X50" s="4">
        <v>3997</v>
      </c>
      <c r="Y50" s="4">
        <v>3754</v>
      </c>
      <c r="Z50" s="4">
        <v>4253</v>
      </c>
      <c r="AA50" s="4">
        <v>3616</v>
      </c>
      <c r="AB50" s="4">
        <v>2857</v>
      </c>
      <c r="AC50" s="4">
        <v>1863</v>
      </c>
      <c r="AD50" s="4">
        <v>2896</v>
      </c>
      <c r="AE50" s="4">
        <v>4955</v>
      </c>
      <c r="AF50" s="4">
        <v>1724</v>
      </c>
      <c r="AG50" s="4">
        <v>4916</v>
      </c>
      <c r="AH50" s="4">
        <v>3577</v>
      </c>
      <c r="AI50" s="4">
        <v>3544</v>
      </c>
      <c r="AJ50" s="4">
        <v>409</v>
      </c>
    </row>
    <row r="51" spans="1:36" x14ac:dyDescent="0.25">
      <c r="A51" s="3">
        <v>42036</v>
      </c>
      <c r="B51">
        <v>686392</v>
      </c>
      <c r="C51" s="4">
        <v>79336</v>
      </c>
      <c r="D51" s="4">
        <v>69770</v>
      </c>
      <c r="E51" s="4">
        <v>53869</v>
      </c>
      <c r="F51" s="4">
        <v>27684</v>
      </c>
      <c r="G51" s="4">
        <v>16357</v>
      </c>
      <c r="H51" s="4">
        <v>14306</v>
      </c>
      <c r="I51" s="4">
        <v>4604</v>
      </c>
      <c r="J51" s="4">
        <v>3732</v>
      </c>
      <c r="K51" s="4">
        <v>4816</v>
      </c>
      <c r="L51" s="4">
        <v>7811</v>
      </c>
      <c r="M51" s="4">
        <v>4242</v>
      </c>
      <c r="N51" s="4">
        <v>5600</v>
      </c>
      <c r="O51" s="4">
        <v>4084</v>
      </c>
      <c r="P51" s="4">
        <v>5452</v>
      </c>
      <c r="Q51" s="4">
        <v>4575</v>
      </c>
      <c r="R51" s="4">
        <v>8637</v>
      </c>
      <c r="S51" s="4">
        <v>4118</v>
      </c>
      <c r="T51" s="4">
        <v>4422</v>
      </c>
      <c r="U51" s="4">
        <v>7112</v>
      </c>
      <c r="V51" s="4">
        <v>3567</v>
      </c>
      <c r="W51" s="4">
        <v>5155</v>
      </c>
      <c r="X51" s="4">
        <v>3319</v>
      </c>
      <c r="Y51" s="4">
        <v>2994</v>
      </c>
      <c r="Z51" s="4">
        <v>3961</v>
      </c>
      <c r="AA51" s="4">
        <v>3020</v>
      </c>
      <c r="AB51" s="4">
        <v>2005</v>
      </c>
      <c r="AC51" s="4">
        <v>1345</v>
      </c>
      <c r="AD51" s="4">
        <v>2998</v>
      </c>
      <c r="AE51" s="4">
        <v>4395</v>
      </c>
      <c r="AF51" s="4">
        <v>1090</v>
      </c>
      <c r="AG51" s="4">
        <v>4116</v>
      </c>
      <c r="AH51" s="4">
        <v>3360</v>
      </c>
      <c r="AI51" s="4">
        <v>2769</v>
      </c>
      <c r="AJ51" s="4">
        <v>171</v>
      </c>
    </row>
    <row r="52" spans="1:36" x14ac:dyDescent="0.25">
      <c r="A52" s="3">
        <v>42064</v>
      </c>
      <c r="B52">
        <v>970104</v>
      </c>
      <c r="C52" s="4">
        <v>91175</v>
      </c>
      <c r="D52" s="4">
        <v>74611</v>
      </c>
      <c r="E52" s="4">
        <v>61224</v>
      </c>
      <c r="F52" s="4">
        <v>33813</v>
      </c>
      <c r="G52" s="4">
        <v>13219</v>
      </c>
      <c r="H52" s="4">
        <v>13644</v>
      </c>
      <c r="I52" s="4">
        <v>5674</v>
      </c>
      <c r="J52" s="4">
        <v>4580</v>
      </c>
      <c r="K52" s="4">
        <v>6066</v>
      </c>
      <c r="L52" s="4">
        <v>8319</v>
      </c>
      <c r="M52" s="4">
        <v>5216</v>
      </c>
      <c r="N52" s="4">
        <v>6174</v>
      </c>
      <c r="O52" s="4">
        <v>4997</v>
      </c>
      <c r="P52" s="4">
        <v>5887</v>
      </c>
      <c r="Q52" s="4">
        <v>5502</v>
      </c>
      <c r="R52" s="4">
        <v>10612</v>
      </c>
      <c r="S52" s="4">
        <v>4786</v>
      </c>
      <c r="T52" s="4">
        <v>4759</v>
      </c>
      <c r="U52" s="4">
        <v>9281</v>
      </c>
      <c r="V52" s="4">
        <v>4195</v>
      </c>
      <c r="W52" s="4">
        <v>6979</v>
      </c>
      <c r="X52" s="4">
        <v>4128</v>
      </c>
      <c r="Y52" s="4">
        <v>3584</v>
      </c>
      <c r="Z52" s="4">
        <v>4155</v>
      </c>
      <c r="AA52" s="4">
        <v>3301</v>
      </c>
      <c r="AB52" s="4">
        <v>3187</v>
      </c>
      <c r="AC52" s="4">
        <v>2009</v>
      </c>
      <c r="AD52" s="4">
        <v>3403</v>
      </c>
      <c r="AE52" s="4">
        <v>4970</v>
      </c>
      <c r="AF52" s="4">
        <v>1041</v>
      </c>
      <c r="AG52" s="4">
        <v>5254</v>
      </c>
      <c r="AH52" s="4">
        <v>3744</v>
      </c>
      <c r="AI52" s="4">
        <v>3152</v>
      </c>
      <c r="AJ52" s="4">
        <v>0</v>
      </c>
    </row>
    <row r="53" spans="1:36" x14ac:dyDescent="0.25">
      <c r="A53" s="3">
        <v>42095</v>
      </c>
      <c r="B53">
        <v>1797888</v>
      </c>
      <c r="C53" s="4">
        <v>99741</v>
      </c>
      <c r="D53" s="4">
        <v>99589</v>
      </c>
      <c r="E53" s="4">
        <v>62000</v>
      </c>
      <c r="F53" s="4">
        <v>37938</v>
      </c>
      <c r="G53" s="4">
        <v>15729</v>
      </c>
      <c r="H53" s="4">
        <v>16787</v>
      </c>
      <c r="I53" s="4">
        <v>6320</v>
      </c>
      <c r="J53" s="4">
        <v>5031</v>
      </c>
      <c r="K53" s="4">
        <v>6523</v>
      </c>
      <c r="L53" s="4">
        <v>8845</v>
      </c>
      <c r="M53" s="4">
        <v>5962</v>
      </c>
      <c r="N53" s="4">
        <v>6800</v>
      </c>
      <c r="O53" s="4">
        <v>5301</v>
      </c>
      <c r="P53" s="4">
        <v>6051</v>
      </c>
      <c r="Q53" s="4">
        <v>5440</v>
      </c>
      <c r="R53" s="4">
        <v>10814</v>
      </c>
      <c r="S53" s="4">
        <v>5023</v>
      </c>
      <c r="T53" s="4">
        <v>5325</v>
      </c>
      <c r="U53" s="4">
        <v>11213</v>
      </c>
      <c r="V53" s="4">
        <v>4324</v>
      </c>
      <c r="W53" s="4">
        <v>6946</v>
      </c>
      <c r="X53" s="4">
        <v>4482</v>
      </c>
      <c r="Y53" s="4">
        <v>3611</v>
      </c>
      <c r="Z53" s="4">
        <v>4291</v>
      </c>
      <c r="AA53" s="4">
        <v>3961</v>
      </c>
      <c r="AB53" s="4">
        <v>3328</v>
      </c>
      <c r="AC53" s="4">
        <v>2486</v>
      </c>
      <c r="AD53" s="4">
        <v>3446</v>
      </c>
      <c r="AE53" s="4">
        <v>5298</v>
      </c>
      <c r="AF53" s="4">
        <v>1447</v>
      </c>
      <c r="AG53" s="4">
        <v>5133</v>
      </c>
      <c r="AH53" s="4">
        <v>3982</v>
      </c>
      <c r="AI53" s="4">
        <v>3209</v>
      </c>
      <c r="AJ53" s="4">
        <v>631</v>
      </c>
    </row>
    <row r="54" spans="1:36" x14ac:dyDescent="0.25">
      <c r="A54" s="3">
        <v>42125</v>
      </c>
      <c r="B54">
        <v>2002268</v>
      </c>
      <c r="C54" s="4">
        <v>81253</v>
      </c>
      <c r="D54" s="4">
        <v>87519</v>
      </c>
      <c r="E54" s="4">
        <v>106115</v>
      </c>
      <c r="F54" s="4">
        <v>34945</v>
      </c>
      <c r="G54" s="4">
        <v>12037</v>
      </c>
      <c r="H54" s="4">
        <v>12559</v>
      </c>
      <c r="I54" s="4">
        <v>5448</v>
      </c>
      <c r="J54" s="4">
        <v>4497</v>
      </c>
      <c r="K54" s="4">
        <v>5816</v>
      </c>
      <c r="L54" s="4">
        <v>7302</v>
      </c>
      <c r="M54" s="4">
        <v>5342</v>
      </c>
      <c r="N54" s="4">
        <v>5761</v>
      </c>
      <c r="O54" s="4">
        <v>4921</v>
      </c>
      <c r="P54" s="4">
        <v>5547</v>
      </c>
      <c r="Q54" s="4">
        <v>4697</v>
      </c>
      <c r="R54" s="4">
        <v>8572</v>
      </c>
      <c r="S54" s="4">
        <v>4323</v>
      </c>
      <c r="T54" s="4">
        <v>5324</v>
      </c>
      <c r="U54" s="4">
        <v>9002</v>
      </c>
      <c r="V54" s="4">
        <v>4135</v>
      </c>
      <c r="W54" s="4">
        <v>6296</v>
      </c>
      <c r="X54" s="4">
        <v>4065</v>
      </c>
      <c r="Y54" s="4">
        <v>3747</v>
      </c>
      <c r="Z54" s="4">
        <v>4253</v>
      </c>
      <c r="AA54" s="4">
        <v>3462</v>
      </c>
      <c r="AB54" s="4">
        <v>3021</v>
      </c>
      <c r="AC54" s="4">
        <v>1620</v>
      </c>
      <c r="AD54" s="4">
        <v>3184</v>
      </c>
      <c r="AE54" s="4">
        <v>5053</v>
      </c>
      <c r="AF54" s="4">
        <v>1442</v>
      </c>
      <c r="AG54" s="4">
        <v>4872</v>
      </c>
      <c r="AH54" s="4">
        <v>3687</v>
      </c>
      <c r="AI54" s="4">
        <v>3424</v>
      </c>
      <c r="AJ54" s="4">
        <v>236</v>
      </c>
    </row>
    <row r="55" spans="1:36" x14ac:dyDescent="0.25">
      <c r="A55" s="3">
        <v>42156</v>
      </c>
      <c r="B55">
        <v>1619540</v>
      </c>
      <c r="C55" s="4">
        <v>89976</v>
      </c>
      <c r="D55" s="4">
        <v>95677</v>
      </c>
      <c r="E55" s="4">
        <v>79908</v>
      </c>
      <c r="F55" s="4">
        <v>33378</v>
      </c>
      <c r="G55" s="4">
        <v>13529</v>
      </c>
      <c r="H55" s="4">
        <v>13276</v>
      </c>
      <c r="I55" s="4">
        <v>6033</v>
      </c>
      <c r="J55" s="4">
        <v>4833</v>
      </c>
      <c r="K55" s="4">
        <v>6206</v>
      </c>
      <c r="L55" s="4">
        <v>7688</v>
      </c>
      <c r="M55" s="4">
        <v>5696</v>
      </c>
      <c r="N55" s="4">
        <v>6755</v>
      </c>
      <c r="O55" s="4">
        <v>5095</v>
      </c>
      <c r="P55" s="4">
        <v>5343</v>
      </c>
      <c r="Q55" s="4">
        <v>5026</v>
      </c>
      <c r="R55" s="4">
        <v>9134</v>
      </c>
      <c r="S55" s="4">
        <v>4681</v>
      </c>
      <c r="T55" s="4">
        <v>5419</v>
      </c>
      <c r="U55" s="4">
        <v>9093</v>
      </c>
      <c r="V55" s="4">
        <v>4127</v>
      </c>
      <c r="W55" s="4">
        <v>6430</v>
      </c>
      <c r="X55" s="4">
        <v>4182</v>
      </c>
      <c r="Y55" s="4">
        <v>3936</v>
      </c>
      <c r="Z55" s="4">
        <v>4433</v>
      </c>
      <c r="AA55" s="4">
        <v>3477</v>
      </c>
      <c r="AB55" s="4">
        <v>2665</v>
      </c>
      <c r="AC55" s="4">
        <v>1832</v>
      </c>
      <c r="AD55" s="4">
        <v>3119</v>
      </c>
      <c r="AE55" s="4">
        <v>5557</v>
      </c>
      <c r="AF55" s="4">
        <v>1792</v>
      </c>
      <c r="AG55" s="4">
        <v>4986</v>
      </c>
      <c r="AH55" s="4">
        <v>3968</v>
      </c>
      <c r="AI55" s="4">
        <v>3755</v>
      </c>
      <c r="AJ55" s="4">
        <v>405</v>
      </c>
    </row>
    <row r="56" spans="1:36" x14ac:dyDescent="0.25">
      <c r="A56" s="3">
        <v>42186</v>
      </c>
      <c r="B56">
        <v>1241395</v>
      </c>
      <c r="C56" s="4">
        <v>130915</v>
      </c>
      <c r="D56" s="4">
        <v>165292</v>
      </c>
      <c r="E56" s="4">
        <v>126397</v>
      </c>
      <c r="F56" s="4">
        <v>46037</v>
      </c>
      <c r="G56" s="4">
        <v>18019</v>
      </c>
      <c r="H56" s="4">
        <v>20352</v>
      </c>
      <c r="I56" s="4">
        <v>7461</v>
      </c>
      <c r="J56" s="4">
        <v>6134</v>
      </c>
      <c r="K56" s="4">
        <v>8353</v>
      </c>
      <c r="L56" s="4">
        <v>10105</v>
      </c>
      <c r="M56" s="4">
        <v>7292</v>
      </c>
      <c r="N56" s="4">
        <v>8837</v>
      </c>
      <c r="O56" s="4">
        <v>6456</v>
      </c>
      <c r="P56" s="4">
        <v>6658</v>
      </c>
      <c r="Q56" s="4">
        <v>5693</v>
      </c>
      <c r="R56" s="4">
        <v>11239</v>
      </c>
      <c r="S56" s="4">
        <v>5540</v>
      </c>
      <c r="T56" s="4">
        <v>6574</v>
      </c>
      <c r="U56" s="4">
        <v>10953</v>
      </c>
      <c r="V56" s="4">
        <v>4678</v>
      </c>
      <c r="W56" s="4">
        <v>7325</v>
      </c>
      <c r="X56" s="4">
        <v>5060</v>
      </c>
      <c r="Y56" s="4">
        <v>4415</v>
      </c>
      <c r="Z56" s="4">
        <v>5040</v>
      </c>
      <c r="AA56" s="4">
        <v>4253</v>
      </c>
      <c r="AB56" s="4">
        <v>3098</v>
      </c>
      <c r="AC56" s="4">
        <v>2841</v>
      </c>
      <c r="AD56" s="4">
        <v>3496</v>
      </c>
      <c r="AE56" s="4">
        <v>7092</v>
      </c>
      <c r="AF56" s="4">
        <v>1471</v>
      </c>
      <c r="AG56" s="4">
        <v>5699</v>
      </c>
      <c r="AH56" s="4">
        <v>4777</v>
      </c>
      <c r="AI56" s="4">
        <v>4156</v>
      </c>
      <c r="AJ56" s="4">
        <v>749</v>
      </c>
    </row>
    <row r="57" spans="1:36" x14ac:dyDescent="0.25">
      <c r="A57" s="3">
        <v>42217</v>
      </c>
      <c r="B57">
        <v>1428579</v>
      </c>
      <c r="C57" s="4">
        <v>204343</v>
      </c>
      <c r="D57" s="4">
        <v>175754</v>
      </c>
      <c r="E57" s="4">
        <v>83543</v>
      </c>
      <c r="F57" s="4">
        <v>62970</v>
      </c>
      <c r="G57" s="4">
        <v>30756</v>
      </c>
      <c r="H57" s="4">
        <v>34198</v>
      </c>
      <c r="I57" s="4">
        <v>11459</v>
      </c>
      <c r="J57" s="4">
        <v>8603</v>
      </c>
      <c r="K57" s="4">
        <v>10692</v>
      </c>
      <c r="L57" s="4">
        <v>15656</v>
      </c>
      <c r="M57" s="4">
        <v>9110</v>
      </c>
      <c r="N57" s="4">
        <v>12884</v>
      </c>
      <c r="O57" s="4">
        <v>7825</v>
      </c>
      <c r="P57" s="4">
        <v>9740</v>
      </c>
      <c r="Q57" s="4">
        <v>6996</v>
      </c>
      <c r="R57" s="4">
        <v>14819</v>
      </c>
      <c r="S57" s="4">
        <v>7414</v>
      </c>
      <c r="T57" s="4">
        <v>7753</v>
      </c>
      <c r="U57" s="4">
        <v>16319</v>
      </c>
      <c r="V57" s="4">
        <v>5598</v>
      </c>
      <c r="W57" s="4">
        <v>9375</v>
      </c>
      <c r="X57" s="4">
        <v>6003</v>
      </c>
      <c r="Y57" s="4">
        <v>5039</v>
      </c>
      <c r="Z57" s="4">
        <v>5971</v>
      </c>
      <c r="AA57" s="4">
        <v>4757</v>
      </c>
      <c r="AB57" s="4">
        <v>3091</v>
      </c>
      <c r="AC57" s="4">
        <v>3298</v>
      </c>
      <c r="AD57" s="4">
        <v>4071</v>
      </c>
      <c r="AE57" s="4">
        <v>10245</v>
      </c>
      <c r="AF57" s="4">
        <v>2676</v>
      </c>
      <c r="AG57" s="4">
        <v>6518</v>
      </c>
      <c r="AH57" s="4">
        <v>5808</v>
      </c>
      <c r="AI57" s="4">
        <v>4486</v>
      </c>
      <c r="AJ57" s="4">
        <v>1346</v>
      </c>
    </row>
    <row r="58" spans="1:36" x14ac:dyDescent="0.25">
      <c r="A58" s="3">
        <v>42248</v>
      </c>
      <c r="B58">
        <v>1321971</v>
      </c>
      <c r="C58" s="4">
        <v>199106</v>
      </c>
      <c r="D58" s="4">
        <v>106053</v>
      </c>
      <c r="E58" s="4">
        <v>74894</v>
      </c>
      <c r="F58" s="4">
        <v>64768</v>
      </c>
      <c r="G58" s="4">
        <v>30143</v>
      </c>
      <c r="H58" s="4">
        <v>33172</v>
      </c>
      <c r="I58" s="4">
        <v>10516</v>
      </c>
      <c r="J58" s="4">
        <v>7960</v>
      </c>
      <c r="K58" s="4">
        <v>10422</v>
      </c>
      <c r="L58" s="4">
        <v>14819</v>
      </c>
      <c r="M58" s="4">
        <v>8585</v>
      </c>
      <c r="N58" s="4">
        <v>12071</v>
      </c>
      <c r="O58" s="4">
        <v>7577</v>
      </c>
      <c r="P58" s="4">
        <v>10118</v>
      </c>
      <c r="Q58" s="4">
        <v>7542</v>
      </c>
      <c r="R58" s="4">
        <v>16739</v>
      </c>
      <c r="S58" s="4">
        <v>7581</v>
      </c>
      <c r="T58" s="4">
        <v>7810</v>
      </c>
      <c r="U58" s="4">
        <v>16772</v>
      </c>
      <c r="V58" s="4">
        <v>6050</v>
      </c>
      <c r="W58" s="4">
        <v>10002</v>
      </c>
      <c r="X58" s="4">
        <v>5689</v>
      </c>
      <c r="Y58" s="4">
        <v>5578</v>
      </c>
      <c r="Z58" s="4">
        <v>6043</v>
      </c>
      <c r="AA58" s="4">
        <v>5383</v>
      </c>
      <c r="AB58" s="4">
        <v>3613</v>
      </c>
      <c r="AC58" s="4">
        <v>3247</v>
      </c>
      <c r="AD58" s="4">
        <v>4090</v>
      </c>
      <c r="AE58" s="4">
        <v>13260</v>
      </c>
      <c r="AF58" s="4">
        <v>2563</v>
      </c>
      <c r="AG58" s="4">
        <v>6830</v>
      </c>
      <c r="AH58" s="4">
        <v>5752</v>
      </c>
      <c r="AI58" s="4">
        <v>4571</v>
      </c>
      <c r="AJ58" s="4">
        <v>2243</v>
      </c>
    </row>
    <row r="59" spans="1:36" x14ac:dyDescent="0.25">
      <c r="A59" s="3">
        <v>42278</v>
      </c>
      <c r="B59">
        <v>1766957</v>
      </c>
      <c r="C59" s="4">
        <v>186598</v>
      </c>
      <c r="D59" s="4">
        <v>87757</v>
      </c>
      <c r="E59" s="4">
        <v>113247</v>
      </c>
      <c r="F59" s="4">
        <v>70894</v>
      </c>
      <c r="G59" s="4">
        <v>26842</v>
      </c>
      <c r="H59" s="4">
        <v>29168</v>
      </c>
      <c r="I59" s="4">
        <v>9256</v>
      </c>
      <c r="J59" s="4">
        <v>7274</v>
      </c>
      <c r="K59" s="4">
        <v>9806</v>
      </c>
      <c r="L59" s="4">
        <v>12571</v>
      </c>
      <c r="M59" s="4">
        <v>7921</v>
      </c>
      <c r="N59" s="4">
        <v>11272</v>
      </c>
      <c r="O59" s="4">
        <v>7028</v>
      </c>
      <c r="P59" s="4">
        <v>9469</v>
      </c>
      <c r="Q59" s="4">
        <v>7058</v>
      </c>
      <c r="R59" s="4">
        <v>13176</v>
      </c>
      <c r="S59" s="4">
        <v>7420</v>
      </c>
      <c r="T59" s="4">
        <v>7378</v>
      </c>
      <c r="U59" s="4">
        <v>16271</v>
      </c>
      <c r="V59" s="4">
        <v>5774</v>
      </c>
      <c r="W59" s="4">
        <v>9379</v>
      </c>
      <c r="X59" s="4">
        <v>5378</v>
      </c>
      <c r="Y59" s="4">
        <v>5255</v>
      </c>
      <c r="Z59" s="4">
        <v>5656</v>
      </c>
      <c r="AA59" s="4">
        <v>5036</v>
      </c>
      <c r="AB59" s="4">
        <v>3445</v>
      </c>
      <c r="AC59" s="4">
        <v>2752</v>
      </c>
      <c r="AD59" s="4">
        <v>4094</v>
      </c>
      <c r="AE59" s="4">
        <v>13876</v>
      </c>
      <c r="AF59" s="4">
        <v>2981</v>
      </c>
      <c r="AG59" s="4">
        <v>6631</v>
      </c>
      <c r="AH59" s="4">
        <v>5690</v>
      </c>
      <c r="AI59" s="4">
        <v>4358</v>
      </c>
      <c r="AJ59" s="4">
        <v>1643</v>
      </c>
    </row>
    <row r="60" spans="1:36" x14ac:dyDescent="0.25">
      <c r="A60" s="3">
        <v>42309</v>
      </c>
      <c r="B60">
        <v>2124053</v>
      </c>
      <c r="C60" s="4">
        <v>113477</v>
      </c>
      <c r="D60" s="4">
        <v>50062</v>
      </c>
      <c r="E60" s="4">
        <v>95961</v>
      </c>
      <c r="F60" s="4">
        <v>40034</v>
      </c>
      <c r="G60" s="4">
        <v>16812</v>
      </c>
      <c r="H60" s="4">
        <v>18123</v>
      </c>
      <c r="I60" s="4">
        <v>6920</v>
      </c>
      <c r="J60" s="4">
        <v>6461</v>
      </c>
      <c r="K60" s="4">
        <v>7908</v>
      </c>
      <c r="L60" s="4">
        <v>10458</v>
      </c>
      <c r="M60" s="4">
        <v>6371</v>
      </c>
      <c r="N60" s="4">
        <v>9645</v>
      </c>
      <c r="O60" s="4">
        <v>5966</v>
      </c>
      <c r="P60" s="4">
        <v>7858</v>
      </c>
      <c r="Q60" s="4">
        <v>5976</v>
      </c>
      <c r="R60" s="4">
        <v>10963</v>
      </c>
      <c r="S60" s="4">
        <v>5977</v>
      </c>
      <c r="T60" s="4">
        <v>6565</v>
      </c>
      <c r="U60" s="4">
        <v>14047</v>
      </c>
      <c r="V60" s="4">
        <v>4909</v>
      </c>
      <c r="W60" s="4">
        <v>8242</v>
      </c>
      <c r="X60" s="4">
        <v>5331</v>
      </c>
      <c r="Y60" s="4">
        <v>4331</v>
      </c>
      <c r="Z60" s="4">
        <v>4844</v>
      </c>
      <c r="AA60" s="4">
        <v>4397</v>
      </c>
      <c r="AB60" s="4">
        <v>3392</v>
      </c>
      <c r="AC60" s="4">
        <v>2926</v>
      </c>
      <c r="AD60" s="4">
        <v>3830</v>
      </c>
      <c r="AE60" s="4">
        <v>9899</v>
      </c>
      <c r="AF60" s="4">
        <v>2279</v>
      </c>
      <c r="AG60" s="4">
        <v>6162</v>
      </c>
      <c r="AH60" s="4">
        <v>4967</v>
      </c>
      <c r="AI60" s="4">
        <v>4093</v>
      </c>
      <c r="AJ60" s="4">
        <v>2006</v>
      </c>
    </row>
    <row r="61" spans="1:36" x14ac:dyDescent="0.25">
      <c r="A61" s="3">
        <v>42339</v>
      </c>
      <c r="B61">
        <v>2242044</v>
      </c>
      <c r="C61" s="4">
        <v>116533</v>
      </c>
      <c r="D61" s="4">
        <v>53049</v>
      </c>
      <c r="E61" s="4">
        <v>115509</v>
      </c>
      <c r="F61" s="4">
        <v>40384</v>
      </c>
      <c r="G61" s="4">
        <v>18782</v>
      </c>
      <c r="H61" s="4">
        <v>20637</v>
      </c>
      <c r="I61" s="4">
        <v>7688</v>
      </c>
      <c r="J61" s="4">
        <v>6465</v>
      </c>
      <c r="K61" s="4">
        <v>8261</v>
      </c>
      <c r="L61" s="4">
        <v>11843</v>
      </c>
      <c r="M61" s="4">
        <v>6588</v>
      </c>
      <c r="N61" s="4">
        <v>9602</v>
      </c>
      <c r="O61" s="4">
        <v>6026</v>
      </c>
      <c r="P61" s="4">
        <v>8404</v>
      </c>
      <c r="Q61" s="4">
        <v>6215</v>
      </c>
      <c r="R61" s="4">
        <v>12246</v>
      </c>
      <c r="S61" s="4">
        <v>5978</v>
      </c>
      <c r="T61" s="4">
        <v>6875</v>
      </c>
      <c r="U61" s="4">
        <v>13747</v>
      </c>
      <c r="V61" s="4">
        <v>5220</v>
      </c>
      <c r="W61" s="4">
        <v>8516</v>
      </c>
      <c r="X61" s="4">
        <v>5320</v>
      </c>
      <c r="Y61" s="4">
        <v>4416</v>
      </c>
      <c r="Z61" s="4">
        <v>4700</v>
      </c>
      <c r="AA61" s="4">
        <v>4316</v>
      </c>
      <c r="AB61" s="4">
        <v>3437</v>
      </c>
      <c r="AC61" s="4">
        <v>2718</v>
      </c>
      <c r="AD61" s="4">
        <v>3236</v>
      </c>
      <c r="AE61" s="4">
        <v>8535</v>
      </c>
      <c r="AF61" s="4">
        <v>2911</v>
      </c>
      <c r="AG61" s="4">
        <v>6103</v>
      </c>
      <c r="AH61" s="4">
        <v>4842</v>
      </c>
      <c r="AI61" s="4">
        <v>4142</v>
      </c>
      <c r="AJ61" s="4">
        <v>2610</v>
      </c>
    </row>
    <row r="62" spans="1:36" x14ac:dyDescent="0.25">
      <c r="A62" s="3">
        <v>42370</v>
      </c>
      <c r="B62">
        <v>870845</v>
      </c>
      <c r="C62" s="4">
        <v>113835</v>
      </c>
      <c r="D62" s="4">
        <v>54638</v>
      </c>
      <c r="E62" s="4">
        <v>178000</v>
      </c>
      <c r="F62" s="4">
        <v>39898</v>
      </c>
      <c r="G62" s="4">
        <v>18525</v>
      </c>
      <c r="H62" s="4">
        <v>20489</v>
      </c>
      <c r="I62" s="4">
        <v>7221</v>
      </c>
      <c r="J62" s="4">
        <v>5386</v>
      </c>
      <c r="K62" s="4">
        <v>7748</v>
      </c>
      <c r="L62" s="4">
        <v>11101</v>
      </c>
      <c r="M62" s="4">
        <v>6526</v>
      </c>
      <c r="N62" s="4">
        <v>9289</v>
      </c>
      <c r="O62" s="4">
        <v>5375</v>
      </c>
      <c r="P62" s="4">
        <v>8574</v>
      </c>
      <c r="Q62" s="4">
        <v>6118</v>
      </c>
      <c r="R62" s="4">
        <v>11782</v>
      </c>
      <c r="S62" s="4">
        <v>5984</v>
      </c>
      <c r="T62" s="4">
        <v>6769</v>
      </c>
      <c r="U62" s="4">
        <v>13095</v>
      </c>
      <c r="V62" s="4">
        <v>5216</v>
      </c>
      <c r="W62" s="4">
        <v>8711</v>
      </c>
      <c r="X62" s="4">
        <v>5102</v>
      </c>
      <c r="Y62" s="4">
        <v>4317</v>
      </c>
      <c r="Z62" s="4">
        <v>4831</v>
      </c>
      <c r="AA62" s="4">
        <v>4157</v>
      </c>
      <c r="AB62" s="4">
        <v>3109</v>
      </c>
      <c r="AC62" s="4">
        <v>2617</v>
      </c>
      <c r="AD62" s="4">
        <v>3024</v>
      </c>
      <c r="AE62" s="4">
        <v>8468</v>
      </c>
      <c r="AF62" s="4">
        <v>2500</v>
      </c>
      <c r="AG62" s="4">
        <v>6333</v>
      </c>
      <c r="AH62" s="4">
        <v>4596</v>
      </c>
      <c r="AI62" s="4">
        <v>3944</v>
      </c>
      <c r="AJ62" s="4">
        <v>1402</v>
      </c>
    </row>
    <row r="63" spans="1:36" x14ac:dyDescent="0.25">
      <c r="A63" s="3">
        <v>42401</v>
      </c>
      <c r="B63">
        <v>688974</v>
      </c>
      <c r="C63" s="4">
        <v>153934</v>
      </c>
      <c r="D63" s="4">
        <v>61157</v>
      </c>
      <c r="E63" s="4">
        <v>204366</v>
      </c>
      <c r="F63" s="4">
        <v>50333</v>
      </c>
      <c r="G63" s="4">
        <v>28277</v>
      </c>
      <c r="H63" s="4">
        <v>27910</v>
      </c>
      <c r="I63" s="4">
        <v>8092</v>
      </c>
      <c r="J63" s="4">
        <v>5997</v>
      </c>
      <c r="K63" s="4">
        <v>8482</v>
      </c>
      <c r="L63" s="4">
        <v>13724</v>
      </c>
      <c r="M63" s="4">
        <v>6758</v>
      </c>
      <c r="N63" s="4">
        <v>10929</v>
      </c>
      <c r="O63" s="4">
        <v>5886</v>
      </c>
      <c r="P63" s="4">
        <v>10437</v>
      </c>
      <c r="Q63" s="4">
        <v>6335</v>
      </c>
      <c r="R63" s="4">
        <v>12387</v>
      </c>
      <c r="S63" s="4">
        <v>6514</v>
      </c>
      <c r="T63" s="4">
        <v>7382</v>
      </c>
      <c r="U63" s="4">
        <v>15028</v>
      </c>
      <c r="V63" s="4">
        <v>5522</v>
      </c>
      <c r="W63" s="4">
        <v>8892</v>
      </c>
      <c r="X63" s="4">
        <v>4544</v>
      </c>
      <c r="Y63" s="4">
        <v>4194</v>
      </c>
      <c r="Z63" s="4">
        <v>4618</v>
      </c>
      <c r="AA63" s="4">
        <v>3926</v>
      </c>
      <c r="AB63" s="4">
        <v>3003</v>
      </c>
      <c r="AC63" s="4">
        <v>2651</v>
      </c>
      <c r="AD63" s="4">
        <v>3191</v>
      </c>
      <c r="AE63" s="4">
        <v>8825</v>
      </c>
      <c r="AF63" s="4">
        <v>2198</v>
      </c>
      <c r="AG63" s="4">
        <v>6395</v>
      </c>
      <c r="AH63" s="4">
        <v>4581</v>
      </c>
      <c r="AI63" s="4">
        <v>3985</v>
      </c>
      <c r="AJ63" s="4">
        <v>805</v>
      </c>
    </row>
    <row r="64" spans="1:36" x14ac:dyDescent="0.25">
      <c r="A64" s="3">
        <v>42430</v>
      </c>
      <c r="B64">
        <v>1378302</v>
      </c>
      <c r="C64" s="4">
        <v>140323</v>
      </c>
      <c r="D64" s="4">
        <v>60277</v>
      </c>
      <c r="E64" s="4">
        <v>380359</v>
      </c>
      <c r="F64" s="4">
        <v>47019</v>
      </c>
      <c r="G64" s="4">
        <v>20175</v>
      </c>
      <c r="H64" s="4">
        <v>24536</v>
      </c>
      <c r="I64" s="4">
        <v>8583</v>
      </c>
      <c r="J64" s="4">
        <v>6742</v>
      </c>
      <c r="K64" s="4">
        <v>8733</v>
      </c>
      <c r="L64" s="4">
        <v>11662</v>
      </c>
      <c r="M64" s="4">
        <v>7511</v>
      </c>
      <c r="N64" s="4">
        <v>10855</v>
      </c>
      <c r="O64" s="4">
        <v>6964</v>
      </c>
      <c r="P64" s="4">
        <v>8663</v>
      </c>
      <c r="Q64" s="4">
        <v>6298</v>
      </c>
      <c r="R64" s="4">
        <v>16329</v>
      </c>
      <c r="S64" s="4">
        <v>6928</v>
      </c>
      <c r="T64" s="4">
        <v>7655</v>
      </c>
      <c r="U64" s="4">
        <v>15989</v>
      </c>
      <c r="V64" s="4">
        <v>5838</v>
      </c>
      <c r="W64" s="4">
        <v>9627</v>
      </c>
      <c r="X64" s="4">
        <v>5300</v>
      </c>
      <c r="Y64" s="4">
        <v>4385</v>
      </c>
      <c r="Z64" s="4">
        <v>5194</v>
      </c>
      <c r="AA64" s="4">
        <v>4602</v>
      </c>
      <c r="AB64" s="4">
        <v>3549</v>
      </c>
      <c r="AC64" s="4">
        <v>2596</v>
      </c>
      <c r="AD64" s="4">
        <v>3478</v>
      </c>
      <c r="AE64" s="4">
        <v>9363</v>
      </c>
      <c r="AF64" s="4">
        <v>2487</v>
      </c>
      <c r="AG64" s="4">
        <v>7010</v>
      </c>
      <c r="AH64" s="4">
        <v>4783</v>
      </c>
      <c r="AI64" s="4">
        <v>4302</v>
      </c>
      <c r="AJ64" s="4">
        <v>811</v>
      </c>
    </row>
    <row r="65" spans="1:36" x14ac:dyDescent="0.25">
      <c r="A65" s="3">
        <v>42461</v>
      </c>
      <c r="B65">
        <v>2478590</v>
      </c>
      <c r="C65" s="4">
        <v>172010</v>
      </c>
      <c r="D65" s="4">
        <v>70694</v>
      </c>
      <c r="E65" s="4">
        <v>286311</v>
      </c>
      <c r="F65" s="4">
        <v>60042</v>
      </c>
      <c r="G65" s="4">
        <v>25180</v>
      </c>
      <c r="H65" s="4">
        <v>28139</v>
      </c>
      <c r="I65" s="4">
        <v>9802</v>
      </c>
      <c r="J65" s="4">
        <v>7499</v>
      </c>
      <c r="K65" s="4">
        <v>9278</v>
      </c>
      <c r="L65" s="4">
        <v>12287</v>
      </c>
      <c r="M65" s="4">
        <v>8194</v>
      </c>
      <c r="N65" s="4">
        <v>12746</v>
      </c>
      <c r="O65" s="4">
        <v>7341</v>
      </c>
      <c r="P65" s="4">
        <v>9147</v>
      </c>
      <c r="Q65" s="4">
        <v>6273</v>
      </c>
      <c r="R65" s="4">
        <v>14248</v>
      </c>
      <c r="S65" s="4">
        <v>6931</v>
      </c>
      <c r="T65" s="4">
        <v>8969</v>
      </c>
      <c r="U65" s="4">
        <v>17491</v>
      </c>
      <c r="V65" s="4">
        <v>5781</v>
      </c>
      <c r="W65" s="4">
        <v>9314</v>
      </c>
      <c r="X65" s="4">
        <v>5212</v>
      </c>
      <c r="Y65" s="4">
        <v>4736</v>
      </c>
      <c r="Z65" s="4">
        <v>5271</v>
      </c>
      <c r="AA65" s="4">
        <v>4780</v>
      </c>
      <c r="AB65" s="4">
        <v>3446</v>
      </c>
      <c r="AC65" s="4">
        <v>2710</v>
      </c>
      <c r="AD65" s="4">
        <v>3391</v>
      </c>
      <c r="AE65" s="4">
        <v>10131</v>
      </c>
      <c r="AF65" s="4">
        <v>2865</v>
      </c>
      <c r="AG65" s="4">
        <v>7231</v>
      </c>
      <c r="AH65" s="4">
        <v>4904</v>
      </c>
      <c r="AI65" s="4">
        <v>4222</v>
      </c>
      <c r="AJ65" s="4">
        <v>1222</v>
      </c>
    </row>
    <row r="66" spans="1:36" x14ac:dyDescent="0.25">
      <c r="A66" s="3">
        <v>42491</v>
      </c>
      <c r="B66">
        <v>1874363</v>
      </c>
      <c r="C66" s="4">
        <v>161907</v>
      </c>
      <c r="D66" s="4">
        <v>62237</v>
      </c>
      <c r="E66" s="4">
        <v>564245</v>
      </c>
      <c r="F66" s="4">
        <v>54631</v>
      </c>
      <c r="G66" s="4">
        <v>21060</v>
      </c>
      <c r="H66" s="4">
        <v>25103</v>
      </c>
      <c r="I66" s="4">
        <v>9119</v>
      </c>
      <c r="J66" s="4">
        <v>7554</v>
      </c>
      <c r="K66" s="4">
        <v>9423</v>
      </c>
      <c r="L66" s="4">
        <v>12705</v>
      </c>
      <c r="M66" s="4">
        <v>8728</v>
      </c>
      <c r="N66" s="4">
        <v>13367</v>
      </c>
      <c r="O66" s="4">
        <v>7669</v>
      </c>
      <c r="P66" s="4">
        <v>9449</v>
      </c>
      <c r="Q66" s="4">
        <v>6351</v>
      </c>
      <c r="R66" s="4">
        <v>14691</v>
      </c>
      <c r="S66" s="4">
        <v>7357</v>
      </c>
      <c r="T66" s="4">
        <v>9345</v>
      </c>
      <c r="U66" s="4">
        <v>18457</v>
      </c>
      <c r="V66" s="4">
        <v>6186</v>
      </c>
      <c r="W66" s="4">
        <v>9796</v>
      </c>
      <c r="X66" s="4">
        <v>5676</v>
      </c>
      <c r="Y66" s="4">
        <v>5242</v>
      </c>
      <c r="Z66" s="4">
        <v>5846</v>
      </c>
      <c r="AA66" s="4">
        <v>5046</v>
      </c>
      <c r="AB66" s="4">
        <v>3745</v>
      </c>
      <c r="AC66" s="4">
        <v>2812</v>
      </c>
      <c r="AD66" s="4">
        <v>4514</v>
      </c>
      <c r="AE66" s="4">
        <v>11223</v>
      </c>
      <c r="AF66" s="4">
        <v>2663</v>
      </c>
      <c r="AG66" s="4">
        <v>7603</v>
      </c>
      <c r="AH66" s="4">
        <v>5740</v>
      </c>
      <c r="AI66" s="4">
        <v>4301</v>
      </c>
      <c r="AJ66" s="4">
        <v>1287</v>
      </c>
    </row>
    <row r="67" spans="1:36" x14ac:dyDescent="0.25">
      <c r="A67" s="3">
        <v>42522</v>
      </c>
      <c r="B67">
        <v>1776819</v>
      </c>
      <c r="C67" s="4">
        <v>184420</v>
      </c>
      <c r="D67" s="4">
        <v>77696</v>
      </c>
      <c r="E67" s="4">
        <v>1046208</v>
      </c>
      <c r="F67" s="4">
        <v>58277</v>
      </c>
      <c r="G67" s="4">
        <v>24880</v>
      </c>
      <c r="H67" s="4">
        <v>28498</v>
      </c>
      <c r="I67" s="4">
        <v>10729</v>
      </c>
      <c r="J67" s="4">
        <v>8414</v>
      </c>
      <c r="K67" s="4">
        <v>10922</v>
      </c>
      <c r="L67" s="4">
        <v>14205</v>
      </c>
      <c r="M67" s="4">
        <v>10066</v>
      </c>
      <c r="N67" s="4">
        <v>13971</v>
      </c>
      <c r="O67" s="4">
        <v>8374</v>
      </c>
      <c r="P67" s="4">
        <v>9786</v>
      </c>
      <c r="Q67" s="4">
        <v>6538</v>
      </c>
      <c r="R67" s="4">
        <v>16283</v>
      </c>
      <c r="S67" s="4">
        <v>7829</v>
      </c>
      <c r="T67" s="4">
        <v>9774</v>
      </c>
      <c r="U67" s="4">
        <v>20635</v>
      </c>
      <c r="V67" s="4">
        <v>6396</v>
      </c>
      <c r="W67" s="4">
        <v>9377</v>
      </c>
      <c r="X67" s="4">
        <v>5952</v>
      </c>
      <c r="Y67" s="4">
        <v>5564</v>
      </c>
      <c r="Z67" s="4">
        <v>6460</v>
      </c>
      <c r="AA67" s="4">
        <v>4999</v>
      </c>
      <c r="AB67" s="4">
        <v>3472</v>
      </c>
      <c r="AC67" s="4">
        <v>3007</v>
      </c>
      <c r="AD67" s="4">
        <v>4125</v>
      </c>
      <c r="AE67" s="4">
        <v>12546</v>
      </c>
      <c r="AF67" s="4">
        <v>3053</v>
      </c>
      <c r="AG67" s="4">
        <v>8059</v>
      </c>
      <c r="AH67" s="4">
        <v>6130</v>
      </c>
      <c r="AI67" s="4">
        <v>4810</v>
      </c>
      <c r="AJ67" s="4">
        <v>1382</v>
      </c>
    </row>
    <row r="68" spans="1:36" x14ac:dyDescent="0.25">
      <c r="A68" s="3">
        <v>42552</v>
      </c>
      <c r="B68">
        <v>1757031</v>
      </c>
      <c r="C68" s="4">
        <v>247613</v>
      </c>
      <c r="D68" s="4">
        <v>101739</v>
      </c>
      <c r="E68" s="4">
        <v>825415</v>
      </c>
      <c r="F68" s="4">
        <v>75698</v>
      </c>
      <c r="G68" s="4">
        <v>31806</v>
      </c>
      <c r="H68" s="4">
        <v>33726</v>
      </c>
      <c r="I68" s="4">
        <v>13565</v>
      </c>
      <c r="J68" s="4">
        <v>11364</v>
      </c>
      <c r="K68" s="4">
        <v>14392</v>
      </c>
      <c r="L68" s="4">
        <v>17857</v>
      </c>
      <c r="M68" s="4">
        <v>13839</v>
      </c>
      <c r="N68" s="4">
        <v>16301</v>
      </c>
      <c r="O68" s="4">
        <v>11823</v>
      </c>
      <c r="P68" s="4">
        <v>12228</v>
      </c>
      <c r="Q68" s="4">
        <v>7532</v>
      </c>
      <c r="R68" s="4">
        <v>21244</v>
      </c>
      <c r="S68" s="4">
        <v>8997</v>
      </c>
      <c r="T68" s="4">
        <v>12709</v>
      </c>
      <c r="U68" s="4">
        <v>26192</v>
      </c>
      <c r="V68" s="4">
        <v>7528</v>
      </c>
      <c r="W68" s="4">
        <v>10725</v>
      </c>
      <c r="X68" s="4">
        <v>7667</v>
      </c>
      <c r="Y68" s="4">
        <v>6951</v>
      </c>
      <c r="Z68" s="4">
        <v>7787</v>
      </c>
      <c r="AA68" s="4">
        <v>5848</v>
      </c>
      <c r="AB68" s="4">
        <v>3517</v>
      </c>
      <c r="AC68" s="4">
        <v>3361</v>
      </c>
      <c r="AD68" s="4">
        <v>4480</v>
      </c>
      <c r="AE68" s="4">
        <v>15818</v>
      </c>
      <c r="AF68" s="4">
        <v>3118</v>
      </c>
      <c r="AG68" s="4">
        <v>8830</v>
      </c>
      <c r="AH68" s="4">
        <v>7231</v>
      </c>
      <c r="AI68" s="4">
        <v>5634</v>
      </c>
      <c r="AJ68" s="4">
        <v>1397</v>
      </c>
    </row>
    <row r="69" spans="1:36" x14ac:dyDescent="0.25">
      <c r="A69" s="3">
        <v>42583</v>
      </c>
      <c r="B69">
        <v>1956429</v>
      </c>
      <c r="C69" s="4">
        <v>242932</v>
      </c>
      <c r="D69" s="4">
        <v>100410</v>
      </c>
      <c r="E69" s="4">
        <v>705923</v>
      </c>
      <c r="F69" s="4">
        <v>76007</v>
      </c>
      <c r="G69" s="4">
        <v>35599</v>
      </c>
      <c r="H69" s="4">
        <v>34382</v>
      </c>
      <c r="I69" s="4">
        <v>13334</v>
      </c>
      <c r="J69" s="4">
        <v>9614</v>
      </c>
      <c r="K69" s="4">
        <v>13979</v>
      </c>
      <c r="L69" s="4">
        <v>18911</v>
      </c>
      <c r="M69" s="4">
        <v>12178</v>
      </c>
      <c r="N69" s="4">
        <v>15718</v>
      </c>
      <c r="O69" s="4">
        <v>9906</v>
      </c>
      <c r="P69" s="4">
        <v>12196</v>
      </c>
      <c r="Q69" s="4">
        <v>7207</v>
      </c>
      <c r="R69" s="4">
        <v>20570</v>
      </c>
      <c r="S69" s="4">
        <v>9215</v>
      </c>
      <c r="T69" s="4">
        <v>10816</v>
      </c>
      <c r="U69" s="4">
        <v>22993</v>
      </c>
      <c r="V69" s="4">
        <v>6626</v>
      </c>
      <c r="W69" s="4">
        <v>10329</v>
      </c>
      <c r="X69" s="4">
        <v>6809</v>
      </c>
      <c r="Y69" s="4">
        <v>6114</v>
      </c>
      <c r="Z69" s="4">
        <v>6789</v>
      </c>
      <c r="AA69" s="4">
        <v>5418</v>
      </c>
      <c r="AB69" s="4">
        <v>2987</v>
      </c>
      <c r="AC69" s="4">
        <v>3285</v>
      </c>
      <c r="AD69" s="4">
        <v>4745</v>
      </c>
      <c r="AE69" s="4">
        <v>13471</v>
      </c>
      <c r="AF69" s="4">
        <v>2731</v>
      </c>
      <c r="AG69" s="4">
        <v>7738</v>
      </c>
      <c r="AH69" s="4">
        <v>6721</v>
      </c>
      <c r="AI69" s="4">
        <v>4806</v>
      </c>
      <c r="AJ69" s="4">
        <v>1657</v>
      </c>
    </row>
    <row r="70" spans="1:36" x14ac:dyDescent="0.25">
      <c r="A70" s="3">
        <v>42614</v>
      </c>
      <c r="B70">
        <v>1652020</v>
      </c>
      <c r="C70" s="4">
        <v>178415</v>
      </c>
      <c r="D70" s="4">
        <v>83985</v>
      </c>
      <c r="E70" s="4">
        <v>348605</v>
      </c>
      <c r="F70" s="4">
        <v>58712</v>
      </c>
      <c r="G70" s="4">
        <v>27835</v>
      </c>
      <c r="H70" s="4">
        <v>27437</v>
      </c>
      <c r="I70" s="4">
        <v>9320</v>
      </c>
      <c r="J70" s="4">
        <v>7184</v>
      </c>
      <c r="K70" s="4">
        <v>10056</v>
      </c>
      <c r="L70" s="4">
        <v>12904</v>
      </c>
      <c r="M70" s="4">
        <v>9243</v>
      </c>
      <c r="N70" s="4">
        <v>11988</v>
      </c>
      <c r="O70" s="4">
        <v>7518</v>
      </c>
      <c r="P70" s="4">
        <v>9856</v>
      </c>
      <c r="Q70" s="4">
        <v>6592</v>
      </c>
      <c r="R70" s="4">
        <v>18227</v>
      </c>
      <c r="S70" s="4">
        <v>7302</v>
      </c>
      <c r="T70" s="4">
        <v>9188</v>
      </c>
      <c r="U70" s="4">
        <v>19432</v>
      </c>
      <c r="V70" s="4">
        <v>6324</v>
      </c>
      <c r="W70" s="4">
        <v>9222</v>
      </c>
      <c r="X70" s="4">
        <v>5645</v>
      </c>
      <c r="Y70" s="4">
        <v>5531</v>
      </c>
      <c r="Z70" s="4">
        <v>5930</v>
      </c>
      <c r="AA70" s="4">
        <v>5175</v>
      </c>
      <c r="AB70" s="4">
        <v>3217</v>
      </c>
      <c r="AC70" s="4">
        <v>3107</v>
      </c>
      <c r="AD70" s="4">
        <v>3814</v>
      </c>
      <c r="AE70" s="4">
        <v>12151</v>
      </c>
      <c r="AF70" s="4">
        <v>2764</v>
      </c>
      <c r="AG70" s="4">
        <v>7231</v>
      </c>
      <c r="AH70" s="4">
        <v>6131</v>
      </c>
      <c r="AI70" s="4">
        <v>4252</v>
      </c>
      <c r="AJ70" s="4">
        <v>1177</v>
      </c>
    </row>
    <row r="71" spans="1:36" x14ac:dyDescent="0.25">
      <c r="A71" s="3">
        <v>42644</v>
      </c>
      <c r="B71">
        <v>2227084</v>
      </c>
      <c r="C71" s="4">
        <v>171226</v>
      </c>
      <c r="D71" s="4">
        <v>81010</v>
      </c>
      <c r="E71" s="4">
        <v>276634</v>
      </c>
      <c r="F71" s="4">
        <v>66252</v>
      </c>
      <c r="G71" s="4">
        <v>22379</v>
      </c>
      <c r="H71" s="4">
        <v>23181</v>
      </c>
      <c r="I71" s="4">
        <v>8456</v>
      </c>
      <c r="J71" s="4">
        <v>6587</v>
      </c>
      <c r="K71" s="4">
        <v>9823</v>
      </c>
      <c r="L71" s="4">
        <v>11582</v>
      </c>
      <c r="M71" s="4">
        <v>7755</v>
      </c>
      <c r="N71" s="4">
        <v>11007</v>
      </c>
      <c r="O71" s="4">
        <v>7117</v>
      </c>
      <c r="P71" s="4">
        <v>9395</v>
      </c>
      <c r="Q71" s="4">
        <v>5848</v>
      </c>
      <c r="R71" s="4">
        <v>14427</v>
      </c>
      <c r="S71" s="4">
        <v>6530</v>
      </c>
      <c r="T71" s="4">
        <v>8305</v>
      </c>
      <c r="U71" s="4">
        <v>18249</v>
      </c>
      <c r="V71" s="4">
        <v>5887</v>
      </c>
      <c r="W71" s="4">
        <v>8639</v>
      </c>
      <c r="X71" s="4">
        <v>5567</v>
      </c>
      <c r="Y71" s="4">
        <v>4755</v>
      </c>
      <c r="Z71" s="4">
        <v>5573</v>
      </c>
      <c r="AA71" s="4">
        <v>4739</v>
      </c>
      <c r="AB71" s="4">
        <v>2703</v>
      </c>
      <c r="AC71" s="4">
        <v>2625</v>
      </c>
      <c r="AD71" s="4">
        <v>3836</v>
      </c>
      <c r="AE71" s="4">
        <v>11212</v>
      </c>
      <c r="AF71" s="4">
        <v>2595</v>
      </c>
      <c r="AG71" s="4">
        <v>7085</v>
      </c>
      <c r="AH71" s="4">
        <v>6161</v>
      </c>
      <c r="AI71" s="4">
        <v>4049</v>
      </c>
      <c r="AJ71" s="4">
        <v>1236</v>
      </c>
    </row>
    <row r="72" spans="1:36" x14ac:dyDescent="0.25">
      <c r="A72" s="3">
        <v>42675</v>
      </c>
      <c r="B72">
        <v>2437869</v>
      </c>
      <c r="C72" s="4">
        <v>99345</v>
      </c>
      <c r="D72" s="4">
        <v>47712</v>
      </c>
      <c r="E72" s="4">
        <v>149721</v>
      </c>
      <c r="F72" s="4">
        <v>36580</v>
      </c>
      <c r="G72" s="4">
        <v>13855</v>
      </c>
      <c r="H72" s="4">
        <v>14229</v>
      </c>
      <c r="I72" s="4">
        <v>6211</v>
      </c>
      <c r="J72" s="4">
        <v>4851</v>
      </c>
      <c r="K72" s="4">
        <v>7207</v>
      </c>
      <c r="L72" s="4">
        <v>8137</v>
      </c>
      <c r="M72" s="4">
        <v>5680</v>
      </c>
      <c r="N72" s="4">
        <v>7468</v>
      </c>
      <c r="O72" s="4">
        <v>5351</v>
      </c>
      <c r="P72" s="4">
        <v>7172</v>
      </c>
      <c r="Q72" s="4">
        <v>4501</v>
      </c>
      <c r="R72" s="4">
        <v>9628</v>
      </c>
      <c r="S72" s="4">
        <v>4942</v>
      </c>
      <c r="T72" s="4">
        <v>6120</v>
      </c>
      <c r="U72" s="4">
        <v>12865</v>
      </c>
      <c r="V72" s="4">
        <v>4914</v>
      </c>
      <c r="W72" s="4">
        <v>6929</v>
      </c>
      <c r="X72" s="4">
        <v>4445</v>
      </c>
      <c r="Y72" s="4">
        <v>4219</v>
      </c>
      <c r="Z72" s="4">
        <v>4671</v>
      </c>
      <c r="AA72" s="4">
        <v>3470</v>
      </c>
      <c r="AB72" s="4">
        <v>2704</v>
      </c>
      <c r="AC72" s="4">
        <v>2170</v>
      </c>
      <c r="AD72" s="4">
        <v>2908</v>
      </c>
      <c r="AE72" s="4">
        <v>7879</v>
      </c>
      <c r="AF72" s="4">
        <v>2091</v>
      </c>
      <c r="AG72" s="4">
        <v>5574</v>
      </c>
      <c r="AH72" s="4">
        <v>4662</v>
      </c>
      <c r="AI72" s="4">
        <v>3555</v>
      </c>
      <c r="AJ72" s="4">
        <v>1162</v>
      </c>
    </row>
    <row r="73" spans="1:36" x14ac:dyDescent="0.25">
      <c r="A73" s="3">
        <v>42705</v>
      </c>
      <c r="B73">
        <v>1971691</v>
      </c>
      <c r="C73" s="4">
        <v>116144</v>
      </c>
      <c r="D73" s="4">
        <v>55340</v>
      </c>
      <c r="E73" s="4">
        <v>178543</v>
      </c>
      <c r="F73" s="4">
        <v>39525</v>
      </c>
      <c r="G73" s="4">
        <v>16556</v>
      </c>
      <c r="H73" s="4">
        <v>17916</v>
      </c>
      <c r="I73" s="4">
        <v>6942</v>
      </c>
      <c r="J73" s="4">
        <v>5331</v>
      </c>
      <c r="K73" s="4">
        <v>8078</v>
      </c>
      <c r="L73" s="4">
        <v>9882</v>
      </c>
      <c r="M73" s="4">
        <v>6741</v>
      </c>
      <c r="N73" s="4">
        <v>9203</v>
      </c>
      <c r="O73" s="4">
        <v>5762</v>
      </c>
      <c r="P73" s="4">
        <v>8695</v>
      </c>
      <c r="Q73" s="4">
        <v>5521</v>
      </c>
      <c r="R73" s="4">
        <v>12586</v>
      </c>
      <c r="S73" s="4">
        <v>5912</v>
      </c>
      <c r="T73" s="4">
        <v>7373</v>
      </c>
      <c r="U73" s="4">
        <v>14692</v>
      </c>
      <c r="V73" s="4">
        <v>5054</v>
      </c>
      <c r="W73" s="4">
        <v>7919</v>
      </c>
      <c r="X73" s="4">
        <v>4694</v>
      </c>
      <c r="Y73" s="4">
        <v>4068</v>
      </c>
      <c r="Z73" s="4">
        <v>5110</v>
      </c>
      <c r="AA73" s="4">
        <v>3994</v>
      </c>
      <c r="AB73" s="4">
        <v>2867</v>
      </c>
      <c r="AC73" s="4">
        <v>2593</v>
      </c>
      <c r="AD73" s="4">
        <v>2647</v>
      </c>
      <c r="AE73" s="4">
        <v>9424</v>
      </c>
      <c r="AF73" s="4">
        <v>2278</v>
      </c>
      <c r="AG73" s="4">
        <v>6039</v>
      </c>
      <c r="AH73" s="4">
        <v>4886</v>
      </c>
      <c r="AI73" s="4">
        <v>3933</v>
      </c>
      <c r="AJ73" s="4">
        <v>1788</v>
      </c>
    </row>
    <row r="74" spans="1:36" x14ac:dyDescent="0.25">
      <c r="A74" s="3">
        <v>42736</v>
      </c>
      <c r="B74">
        <v>970661</v>
      </c>
      <c r="C74" s="4">
        <v>157485</v>
      </c>
      <c r="D74" s="4">
        <v>79664</v>
      </c>
      <c r="E74" s="4">
        <v>239687</v>
      </c>
      <c r="F74" s="4">
        <v>46417</v>
      </c>
      <c r="G74" s="4">
        <v>24769</v>
      </c>
      <c r="H74" s="4">
        <v>23822</v>
      </c>
      <c r="I74" s="4">
        <v>7241</v>
      </c>
      <c r="J74" s="4">
        <v>5493</v>
      </c>
      <c r="K74" s="4">
        <v>9192</v>
      </c>
      <c r="L74" s="4">
        <v>14860</v>
      </c>
      <c r="M74" s="4">
        <v>7387</v>
      </c>
      <c r="N74" s="4">
        <v>12932</v>
      </c>
      <c r="O74" s="4">
        <v>6240</v>
      </c>
      <c r="P74" s="4">
        <v>12617</v>
      </c>
      <c r="Q74" s="4">
        <v>6701</v>
      </c>
      <c r="R74" s="4">
        <v>17060</v>
      </c>
      <c r="S74" s="4">
        <v>6858</v>
      </c>
      <c r="T74" s="4">
        <v>9334</v>
      </c>
      <c r="U74" s="4">
        <v>17513</v>
      </c>
      <c r="V74" s="4">
        <v>5875</v>
      </c>
      <c r="W74" s="4">
        <v>9255</v>
      </c>
      <c r="X74" s="4">
        <v>5128</v>
      </c>
      <c r="Y74" s="4">
        <v>4881</v>
      </c>
      <c r="Z74" s="4">
        <v>5560</v>
      </c>
      <c r="AA74" s="4">
        <v>4188</v>
      </c>
      <c r="AB74" s="4">
        <v>2985</v>
      </c>
      <c r="AC74" s="4">
        <v>2474</v>
      </c>
      <c r="AD74" s="4">
        <v>3101</v>
      </c>
      <c r="AE74" s="4">
        <v>12148</v>
      </c>
      <c r="AF74" s="4">
        <v>2370</v>
      </c>
      <c r="AG74" s="4">
        <v>6528</v>
      </c>
      <c r="AH74" s="4">
        <v>5518</v>
      </c>
      <c r="AI74" s="4">
        <v>3661</v>
      </c>
      <c r="AJ74" s="4">
        <v>1603</v>
      </c>
    </row>
    <row r="75" spans="1:36" x14ac:dyDescent="0.25">
      <c r="A75" s="3">
        <v>42767</v>
      </c>
      <c r="B75">
        <v>1036442</v>
      </c>
      <c r="C75" s="4">
        <v>135120</v>
      </c>
      <c r="D75" s="4">
        <v>63257</v>
      </c>
      <c r="E75" s="4">
        <v>199093</v>
      </c>
      <c r="F75" s="4">
        <v>41608</v>
      </c>
      <c r="G75" s="4">
        <v>19213</v>
      </c>
      <c r="H75" s="4">
        <v>20463</v>
      </c>
      <c r="I75" s="4">
        <v>7073</v>
      </c>
      <c r="J75" s="4">
        <v>5309</v>
      </c>
      <c r="K75" s="4">
        <v>8043</v>
      </c>
      <c r="L75" s="4">
        <v>10990</v>
      </c>
      <c r="M75" s="4">
        <v>6763</v>
      </c>
      <c r="N75" s="4">
        <v>9348</v>
      </c>
      <c r="O75" s="4">
        <v>5953</v>
      </c>
      <c r="P75" s="4">
        <v>9842</v>
      </c>
      <c r="Q75" s="4">
        <v>5385</v>
      </c>
      <c r="R75" s="4">
        <v>14656</v>
      </c>
      <c r="S75" s="4">
        <v>6217</v>
      </c>
      <c r="T75" s="4">
        <v>7337</v>
      </c>
      <c r="U75" s="4">
        <v>15172</v>
      </c>
      <c r="V75" s="4">
        <v>5998</v>
      </c>
      <c r="W75" s="4">
        <v>9697</v>
      </c>
      <c r="X75" s="4">
        <v>4894</v>
      </c>
      <c r="Y75" s="4">
        <v>4255</v>
      </c>
      <c r="Z75" s="4">
        <v>4594</v>
      </c>
      <c r="AA75" s="4">
        <v>3786</v>
      </c>
      <c r="AB75" s="4">
        <v>2907</v>
      </c>
      <c r="AC75" s="4">
        <v>2248</v>
      </c>
      <c r="AD75" s="4">
        <v>3021</v>
      </c>
      <c r="AE75" s="4">
        <v>10656</v>
      </c>
      <c r="AF75" s="4">
        <v>2099</v>
      </c>
      <c r="AG75" s="4">
        <v>6547</v>
      </c>
      <c r="AH75" s="4">
        <v>5159</v>
      </c>
      <c r="AI75" s="4">
        <v>3470</v>
      </c>
      <c r="AJ75" s="4">
        <v>876</v>
      </c>
    </row>
    <row r="76" spans="1:36" x14ac:dyDescent="0.25">
      <c r="A76" s="3">
        <v>42795</v>
      </c>
      <c r="B76">
        <v>1575215</v>
      </c>
      <c r="C76" s="4">
        <v>131625</v>
      </c>
      <c r="D76" s="4">
        <v>65429</v>
      </c>
      <c r="E76" s="4">
        <v>212537</v>
      </c>
      <c r="F76" s="4">
        <v>42172</v>
      </c>
      <c r="G76" s="4">
        <v>19062</v>
      </c>
      <c r="H76" s="4">
        <v>23809</v>
      </c>
      <c r="I76" s="4">
        <v>9557</v>
      </c>
      <c r="J76" s="4">
        <v>6690</v>
      </c>
      <c r="K76" s="4">
        <v>8595</v>
      </c>
      <c r="L76" s="4">
        <v>11300</v>
      </c>
      <c r="M76" s="4">
        <v>7693</v>
      </c>
      <c r="N76" s="4">
        <v>11489</v>
      </c>
      <c r="O76" s="4">
        <v>6970</v>
      </c>
      <c r="P76" s="4">
        <v>8747</v>
      </c>
      <c r="Q76" s="4">
        <v>5774</v>
      </c>
      <c r="R76" s="4">
        <v>11186</v>
      </c>
      <c r="S76" s="4">
        <v>6549</v>
      </c>
      <c r="T76" s="4">
        <v>6469</v>
      </c>
      <c r="U76" s="4">
        <v>13536</v>
      </c>
      <c r="V76" s="4">
        <v>5529</v>
      </c>
      <c r="W76" s="4">
        <v>9206</v>
      </c>
      <c r="X76" s="4">
        <v>6180</v>
      </c>
      <c r="Y76" s="4">
        <v>4820</v>
      </c>
      <c r="Z76" s="4">
        <v>5275</v>
      </c>
      <c r="AA76" s="4">
        <v>4209</v>
      </c>
      <c r="AB76" s="4">
        <v>2791</v>
      </c>
      <c r="AC76" s="4">
        <v>2692</v>
      </c>
      <c r="AD76" s="4">
        <v>3595</v>
      </c>
      <c r="AE76" s="4">
        <v>7307</v>
      </c>
      <c r="AF76" s="4">
        <v>2006</v>
      </c>
      <c r="AG76" s="4">
        <v>6492</v>
      </c>
      <c r="AH76" s="4">
        <v>5600</v>
      </c>
      <c r="AI76" s="4">
        <v>3828</v>
      </c>
      <c r="AJ76" s="4">
        <v>874</v>
      </c>
    </row>
    <row r="77" spans="1:36" x14ac:dyDescent="0.25">
      <c r="A77" s="3">
        <v>42826</v>
      </c>
      <c r="B77">
        <v>2565422</v>
      </c>
      <c r="C77" s="4">
        <v>157440</v>
      </c>
      <c r="D77" s="4">
        <v>70503</v>
      </c>
      <c r="E77" s="4">
        <v>262701</v>
      </c>
      <c r="F77" s="4">
        <v>59325</v>
      </c>
      <c r="G77" s="4">
        <v>24509</v>
      </c>
      <c r="H77" s="4">
        <v>28208</v>
      </c>
      <c r="I77" s="4">
        <v>10383</v>
      </c>
      <c r="J77" s="4">
        <v>7007</v>
      </c>
      <c r="K77" s="4">
        <v>8690</v>
      </c>
      <c r="L77" s="4">
        <v>11557</v>
      </c>
      <c r="M77" s="4">
        <v>7852</v>
      </c>
      <c r="N77" s="4">
        <v>11538</v>
      </c>
      <c r="O77" s="4">
        <v>7166</v>
      </c>
      <c r="P77" s="4">
        <v>8671</v>
      </c>
      <c r="Q77" s="4">
        <v>5653</v>
      </c>
      <c r="R77" s="4">
        <v>11651</v>
      </c>
      <c r="S77" s="4">
        <v>6168</v>
      </c>
      <c r="T77" s="4">
        <v>6099</v>
      </c>
      <c r="U77" s="4">
        <v>13493</v>
      </c>
      <c r="V77" s="4">
        <v>5451</v>
      </c>
      <c r="W77" s="4">
        <v>8412</v>
      </c>
      <c r="X77" s="4">
        <v>5381</v>
      </c>
      <c r="Y77" s="4">
        <v>4826</v>
      </c>
      <c r="Z77" s="4">
        <v>5507</v>
      </c>
      <c r="AA77" s="4">
        <v>4068</v>
      </c>
      <c r="AB77" s="4">
        <v>2723</v>
      </c>
      <c r="AC77" s="4">
        <v>2594</v>
      </c>
      <c r="AD77" s="4">
        <v>3737</v>
      </c>
      <c r="AE77" s="4">
        <v>7200</v>
      </c>
      <c r="AF77" s="4">
        <v>2189</v>
      </c>
      <c r="AG77" s="4">
        <v>6262</v>
      </c>
      <c r="AH77" s="4">
        <v>5524</v>
      </c>
      <c r="AI77" s="4">
        <v>3773</v>
      </c>
      <c r="AJ77" s="4">
        <v>1161</v>
      </c>
    </row>
    <row r="78" spans="1:36" x14ac:dyDescent="0.25">
      <c r="A78" s="3">
        <v>42856</v>
      </c>
      <c r="B78">
        <v>2291034</v>
      </c>
      <c r="C78" s="4">
        <v>153410</v>
      </c>
      <c r="D78" s="4">
        <v>67868</v>
      </c>
      <c r="E78" s="4">
        <v>290825</v>
      </c>
      <c r="F78" s="4">
        <v>50600</v>
      </c>
      <c r="G78" s="4">
        <v>23067</v>
      </c>
      <c r="H78" s="4">
        <v>27182</v>
      </c>
      <c r="I78" s="4">
        <v>9918</v>
      </c>
      <c r="J78" s="4">
        <v>7453</v>
      </c>
      <c r="K78" s="4">
        <v>9430</v>
      </c>
      <c r="L78" s="4">
        <v>12306</v>
      </c>
      <c r="M78" s="4">
        <v>8824</v>
      </c>
      <c r="N78" s="4">
        <v>12224</v>
      </c>
      <c r="O78" s="4">
        <v>7884</v>
      </c>
      <c r="P78" s="4">
        <v>9453</v>
      </c>
      <c r="Q78" s="4">
        <v>5871</v>
      </c>
      <c r="R78" s="4">
        <v>11889</v>
      </c>
      <c r="S78" s="4">
        <v>6299</v>
      </c>
      <c r="T78" s="4">
        <v>6924</v>
      </c>
      <c r="U78" s="4">
        <v>16049</v>
      </c>
      <c r="V78" s="4">
        <v>5613</v>
      </c>
      <c r="W78" s="4">
        <v>8935</v>
      </c>
      <c r="X78" s="4">
        <v>5697</v>
      </c>
      <c r="Y78" s="4">
        <v>6060</v>
      </c>
      <c r="Z78" s="4">
        <v>6305</v>
      </c>
      <c r="AA78" s="4">
        <v>4633</v>
      </c>
      <c r="AB78" s="4">
        <v>2904</v>
      </c>
      <c r="AC78" s="4">
        <v>2921</v>
      </c>
      <c r="AD78" s="4">
        <v>3936</v>
      </c>
      <c r="AE78" s="4">
        <v>12113</v>
      </c>
      <c r="AF78" s="4">
        <v>2363</v>
      </c>
      <c r="AG78" s="4">
        <v>6858</v>
      </c>
      <c r="AH78" s="4">
        <v>6184</v>
      </c>
      <c r="AI78" s="4">
        <v>4035</v>
      </c>
      <c r="AJ78" s="4">
        <v>1317</v>
      </c>
    </row>
    <row r="79" spans="1:36" x14ac:dyDescent="0.25">
      <c r="A79" s="3">
        <v>42887</v>
      </c>
      <c r="B79">
        <v>2305688</v>
      </c>
      <c r="C79" s="4">
        <v>169569</v>
      </c>
      <c r="D79" s="4">
        <v>85004</v>
      </c>
      <c r="E79" s="4">
        <v>765692</v>
      </c>
      <c r="F79" s="4">
        <v>39227</v>
      </c>
      <c r="G79" s="4">
        <v>25416</v>
      </c>
      <c r="H79" s="4">
        <v>29381</v>
      </c>
      <c r="I79" s="4">
        <v>13231</v>
      </c>
      <c r="J79" s="4">
        <v>9655</v>
      </c>
      <c r="K79" s="4">
        <v>11875</v>
      </c>
      <c r="L79" s="4">
        <v>15629</v>
      </c>
      <c r="M79" s="4">
        <v>11658</v>
      </c>
      <c r="N79" s="4">
        <v>14717</v>
      </c>
      <c r="O79" s="4">
        <v>10269</v>
      </c>
      <c r="P79" s="4">
        <v>10499</v>
      </c>
      <c r="Q79" s="4">
        <v>6778</v>
      </c>
      <c r="R79" s="4">
        <v>12837</v>
      </c>
      <c r="S79" s="4">
        <v>7555</v>
      </c>
      <c r="T79" s="4">
        <v>8051</v>
      </c>
      <c r="U79" s="4">
        <v>19210</v>
      </c>
      <c r="V79" s="4">
        <v>6141</v>
      </c>
      <c r="W79" s="4">
        <v>9178</v>
      </c>
      <c r="X79" s="4">
        <v>6314</v>
      </c>
      <c r="Y79" s="4">
        <v>6694</v>
      </c>
      <c r="Z79" s="4">
        <v>7744</v>
      </c>
      <c r="AA79" s="4">
        <v>5233</v>
      </c>
      <c r="AB79" s="4">
        <v>2947</v>
      </c>
      <c r="AC79" s="4">
        <v>3428</v>
      </c>
      <c r="AD79" s="4">
        <v>4403</v>
      </c>
      <c r="AE79" s="4">
        <v>23045</v>
      </c>
      <c r="AF79" s="4">
        <v>3004</v>
      </c>
      <c r="AG79" s="4">
        <v>7396</v>
      </c>
      <c r="AH79" s="4">
        <v>7023</v>
      </c>
      <c r="AI79" s="4">
        <v>4822</v>
      </c>
      <c r="AJ79" s="4">
        <v>1516</v>
      </c>
    </row>
    <row r="80" spans="1:36" x14ac:dyDescent="0.25">
      <c r="A80" s="3">
        <v>42917</v>
      </c>
      <c r="B80">
        <v>1832590</v>
      </c>
      <c r="C80" s="4">
        <v>223036</v>
      </c>
      <c r="D80" s="4">
        <v>108718</v>
      </c>
      <c r="E80" s="4">
        <v>542640</v>
      </c>
      <c r="F80" s="4">
        <v>62285</v>
      </c>
      <c r="G80" s="4">
        <v>32360</v>
      </c>
      <c r="H80" s="4">
        <v>35120</v>
      </c>
      <c r="I80" s="4">
        <v>16506</v>
      </c>
      <c r="J80" s="4">
        <v>12662</v>
      </c>
      <c r="K80" s="4">
        <v>15026</v>
      </c>
      <c r="L80" s="4">
        <v>20999</v>
      </c>
      <c r="M80" s="4">
        <v>15704</v>
      </c>
      <c r="N80" s="4">
        <v>17277</v>
      </c>
      <c r="O80" s="4">
        <v>13419</v>
      </c>
      <c r="P80" s="4">
        <v>13470</v>
      </c>
      <c r="Q80" s="4">
        <v>7549</v>
      </c>
      <c r="R80" s="4">
        <v>16300</v>
      </c>
      <c r="S80" s="4">
        <v>8472</v>
      </c>
      <c r="T80" s="4">
        <v>10077</v>
      </c>
      <c r="U80" s="4">
        <v>25991</v>
      </c>
      <c r="V80" s="4">
        <v>7395</v>
      </c>
      <c r="W80" s="4">
        <v>10921</v>
      </c>
      <c r="X80" s="4">
        <v>8774</v>
      </c>
      <c r="Y80" s="4">
        <v>8070</v>
      </c>
      <c r="Z80" s="4">
        <v>8529</v>
      </c>
      <c r="AA80" s="4">
        <v>6185</v>
      </c>
      <c r="AB80" s="4">
        <v>3866</v>
      </c>
      <c r="AC80" s="4">
        <v>4146</v>
      </c>
      <c r="AD80" s="4">
        <v>5274</v>
      </c>
      <c r="AE80" s="4">
        <v>15096</v>
      </c>
      <c r="AF80" s="4">
        <v>3170</v>
      </c>
      <c r="AG80" s="4">
        <v>8232</v>
      </c>
      <c r="AH80" s="4">
        <v>9351</v>
      </c>
      <c r="AI80" s="4">
        <v>5479</v>
      </c>
      <c r="AJ80" s="4">
        <v>1703</v>
      </c>
    </row>
    <row r="81" spans="1:36" x14ac:dyDescent="0.25">
      <c r="A81" s="3">
        <v>42948</v>
      </c>
      <c r="B81">
        <v>2066679</v>
      </c>
      <c r="C81" s="4">
        <v>205708</v>
      </c>
      <c r="D81" s="4">
        <v>115035</v>
      </c>
      <c r="E81" s="4">
        <v>466579</v>
      </c>
      <c r="F81" s="4">
        <v>63251</v>
      </c>
      <c r="G81" s="4">
        <v>33903</v>
      </c>
      <c r="H81" s="4">
        <v>37293</v>
      </c>
      <c r="I81" s="4">
        <v>16778</v>
      </c>
      <c r="J81" s="4">
        <v>10758</v>
      </c>
      <c r="K81" s="4">
        <v>13750</v>
      </c>
      <c r="L81" s="4">
        <v>19848</v>
      </c>
      <c r="M81" s="4">
        <v>13103</v>
      </c>
      <c r="N81" s="4">
        <v>16177</v>
      </c>
      <c r="O81" s="4">
        <v>10633</v>
      </c>
      <c r="P81" s="4">
        <v>11721</v>
      </c>
      <c r="Q81" s="4">
        <v>6601</v>
      </c>
      <c r="R81" s="4">
        <v>14671</v>
      </c>
      <c r="S81" s="4">
        <v>8489</v>
      </c>
      <c r="T81" s="4">
        <v>9058</v>
      </c>
      <c r="U81" s="4">
        <v>19426</v>
      </c>
      <c r="V81" s="4">
        <v>6428</v>
      </c>
      <c r="W81" s="4">
        <v>9625</v>
      </c>
      <c r="X81" s="4">
        <v>7290</v>
      </c>
      <c r="Y81" s="4">
        <v>6290</v>
      </c>
      <c r="Z81" s="4">
        <v>7207</v>
      </c>
      <c r="AA81" s="4">
        <v>5770</v>
      </c>
      <c r="AB81" s="4">
        <v>3009</v>
      </c>
      <c r="AC81" s="4">
        <v>3904</v>
      </c>
      <c r="AD81" s="4">
        <v>4652</v>
      </c>
      <c r="AE81" s="4">
        <v>11263</v>
      </c>
      <c r="AF81" s="4">
        <v>3417</v>
      </c>
      <c r="AG81" s="4">
        <v>6533</v>
      </c>
      <c r="AH81" s="4">
        <v>7563</v>
      </c>
      <c r="AI81" s="4">
        <v>4665</v>
      </c>
      <c r="AJ81" s="4">
        <v>1229</v>
      </c>
    </row>
    <row r="82" spans="1:36" x14ac:dyDescent="0.25">
      <c r="A82" s="3">
        <v>42979</v>
      </c>
      <c r="B82">
        <v>2216200</v>
      </c>
      <c r="C82" s="4">
        <v>165389</v>
      </c>
      <c r="D82" s="4">
        <v>90886</v>
      </c>
      <c r="E82" s="4">
        <v>208604</v>
      </c>
      <c r="F82" s="4">
        <v>55236</v>
      </c>
      <c r="G82" s="4">
        <v>28788</v>
      </c>
      <c r="H82" s="4">
        <v>31258</v>
      </c>
      <c r="I82" s="4">
        <v>11261</v>
      </c>
      <c r="J82" s="4">
        <v>8085</v>
      </c>
      <c r="K82" s="4">
        <v>11069</v>
      </c>
      <c r="L82" s="4">
        <v>14254</v>
      </c>
      <c r="M82" s="4">
        <v>10155</v>
      </c>
      <c r="N82" s="4">
        <v>12174</v>
      </c>
      <c r="O82" s="4">
        <v>8353</v>
      </c>
      <c r="P82" s="4">
        <v>9980</v>
      </c>
      <c r="Q82" s="4">
        <v>6546</v>
      </c>
      <c r="R82" s="4">
        <v>16452</v>
      </c>
      <c r="S82" s="4">
        <v>6910</v>
      </c>
      <c r="T82" s="4">
        <v>8141</v>
      </c>
      <c r="U82" s="4">
        <v>18513</v>
      </c>
      <c r="V82" s="4">
        <v>6167</v>
      </c>
      <c r="W82" s="4">
        <v>9269</v>
      </c>
      <c r="X82" s="4">
        <v>6053</v>
      </c>
      <c r="Y82" s="4">
        <v>6308</v>
      </c>
      <c r="Z82" s="4">
        <v>6784</v>
      </c>
      <c r="AA82" s="4">
        <v>5384</v>
      </c>
      <c r="AB82" s="4">
        <v>3402</v>
      </c>
      <c r="AC82" s="4">
        <v>3485</v>
      </c>
      <c r="AD82" s="4">
        <v>4661</v>
      </c>
      <c r="AE82" s="4">
        <v>9699</v>
      </c>
      <c r="AF82" s="4">
        <v>2961</v>
      </c>
      <c r="AG82" s="4">
        <v>6259</v>
      </c>
      <c r="AH82" s="4">
        <v>6797</v>
      </c>
      <c r="AI82" s="4">
        <v>4317</v>
      </c>
      <c r="AJ82" s="4">
        <v>1694</v>
      </c>
    </row>
    <row r="83" spans="1:36" x14ac:dyDescent="0.25">
      <c r="A83" s="3">
        <v>43009</v>
      </c>
      <c r="B83">
        <v>2722853</v>
      </c>
      <c r="C83" s="4">
        <v>173145</v>
      </c>
      <c r="D83" s="4">
        <v>69294</v>
      </c>
      <c r="E83" s="4">
        <v>176006</v>
      </c>
      <c r="F83" s="4">
        <v>67824</v>
      </c>
      <c r="G83" s="4">
        <v>23747</v>
      </c>
      <c r="H83" s="4">
        <v>28084</v>
      </c>
      <c r="I83" s="4">
        <v>10418</v>
      </c>
      <c r="J83" s="4">
        <v>7436</v>
      </c>
      <c r="K83" s="4">
        <v>9553</v>
      </c>
      <c r="L83" s="4">
        <v>13321</v>
      </c>
      <c r="M83" s="4">
        <v>8827</v>
      </c>
      <c r="N83" s="4">
        <v>13148</v>
      </c>
      <c r="O83" s="4">
        <v>7648</v>
      </c>
      <c r="P83" s="4">
        <v>10251</v>
      </c>
      <c r="Q83" s="4">
        <v>6609</v>
      </c>
      <c r="R83" s="4">
        <v>14881</v>
      </c>
      <c r="S83" s="4">
        <v>7396</v>
      </c>
      <c r="T83" s="4">
        <v>8347</v>
      </c>
      <c r="U83" s="4">
        <v>16702</v>
      </c>
      <c r="V83" s="4">
        <v>6533</v>
      </c>
      <c r="W83" s="4">
        <v>10206</v>
      </c>
      <c r="X83" s="4">
        <v>6129</v>
      </c>
      <c r="Y83" s="4">
        <v>5965</v>
      </c>
      <c r="Z83" s="4">
        <v>6134</v>
      </c>
      <c r="AA83" s="4">
        <v>5730</v>
      </c>
      <c r="AB83" s="4">
        <v>3337</v>
      </c>
      <c r="AC83" s="4">
        <v>3358</v>
      </c>
      <c r="AD83" s="4">
        <v>4346</v>
      </c>
      <c r="AE83" s="4">
        <v>8870</v>
      </c>
      <c r="AF83" s="4">
        <v>2924</v>
      </c>
      <c r="AG83" s="4">
        <v>7221</v>
      </c>
      <c r="AH83" s="4">
        <v>6529</v>
      </c>
      <c r="AI83" s="4">
        <v>4245</v>
      </c>
      <c r="AJ83" s="4">
        <v>1476</v>
      </c>
    </row>
    <row r="84" spans="1:36" x14ac:dyDescent="0.25">
      <c r="A84" s="3">
        <v>43040</v>
      </c>
      <c r="B84">
        <v>2620684</v>
      </c>
      <c r="C84" s="4">
        <v>118985</v>
      </c>
      <c r="D84" s="4">
        <v>41860</v>
      </c>
      <c r="E84" s="4">
        <v>129184</v>
      </c>
      <c r="F84" s="4">
        <v>40953</v>
      </c>
      <c r="G84" s="4">
        <v>17112</v>
      </c>
      <c r="H84" s="4">
        <v>19662</v>
      </c>
      <c r="I84" s="4">
        <v>8043</v>
      </c>
      <c r="J84" s="4">
        <v>6321</v>
      </c>
      <c r="K84" s="4">
        <v>7934</v>
      </c>
      <c r="L84" s="4">
        <v>10767</v>
      </c>
      <c r="M84" s="4">
        <v>7245</v>
      </c>
      <c r="N84" s="4">
        <v>10347</v>
      </c>
      <c r="O84" s="4">
        <v>6689</v>
      </c>
      <c r="P84" s="4">
        <v>8833</v>
      </c>
      <c r="Q84" s="4">
        <v>5859</v>
      </c>
      <c r="R84" s="4">
        <v>12333</v>
      </c>
      <c r="S84" s="4">
        <v>6528</v>
      </c>
      <c r="T84" s="4">
        <v>6988</v>
      </c>
      <c r="U84" s="4">
        <v>14720</v>
      </c>
      <c r="V84" s="4">
        <v>5890</v>
      </c>
      <c r="W84" s="4">
        <v>9594</v>
      </c>
      <c r="X84" s="4">
        <v>5397</v>
      </c>
      <c r="Y84" s="4">
        <v>5183</v>
      </c>
      <c r="Z84" s="4">
        <v>5459</v>
      </c>
      <c r="AA84" s="4">
        <v>4705</v>
      </c>
      <c r="AB84" s="4">
        <v>3566</v>
      </c>
      <c r="AC84" s="4">
        <v>3070</v>
      </c>
      <c r="AD84" s="4">
        <v>3955</v>
      </c>
      <c r="AE84" s="4">
        <v>7648</v>
      </c>
      <c r="AF84" s="4">
        <v>3299</v>
      </c>
      <c r="AG84" s="4">
        <v>6742</v>
      </c>
      <c r="AH84" s="4">
        <v>5766</v>
      </c>
      <c r="AI84" s="4">
        <v>5332</v>
      </c>
      <c r="AJ84" s="4">
        <v>2061</v>
      </c>
    </row>
    <row r="85" spans="1:36" x14ac:dyDescent="0.25">
      <c r="A85" s="3">
        <v>43070</v>
      </c>
      <c r="B85">
        <v>1656333</v>
      </c>
      <c r="C85" s="4">
        <v>117374</v>
      </c>
      <c r="D85" s="4">
        <v>46692</v>
      </c>
      <c r="E85" s="4">
        <v>154116</v>
      </c>
      <c r="F85" s="4">
        <v>41550</v>
      </c>
      <c r="G85" s="4">
        <v>18158</v>
      </c>
      <c r="H85" s="4">
        <v>20764</v>
      </c>
      <c r="I85" s="4">
        <v>8346</v>
      </c>
      <c r="J85" s="4">
        <v>6301</v>
      </c>
      <c r="K85" s="4">
        <v>7836</v>
      </c>
      <c r="L85" s="4">
        <v>11069</v>
      </c>
      <c r="M85" s="4">
        <v>7358</v>
      </c>
      <c r="N85" s="4">
        <v>9604</v>
      </c>
      <c r="O85" s="4">
        <v>6480</v>
      </c>
      <c r="P85" s="4">
        <v>9438</v>
      </c>
      <c r="Q85" s="4">
        <v>6247</v>
      </c>
      <c r="R85" s="4">
        <v>13329</v>
      </c>
      <c r="S85" s="4">
        <v>6612</v>
      </c>
      <c r="T85" s="4">
        <v>7283</v>
      </c>
      <c r="U85" s="4">
        <v>14219</v>
      </c>
      <c r="V85" s="4">
        <v>5840</v>
      </c>
      <c r="W85" s="4">
        <v>9875</v>
      </c>
      <c r="X85" s="4">
        <v>5252</v>
      </c>
      <c r="Y85" s="4">
        <v>4878</v>
      </c>
      <c r="Z85" s="4">
        <v>5415</v>
      </c>
      <c r="AA85" s="4">
        <v>4936</v>
      </c>
      <c r="AB85" s="4">
        <v>3354</v>
      </c>
      <c r="AC85" s="4">
        <v>2966</v>
      </c>
      <c r="AD85" s="4">
        <v>3431</v>
      </c>
      <c r="AE85" s="4">
        <v>7394</v>
      </c>
      <c r="AF85" s="4">
        <v>3066</v>
      </c>
      <c r="AG85" s="4">
        <v>6571</v>
      </c>
      <c r="AH85" s="4">
        <v>5461</v>
      </c>
      <c r="AI85" s="4">
        <v>5216</v>
      </c>
      <c r="AJ85" s="4">
        <v>2224</v>
      </c>
    </row>
    <row r="86" spans="1:36" x14ac:dyDescent="0.25">
      <c r="A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x14ac:dyDescent="0.25">
      <c r="A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x14ac:dyDescent="0.25">
      <c r="A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5">
      <c r="A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5">
      <c r="A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4.4" x14ac:dyDescent="0.25">
      <c r="A91" s="3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x14ac:dyDescent="0.25">
      <c r="A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x14ac:dyDescent="0.25">
      <c r="A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x14ac:dyDescent="0.25">
      <c r="A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x14ac:dyDescent="0.25">
      <c r="A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x14ac:dyDescent="0.25">
      <c r="A96" s="3"/>
      <c r="C96" s="4"/>
      <c r="D96" s="4"/>
      <c r="E96" s="4"/>
    </row>
    <row r="97" spans="1:5" x14ac:dyDescent="0.25">
      <c r="A97" s="3"/>
      <c r="C97" s="4"/>
      <c r="D97" s="4"/>
      <c r="E97" s="4"/>
    </row>
    <row r="98" spans="1:5" x14ac:dyDescent="0.25">
      <c r="A98" s="3"/>
    </row>
    <row r="99" spans="1:5" x14ac:dyDescent="0.25">
      <c r="A99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78C8-CD2D-4E32-9046-F91559AC8EA3}">
  <dimension ref="A1:E85"/>
  <sheetViews>
    <sheetView workbookViewId="0">
      <selection activeCell="B1" sqref="B1"/>
    </sheetView>
  </sheetViews>
  <sheetFormatPr defaultRowHeight="13.8" x14ac:dyDescent="0.25"/>
  <cols>
    <col min="2" max="2" width="14.88671875" customWidth="1"/>
    <col min="3" max="3" width="21.88671875" customWidth="1"/>
  </cols>
  <sheetData>
    <row r="1" spans="1:5" x14ac:dyDescent="0.25">
      <c r="A1" t="s">
        <v>0</v>
      </c>
      <c r="B1" t="s">
        <v>38</v>
      </c>
      <c r="C1" t="s">
        <v>35</v>
      </c>
      <c r="D1" t="s">
        <v>36</v>
      </c>
      <c r="E1" t="s">
        <v>37</v>
      </c>
    </row>
    <row r="2" spans="1:5" x14ac:dyDescent="0.25">
      <c r="A2" s="3">
        <v>40544</v>
      </c>
      <c r="B2">
        <v>854774</v>
      </c>
      <c r="C2">
        <f>原始模型!F2*0.254+原始模型!G2*0.256+原始模型!H2*0.257+原始模型!U2*0.251</f>
        <v>4322.6620000000003</v>
      </c>
      <c r="D2">
        <f>0.044*原始模型!AD2+0.045*(原始模型!I2+原始模型!M2+原始模型!W2+原始模型!AA2)+0.047*(原始模型!J2+原始模型!K2+原始模型!N2+原始模型!O2+原始模型!P2+原始模型!S2+原始模型!T2+原始模型!V2+原始模型!X2+原始模型!Y2+原始模型!Z2+原始模型!AG2+原始模型!AH2)</f>
        <v>1498.7249999999999</v>
      </c>
      <c r="E2">
        <f>原始模型!AJ2*0.157+0.176*原始模型!AB2+0.178*原始模型!AD2+0.18*原始模型!AF2+0.181+原始模型!AI2</f>
        <v>1820.6</v>
      </c>
    </row>
    <row r="3" spans="1:5" x14ac:dyDescent="0.25">
      <c r="A3" s="3">
        <v>40575</v>
      </c>
      <c r="B3">
        <v>707020</v>
      </c>
      <c r="C3">
        <f>原始模型!F3*0.254+原始模型!G3*0.256+原始模型!H3*0.257+原始模型!U3*0.251</f>
        <v>5209.8550000000005</v>
      </c>
      <c r="D3">
        <f>0.044*原始模型!AD3+0.045*(原始模型!I3+原始模型!M3+原始模型!W3+原始模型!AA3)+0.047*(原始模型!J3+原始模型!K3+原始模型!N3+原始模型!O3+原始模型!P3+原始模型!S3+原始模型!T3+原始模型!V3+原始模型!X3+原始模型!Y3+原始模型!Z3+原始模型!AG3+原始模型!AH3)</f>
        <v>1447.8139999999999</v>
      </c>
      <c r="E3">
        <f>原始模型!AJ3*0.157+0.176*原始模型!AB3+0.178*原始模型!AD3+0.18*原始模型!AF3+0.181+原始模型!AI3</f>
        <v>1940.0989999999999</v>
      </c>
    </row>
    <row r="4" spans="1:5" x14ac:dyDescent="0.25">
      <c r="A4" s="3">
        <v>40603</v>
      </c>
      <c r="B4">
        <v>1288661</v>
      </c>
      <c r="C4">
        <f>原始模型!F4*0.254+原始模型!G4*0.256+原始模型!H4*0.257+原始模型!U4*0.251</f>
        <v>6723.9560000000001</v>
      </c>
      <c r="D4">
        <f>0.044*原始模型!AD4+0.045*(原始模型!I4+原始模型!M4+原始模型!W4+原始模型!AA4)+0.047*(原始模型!J4+原始模型!K4+原始模型!N4+原始模型!O4+原始模型!P4+原始模型!S4+原始模型!T4+原始模型!V4+原始模型!X4+原始模型!Y4+原始模型!Z4+原始模型!AG4+原始模型!AH4)</f>
        <v>1765.8849999999998</v>
      </c>
      <c r="E4">
        <f>原始模型!AJ4*0.157+0.176*原始模型!AB4+0.178*原始模型!AD4+0.18*原始模型!AF4+0.181+原始模型!AI4</f>
        <v>2193.422</v>
      </c>
    </row>
    <row r="5" spans="1:5" x14ac:dyDescent="0.25">
      <c r="A5" s="3">
        <v>40634</v>
      </c>
      <c r="B5">
        <v>1891583</v>
      </c>
      <c r="C5">
        <f>原始模型!F5*0.254+原始模型!G5*0.256+原始模型!H5*0.257+原始模型!U5*0.251</f>
        <v>8210.9580000000005</v>
      </c>
      <c r="D5">
        <f>0.044*原始模型!AD5+0.045*(原始模型!I5+原始模型!M5+原始模型!W5+原始模型!AA5)+0.047*(原始模型!J5+原始模型!K5+原始模型!N5+原始模型!O5+原始模型!P5+原始模型!S5+原始模型!T5+原始模型!V5+原始模型!X5+原始模型!Y5+原始模型!Z5+原始模型!AG5+原始模型!AH5)</f>
        <v>1846.1899999999998</v>
      </c>
      <c r="E5">
        <f>原始模型!AJ5*0.157+0.176*原始模型!AB5+0.178*原始模型!AD5+0.18*原始模型!AF5+0.181+原始模型!AI5</f>
        <v>2438.0619999999999</v>
      </c>
    </row>
    <row r="6" spans="1:5" x14ac:dyDescent="0.25">
      <c r="A6" s="3">
        <v>40664</v>
      </c>
      <c r="B6">
        <v>2286453</v>
      </c>
      <c r="C6">
        <f>原始模型!F6*0.254+原始模型!G6*0.256+原始模型!H6*0.257+原始模型!U6*0.251</f>
        <v>6579.9319999999998</v>
      </c>
      <c r="D6">
        <f>0.044*原始模型!AD6+0.045*(原始模型!I6+原始模型!M6+原始模型!W6+原始模型!AA6)+0.047*(原始模型!J6+原始模型!K6+原始模型!N6+原始模型!O6+原始模型!P6+原始模型!S6+原始模型!T6+原始模型!V6+原始模型!X6+原始模型!Y6+原始模型!Z6+原始模型!AG6+原始模型!AH6)</f>
        <v>1812.451</v>
      </c>
      <c r="E6">
        <f>原始模型!AJ6*0.157+0.176*原始模型!AB6+0.178*原始模型!AD6+0.18*原始模型!AF6+0.181+原始模型!AI6</f>
        <v>2055.6210000000001</v>
      </c>
    </row>
    <row r="7" spans="1:5" x14ac:dyDescent="0.25">
      <c r="A7" s="3">
        <v>40695</v>
      </c>
      <c r="B7">
        <v>1470506</v>
      </c>
      <c r="C7">
        <f>原始模型!F7*0.254+原始模型!G7*0.256+原始模型!H7*0.257+原始模型!U7*0.251</f>
        <v>6293.2330000000002</v>
      </c>
      <c r="D7">
        <f>0.044*原始模型!AD7+0.045*(原始模型!I7+原始模型!M7+原始模型!W7+原始模型!AA7)+0.047*(原始模型!J7+原始模型!K7+原始模型!N7+原始模型!O7+原始模型!P7+原始模型!S7+原始模型!T7+原始模型!V7+原始模型!X7+原始模型!Y7+原始模型!Z7+原始模型!AG7+原始模型!AH7)</f>
        <v>1788.0929999999998</v>
      </c>
      <c r="E7">
        <f>原始模型!AJ7*0.157+0.176*原始模型!AB7+0.178*原始模型!AD7+0.18*原始模型!AF7+0.181+原始模型!AI7</f>
        <v>2401.3620000000001</v>
      </c>
    </row>
    <row r="8" spans="1:5" x14ac:dyDescent="0.25">
      <c r="A8" s="3">
        <v>40725</v>
      </c>
      <c r="B8">
        <v>1474029</v>
      </c>
      <c r="C8">
        <f>原始模型!F8*0.254+原始模型!G8*0.256+原始模型!H8*0.257+原始模型!U8*0.251</f>
        <v>7851.1530000000002</v>
      </c>
      <c r="D8">
        <f>0.044*原始模型!AD8+0.045*(原始模型!I8+原始模型!M8+原始模型!W8+原始模型!AA8)+0.047*(原始模型!J8+原始模型!K8+原始模型!N8+原始模型!O8+原始模型!P8+原始模型!S8+原始模型!T8+原始模型!V8+原始模型!X8+原始模型!Y8+原始模型!Z8+原始模型!AG8+原始模型!AH8)</f>
        <v>2069.3969999999999</v>
      </c>
      <c r="E8">
        <f>原始模型!AJ8*0.157+0.176*原始模型!AB8+0.178*原始模型!AD8+0.18*原始模型!AF8+0.181+原始模型!AI8</f>
        <v>2575.1620000000003</v>
      </c>
    </row>
    <row r="9" spans="1:5" x14ac:dyDescent="0.25">
      <c r="A9" s="3">
        <v>40756</v>
      </c>
      <c r="B9">
        <v>1217113</v>
      </c>
      <c r="C9">
        <f>原始模型!F9*0.254+原始模型!G9*0.256+原始模型!H9*0.257+原始模型!U9*0.251</f>
        <v>6923.0370000000003</v>
      </c>
      <c r="D9">
        <f>0.044*原始模型!AD9+0.045*(原始模型!I9+原始模型!M9+原始模型!W9+原始模型!AA9)+0.047*(原始模型!J9+原始模型!K9+原始模型!N9+原始模型!O9+原始模型!P9+原始模型!S9+原始模型!T9+原始模型!V9+原始模型!X9+原始模型!Y9+原始模型!Z9+原始模型!AG9+原始模型!AH9)</f>
        <v>1909.8309999999999</v>
      </c>
      <c r="E9">
        <f>原始模型!AJ9*0.157+0.176*原始模型!AB9+0.178*原始模型!AD9+0.18*原始模型!AF9+0.181+原始模型!AI9</f>
        <v>2448.9719999999998</v>
      </c>
    </row>
    <row r="10" spans="1:5" x14ac:dyDescent="0.25">
      <c r="A10" s="3">
        <v>40787</v>
      </c>
      <c r="B10">
        <v>1361770</v>
      </c>
      <c r="C10">
        <f>原始模型!F10*0.254+原始模型!G10*0.256+原始模型!H10*0.257+原始模型!U10*0.251</f>
        <v>8054.78</v>
      </c>
      <c r="D10">
        <f>0.044*原始模型!AD10+0.045*(原始模型!I10+原始模型!M10+原始模型!W10+原始模型!AA10)+0.047*(原始模型!J10+原始模型!K10+原始模型!N10+原始模型!O10+原始模型!P10+原始模型!S10+原始模型!T10+原始模型!V10+原始模型!X10+原始模型!Y10+原始模型!Z10+原始模型!AG10+原始模型!AH10)</f>
        <v>1981.009</v>
      </c>
      <c r="E10">
        <f>原始模型!AJ10*0.157+0.176*原始模型!AB10+0.178*原始模型!AD10+0.18*原始模型!AF10+0.181+原始模型!AI10</f>
        <v>2391.4700000000003</v>
      </c>
    </row>
    <row r="11" spans="1:5" x14ac:dyDescent="0.25">
      <c r="A11" s="3">
        <v>40817</v>
      </c>
      <c r="B11">
        <v>1791134</v>
      </c>
      <c r="C11">
        <f>原始模型!F11*0.254+原始模型!G11*0.256+原始模型!H11*0.257+原始模型!U11*0.251</f>
        <v>6500.4090000000006</v>
      </c>
      <c r="D11">
        <f>0.044*原始模型!AD11+0.045*(原始模型!I11+原始模型!M11+原始模型!W11+原始模型!AA11)+0.047*(原始模型!J11+原始模型!K11+原始模型!N11+原始模型!O11+原始模型!P11+原始模型!S11+原始模型!T11+原始模型!V11+原始模型!X11+原始模型!Y11+原始模型!Z11+原始模型!AG11+原始模型!AH11)</f>
        <v>1741.0049999999999</v>
      </c>
      <c r="E11">
        <f>原始模型!AJ11*0.157+0.176*原始模型!AB11+0.178*原始模型!AD11+0.18*原始模型!AF11+0.181+原始模型!AI11</f>
        <v>2041.8109999999999</v>
      </c>
    </row>
    <row r="12" spans="1:5" x14ac:dyDescent="0.25">
      <c r="A12" s="3">
        <v>40848</v>
      </c>
      <c r="B12">
        <v>1206479</v>
      </c>
      <c r="C12">
        <f>原始模型!F12*0.254+原始模型!G12*0.256+原始模型!H12*0.257+原始模型!U12*0.251</f>
        <v>4984.8720000000003</v>
      </c>
      <c r="D12">
        <f>0.044*原始模型!AD12+0.045*(原始模型!I12+原始模型!M12+原始模型!W12+原始模型!AA12)+0.047*(原始模型!J12+原始模型!K12+原始模型!N12+原始模型!O12+原始模型!P12+原始模型!S12+原始模型!T12+原始模型!V12+原始模型!X12+原始模型!Y12+原始模型!Z12+原始模型!AG12+原始模型!AH12)</f>
        <v>1614.009</v>
      </c>
      <c r="E12">
        <f>原始模型!AJ12*0.157+0.176*原始模型!AB12+0.178*原始模型!AD12+0.18*原始模型!AF12+0.181+原始模型!AI12</f>
        <v>2008.7649999999999</v>
      </c>
    </row>
    <row r="13" spans="1:5" x14ac:dyDescent="0.25">
      <c r="A13" s="3">
        <v>40878</v>
      </c>
      <c r="B13">
        <v>2831353</v>
      </c>
      <c r="C13">
        <f>原始模型!F13*0.254+原始模型!G13*0.256+原始模型!H13*0.257+原始模型!U13*0.251</f>
        <v>4754.3050000000003</v>
      </c>
      <c r="D13">
        <f>0.044*原始模型!AD13+0.045*(原始模型!I13+原始模型!M13+原始模型!W13+原始模型!AA13)+0.047*(原始模型!J13+原始模型!K13+原始模型!N13+原始模型!O13+原始模型!P13+原始模型!S13+原始模型!T13+原始模型!V13+原始模型!X13+原始模型!Y13+原始模型!Z13+原始模型!AG13+原始模型!AH13)</f>
        <v>1570.8150000000001</v>
      </c>
      <c r="E13">
        <f>原始模型!AJ13*0.157+0.176*原始模型!AB13+0.178*原始模型!AD13+0.18*原始模型!AF13+0.181+原始模型!AI13</f>
        <v>1777.1570000000002</v>
      </c>
    </row>
    <row r="14" spans="1:5" x14ac:dyDescent="0.25">
      <c r="A14" s="3">
        <v>40909</v>
      </c>
      <c r="B14">
        <v>846350</v>
      </c>
      <c r="C14">
        <f>原始模型!F14*0.254+原始模型!G14*0.256+原始模型!H14*0.257+原始模型!U14*0.251</f>
        <v>5131.4350000000004</v>
      </c>
      <c r="D14">
        <f>0.044*原始模型!AD14+0.045*(原始模型!I14+原始模型!M14+原始模型!W14+原始模型!AA14)+0.047*(原始模型!J14+原始模型!K14+原始模型!N14+原始模型!O14+原始模型!P14+原始模型!S14+原始模型!T14+原始模型!V14+原始模型!X14+原始模型!Y14+原始模型!Z14+原始模型!AG14+原始模型!AH14)</f>
        <v>1594.588</v>
      </c>
      <c r="E14">
        <f>原始模型!AJ14*0.157+0.176*原始模型!AB14+0.178*原始模型!AD14+0.18*原始模型!AF14+0.181+原始模型!AI14</f>
        <v>1944.3809999999999</v>
      </c>
    </row>
    <row r="15" spans="1:5" x14ac:dyDescent="0.25">
      <c r="A15" s="3">
        <v>40940</v>
      </c>
      <c r="B15">
        <v>907064</v>
      </c>
      <c r="C15">
        <f>原始模型!F15*0.254+原始模型!G15*0.256+原始模型!H15*0.257+原始模型!U15*0.251</f>
        <v>4819.2629999999999</v>
      </c>
      <c r="D15">
        <f>0.044*原始模型!AD15+0.045*(原始模型!I15+原始模型!M15+原始模型!W15+原始模型!AA15)+0.047*(原始模型!J15+原始模型!K15+原始模型!N15+原始模型!O15+原始模型!P15+原始模型!S15+原始模型!T15+原始模型!V15+原始模型!X15+原始模型!Y15+原始模型!Z15+原始模型!AG15+原始模型!AH15)</f>
        <v>1595.0360000000001</v>
      </c>
      <c r="E15">
        <f>原始模型!AJ15*0.157+0.176*原始模型!AB15+0.178*原始模型!AD15+0.18*原始模型!AF15+0.181+原始模型!AI15</f>
        <v>1949.049</v>
      </c>
    </row>
    <row r="16" spans="1:5" x14ac:dyDescent="0.25">
      <c r="A16" s="3">
        <v>40969</v>
      </c>
      <c r="B16">
        <v>1472153</v>
      </c>
      <c r="C16">
        <f>原始模型!F16*0.254+原始模型!G16*0.256+原始模型!H16*0.257+原始模型!U16*0.251</f>
        <v>6642.1080000000002</v>
      </c>
      <c r="D16">
        <f>0.044*原始模型!AD16+0.045*(原始模型!I16+原始模型!M16+原始模型!W16+原始模型!AA16)+0.047*(原始模型!J16+原始模型!K16+原始模型!N16+原始模型!O16+原始模型!P16+原始模型!S16+原始模型!T16+原始模型!V16+原始模型!X16+原始模型!Y16+原始模型!Z16+原始模型!AG16+原始模型!AH16)</f>
        <v>1863.8429999999998</v>
      </c>
      <c r="E16">
        <f>原始模型!AJ16*0.157+0.176*原始模型!AB16+0.178*原始模型!AD16+0.18*原始模型!AF16+0.181+原始模型!AI16</f>
        <v>2311.5070000000001</v>
      </c>
    </row>
    <row r="17" spans="1:5" x14ac:dyDescent="0.25">
      <c r="A17" s="3">
        <v>41000</v>
      </c>
      <c r="B17">
        <v>2096335</v>
      </c>
      <c r="C17">
        <f>原始模型!F17*0.254+原始模型!G17*0.256+原始模型!H17*0.257+原始模型!U17*0.251</f>
        <v>8233.2939999999999</v>
      </c>
      <c r="D17">
        <f>0.044*原始模型!AD17+0.045*(原始模型!I17+原始模型!M17+原始模型!W17+原始模型!AA17)+0.047*(原始模型!J17+原始模型!K17+原始模型!N17+原始模型!O17+原始模型!P17+原始模型!S17+原始模型!T17+原始模型!V17+原始模型!X17+原始模型!Y17+原始模型!Z17+原始模型!AG17+原始模型!AH17)</f>
        <v>1880.7910000000002</v>
      </c>
      <c r="E17">
        <f>原始模型!AJ17*0.157+0.176*原始模型!AB17+0.178*原始模型!AD17+0.18*原始模型!AF17+0.181+原始模型!AI17</f>
        <v>2339.6260000000002</v>
      </c>
    </row>
    <row r="18" spans="1:5" x14ac:dyDescent="0.25">
      <c r="A18" s="3">
        <v>41030</v>
      </c>
      <c r="B18">
        <v>2308918</v>
      </c>
      <c r="C18">
        <f>原始模型!F18*0.254+原始模型!G18*0.256+原始模型!H18*0.257+原始模型!U18*0.251</f>
        <v>6351.8459999999995</v>
      </c>
      <c r="D18">
        <f>0.044*原始模型!AD18+0.045*(原始模型!I18+原始模型!M18+原始模型!W18+原始模型!AA18)+0.047*(原始模型!J18+原始模型!K18+原始模型!N18+原始模型!O18+原始模型!P18+原始模型!S18+原始模型!T18+原始模型!V18+原始模型!X18+原始模型!Y18+原始模型!Z18+原始模型!AG18+原始模型!AH18)</f>
        <v>1808.136</v>
      </c>
      <c r="E18">
        <f>原始模型!AJ18*0.157+0.176*原始模型!AB18+0.178*原始模型!AD18+0.18*原始模型!AF18+0.181+原始模型!AI18</f>
        <v>2288.4520000000002</v>
      </c>
    </row>
    <row r="19" spans="1:5" x14ac:dyDescent="0.25">
      <c r="A19" s="3">
        <v>41061</v>
      </c>
      <c r="B19">
        <v>1857478</v>
      </c>
      <c r="C19">
        <f>原始模型!F19*0.254+原始模型!G19*0.256+原始模型!H19*0.257+原始模型!U19*0.251</f>
        <v>6701.24</v>
      </c>
      <c r="D19">
        <f>0.044*原始模型!AD19+0.045*(原始模型!I19+原始模型!M19+原始模型!W19+原始模型!AA19)+0.047*(原始模型!J19+原始模型!K19+原始模型!N19+原始模型!O19+原始模型!P19+原始模型!S19+原始模型!T19+原始模型!V19+原始模型!X19+原始模型!Y19+原始模型!Z19+原始模型!AG19+原始模型!AH19)</f>
        <v>1847.191</v>
      </c>
      <c r="E19">
        <f>原始模型!AJ19*0.157+0.176*原始模型!AB19+0.178*原始模型!AD19+0.18*原始模型!AF19+0.181+原始模型!AI19</f>
        <v>2238.9870000000001</v>
      </c>
    </row>
    <row r="20" spans="1:5" x14ac:dyDescent="0.25">
      <c r="A20" s="3">
        <v>41091</v>
      </c>
      <c r="B20">
        <v>1602420</v>
      </c>
      <c r="C20">
        <f>原始模型!F20*0.254+原始模型!G20*0.256+原始模型!H20*0.257+原始模型!U20*0.251</f>
        <v>7994.0080000000007</v>
      </c>
      <c r="D20">
        <f>0.044*原始模型!AD20+0.045*(原始模型!I20+原始模型!M20+原始模型!W20+原始模型!AA20)+0.047*(原始模型!J20+原始模型!K20+原始模型!N20+原始模型!O20+原始模型!P20+原始模型!S20+原始模型!T20+原始模型!V20+原始模型!X20+原始模型!Y20+原始模型!Z20+原始模型!AG20+原始模型!AH20)</f>
        <v>2165.4939999999997</v>
      </c>
      <c r="E20">
        <f>原始模型!AJ20*0.157+0.176*原始模型!AB20+0.178*原始模型!AD20+0.18*原始模型!AF20+0.181+原始模型!AI20</f>
        <v>2635.971</v>
      </c>
    </row>
    <row r="21" spans="1:5" x14ac:dyDescent="0.25">
      <c r="A21" s="3">
        <v>41122</v>
      </c>
      <c r="B21">
        <v>1344966</v>
      </c>
      <c r="C21">
        <f>原始模型!F21*0.254+原始模型!G21*0.256+原始模型!H21*0.257+原始模型!U21*0.251</f>
        <v>7459.826</v>
      </c>
      <c r="D21">
        <f>0.044*原始模型!AD21+0.045*(原始模型!I21+原始模型!M21+原始模型!W21+原始模型!AA21)+0.047*(原始模型!J21+原始模型!K21+原始模型!N21+原始模型!O21+原始模型!P21+原始模型!S21+原始模型!T21+原始模型!V21+原始模型!X21+原始模型!Y21+原始模型!Z21+原始模型!AG21+原始模型!AH21)</f>
        <v>1963.874</v>
      </c>
      <c r="E21">
        <f>原始模型!AJ21*0.157+0.176*原始模型!AB21+0.178*原始模型!AD21+0.18*原始模型!AF21+0.181+原始模型!AI21</f>
        <v>2468.8420000000001</v>
      </c>
    </row>
    <row r="22" spans="1:5" x14ac:dyDescent="0.25">
      <c r="A22" s="3">
        <v>41153</v>
      </c>
      <c r="B22">
        <v>1451590</v>
      </c>
      <c r="C22">
        <f>原始模型!F22*0.254+原始模型!G22*0.256+原始模型!H22*0.257+原始模型!U22*0.251</f>
        <v>8010.2449999999999</v>
      </c>
      <c r="D22">
        <f>0.044*原始模型!AD22+0.045*(原始模型!I22+原始模型!M22+原始模型!W22+原始模型!AA22)+0.047*(原始模型!J22+原始模型!K22+原始模型!N22+原始模型!O22+原始模型!P22+原始模型!S22+原始模型!T22+原始模型!V22+原始模型!X22+原始模型!Y22+原始模型!Z22+原始模型!AG22+原始模型!AH22)</f>
        <v>1995.346</v>
      </c>
      <c r="E22">
        <f>原始模型!AJ22*0.157+0.176*原始模型!AB22+0.178*原始模型!AD22+0.18*原始模型!AF22+0.181+原始模型!AI22</f>
        <v>2416.652</v>
      </c>
    </row>
    <row r="23" spans="1:5" x14ac:dyDescent="0.25">
      <c r="A23" s="3">
        <v>41183</v>
      </c>
      <c r="B23">
        <v>1840375</v>
      </c>
      <c r="C23">
        <f>原始模型!F23*0.254+原始模型!G23*0.256+原始模型!H23*0.257+原始模型!U23*0.251</f>
        <v>6403.6580000000004</v>
      </c>
      <c r="D23">
        <f>0.044*原始模型!AD23+0.045*(原始模型!I23+原始模型!M23+原始模型!W23+原始模型!AA23)+0.047*(原始模型!J23+原始模型!K23+原始模型!N23+原始模型!O23+原始模型!P23+原始模型!S23+原始模型!T23+原始模型!V23+原始模型!X23+原始模型!Y23+原始模型!Z23+原始模型!AG23+原始模型!AH23)</f>
        <v>1675.422</v>
      </c>
      <c r="E23">
        <f>原始模型!AJ23*0.157+0.176*原始模型!AB23+0.178*原始模型!AD23+0.18*原始模型!AF23+0.181+原始模型!AI23</f>
        <v>2097.92</v>
      </c>
    </row>
    <row r="24" spans="1:5" x14ac:dyDescent="0.25">
      <c r="A24" s="3">
        <v>41214</v>
      </c>
      <c r="B24">
        <v>2336300</v>
      </c>
      <c r="C24">
        <f>原始模型!F24*0.254+原始模型!G24*0.256+原始模型!H24*0.257+原始模型!U24*0.251</f>
        <v>4380.0559999999996</v>
      </c>
      <c r="D24">
        <f>0.044*原始模型!AD24+0.045*(原始模型!I24+原始模型!M24+原始模型!W24+原始模型!AA24)+0.047*(原始模型!J24+原始模型!K24+原始模型!N24+原始模型!O24+原始模型!P24+原始模型!S24+原始模型!T24+原始模型!V24+原始模型!X24+原始模型!Y24+原始模型!Z24+原始模型!AG24+原始模型!AH24)</f>
        <v>1504.9590000000001</v>
      </c>
      <c r="E24">
        <f>原始模型!AJ24*0.157+0.176*原始模型!AB24+0.178*原始模型!AD24+0.18*原始模型!AF24+0.181+原始模型!AI24</f>
        <v>1695.03</v>
      </c>
    </row>
    <row r="25" spans="1:5" x14ac:dyDescent="0.25">
      <c r="A25" s="3">
        <v>41244</v>
      </c>
      <c r="B25">
        <v>3066955</v>
      </c>
      <c r="C25">
        <f>原始模型!F25*0.254+原始模型!G25*0.256+原始模型!H25*0.257+原始模型!U25*0.251</f>
        <v>5465.8360000000002</v>
      </c>
      <c r="D25">
        <f>0.044*原始模型!AD25+0.045*(原始模型!I25+原始模型!M25+原始模型!W25+原始模型!AA25)+0.047*(原始模型!J25+原始模型!K25+原始模型!N25+原始模型!O25+原始模型!P25+原始模型!S25+原始模型!T25+原始模型!V25+原始模型!X25+原始模型!Y25+原始模型!Z25+原始模型!AG25+原始模型!AH25)</f>
        <v>1636.894</v>
      </c>
      <c r="E25">
        <f>原始模型!AJ25*0.157+0.176*原始模型!AB25+0.178*原始模型!AD25+0.18*原始模型!AF25+0.181+原始模型!AI25</f>
        <v>1659.9259999999999</v>
      </c>
    </row>
    <row r="26" spans="1:5" x14ac:dyDescent="0.25">
      <c r="A26" s="3">
        <v>41275</v>
      </c>
      <c r="B26">
        <v>1150427</v>
      </c>
      <c r="C26">
        <f>原始模型!F26*0.254+原始模型!G26*0.256+原始模型!H26*0.257+原始模型!U26*0.251</f>
        <v>4413.5680000000002</v>
      </c>
      <c r="D26">
        <f>0.044*原始模型!AD26+0.045*(原始模型!I26+原始模型!M26+原始模型!W26+原始模型!AA26)+0.047*(原始模型!J26+原始模型!K26+原始模型!N26+原始模型!O26+原始模型!P26+原始模型!S26+原始模型!T26+原始模型!V26+原始模型!X26+原始模型!Y26+原始模型!Z26+原始模型!AG26+原始模型!AH26)</f>
        <v>1577.952</v>
      </c>
      <c r="E26">
        <f>原始模型!AJ26*0.157+0.176*原始模型!AB26+0.178*原始模型!AD26+0.18*原始模型!AF26+0.181+原始模型!AI26</f>
        <v>1869.4169999999999</v>
      </c>
    </row>
    <row r="27" spans="1:5" x14ac:dyDescent="0.25">
      <c r="A27" s="3">
        <v>41306</v>
      </c>
      <c r="B27">
        <v>874641</v>
      </c>
      <c r="C27">
        <f>原始模型!F27*0.254+原始模型!G27*0.256+原始模型!H27*0.257+原始模型!U27*0.251</f>
        <v>4774.9870000000001</v>
      </c>
      <c r="D27">
        <f>0.044*原始模型!AD27+0.045*(原始模型!I27+原始模型!M27+原始模型!W27+原始模型!AA27)+0.047*(原始模型!J27+原始模型!K27+原始模型!N27+原始模型!O27+原始模型!P27+原始模型!S27+原始模型!T27+原始模型!V27+原始模型!X27+原始模型!Y27+原始模型!Z27+原始模型!AG27+原始模型!AH27)</f>
        <v>1489.0909999999999</v>
      </c>
      <c r="E27">
        <f>原始模型!AJ27*0.157+0.176*原始模型!AB27+0.178*原始模型!AD27+0.18*原始模型!AF27+0.181+原始模型!AI27</f>
        <v>1699.1279999999999</v>
      </c>
    </row>
    <row r="28" spans="1:5" x14ac:dyDescent="0.25">
      <c r="A28" s="3">
        <v>41334</v>
      </c>
      <c r="B28">
        <v>1283525</v>
      </c>
      <c r="C28">
        <f>原始模型!F28*0.254+原始模型!G28*0.256+原始模型!H28*0.257+原始模型!U28*0.251</f>
        <v>5771.04</v>
      </c>
      <c r="D28">
        <f>0.044*原始模型!AD28+0.045*(原始模型!I28+原始模型!M28+原始模型!W28+原始模型!AA28)+0.047*(原始模型!J28+原始模型!K28+原始模型!N28+原始模型!O28+原始模型!P28+原始模型!S28+原始模型!T28+原始模型!V28+原始模型!X28+原始模型!Y28+原始模型!Z28+原始模型!AG28+原始模型!AH28)</f>
        <v>1729.1089999999999</v>
      </c>
      <c r="E28">
        <f>原始模型!AJ28*0.157+0.176*原始模型!AB28+0.178*原始模型!AD28+0.18*原始模型!AF28+0.181+原始模型!AI28</f>
        <v>1928.2459999999999</v>
      </c>
    </row>
    <row r="29" spans="1:5" x14ac:dyDescent="0.25">
      <c r="A29" s="3">
        <v>41365</v>
      </c>
      <c r="B29">
        <v>2194319</v>
      </c>
      <c r="C29">
        <f>原始模型!F29*0.254+原始模型!G29*0.256+原始模型!H29*0.257+原始模型!U29*0.251</f>
        <v>6504.1350000000002</v>
      </c>
      <c r="D29">
        <f>0.044*原始模型!AD29+0.045*(原始模型!I29+原始模型!M29+原始模型!W29+原始模型!AA29)+0.047*(原始模型!J29+原始模型!K29+原始模型!N29+原始模型!O29+原始模型!P29+原始模型!S29+原始模型!T29+原始模型!V29+原始模型!X29+原始模型!Y29+原始模型!Z29+原始模型!AG29+原始模型!AH29)</f>
        <v>1693.723</v>
      </c>
      <c r="E29">
        <f>原始模型!AJ29*0.157+0.176*原始模型!AB29+0.178*原始模型!AD29+0.18*原始模型!AF29+0.181+原始模型!AI29</f>
        <v>1942.867</v>
      </c>
    </row>
    <row r="30" spans="1:5" x14ac:dyDescent="0.25">
      <c r="A30" s="3">
        <v>41395</v>
      </c>
      <c r="B30">
        <v>2090723</v>
      </c>
      <c r="C30">
        <f>原始模型!F30*0.254+原始模型!G30*0.256+原始模型!H30*0.257+原始模型!U30*0.251</f>
        <v>5920.8369999999995</v>
      </c>
      <c r="D30">
        <f>0.044*原始模型!AD30+0.045*(原始模型!I30+原始模型!M30+原始模型!W30+原始模型!AA30)+0.047*(原始模型!J30+原始模型!K30+原始模型!N30+原始模型!O30+原始模型!P30+原始模型!S30+原始模型!T30+原始模型!V30+原始模型!X30+原始模型!Y30+原始模型!Z30+原始模型!AG30+原始模型!AH30)</f>
        <v>1959.6779999999999</v>
      </c>
      <c r="E30">
        <f>原始模型!AJ30*0.157+0.176*原始模型!AB30+0.178*原始模型!AD30+0.18*原始模型!AF30+0.181+原始模型!AI30</f>
        <v>2573.6369999999997</v>
      </c>
    </row>
    <row r="31" spans="1:5" x14ac:dyDescent="0.25">
      <c r="A31" s="3">
        <v>41426</v>
      </c>
      <c r="B31">
        <v>1572068</v>
      </c>
      <c r="C31">
        <f>原始模型!F31*0.254+原始模型!G31*0.256+原始模型!H31*0.257+原始模型!U31*0.251</f>
        <v>5970.3680000000004</v>
      </c>
      <c r="D31">
        <f>0.044*原始模型!AD31+0.045*(原始模型!I31+原始模型!M31+原始模型!W31+原始模型!AA31)+0.047*(原始模型!J31+原始模型!K31+原始模型!N31+原始模型!O31+原始模型!P31+原始模型!S31+原始模型!T31+原始模型!V31+原始模型!X31+原始模型!Y31+原始模型!Z31+原始模型!AG31+原始模型!AH31)</f>
        <v>1816.7910000000002</v>
      </c>
      <c r="E31">
        <f>原始模型!AJ31*0.157+0.176*原始模型!AB31+0.178*原始模型!AD31+0.18*原始模型!AF31+0.181+原始模型!AI31</f>
        <v>2213.98</v>
      </c>
    </row>
    <row r="32" spans="1:5" x14ac:dyDescent="0.25">
      <c r="A32" s="3">
        <v>41456</v>
      </c>
      <c r="B32">
        <v>1291456</v>
      </c>
      <c r="C32">
        <f>原始模型!F32*0.254+原始模型!G32*0.256+原始模型!H32*0.257+原始模型!U32*0.251</f>
        <v>17511.285</v>
      </c>
      <c r="D32">
        <f>0.044*原始模型!AD32+0.045*(原始模型!I32+原始模型!M32+原始模型!W32+原始模型!AA32)+0.047*(原始模型!J32+原始模型!K32+原始模型!N32+原始模型!O32+原始模型!P32+原始模型!S32+原始模型!T32+原始模型!V32+原始模型!X32+原始模型!Y32+原始模型!Z32+原始模型!AG32+原始模型!AH32)</f>
        <v>4615.0739999999996</v>
      </c>
      <c r="E32">
        <f>原始模型!AJ32*0.157+0.176*原始模型!AB32+0.178*原始模型!AD32+0.18*原始模型!AF32+0.181+原始模型!AI32</f>
        <v>5371.7629999999999</v>
      </c>
    </row>
    <row r="33" spans="1:5" x14ac:dyDescent="0.25">
      <c r="A33" s="3">
        <v>41487</v>
      </c>
      <c r="B33">
        <v>1239271</v>
      </c>
      <c r="C33">
        <f>原始模型!F33*0.254+原始模型!G33*0.256+原始模型!H33*0.257+原始模型!U33*0.251</f>
        <v>16612.757000000001</v>
      </c>
      <c r="D33">
        <f>0.044*原始模型!AD33+0.045*(原始模型!I33+原始模型!M33+原始模型!W33+原始模型!AA33)+0.047*(原始模型!J33+原始模型!K33+原始模型!N33+原始模型!O33+原始模型!P33+原始模型!S33+原始模型!T33+原始模型!V33+原始模型!X33+原始模型!Y33+原始模型!Z33+原始模型!AG33+原始模型!AH33)</f>
        <v>4114.9870000000001</v>
      </c>
      <c r="E33">
        <f>原始模型!AJ33*0.157+0.176*原始模型!AB33+0.178*原始模型!AD33+0.18*原始模型!AF33+0.181+原始模型!AI33</f>
        <v>4983.0290000000005</v>
      </c>
    </row>
    <row r="34" spans="1:5" x14ac:dyDescent="0.25">
      <c r="A34" s="3">
        <v>41518</v>
      </c>
      <c r="B34">
        <v>1292115</v>
      </c>
      <c r="C34">
        <f>原始模型!F34*0.254+原始模型!G34*0.256+原始模型!H34*0.257+原始模型!U34*0.251</f>
        <v>17753.204000000002</v>
      </c>
      <c r="D34">
        <f>0.044*原始模型!AD34+0.045*(原始模型!I34+原始模型!M34+原始模型!W34+原始模型!AA34)+0.047*(原始模型!J34+原始模型!K34+原始模型!N34+原始模型!O34+原始模型!P34+原始模型!S34+原始模型!T34+原始模型!V34+原始模型!X34+原始模型!Y34+原始模型!Z34+原始模型!AG34+原始模型!AH34)</f>
        <v>4318.6549999999997</v>
      </c>
      <c r="E34">
        <f>原始模型!AJ34*0.157+0.176*原始模型!AB34+0.178*原始模型!AD34+0.18*原始模型!AF34+0.181+原始模型!AI34</f>
        <v>5059.7610000000004</v>
      </c>
    </row>
    <row r="35" spans="1:5" x14ac:dyDescent="0.25">
      <c r="A35" s="3">
        <v>41548</v>
      </c>
      <c r="B35">
        <v>1976355</v>
      </c>
      <c r="C35">
        <f>原始模型!F35*0.254+原始模型!G35*0.256+原始模型!H35*0.257+原始模型!U35*0.251</f>
        <v>16381.332</v>
      </c>
      <c r="D35">
        <f>0.044*原始模型!AD35+0.045*(原始模型!I35+原始模型!M35+原始模型!W35+原始模型!AA35)+0.047*(原始模型!J35+原始模型!K35+原始模型!N35+原始模型!O35+原始模型!P35+原始模型!S35+原始模型!T35+原始模型!V35+原始模型!X35+原始模型!Y35+原始模型!Z35+原始模型!AG35+原始模型!AH35)</f>
        <v>3880.4050000000002</v>
      </c>
      <c r="E35">
        <f>原始模型!AJ35*0.157+0.176*原始模型!AB35+0.178*原始模型!AD35+0.18*原始模型!AF35+0.181+原始模型!AI35</f>
        <v>4651.393</v>
      </c>
    </row>
    <row r="36" spans="1:5" x14ac:dyDescent="0.25">
      <c r="A36" s="3">
        <v>41579</v>
      </c>
      <c r="B36">
        <v>2334883</v>
      </c>
      <c r="C36">
        <f>原始模型!F36*0.254+原始模型!G36*0.256+原始模型!H36*0.257+原始模型!U36*0.251</f>
        <v>11877.111000000001</v>
      </c>
      <c r="D36">
        <f>0.044*原始模型!AD36+0.045*(原始模型!I36+原始模型!M36+原始模型!W36+原始模型!AA36)+0.047*(原始模型!J36+原始模型!K36+原始模型!N36+原始模型!O36+原始模型!P36+原始模型!S36+原始模型!T36+原始模型!V36+原始模型!X36+原始模型!Y36+原始模型!Z36+原始模型!AG36+原始模型!AH36)</f>
        <v>3400.7389999999996</v>
      </c>
      <c r="E36">
        <f>原始模型!AJ36*0.157+0.176*原始模型!AB36+0.178*原始模型!AD36+0.18*原始模型!AF36+0.181+原始模型!AI36</f>
        <v>3904.404</v>
      </c>
    </row>
    <row r="37" spans="1:5" x14ac:dyDescent="0.25">
      <c r="A37" s="3">
        <v>41609</v>
      </c>
      <c r="B37">
        <v>1912409</v>
      </c>
      <c r="C37">
        <f>原始模型!F37*0.254+原始模型!G37*0.256+原始模型!H37*0.257+原始模型!U37*0.251</f>
        <v>11364.764999999999</v>
      </c>
      <c r="D37">
        <f>0.044*原始模型!AD37+0.045*(原始模型!I37+原始模型!M37+原始模型!W37+原始模型!AA37)+0.047*(原始模型!J37+原始模型!K37+原始模型!N37+原始模型!O37+原始模型!P37+原始模型!S37+原始模型!T37+原始模型!V37+原始模型!X37+原始模型!Y37+原始模型!Z37+原始模型!AG37+原始模型!AH37)</f>
        <v>3495.7460000000001</v>
      </c>
      <c r="E37">
        <f>原始模型!AJ37*0.157+0.176*原始模型!AB37+0.178*原始模型!AD37+0.18*原始模型!AF37+0.181+原始模型!AI37</f>
        <v>4363.7910000000002</v>
      </c>
    </row>
    <row r="38" spans="1:5" x14ac:dyDescent="0.25">
      <c r="A38" s="3">
        <v>41640</v>
      </c>
      <c r="B38">
        <v>637184</v>
      </c>
      <c r="C38">
        <f>原始模型!F38*0.254+原始模型!G38*0.256+原始模型!H38*0.257+原始模型!U38*0.251</f>
        <v>12759.535000000002</v>
      </c>
      <c r="D38">
        <f>0.044*原始模型!AD38+0.045*(原始模型!I38+原始模型!M38+原始模型!W38+原始模型!AA38)+0.047*(原始模型!J38+原始模型!K38+原始模型!N38+原始模型!O38+原始模型!P38+原始模型!S38+原始模型!T38+原始模型!V38+原始模型!X38+原始模型!Y38+原始模型!Z38+原始模型!AG38+原始模型!AH38)</f>
        <v>3518.6489999999999</v>
      </c>
      <c r="E38">
        <f>原始模型!AJ38*0.157+0.176*原始模型!AB38+0.178*原始模型!AD38+0.18*原始模型!AF38+0.181+原始模型!AI38</f>
        <v>3976.29</v>
      </c>
    </row>
    <row r="39" spans="1:5" x14ac:dyDescent="0.25">
      <c r="A39" s="3">
        <v>41671</v>
      </c>
      <c r="B39">
        <v>685001</v>
      </c>
      <c r="C39">
        <f>原始模型!F39*0.254+原始模型!G39*0.256+原始模型!H39*0.257+原始模型!U39*0.251</f>
        <v>13495.790999999999</v>
      </c>
      <c r="D39">
        <f>0.044*原始模型!AD39+0.045*(原始模型!I39+原始模型!M39+原始模型!W39+原始模型!AA39)+0.047*(原始模型!J39+原始模型!K39+原始模型!N39+原始模型!O39+原始模型!P39+原始模型!S39+原始模型!T39+原始模型!V39+原始模型!X39+原始模型!Y39+原始模型!Z39+原始模型!AG39+原始模型!AH39)</f>
        <v>3355.9749999999999</v>
      </c>
      <c r="E39">
        <f>原始模型!AJ39*0.157+0.176*原始模型!AB39+0.178*原始模型!AD39+0.18*原始模型!AF39+0.181+原始模型!AI39</f>
        <v>4232.8909999999996</v>
      </c>
    </row>
    <row r="40" spans="1:5" x14ac:dyDescent="0.25">
      <c r="A40" s="3">
        <v>41699</v>
      </c>
      <c r="B40">
        <v>1003812</v>
      </c>
      <c r="C40">
        <f>原始模型!F40*0.254+原始模型!G40*0.256+原始模型!H40*0.257+原始模型!U40*0.251</f>
        <v>15737.207</v>
      </c>
      <c r="D40">
        <f>0.044*原始模型!AD40+0.045*(原始模型!I40+原始模型!M40+原始模型!W40+原始模型!AA40)+0.047*(原始模型!J40+原始模型!K40+原始模型!N40+原始模型!O40+原始模型!P40+原始模型!S40+原始模型!T40+原始模型!V40+原始模型!X40+原始模型!Y40+原始模型!Z40+原始模型!AG40+原始模型!AH40)</f>
        <v>3862.9939999999997</v>
      </c>
      <c r="E40">
        <f>原始模型!AJ40*0.157+0.176*原始模型!AB40+0.178*原始模型!AD40+0.18*原始模型!AF40+0.181+原始模型!AI40</f>
        <v>4902.8649999999998</v>
      </c>
    </row>
    <row r="41" spans="1:5" x14ac:dyDescent="0.25">
      <c r="A41" s="3">
        <v>41730</v>
      </c>
      <c r="B41">
        <v>1757727</v>
      </c>
      <c r="C41">
        <f>原始模型!F41*0.254+原始模型!G41*0.256+原始模型!H41*0.257+原始模型!U41*0.251</f>
        <v>22365.066000000003</v>
      </c>
      <c r="D41">
        <f>0.044*原始模型!AD41+0.045*(原始模型!I41+原始模型!M41+原始模型!W41+原始模型!AA41)+0.047*(原始模型!J41+原始模型!K41+原始模型!N41+原始模型!O41+原始模型!P41+原始模型!S41+原始模型!T41+原始模型!V41+原始模型!X41+原始模型!Y41+原始模型!Z41+原始模型!AG41+原始模型!AH41)</f>
        <v>4310.232</v>
      </c>
      <c r="E41">
        <f>原始模型!AJ41*0.157+0.176*原始模型!AB41+0.178*原始模型!AD41+0.18*原始模型!AF41+0.181+原始模型!AI41</f>
        <v>5108.7240000000002</v>
      </c>
    </row>
    <row r="42" spans="1:5" x14ac:dyDescent="0.25">
      <c r="A42" s="3">
        <v>41760</v>
      </c>
      <c r="B42">
        <v>1796850</v>
      </c>
      <c r="C42">
        <f>原始模型!F42*0.254+原始模型!G42*0.256+原始模型!H42*0.257+原始模型!U42*0.251</f>
        <v>19867.246000000003</v>
      </c>
      <c r="D42">
        <f>0.044*原始模型!AD42+0.045*(原始模型!I42+原始模型!M42+原始模型!W42+原始模型!AA42)+0.047*(原始模型!J42+原始模型!K42+原始模型!N42+原始模型!O42+原始模型!P42+原始模型!S42+原始模型!T42+原始模型!V42+原始模型!X42+原始模型!Y42+原始模型!Z42+原始模型!AG42+原始模型!AH42)</f>
        <v>4250.5789999999997</v>
      </c>
      <c r="E42">
        <f>原始模型!AJ42*0.157+0.176*原始模型!AB42+0.178*原始模型!AD42+0.18*原始模型!AF42+0.181+原始模型!AI42</f>
        <v>5351.1980000000003</v>
      </c>
    </row>
    <row r="43" spans="1:5" x14ac:dyDescent="0.25">
      <c r="A43" s="3">
        <v>41791</v>
      </c>
      <c r="B43">
        <v>1390893</v>
      </c>
      <c r="C43">
        <f>原始模型!F43*0.254+原始模型!G43*0.256+原始模型!H43*0.257+原始模型!U43*0.251</f>
        <v>22648.749</v>
      </c>
      <c r="D43">
        <f>0.044*原始模型!AD43+0.045*(原始模型!I43+原始模型!M43+原始模型!W43+原始模型!AA43)+0.047*(原始模型!J43+原始模型!K43+原始模型!N43+原始模型!O43+原始模型!P43+原始模型!S43+原始模型!T43+原始模型!V43+原始模型!X43+原始模型!Y43+原始模型!Z43+原始模型!AG43+原始模型!AH43)</f>
        <v>4623.6059999999998</v>
      </c>
      <c r="E43">
        <f>原始模型!AJ43*0.157+0.176*原始模型!AB43+0.178*原始模型!AD43+0.18*原始模型!AF43+0.181+原始模型!AI43</f>
        <v>5366.2269999999999</v>
      </c>
    </row>
    <row r="44" spans="1:5" x14ac:dyDescent="0.25">
      <c r="A44" s="3">
        <v>41821</v>
      </c>
      <c r="B44">
        <v>1098022</v>
      </c>
      <c r="C44">
        <f>原始模型!F44*0.254+原始模型!G44*0.256+原始模型!H44*0.257+原始模型!U44*0.251</f>
        <v>27421.888000000003</v>
      </c>
      <c r="D44">
        <f>0.044*原始模型!AD44+0.045*(原始模型!I44+原始模型!M44+原始模型!W44+原始模型!AA44)+0.047*(原始模型!J44+原始模型!K44+原始模型!N44+原始模型!O44+原始模型!P44+原始模型!S44+原始模型!T44+原始模型!V44+原始模型!X44+原始模型!Y44+原始模型!Z44+原始模型!AG44+原始模型!AH44)</f>
        <v>5184.8580000000002</v>
      </c>
      <c r="E44">
        <f>原始模型!AJ44*0.157+0.176*原始模型!AB44+0.178*原始模型!AD44+0.18*原始模型!AF44+0.181+原始模型!AI44</f>
        <v>5902.13</v>
      </c>
    </row>
    <row r="45" spans="1:5" x14ac:dyDescent="0.25">
      <c r="A45" s="3">
        <v>41852</v>
      </c>
      <c r="B45">
        <v>1020903</v>
      </c>
      <c r="C45">
        <f>原始模型!F45*0.254+原始模型!G45*0.256+原始模型!H45*0.257+原始模型!U45*0.251</f>
        <v>29847.511000000002</v>
      </c>
      <c r="D45">
        <f>0.044*原始模型!AD45+0.045*(原始模型!I45+原始模型!M45+原始模型!W45+原始模型!AA45)+0.047*(原始模型!J45+原始模型!K45+原始模型!N45+原始模型!O45+原始模型!P45+原始模型!S45+原始模型!T45+原始模型!V45+原始模型!X45+原始模型!Y45+原始模型!Z45+原始模型!AG45+原始模型!AH45)</f>
        <v>5127.848</v>
      </c>
      <c r="E45">
        <f>原始模型!AJ45*0.157+0.176*原始模型!AB45+0.178*原始模型!AD45+0.18*原始模型!AF45+0.181+原始模型!AI45</f>
        <v>5798.2420000000002</v>
      </c>
    </row>
    <row r="46" spans="1:5" x14ac:dyDescent="0.25">
      <c r="A46" s="3">
        <v>41883</v>
      </c>
      <c r="B46">
        <v>1230448</v>
      </c>
      <c r="C46">
        <f>原始模型!F46*0.254+原始模型!G46*0.256+原始模型!H46*0.257+原始模型!U46*0.251</f>
        <v>32528.750000000004</v>
      </c>
      <c r="D46">
        <f>0.044*原始模型!AD46+0.045*(原始模型!I46+原始模型!M46+原始模型!W46+原始模型!AA46)+0.047*(原始模型!J46+原始模型!K46+原始模型!N46+原始模型!O46+原始模型!P46+原始模型!S46+原始模型!T46+原始模型!V46+原始模型!X46+原始模型!Y46+原始模型!Z46+原始模型!AG46+原始模型!AH46)</f>
        <v>5624.8519999999999</v>
      </c>
      <c r="E46">
        <f>原始模型!AJ46*0.157+0.176*原始模型!AB46+0.178*原始模型!AD46+0.18*原始模型!AF46+0.181+原始模型!AI46</f>
        <v>6090.2550000000001</v>
      </c>
    </row>
    <row r="47" spans="1:5" x14ac:dyDescent="0.25">
      <c r="A47" s="3">
        <v>41913</v>
      </c>
      <c r="B47">
        <v>1865507</v>
      </c>
      <c r="C47">
        <f>原始模型!F47*0.254+原始模型!G47*0.256+原始模型!H47*0.257+原始模型!U47*0.251</f>
        <v>34881.346000000005</v>
      </c>
      <c r="D47">
        <f>0.044*原始模型!AD47+0.045*(原始模型!I47+原始模型!M47+原始模型!W47+原始模型!AA47)+0.047*(原始模型!J47+原始模型!K47+原始模型!N47+原始模型!O47+原始模型!P47+原始模型!S47+原始模型!T47+原始模型!V47+原始模型!X47+原始模型!Y47+原始模型!Z47+原始模型!AG47+原始模型!AH47)</f>
        <v>5523.482</v>
      </c>
      <c r="E47">
        <f>原始模型!AJ47*0.157+0.176*原始模型!AB47+0.178*原始模型!AD47+0.18*原始模型!AF47+0.181+原始模型!AI47</f>
        <v>6265.5540000000001</v>
      </c>
    </row>
    <row r="48" spans="1:5" x14ac:dyDescent="0.25">
      <c r="A48" s="3">
        <v>41944</v>
      </c>
      <c r="B48">
        <v>2125695</v>
      </c>
      <c r="C48">
        <f>原始模型!F48*0.254+原始模型!G48*0.256+原始模型!H48*0.257+原始模型!U48*0.251</f>
        <v>15901.805000000002</v>
      </c>
      <c r="D48">
        <f>0.044*原始模型!AD48+0.045*(原始模型!I48+原始模型!M48+原始模型!W48+原始模型!AA48)+0.047*(原始模型!J48+原始模型!K48+原始模型!N48+原始模型!O48+原始模型!P48+原始模型!S48+原始模型!T48+原始模型!V48+原始模型!X48+原始模型!Y48+原始模型!Z48+原始模型!AG48+原始模型!AH48)</f>
        <v>3679.0950000000003</v>
      </c>
      <c r="E48">
        <f>原始模型!AJ48*0.157+0.176*原始模型!AB48+0.178*原始模型!AD48+0.18*原始模型!AF48+0.181+原始模型!AI48</f>
        <v>4347.4369999999999</v>
      </c>
    </row>
    <row r="49" spans="1:5" x14ac:dyDescent="0.25">
      <c r="A49" s="3">
        <v>41974</v>
      </c>
      <c r="B49">
        <v>1920603</v>
      </c>
      <c r="C49">
        <f>原始模型!F49*0.254+原始模型!G49*0.256+原始模型!H49*0.257+原始模型!U49*0.251</f>
        <v>15677.431999999999</v>
      </c>
      <c r="D49">
        <f>0.044*原始模型!AD49+0.045*(原始模型!I49+原始模型!M49+原始模型!W49+原始模型!AA49)+0.047*(原始模型!J49+原始模型!K49+原始模型!N49+原始模型!O49+原始模型!P49+原始模型!S49+原始模型!T49+原始模型!V49+原始模型!X49+原始模型!Y49+原始模型!Z49+原始模型!AG49+原始模型!AH49)</f>
        <v>3823.4589999999998</v>
      </c>
      <c r="E49">
        <f>原始模型!AJ49*0.157+0.176*原始模型!AB49+0.178*原始模型!AD49+0.18*原始模型!AF49+0.181+原始模型!AI49</f>
        <v>4776.3639999999996</v>
      </c>
    </row>
    <row r="50" spans="1:5" x14ac:dyDescent="0.25">
      <c r="A50" s="3">
        <v>42005</v>
      </c>
      <c r="B50">
        <v>703098</v>
      </c>
      <c r="C50">
        <f>原始模型!F50*0.254+原始模型!G50*0.256+原始模型!H50*0.257+原始模型!U50*0.251</f>
        <v>14458.032999999999</v>
      </c>
      <c r="D50">
        <f>0.044*原始模型!AD50+0.045*(原始模型!I50+原始模型!M50+原始模型!W50+原始模型!AA50)+0.047*(原始模型!J50+原始模型!K50+原始模型!N50+原始模型!O50+原始模型!P50+原始模型!S50+原始模型!T50+原始模型!V50+原始模型!X50+原始模型!Y50+原始模型!Z50+原始模型!AG50+原始模型!AH50)</f>
        <v>3815.99</v>
      </c>
      <c r="E50">
        <f>原始模型!AJ50*0.157+0.176*原始模型!AB50+0.178*原始模型!AD50+0.18*原始模型!AF50+0.181+原始模型!AI50</f>
        <v>4937.0339999999997</v>
      </c>
    </row>
    <row r="51" spans="1:5" x14ac:dyDescent="0.25">
      <c r="A51" s="3">
        <v>42036</v>
      </c>
      <c r="B51">
        <v>686392</v>
      </c>
      <c r="C51">
        <f>原始模型!F51*0.254+原始模型!G51*0.256+原始模型!H51*0.257+原始模型!U51*0.251</f>
        <v>16680.882000000001</v>
      </c>
      <c r="D51">
        <f>0.044*原始模型!AD51+0.045*(原始模型!I51+原始模型!M51+原始模型!W51+原始模型!AA51)+0.047*(原始模型!J51+原始模型!K51+原始模型!N51+原始模型!O51+原始模型!P51+原始模型!S51+原始模型!T51+原始模型!V51+原始模型!X51+原始模型!Y51+原始模型!Z51+原始模型!AG51+原始模型!AH51)</f>
        <v>3414.2840000000001</v>
      </c>
      <c r="E51">
        <f>原始模型!AJ51*0.157+0.176*原始模型!AB51+0.178*原始模型!AD51+0.18*原始模型!AF51+0.181+原始模型!AI51</f>
        <v>3878.752</v>
      </c>
    </row>
    <row r="52" spans="1:5" x14ac:dyDescent="0.25">
      <c r="A52" s="3">
        <v>42064</v>
      </c>
      <c r="B52">
        <v>970104</v>
      </c>
      <c r="C52">
        <f>原始模型!F52*0.254+原始模型!G52*0.256+原始模型!H52*0.257+原始模型!U52*0.251</f>
        <v>17808.605</v>
      </c>
      <c r="D52">
        <f>0.044*原始模型!AD52+0.045*(原始模型!I52+原始模型!M52+原始模型!W52+原始模型!AA52)+0.047*(原始模型!J52+原始模型!K52+原始模型!N52+原始模型!O52+原始模型!P52+原始模型!S52+原始模型!T52+原始模型!V52+原始模型!X52+原始模型!Y52+原始模型!Z52+原始模型!AG52+原始模型!AH52)</f>
        <v>4030.9050000000002</v>
      </c>
      <c r="E52">
        <f>原始模型!AJ52*0.157+0.176*原始模型!AB52+0.178*原始模型!AD52+0.18*原始模型!AF52+0.181+原始模型!AI52</f>
        <v>4506.2070000000003</v>
      </c>
    </row>
    <row r="53" spans="1:5" x14ac:dyDescent="0.25">
      <c r="A53" s="3">
        <v>42095</v>
      </c>
      <c r="B53">
        <v>1797888</v>
      </c>
      <c r="C53">
        <f>原始模型!F53*0.254+原始模型!G53*0.256+原始模型!H53*0.257+原始模型!U53*0.251</f>
        <v>20791.598000000002</v>
      </c>
      <c r="D53">
        <f>0.044*原始模型!AD53+0.045*(原始模型!I53+原始模型!M53+原始模型!W53+原始模型!AA53)+0.047*(原始模型!J53+原始模型!K53+原始模型!N53+原始模型!O53+原始模型!P53+原始模型!S53+原始模型!T53+原始模型!V53+原始模型!X53+原始模型!Y53+原始模型!Z53+原始模型!AG53+原始模型!AH53)</f>
        <v>4291.348</v>
      </c>
      <c r="E53">
        <f>原始模型!AJ53*0.157+0.176*原始模型!AB53+0.178*原始模型!AD53+0.18*原始模型!AF53+0.181+原始模型!AI53</f>
        <v>4767.8240000000005</v>
      </c>
    </row>
    <row r="54" spans="1:5" x14ac:dyDescent="0.25">
      <c r="A54" s="3">
        <v>42125</v>
      </c>
      <c r="B54">
        <v>2002268</v>
      </c>
      <c r="C54">
        <f>原始模型!F54*0.254+原始模型!G54*0.256+原始模型!H54*0.257+原始模型!U54*0.251</f>
        <v>17444.667000000001</v>
      </c>
      <c r="D54">
        <f>0.044*原始模型!AD54+0.045*(原始模型!I54+原始模型!M54+原始模型!W54+原始模型!AA54)+0.047*(原始模型!J54+原始模型!K54+原始模型!N54+原始模型!O54+原始模型!P54+原始模型!S54+原始模型!T54+原始模型!V54+原始模型!X54+原始模型!Y54+原始模型!Z54+原始模型!AG54+原始模型!AH54)</f>
        <v>3929.3119999999999</v>
      </c>
      <c r="E54">
        <f>原始模型!AJ54*0.157+0.176*原始模型!AB54+0.178*原始模型!AD54+0.18*原始模型!AF54+0.181+原始模型!AI54</f>
        <v>4819.241</v>
      </c>
    </row>
    <row r="55" spans="1:5" x14ac:dyDescent="0.25">
      <c r="A55" s="3">
        <v>42156</v>
      </c>
      <c r="B55">
        <v>1619540</v>
      </c>
      <c r="C55">
        <f>原始模型!F55*0.254+原始模型!G55*0.256+原始模型!H55*0.257+原始模型!U55*0.251</f>
        <v>17635.711000000003</v>
      </c>
      <c r="D55">
        <f>0.044*原始模型!AD55+0.045*(原始模型!I55+原始模型!M55+原始模型!W55+原始模型!AA55)+0.047*(原始模型!J55+原始模型!K55+原始模型!N55+原始模型!O55+原始模型!P55+原始模型!S55+原始模型!T55+原始模型!V55+原始模型!X55+原始模型!Y55+原始模型!Z55+原始模型!AG55+原始模型!AH55)</f>
        <v>4117.1639999999998</v>
      </c>
      <c r="E55">
        <f>原始模型!AJ55*0.157+0.176*原始模型!AB55+0.178*原始模型!AD55+0.18*原始模型!AF55+0.181+原始模型!AI55</f>
        <v>5165.5479999999998</v>
      </c>
    </row>
    <row r="56" spans="1:5" x14ac:dyDescent="0.25">
      <c r="A56" s="3">
        <v>42186</v>
      </c>
      <c r="B56">
        <v>1241395</v>
      </c>
      <c r="C56">
        <f>原始模型!F56*0.254+原始模型!G56*0.256+原始模型!H56*0.257+原始模型!U56*0.251</f>
        <v>24285.929000000004</v>
      </c>
      <c r="D56">
        <f>0.044*原始模型!AD56+0.045*(原始模型!I56+原始模型!M56+原始模型!W56+原始模型!AA56)+0.047*(原始模型!J56+原始模型!K56+原始模型!N56+原始模型!O56+原始模型!P56+原始模型!S56+原始模型!T56+原始模型!V56+原始模型!X56+原始模型!Y56+原始模型!Z56+原始模型!AG56+原始模型!AH56)</f>
        <v>5015.1059999999998</v>
      </c>
      <c r="E56">
        <f>原始模型!AJ56*0.157+0.176*原始模型!AB56+0.178*原始模型!AD56+0.18*原始模型!AF56+0.181+原始模型!AI56</f>
        <v>5706.09</v>
      </c>
    </row>
    <row r="57" spans="1:5" x14ac:dyDescent="0.25">
      <c r="A57" s="3">
        <v>42217</v>
      </c>
      <c r="B57">
        <v>1428579</v>
      </c>
      <c r="C57">
        <f>原始模型!F57*0.254+原始模型!G57*0.256+原始模型!H57*0.257+原始模型!U57*0.251</f>
        <v>36752.871000000006</v>
      </c>
      <c r="D57">
        <f>0.044*原始模型!AD57+0.045*(原始模型!I57+原始模型!M57+原始模型!W57+原始模型!AA57)+0.047*(原始模型!J57+原始模型!K57+原始模型!N57+原始模型!O57+原始模型!P57+原始模型!S57+原始模型!T57+原始模型!V57+原始模型!X57+原始模型!Y57+原始模型!Z57+原始模型!AG57+原始模型!AH57)</f>
        <v>6433.5249999999996</v>
      </c>
      <c r="E57">
        <f>原始模型!AJ57*0.157+0.176*原始模型!AB57+0.178*原始模型!AD57+0.18*原始模型!AF57+0.181+原始模型!AI57</f>
        <v>6447.8369999999995</v>
      </c>
    </row>
    <row r="58" spans="1:5" x14ac:dyDescent="0.25">
      <c r="A58" s="3">
        <v>42248</v>
      </c>
      <c r="B58">
        <v>1321971</v>
      </c>
      <c r="C58">
        <f>原始模型!F58*0.254+原始模型!G58*0.256+原始模型!H58*0.257+原始模型!U58*0.251</f>
        <v>36902.655999999995</v>
      </c>
      <c r="D58">
        <f>0.044*原始模型!AD58+0.045*(原始模型!I58+原始模型!M58+原始模型!W58+原始模型!AA58)+0.047*(原始模型!J58+原始模型!K58+原始模型!N58+原始模型!O58+原始模型!P58+原始模型!S58+原始模型!T58+原始模型!V58+原始模型!X58+原始模型!Y58+原始模型!Z58+原始模型!AG58+原始模型!AH58)</f>
        <v>6407.4369999999999</v>
      </c>
      <c r="E58">
        <f>原始模型!AJ58*0.157+0.176*原始模型!AB58+0.178*原始模型!AD58+0.18*原始模型!AF58+0.181+原始模型!AI58</f>
        <v>6748.58</v>
      </c>
    </row>
    <row r="59" spans="1:5" x14ac:dyDescent="0.25">
      <c r="A59" s="3">
        <v>42278</v>
      </c>
      <c r="B59">
        <v>1766957</v>
      </c>
      <c r="C59">
        <f>原始模型!F59*0.254+原始模型!G59*0.256+原始模型!H59*0.257+原始模型!U59*0.251</f>
        <v>36458.824999999997</v>
      </c>
      <c r="D59">
        <f>0.044*原始模型!AD59+0.045*(原始模型!I59+原始模型!M59+原始模型!W59+原始模型!AA59)+0.047*(原始模型!J59+原始模型!K59+原始模型!N59+原始模型!O59+原始模型!P59+原始模型!S59+原始模型!T59+原始模型!V59+原始模型!X59+原始模型!Y59+原始模型!Z59+原始模型!AG59+原始模型!AH59)</f>
        <v>6021.2330000000002</v>
      </c>
      <c r="E59">
        <f>原始模型!AJ59*0.157+0.176*原始模型!AB59+0.178*原始模型!AD59+0.18*原始模型!AF59+0.181+原始模型!AI59</f>
        <v>6487.7639999999992</v>
      </c>
    </row>
    <row r="60" spans="1:5" x14ac:dyDescent="0.25">
      <c r="A60" s="3">
        <v>42309</v>
      </c>
      <c r="B60">
        <v>2124053</v>
      </c>
      <c r="C60">
        <f>原始模型!F60*0.254+原始模型!G60*0.256+原始模型!H60*0.257+原始模型!U60*0.251</f>
        <v>22655.916000000001</v>
      </c>
      <c r="D60">
        <f>0.044*原始模型!AD60+0.045*(原始模型!I60+原始模型!M60+原始模型!W60+原始模型!AA60)+0.047*(原始模型!J60+原始模型!K60+原始模型!N60+原始模型!O60+原始模型!P60+原始模型!S60+原始模型!T60+原始模型!V60+原始模型!X60+原始模型!Y60+原始模型!Z60+原始模型!AG60+原始模型!AH60)</f>
        <v>5138.7979999999998</v>
      </c>
      <c r="E60">
        <f>原始模型!AJ60*0.157+0.176*原始模型!AB60+0.178*原始模型!AD60+0.18*原始模型!AF60+0.181+原始模型!AI60</f>
        <v>6097.0749999999998</v>
      </c>
    </row>
    <row r="61" spans="1:5" x14ac:dyDescent="0.25">
      <c r="A61" s="3">
        <v>42339</v>
      </c>
      <c r="B61">
        <v>2242044</v>
      </c>
      <c r="C61">
        <f>原始模型!F61*0.254+原始模型!G61*0.256+原始模型!H61*0.257+原始模型!U61*0.251</f>
        <v>23819.933999999997</v>
      </c>
      <c r="D61">
        <f>0.044*原始模型!AD61+0.045*(原始模型!I61+原始模型!M61+原始模型!W61+原始模型!AA61)+0.047*(原始模型!J61+原始模型!K61+原始模型!N61+原始模型!O61+原始模型!P61+原始模型!S61+原始模型!T61+原始模型!V61+原始模型!X61+原始模型!Y61+原始模型!Z61+原始模型!AG61+原始模型!AH61)</f>
        <v>5226.2079999999996</v>
      </c>
      <c r="E61">
        <f>原始模型!AJ61*0.157+0.176*原始模型!AB61+0.178*原始模型!AD61+0.18*原始模型!AF61+0.181+原始模型!AI61</f>
        <v>6256.8510000000006</v>
      </c>
    </row>
    <row r="62" spans="1:5" x14ac:dyDescent="0.25">
      <c r="A62" s="3">
        <v>42370</v>
      </c>
      <c r="B62">
        <v>870845</v>
      </c>
      <c r="C62">
        <f>原始模型!F62*0.254+原始模型!G62*0.256+原始模型!H62*0.257+原始模型!U62*0.251</f>
        <v>23429.010000000002</v>
      </c>
      <c r="D62">
        <f>0.044*原始模型!AD62+0.045*(原始模型!I62+原始模型!M62+原始模型!W62+原始模型!AA62)+0.047*(原始模型!J62+原始模型!K62+原始模型!N62+原始模型!O62+原始模型!P62+原始模型!S62+原始模型!T62+原始模型!V62+原始模型!X62+原始模型!Y62+原始模型!Z62+原始模型!AG62+原始模型!AH62)</f>
        <v>5068.1710000000003</v>
      </c>
      <c r="E62">
        <f>原始模型!AJ62*0.157+0.176*原始模型!AB62+0.178*原始模型!AD62+0.18*原始模型!AF62+0.181+原始模型!AI62</f>
        <v>5699.7510000000002</v>
      </c>
    </row>
    <row r="63" spans="1:5" x14ac:dyDescent="0.25">
      <c r="A63" s="3">
        <v>42401</v>
      </c>
      <c r="B63">
        <v>688974</v>
      </c>
      <c r="C63">
        <f>原始模型!F63*0.254+原始模型!G63*0.256+原始模型!H63*0.257+原始模型!U63*0.251</f>
        <v>30968.391999999996</v>
      </c>
      <c r="D63">
        <f>0.044*原始模型!AD63+0.045*(原始模型!I63+原始模型!M63+原始模型!W63+原始模型!AA63)+0.047*(原始模型!J63+原始模型!K63+原始模型!N63+原始模型!O63+原始模型!P63+原始模型!S63+原始模型!T63+原始模型!V63+原始模型!X63+原始模型!Y63+原始模型!Z63+原始模型!AG63+原始模型!AH63)</f>
        <v>5403.0709999999999</v>
      </c>
      <c r="E63">
        <f>原始模型!AJ63*0.157+0.176*原始模型!AB63+0.178*原始模型!AD63+0.18*原始模型!AF63+0.181+原始模型!AI63</f>
        <v>5603.732</v>
      </c>
    </row>
    <row r="64" spans="1:5" x14ac:dyDescent="0.25">
      <c r="A64" s="3">
        <v>42430</v>
      </c>
      <c r="B64">
        <v>1378302</v>
      </c>
      <c r="C64">
        <f>原始模型!F64*0.254+原始模型!G64*0.256+原始模型!H64*0.257+原始模型!U64*0.251</f>
        <v>27426.617000000002</v>
      </c>
      <c r="D64">
        <f>0.044*原始模型!AD64+0.045*(原始模型!I64+原始模型!M64+原始模型!W64+原始模型!AA64)+0.047*(原始模型!J64+原始模型!K64+原始模型!N64+原始模型!O64+原始模型!P64+原始模型!S64+原始模型!T64+原始模型!V64+原始模型!X64+原始模型!Y64+原始模型!Z64+原始模型!AG64+原始模型!AH64)</f>
        <v>5702.9170000000004</v>
      </c>
      <c r="E64">
        <f>原始模型!AJ64*0.157+0.176*原始模型!AB64+0.178*原始模型!AD64+0.18*原始模型!AF64+0.181+原始模型!AI64</f>
        <v>6120.8760000000002</v>
      </c>
    </row>
    <row r="65" spans="1:5" x14ac:dyDescent="0.25">
      <c r="A65" s="3">
        <v>42461</v>
      </c>
      <c r="B65">
        <v>2478590</v>
      </c>
      <c r="C65">
        <f>原始模型!F65*0.254+原始模型!G65*0.256+原始模型!H65*0.257+原始模型!U65*0.251</f>
        <v>33318.712</v>
      </c>
      <c r="D65">
        <f>0.044*原始模型!AD65+0.045*(原始模型!I65+原始模型!M65+原始模型!W65+原始模型!AA65)+0.047*(原始模型!J65+原始模型!K65+原始模型!N65+原始模型!O65+原始模型!P65+原始模型!S65+原始模型!T65+原始模型!V65+原始模型!X65+原始模型!Y65+原始模型!Z65+原始模型!AG65+原始模型!AH65)</f>
        <v>6060.4160000000002</v>
      </c>
      <c r="E65">
        <f>原始模型!AJ65*0.157+0.176*原始模型!AB65+0.178*原始模型!AD65+0.18*原始模型!AF65+0.181+原始模型!AI65</f>
        <v>6139.8289999999997</v>
      </c>
    </row>
    <row r="66" spans="1:5" x14ac:dyDescent="0.25">
      <c r="A66" s="3">
        <v>42491</v>
      </c>
      <c r="B66">
        <v>1874363</v>
      </c>
      <c r="C66">
        <f>原始模型!F66*0.254+原始模型!G66*0.256+原始模型!H66*0.257+原始模型!U66*0.251</f>
        <v>30351.811999999998</v>
      </c>
      <c r="D66">
        <f>0.044*原始模型!AD66+0.045*(原始模型!I66+原始模型!M66+原始模型!W66+原始模型!AA66)+0.047*(原始模型!J66+原始模型!K66+原始模型!N66+原始模型!O66+原始模型!P66+原始模型!S66+原始模型!T66+原始模型!V66+原始模型!X66+原始模型!Y66+原始模型!Z66+原始模型!AG66+原始模型!AH66)</f>
        <v>6391.1</v>
      </c>
      <c r="E66">
        <f>原始模型!AJ66*0.157+0.176*原始模型!AB66+0.178*原始模型!AD66+0.18*原始模型!AF66+0.181+原始模型!AI66</f>
        <v>6445.192</v>
      </c>
    </row>
    <row r="67" spans="1:5" x14ac:dyDescent="0.25">
      <c r="A67" s="3">
        <v>42522</v>
      </c>
      <c r="B67">
        <v>1776819</v>
      </c>
      <c r="C67">
        <f>原始模型!F67*0.254+原始模型!G67*0.256+原始模型!H67*0.257+原始模型!U67*0.251</f>
        <v>33675.008999999998</v>
      </c>
      <c r="D67">
        <f>0.044*原始模型!AD67+0.045*(原始模型!I67+原始模型!M67+原始模型!W67+原始模型!AA67)+0.047*(原始模型!J67+原始模型!K67+原始模型!N67+原始模型!O67+原始模型!P67+原始模型!S67+原始模型!T67+原始模型!V67+原始模型!X67+原始模型!Y67+原始模型!Z67+原始模型!AG67+原始模型!AH67)</f>
        <v>6822.8519999999999</v>
      </c>
      <c r="E67">
        <f>原始模型!AJ67*0.157+0.176*原始模型!AB67+0.178*原始模型!AD67+0.18*原始模型!AF67+0.181+原始模型!AI67</f>
        <v>6922.0169999999998</v>
      </c>
    </row>
    <row r="68" spans="1:5" x14ac:dyDescent="0.25">
      <c r="A68" s="3">
        <v>42552</v>
      </c>
      <c r="B68">
        <v>1757031</v>
      </c>
      <c r="C68">
        <f>原始模型!F68*0.254+原始模型!G68*0.256+原始模型!H68*0.257+原始模型!U68*0.251</f>
        <v>42611.402000000002</v>
      </c>
      <c r="D68">
        <f>0.044*原始模型!AD68+0.045*(原始模型!I68+原始模型!M68+原始模型!W68+原始模型!AA68)+0.047*(原始模型!J68+原始模型!K68+原始模型!N68+原始模型!O68+原始模型!P68+原始模型!S68+原始模型!T68+原始模型!V68+原始模型!X68+原始模型!Y68+原始模型!Z68+原始模型!AG68+原始模型!AH68)</f>
        <v>8465.0609999999997</v>
      </c>
      <c r="E68">
        <f>原始模型!AJ68*0.157+0.176*原始模型!AB68+0.178*原始模型!AD68+0.18*原始模型!AF68+0.181+原始模型!AI68</f>
        <v>7831.1820000000007</v>
      </c>
    </row>
    <row r="69" spans="1:5" x14ac:dyDescent="0.25">
      <c r="A69" s="3">
        <v>42583</v>
      </c>
      <c r="B69">
        <v>1956429</v>
      </c>
      <c r="C69">
        <f>原始模型!F69*0.254+原始模型!G69*0.256+原始模型!H69*0.257+原始模型!U69*0.251</f>
        <v>43026.539000000004</v>
      </c>
      <c r="D69">
        <f>0.044*原始模型!AD69+0.045*(原始模型!I69+原始模型!M69+原始模型!W69+原始模型!AA69)+0.047*(原始模型!J69+原始模型!K69+原始模型!N69+原始模型!O69+原始模型!P69+原始模型!S69+原始模型!T69+原始模型!V69+原始模型!X69+原始模型!Y69+原始模型!Z69+原始模型!AG69+原始模型!AH69)</f>
        <v>7810.7620000000006</v>
      </c>
      <c r="E69">
        <f>原始模型!AJ69*0.157+0.176*原始模型!AB69+0.178*原始模型!AD69+0.18*原始模型!AF69+0.181+原始模型!AI69</f>
        <v>6928.232</v>
      </c>
    </row>
    <row r="70" spans="1:5" x14ac:dyDescent="0.25">
      <c r="A70" s="3">
        <v>42614</v>
      </c>
      <c r="B70">
        <v>1652020</v>
      </c>
      <c r="C70">
        <f>原始模型!F70*0.254+原始模型!G70*0.256+原始模型!H70*0.257+原始模型!U70*0.251</f>
        <v>33967.349000000002</v>
      </c>
      <c r="D70">
        <f>0.044*原始模型!AD70+0.045*(原始模型!I70+原始模型!M70+原始模型!W70+原始模型!AA70)+0.047*(原始模型!J70+原始模型!K70+原始模型!N70+原始模型!O70+原始模型!P70+原始模型!S70+原始模型!T70+原始模型!V70+原始模型!X70+原始模型!Y70+原始模型!Z70+原始模型!AG70+原始模型!AH70)</f>
        <v>6345.5640000000003</v>
      </c>
      <c r="E70">
        <f>原始模型!AJ70*0.157+0.176*原始模型!AB70+0.178*原始模型!AD70+0.18*原始模型!AF70+0.181+原始模型!AI70</f>
        <v>6179.5740000000005</v>
      </c>
    </row>
    <row r="71" spans="1:5" x14ac:dyDescent="0.25">
      <c r="A71" s="3">
        <v>42644</v>
      </c>
      <c r="B71">
        <v>2227084</v>
      </c>
      <c r="C71">
        <f>原始模型!F71*0.254+原始模型!G71*0.256+原始模型!H71*0.257+原始模型!U71*0.251</f>
        <v>33095.048000000003</v>
      </c>
      <c r="D71">
        <f>0.044*原始模型!AD71+0.045*(原始模型!I71+原始模型!M71+原始模型!W71+原始模型!AA71)+0.047*(原始模型!J71+原始模型!K71+原始模型!N71+原始模型!O71+原始模型!P71+原始模型!S71+原始模型!T71+原始模型!V71+原始模型!X71+原始模型!Y71+原始模型!Z71+原始模型!AG71+原始模型!AH71)</f>
        <v>5908.5129999999999</v>
      </c>
      <c r="E71">
        <f>原始模型!AJ71*0.157+0.176*原始模型!AB71+0.178*原始模型!AD71+0.18*原始模型!AF71+0.181+原始模型!AI71</f>
        <v>5868.8689999999997</v>
      </c>
    </row>
    <row r="72" spans="1:5" x14ac:dyDescent="0.25">
      <c r="A72" s="3">
        <v>42675</v>
      </c>
      <c r="B72">
        <v>2437869</v>
      </c>
      <c r="C72">
        <f>原始模型!F72*0.254+原始模型!G72*0.256+原始模型!H72*0.257+原始模型!U72*0.251</f>
        <v>19724.168000000001</v>
      </c>
      <c r="D72">
        <f>0.044*原始模型!AD72+0.045*(原始模型!I72+原始模型!M72+原始模型!W72+原始模型!AA72)+0.047*(原始模型!J72+原始模型!K72+原始模型!N72+原始模型!O72+原始模型!P72+原始模型!S72+原始模型!T72+原始模型!V72+原始模型!X72+原始模型!Y72+原始模型!Z72+原始模型!AG72+原始模型!AH72)</f>
        <v>4496.0140000000001</v>
      </c>
      <c r="E72">
        <f>原始模型!AJ72*0.157+0.176*原始模型!AB72+0.178*原始模型!AD72+0.18*原始模型!AF72+0.181+原始模型!AI72</f>
        <v>5107.5230000000001</v>
      </c>
    </row>
    <row r="73" spans="1:5" x14ac:dyDescent="0.25">
      <c r="A73" s="3">
        <v>42705</v>
      </c>
      <c r="B73">
        <v>1971691</v>
      </c>
      <c r="C73">
        <f>原始模型!F73*0.254+原始模型!G73*0.256+原始模型!H73*0.257+原始模型!U73*0.251</f>
        <v>22569.79</v>
      </c>
      <c r="D73">
        <f>0.044*原始模型!AD73+0.045*(原始模型!I73+原始模型!M73+原始模型!W73+原始模型!AA73)+0.047*(原始模型!J73+原始模型!K73+原始模型!N73+原始模型!O73+原始模型!P73+原始模型!S73+原始模型!T73+原始模型!V73+原始模型!X73+原始模型!Y73+原始模型!Z73+原始模型!AG73+原始模型!AH73)</f>
        <v>5037.9230000000007</v>
      </c>
      <c r="E73">
        <f>原始模型!AJ73*0.157+0.176*原始模型!AB73+0.178*原始模型!AD73+0.18*原始模型!AF73+0.181+原始模型!AI73</f>
        <v>5599.6949999999997</v>
      </c>
    </row>
    <row r="74" spans="1:5" x14ac:dyDescent="0.25">
      <c r="A74" s="3">
        <v>42736</v>
      </c>
      <c r="B74">
        <v>970661</v>
      </c>
      <c r="C74">
        <f>原始模型!F74*0.254+原始模型!G74*0.256+原始模型!H74*0.257+原始模型!U74*0.251</f>
        <v>28648.798999999999</v>
      </c>
      <c r="D74">
        <f>0.044*原始模型!AD74+0.045*(原始模型!I74+原始模型!M74+原始模型!W74+原始模型!AA74)+0.047*(原始模型!J74+原始模型!K74+原始模型!N74+原始模型!O74+原始模型!P74+原始模型!S74+原始模型!T74+原始模型!V74+原始模型!X74+原始模型!Y74+原始模型!Z74+原始模型!AG74+原始模型!AH74)</f>
        <v>5918.9710000000005</v>
      </c>
      <c r="E74">
        <f>原始模型!AJ74*0.157+0.176*原始模型!AB74+0.178*原始模型!AD74+0.18*原始模型!AF74+0.181+原始模型!AI74</f>
        <v>5416.79</v>
      </c>
    </row>
    <row r="75" spans="1:5" x14ac:dyDescent="0.25">
      <c r="A75" s="3">
        <v>42767</v>
      </c>
      <c r="B75">
        <v>1036442</v>
      </c>
      <c r="C75">
        <f>原始模型!F75*0.254+原始模型!G75*0.256+原始模型!H75*0.257+原始模型!U75*0.251</f>
        <v>24554.123</v>
      </c>
      <c r="D75">
        <f>0.044*原始模型!AD75+0.045*(原始模型!I75+原始模型!M75+原始模型!W75+原始模型!AA75)+0.047*(原始模型!J75+原始模型!K75+原始模型!N75+原始模型!O75+原始模型!P75+原始模型!S75+原始模型!T75+原始模型!V75+原始模型!X75+原始模型!Y75+原始模型!Z75+原始模型!AG75+原始模型!AH75)</f>
        <v>5286.5910000000003</v>
      </c>
      <c r="E75">
        <f>原始模型!AJ75*0.157+0.176*原始模型!AB75+0.178*原始模型!AD75+0.18*原始模型!AF75+0.181+原始模型!AI75</f>
        <v>5034.9030000000002</v>
      </c>
    </row>
    <row r="76" spans="1:5" x14ac:dyDescent="0.25">
      <c r="A76" s="3">
        <v>42795</v>
      </c>
      <c r="B76">
        <v>1575215</v>
      </c>
      <c r="C76">
        <f>原始模型!F76*0.254+原始模型!G76*0.256+原始模型!H76*0.257+原始模型!U76*0.251</f>
        <v>25108.009000000002</v>
      </c>
      <c r="D76">
        <f>0.044*原始模型!AD76+0.045*(原始模型!I76+原始模型!M76+原始模型!W76+原始模型!AA76)+0.047*(原始模型!J76+原始模型!K76+原始模型!N76+原始模型!O76+原始模型!P76+原始模型!S76+原始模型!T76+原始模型!V76+原始模型!X76+原始模型!Y76+原始模型!Z76+原始模型!AG76+原始模型!AH76)</f>
        <v>5740.1399999999994</v>
      </c>
      <c r="E76">
        <f>原始模型!AJ76*0.157+0.176*原始模型!AB76+0.178*原始模型!AD76+0.18*原始模型!AF76+0.181+原始模型!AI76</f>
        <v>5457.6049999999996</v>
      </c>
    </row>
    <row r="77" spans="1:5" x14ac:dyDescent="0.25">
      <c r="A77" s="3">
        <v>42826</v>
      </c>
      <c r="B77">
        <v>2565422</v>
      </c>
      <c r="C77">
        <f>原始模型!F77*0.254+原始模型!G77*0.256+原始模型!H77*0.257+原始模型!U77*0.251</f>
        <v>31979.052999999996</v>
      </c>
      <c r="D77">
        <f>0.044*原始模型!AD77+0.045*(原始模型!I77+原始模型!M77+原始模型!W77+原始模型!AA77)+0.047*(原始模型!J77+原始模型!K77+原始模型!N77+原始模型!O77+原始模型!P77+原始模型!S77+原始模型!T77+原始模型!V77+原始模型!X77+原始模型!Y77+原始模型!Z77+原始模型!AG77+原始模型!AH77)</f>
        <v>5696.2330000000002</v>
      </c>
      <c r="E77">
        <f>原始模型!AJ77*0.157+0.176*原始模型!AB77+0.178*原始模型!AD77+0.18*原始模型!AF77+0.181+原始模型!AI77</f>
        <v>5493.9120000000003</v>
      </c>
    </row>
    <row r="78" spans="1:5" x14ac:dyDescent="0.25">
      <c r="A78" s="3">
        <v>42856</v>
      </c>
      <c r="B78">
        <v>2291034</v>
      </c>
      <c r="C78">
        <f>原始模型!F78*0.254+原始模型!G78*0.256+原始模型!H78*0.257+原始模型!U78*0.251</f>
        <v>29771.625</v>
      </c>
      <c r="D78">
        <f>0.044*原始模型!AD78+0.045*(原始模型!I78+原始模型!M78+原始模型!W78+原始模型!AA78)+0.047*(原始模型!J78+原始模型!K78+原始模型!N78+原始模型!O78+原始模型!P78+原始模型!S78+原始模型!T78+原始模型!V78+原始模型!X78+原始模型!Y78+原始模型!Z78+原始模型!AG78+原始模型!AH78)</f>
        <v>6157.1819999999998</v>
      </c>
      <c r="E78">
        <f>原始模型!AJ78*0.157+0.176*原始模型!AB78+0.178*原始模型!AD78+0.18*原始模型!AF78+0.181+原始模型!AI78</f>
        <v>5879.0020000000004</v>
      </c>
    </row>
    <row r="79" spans="1:5" x14ac:dyDescent="0.25">
      <c r="A79" s="3">
        <v>42887</v>
      </c>
      <c r="B79">
        <v>2305688</v>
      </c>
      <c r="C79">
        <f>原始模型!F79*0.254+原始模型!G79*0.256+原始模型!H79*0.257+原始模型!U79*0.251</f>
        <v>28842.780999999999</v>
      </c>
      <c r="D79">
        <f>0.044*原始模型!AD79+0.045*(原始模型!I79+原始模型!M79+原始模型!W79+原始模型!AA79)+0.047*(原始模型!J79+原始模型!K79+原始模型!N79+原始模型!O79+原始模型!P79+原始模型!S79+原始模型!T79+原始模型!V79+原始模型!X79+原始模型!Y79+原始模型!Z79+原始模型!AG79+原始模型!AH79)</f>
        <v>7317.0829999999996</v>
      </c>
      <c r="E79">
        <f>原始模型!AJ79*0.157+0.176*原始模型!AB79+0.178*原始模型!AD79+0.18*原始模型!AF79+0.181+原始模型!AI79</f>
        <v>6903.3189999999995</v>
      </c>
    </row>
    <row r="80" spans="1:5" x14ac:dyDescent="0.25">
      <c r="A80" s="3">
        <v>42917</v>
      </c>
      <c r="B80">
        <v>1832590</v>
      </c>
      <c r="C80">
        <f>原始模型!F80*0.254+原始模型!G80*0.256+原始模型!H80*0.257+原始模型!U80*0.251</f>
        <v>39654.131000000001</v>
      </c>
      <c r="D80">
        <f>0.044*原始模型!AD80+0.045*(原始模型!I80+原始模型!M80+原始模型!W80+原始模型!AA80)+0.047*(原始模型!J80+原始模型!K80+原始模型!N80+原始模型!O80+原始模型!P80+原始模型!S80+原始模型!T80+原始模型!V80+原始模型!X80+原始模型!Y80+原始模型!Z80+原始模型!AG80+原始模型!AH80)</f>
        <v>9066.7139999999999</v>
      </c>
      <c r="E80">
        <f>原始模型!AJ80*0.157+0.176*原始模型!AB80+0.178*原始模型!AD80+0.18*原始模型!AF80+0.181+原始模型!AI80</f>
        <v>7936.34</v>
      </c>
    </row>
    <row r="81" spans="1:5" x14ac:dyDescent="0.25">
      <c r="A81" s="3">
        <v>42948</v>
      </c>
      <c r="B81">
        <v>2066679</v>
      </c>
      <c r="C81">
        <f>原始模型!F81*0.254+原始模型!G81*0.256+原始模型!H81*0.257+原始模型!U81*0.251</f>
        <v>39205.148999999998</v>
      </c>
      <c r="D81">
        <f>0.044*原始模型!AD81+0.045*(原始模型!I81+原始模型!M81+原始模型!W81+原始模型!AA81)+0.047*(原始模型!J81+原始模型!K81+原始模型!N81+原始模型!O81+原始模型!P81+原始模型!S81+原始模型!T81+原始模型!V81+原始模型!X81+原始模型!Y81+原始模型!Z81+原始模型!AG81+原始模型!AH81)</f>
        <v>7971.2669999999998</v>
      </c>
      <c r="E81">
        <f>原始模型!AJ81*0.157+0.176*原始模型!AB81+0.178*原始模型!AD81+0.18*原始模型!AF81+0.181+原始模型!AI81</f>
        <v>6830.8339999999998</v>
      </c>
    </row>
    <row r="82" spans="1:5" x14ac:dyDescent="0.25">
      <c r="A82" s="3">
        <v>42979</v>
      </c>
      <c r="B82">
        <v>2216200</v>
      </c>
      <c r="C82">
        <f>原始模型!F82*0.254+原始模型!G82*0.256+原始模型!H82*0.257+原始模型!U82*0.251</f>
        <v>34079.741000000002</v>
      </c>
      <c r="D82">
        <f>0.044*原始模型!AD82+0.045*(原始模型!I82+原始模型!M82+原始模型!W82+原始模型!AA82)+0.047*(原始模型!J82+原始模型!K82+原始模型!N82+原始模型!O82+原始模型!P82+原始模型!S82+原始模型!T82+原始模型!V82+原始模型!X82+原始模型!Y82+原始模型!Z82+原始模型!AG82+原始模型!AH82)</f>
        <v>6672.9490000000005</v>
      </c>
      <c r="E82">
        <f>原始模型!AJ82*0.157+0.176*原始模型!AB82+0.178*原始模型!AD82+0.18*原始模型!AF82+0.181+原始模型!AI82</f>
        <v>6544.5290000000005</v>
      </c>
    </row>
    <row r="83" spans="1:5" x14ac:dyDescent="0.25">
      <c r="A83" s="3">
        <v>43009</v>
      </c>
      <c r="B83">
        <v>2722853</v>
      </c>
      <c r="C83">
        <f>原始模型!F83*0.254+原始模型!G83*0.256+原始模型!H83*0.257+原始模型!U83*0.251</f>
        <v>34716.317999999999</v>
      </c>
      <c r="D83">
        <f>0.044*原始模型!AD83+0.045*(原始模型!I83+原始模型!M83+原始模型!W83+原始模型!AA83)+0.047*(原始模型!J83+原始模型!K83+原始模型!N83+原始模型!O83+原始模型!P83+原始模型!S83+原始模型!T83+原始模型!V83+原始模型!X83+原始模型!Y83+原始模型!Z83+原始模型!AG83+原始模型!AH83)</f>
        <v>6581.9989999999998</v>
      </c>
      <c r="E83">
        <f>原始模型!AJ83*0.157+0.176*原始模型!AB83+0.178*原始模型!AD83+0.18*原始模型!AF83+0.181+原始模型!AI83</f>
        <v>6364.1329999999998</v>
      </c>
    </row>
    <row r="84" spans="1:5" x14ac:dyDescent="0.25">
      <c r="A84" s="3">
        <v>43040</v>
      </c>
      <c r="B84">
        <v>2620684</v>
      </c>
      <c r="C84">
        <f>原始模型!F84*0.254+原始模型!G84*0.256+原始模型!H84*0.257+原始模型!U84*0.251</f>
        <v>23530.588000000003</v>
      </c>
      <c r="D84">
        <f>0.044*原始模型!AD84+0.045*(原始模型!I84+原始模型!M84+原始模型!W84+原始模型!AA84)+0.047*(原始模型!J84+原始模型!K84+原始模型!N84+原始模型!O84+原始模型!P84+原始模型!S84+原始模型!T84+原始模型!V84+原始模型!X84+原始模型!Y84+原始模型!Z84+原始模型!AG84+原始模型!AH84)</f>
        <v>5645.0540000000001</v>
      </c>
      <c r="E84">
        <f>原始模型!AJ84*0.157+0.176*原始模型!AB84+0.178*原始模型!AD84+0.18*原始模型!AF84+0.181+原始模型!AI84</f>
        <v>7581.1839999999993</v>
      </c>
    </row>
    <row r="85" spans="1:5" x14ac:dyDescent="0.25">
      <c r="A85" s="3">
        <v>43070</v>
      </c>
      <c r="B85">
        <v>1656333</v>
      </c>
      <c r="C85">
        <f>原始模型!F85*0.254+原始模型!G85*0.256+原始模型!H85*0.257+原始模型!U85*0.251</f>
        <v>24107.465</v>
      </c>
      <c r="D85">
        <f>0.044*原始模型!AD85+0.045*(原始模型!I85+原始模型!M85+原始模型!W85+原始模型!AA85)+0.047*(原始模型!J85+原始模型!K85+原始模型!N85+原始模型!O85+原始模型!P85+原始模型!S85+原始模型!T85+原始模型!V85+原始模型!X85+原始模型!Y85+原始模型!Z85+原始模型!AG85+原始模型!AH85)</f>
        <v>5611.7759999999998</v>
      </c>
      <c r="E85">
        <f>原始模型!AJ85*0.157+0.176*原始模型!AB85+0.178*原始模型!AD85+0.18*原始模型!AF85+0.181+原始模型!AI85</f>
        <v>7318.2510000000002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73DA-79B4-40AC-BE63-EB7B78AD9264}">
  <dimension ref="A1:C85"/>
  <sheetViews>
    <sheetView tabSelected="1" workbookViewId="0">
      <selection sqref="A1:A1048576"/>
    </sheetView>
  </sheetViews>
  <sheetFormatPr defaultRowHeight="13.8" x14ac:dyDescent="0.25"/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>
        <f>原始模型!F2*0.254+原始模型!G2*0.256+原始模型!H2*0.257+原始模型!U2*0.251</f>
        <v>4322.6620000000003</v>
      </c>
      <c r="B2">
        <f>0.044*原始模型!AD2+0.045*(原始模型!I2+原始模型!M2+原始模型!W2+原始模型!AA2)+0.047*(原始模型!J2+原始模型!K2+原始模型!N2+原始模型!O2+原始模型!P2+原始模型!S2+原始模型!T2+原始模型!V2+原始模型!X2+原始模型!Y2+原始模型!Z2+原始模型!AG2+原始模型!AH2)</f>
        <v>1498.7249999999999</v>
      </c>
      <c r="C2">
        <f>原始模型!AJ2*0.157+0.176*原始模型!AB2+0.178*原始模型!AD2+0.18*原始模型!AF2+0.181+原始模型!AI2</f>
        <v>1820.6</v>
      </c>
    </row>
    <row r="3" spans="1:3" x14ac:dyDescent="0.25">
      <c r="A3">
        <f>原始模型!F3*0.254+原始模型!G3*0.256+原始模型!H3*0.257+原始模型!U3*0.251</f>
        <v>5209.8550000000005</v>
      </c>
      <c r="B3">
        <f>0.044*原始模型!AD3+0.045*(原始模型!I3+原始模型!M3+原始模型!W3+原始模型!AA3)+0.047*(原始模型!J3+原始模型!K3+原始模型!N3+原始模型!O3+原始模型!P3+原始模型!S3+原始模型!T3+原始模型!V3+原始模型!X3+原始模型!Y3+原始模型!Z3+原始模型!AG3+原始模型!AH3)</f>
        <v>1447.8139999999999</v>
      </c>
      <c r="C3">
        <f>原始模型!AJ3*0.157+0.176*原始模型!AB3+0.178*原始模型!AD3+0.18*原始模型!AF3+0.181+原始模型!AI3</f>
        <v>1940.0989999999999</v>
      </c>
    </row>
    <row r="4" spans="1:3" x14ac:dyDescent="0.25">
      <c r="A4">
        <f>原始模型!F4*0.254+原始模型!G4*0.256+原始模型!H4*0.257+原始模型!U4*0.251</f>
        <v>6723.9560000000001</v>
      </c>
      <c r="B4">
        <f>0.044*原始模型!AD4+0.045*(原始模型!I4+原始模型!M4+原始模型!W4+原始模型!AA4)+0.047*(原始模型!J4+原始模型!K4+原始模型!N4+原始模型!O4+原始模型!P4+原始模型!S4+原始模型!T4+原始模型!V4+原始模型!X4+原始模型!Y4+原始模型!Z4+原始模型!AG4+原始模型!AH4)</f>
        <v>1765.8849999999998</v>
      </c>
      <c r="C4">
        <f>原始模型!AJ4*0.157+0.176*原始模型!AB4+0.178*原始模型!AD4+0.18*原始模型!AF4+0.181+原始模型!AI4</f>
        <v>2193.422</v>
      </c>
    </row>
    <row r="5" spans="1:3" x14ac:dyDescent="0.25">
      <c r="A5">
        <f>原始模型!F5*0.254+原始模型!G5*0.256+原始模型!H5*0.257+原始模型!U5*0.251</f>
        <v>8210.9580000000005</v>
      </c>
      <c r="B5">
        <f>0.044*原始模型!AD5+0.045*(原始模型!I5+原始模型!M5+原始模型!W5+原始模型!AA5)+0.047*(原始模型!J5+原始模型!K5+原始模型!N5+原始模型!O5+原始模型!P5+原始模型!S5+原始模型!T5+原始模型!V5+原始模型!X5+原始模型!Y5+原始模型!Z5+原始模型!AG5+原始模型!AH5)</f>
        <v>1846.1899999999998</v>
      </c>
      <c r="C5">
        <f>原始模型!AJ5*0.157+0.176*原始模型!AB5+0.178*原始模型!AD5+0.18*原始模型!AF5+0.181+原始模型!AI5</f>
        <v>2438.0619999999999</v>
      </c>
    </row>
    <row r="6" spans="1:3" x14ac:dyDescent="0.25">
      <c r="A6">
        <f>原始模型!F6*0.254+原始模型!G6*0.256+原始模型!H6*0.257+原始模型!U6*0.251</f>
        <v>6579.9319999999998</v>
      </c>
      <c r="B6">
        <f>0.044*原始模型!AD6+0.045*(原始模型!I6+原始模型!M6+原始模型!W6+原始模型!AA6)+0.047*(原始模型!J6+原始模型!K6+原始模型!N6+原始模型!O6+原始模型!P6+原始模型!S6+原始模型!T6+原始模型!V6+原始模型!X6+原始模型!Y6+原始模型!Z6+原始模型!AG6+原始模型!AH6)</f>
        <v>1812.451</v>
      </c>
      <c r="C6">
        <f>原始模型!AJ6*0.157+0.176*原始模型!AB6+0.178*原始模型!AD6+0.18*原始模型!AF6+0.181+原始模型!AI6</f>
        <v>2055.6210000000001</v>
      </c>
    </row>
    <row r="7" spans="1:3" x14ac:dyDescent="0.25">
      <c r="A7">
        <f>原始模型!F7*0.254+原始模型!G7*0.256+原始模型!H7*0.257+原始模型!U7*0.251</f>
        <v>6293.2330000000002</v>
      </c>
      <c r="B7">
        <f>0.044*原始模型!AD7+0.045*(原始模型!I7+原始模型!M7+原始模型!W7+原始模型!AA7)+0.047*(原始模型!J7+原始模型!K7+原始模型!N7+原始模型!O7+原始模型!P7+原始模型!S7+原始模型!T7+原始模型!V7+原始模型!X7+原始模型!Y7+原始模型!Z7+原始模型!AG7+原始模型!AH7)</f>
        <v>1788.0929999999998</v>
      </c>
      <c r="C7">
        <f>原始模型!AJ7*0.157+0.176*原始模型!AB7+0.178*原始模型!AD7+0.18*原始模型!AF7+0.181+原始模型!AI7</f>
        <v>2401.3620000000001</v>
      </c>
    </row>
    <row r="8" spans="1:3" x14ac:dyDescent="0.25">
      <c r="A8">
        <f>原始模型!F8*0.254+原始模型!G8*0.256+原始模型!H8*0.257+原始模型!U8*0.251</f>
        <v>7851.1530000000002</v>
      </c>
      <c r="B8">
        <f>0.044*原始模型!AD8+0.045*(原始模型!I8+原始模型!M8+原始模型!W8+原始模型!AA8)+0.047*(原始模型!J8+原始模型!K8+原始模型!N8+原始模型!O8+原始模型!P8+原始模型!S8+原始模型!T8+原始模型!V8+原始模型!X8+原始模型!Y8+原始模型!Z8+原始模型!AG8+原始模型!AH8)</f>
        <v>2069.3969999999999</v>
      </c>
      <c r="C8">
        <f>原始模型!AJ8*0.157+0.176*原始模型!AB8+0.178*原始模型!AD8+0.18*原始模型!AF8+0.181+原始模型!AI8</f>
        <v>2575.1620000000003</v>
      </c>
    </row>
    <row r="9" spans="1:3" x14ac:dyDescent="0.25">
      <c r="A9">
        <f>原始模型!F9*0.254+原始模型!G9*0.256+原始模型!H9*0.257+原始模型!U9*0.251</f>
        <v>6923.0370000000003</v>
      </c>
      <c r="B9">
        <f>0.044*原始模型!AD9+0.045*(原始模型!I9+原始模型!M9+原始模型!W9+原始模型!AA9)+0.047*(原始模型!J9+原始模型!K9+原始模型!N9+原始模型!O9+原始模型!P9+原始模型!S9+原始模型!T9+原始模型!V9+原始模型!X9+原始模型!Y9+原始模型!Z9+原始模型!AG9+原始模型!AH9)</f>
        <v>1909.8309999999999</v>
      </c>
      <c r="C9">
        <f>原始模型!AJ9*0.157+0.176*原始模型!AB9+0.178*原始模型!AD9+0.18*原始模型!AF9+0.181+原始模型!AI9</f>
        <v>2448.9719999999998</v>
      </c>
    </row>
    <row r="10" spans="1:3" x14ac:dyDescent="0.25">
      <c r="A10">
        <f>原始模型!F10*0.254+原始模型!G10*0.256+原始模型!H10*0.257+原始模型!U10*0.251</f>
        <v>8054.78</v>
      </c>
      <c r="B10">
        <f>0.044*原始模型!AD10+0.045*(原始模型!I10+原始模型!M10+原始模型!W10+原始模型!AA10)+0.047*(原始模型!J10+原始模型!K10+原始模型!N10+原始模型!O10+原始模型!P10+原始模型!S10+原始模型!T10+原始模型!V10+原始模型!X10+原始模型!Y10+原始模型!Z10+原始模型!AG10+原始模型!AH10)</f>
        <v>1981.009</v>
      </c>
      <c r="C10">
        <f>原始模型!AJ10*0.157+0.176*原始模型!AB10+0.178*原始模型!AD10+0.18*原始模型!AF10+0.181+原始模型!AI10</f>
        <v>2391.4700000000003</v>
      </c>
    </row>
    <row r="11" spans="1:3" x14ac:dyDescent="0.25">
      <c r="A11">
        <f>原始模型!F11*0.254+原始模型!G11*0.256+原始模型!H11*0.257+原始模型!U11*0.251</f>
        <v>6500.4090000000006</v>
      </c>
      <c r="B11">
        <f>0.044*原始模型!AD11+0.045*(原始模型!I11+原始模型!M11+原始模型!W11+原始模型!AA11)+0.047*(原始模型!J11+原始模型!K11+原始模型!N11+原始模型!O11+原始模型!P11+原始模型!S11+原始模型!T11+原始模型!V11+原始模型!X11+原始模型!Y11+原始模型!Z11+原始模型!AG11+原始模型!AH11)</f>
        <v>1741.0049999999999</v>
      </c>
      <c r="C11">
        <f>原始模型!AJ11*0.157+0.176*原始模型!AB11+0.178*原始模型!AD11+0.18*原始模型!AF11+0.181+原始模型!AI11</f>
        <v>2041.8109999999999</v>
      </c>
    </row>
    <row r="12" spans="1:3" x14ac:dyDescent="0.25">
      <c r="A12">
        <f>原始模型!F12*0.254+原始模型!G12*0.256+原始模型!H12*0.257+原始模型!U12*0.251</f>
        <v>4984.8720000000003</v>
      </c>
      <c r="B12">
        <f>0.044*原始模型!AD12+0.045*(原始模型!I12+原始模型!M12+原始模型!W12+原始模型!AA12)+0.047*(原始模型!J12+原始模型!K12+原始模型!N12+原始模型!O12+原始模型!P12+原始模型!S12+原始模型!T12+原始模型!V12+原始模型!X12+原始模型!Y12+原始模型!Z12+原始模型!AG12+原始模型!AH12)</f>
        <v>1614.009</v>
      </c>
      <c r="C12">
        <f>原始模型!AJ12*0.157+0.176*原始模型!AB12+0.178*原始模型!AD12+0.18*原始模型!AF12+0.181+原始模型!AI12</f>
        <v>2008.7649999999999</v>
      </c>
    </row>
    <row r="13" spans="1:3" x14ac:dyDescent="0.25">
      <c r="A13">
        <f>原始模型!F13*0.254+原始模型!G13*0.256+原始模型!H13*0.257+原始模型!U13*0.251</f>
        <v>4754.3050000000003</v>
      </c>
      <c r="B13">
        <f>0.044*原始模型!AD13+0.045*(原始模型!I13+原始模型!M13+原始模型!W13+原始模型!AA13)+0.047*(原始模型!J13+原始模型!K13+原始模型!N13+原始模型!O13+原始模型!P13+原始模型!S13+原始模型!T13+原始模型!V13+原始模型!X13+原始模型!Y13+原始模型!Z13+原始模型!AG13+原始模型!AH13)</f>
        <v>1570.8150000000001</v>
      </c>
      <c r="C13">
        <f>原始模型!AJ13*0.157+0.176*原始模型!AB13+0.178*原始模型!AD13+0.18*原始模型!AF13+0.181+原始模型!AI13</f>
        <v>1777.1570000000002</v>
      </c>
    </row>
    <row r="14" spans="1:3" x14ac:dyDescent="0.25">
      <c r="A14">
        <f>原始模型!F14*0.254+原始模型!G14*0.256+原始模型!H14*0.257+原始模型!U14*0.251</f>
        <v>5131.4350000000004</v>
      </c>
      <c r="B14">
        <f>0.044*原始模型!AD14+0.045*(原始模型!I14+原始模型!M14+原始模型!W14+原始模型!AA14)+0.047*(原始模型!J14+原始模型!K14+原始模型!N14+原始模型!O14+原始模型!P14+原始模型!S14+原始模型!T14+原始模型!V14+原始模型!X14+原始模型!Y14+原始模型!Z14+原始模型!AG14+原始模型!AH14)</f>
        <v>1594.588</v>
      </c>
      <c r="C14">
        <f>原始模型!AJ14*0.157+0.176*原始模型!AB14+0.178*原始模型!AD14+0.18*原始模型!AF14+0.181+原始模型!AI14</f>
        <v>1944.3809999999999</v>
      </c>
    </row>
    <row r="15" spans="1:3" x14ac:dyDescent="0.25">
      <c r="A15">
        <f>原始模型!F15*0.254+原始模型!G15*0.256+原始模型!H15*0.257+原始模型!U15*0.251</f>
        <v>4819.2629999999999</v>
      </c>
      <c r="B15">
        <f>0.044*原始模型!AD15+0.045*(原始模型!I15+原始模型!M15+原始模型!W15+原始模型!AA15)+0.047*(原始模型!J15+原始模型!K15+原始模型!N15+原始模型!O15+原始模型!P15+原始模型!S15+原始模型!T15+原始模型!V15+原始模型!X15+原始模型!Y15+原始模型!Z15+原始模型!AG15+原始模型!AH15)</f>
        <v>1595.0360000000001</v>
      </c>
      <c r="C15">
        <f>原始模型!AJ15*0.157+0.176*原始模型!AB15+0.178*原始模型!AD15+0.18*原始模型!AF15+0.181+原始模型!AI15</f>
        <v>1949.049</v>
      </c>
    </row>
    <row r="16" spans="1:3" x14ac:dyDescent="0.25">
      <c r="A16">
        <f>原始模型!F16*0.254+原始模型!G16*0.256+原始模型!H16*0.257+原始模型!U16*0.251</f>
        <v>6642.1080000000002</v>
      </c>
      <c r="B16">
        <f>0.044*原始模型!AD16+0.045*(原始模型!I16+原始模型!M16+原始模型!W16+原始模型!AA16)+0.047*(原始模型!J16+原始模型!K16+原始模型!N16+原始模型!O16+原始模型!P16+原始模型!S16+原始模型!T16+原始模型!V16+原始模型!X16+原始模型!Y16+原始模型!Z16+原始模型!AG16+原始模型!AH16)</f>
        <v>1863.8429999999998</v>
      </c>
      <c r="C16">
        <f>原始模型!AJ16*0.157+0.176*原始模型!AB16+0.178*原始模型!AD16+0.18*原始模型!AF16+0.181+原始模型!AI16</f>
        <v>2311.5070000000001</v>
      </c>
    </row>
    <row r="17" spans="1:3" x14ac:dyDescent="0.25">
      <c r="A17">
        <f>原始模型!F17*0.254+原始模型!G17*0.256+原始模型!H17*0.257+原始模型!U17*0.251</f>
        <v>8233.2939999999999</v>
      </c>
      <c r="B17">
        <f>0.044*原始模型!AD17+0.045*(原始模型!I17+原始模型!M17+原始模型!W17+原始模型!AA17)+0.047*(原始模型!J17+原始模型!K17+原始模型!N17+原始模型!O17+原始模型!P17+原始模型!S17+原始模型!T17+原始模型!V17+原始模型!X17+原始模型!Y17+原始模型!Z17+原始模型!AG17+原始模型!AH17)</f>
        <v>1880.7910000000002</v>
      </c>
      <c r="C17">
        <f>原始模型!AJ17*0.157+0.176*原始模型!AB17+0.178*原始模型!AD17+0.18*原始模型!AF17+0.181+原始模型!AI17</f>
        <v>2339.6260000000002</v>
      </c>
    </row>
    <row r="18" spans="1:3" x14ac:dyDescent="0.25">
      <c r="A18">
        <f>原始模型!F18*0.254+原始模型!G18*0.256+原始模型!H18*0.257+原始模型!U18*0.251</f>
        <v>6351.8459999999995</v>
      </c>
      <c r="B18">
        <f>0.044*原始模型!AD18+0.045*(原始模型!I18+原始模型!M18+原始模型!W18+原始模型!AA18)+0.047*(原始模型!J18+原始模型!K18+原始模型!N18+原始模型!O18+原始模型!P18+原始模型!S18+原始模型!T18+原始模型!V18+原始模型!X18+原始模型!Y18+原始模型!Z18+原始模型!AG18+原始模型!AH18)</f>
        <v>1808.136</v>
      </c>
      <c r="C18">
        <f>原始模型!AJ18*0.157+0.176*原始模型!AB18+0.178*原始模型!AD18+0.18*原始模型!AF18+0.181+原始模型!AI18</f>
        <v>2288.4520000000002</v>
      </c>
    </row>
    <row r="19" spans="1:3" x14ac:dyDescent="0.25">
      <c r="A19">
        <f>原始模型!F19*0.254+原始模型!G19*0.256+原始模型!H19*0.257+原始模型!U19*0.251</f>
        <v>6701.24</v>
      </c>
      <c r="B19">
        <f>0.044*原始模型!AD19+0.045*(原始模型!I19+原始模型!M19+原始模型!W19+原始模型!AA19)+0.047*(原始模型!J19+原始模型!K19+原始模型!N19+原始模型!O19+原始模型!P19+原始模型!S19+原始模型!T19+原始模型!V19+原始模型!X19+原始模型!Y19+原始模型!Z19+原始模型!AG19+原始模型!AH19)</f>
        <v>1847.191</v>
      </c>
      <c r="C19">
        <f>原始模型!AJ19*0.157+0.176*原始模型!AB19+0.178*原始模型!AD19+0.18*原始模型!AF19+0.181+原始模型!AI19</f>
        <v>2238.9870000000001</v>
      </c>
    </row>
    <row r="20" spans="1:3" x14ac:dyDescent="0.25">
      <c r="A20">
        <f>原始模型!F20*0.254+原始模型!G20*0.256+原始模型!H20*0.257+原始模型!U20*0.251</f>
        <v>7994.0080000000007</v>
      </c>
      <c r="B20">
        <f>0.044*原始模型!AD20+0.045*(原始模型!I20+原始模型!M20+原始模型!W20+原始模型!AA20)+0.047*(原始模型!J20+原始模型!K20+原始模型!N20+原始模型!O20+原始模型!P20+原始模型!S20+原始模型!T20+原始模型!V20+原始模型!X20+原始模型!Y20+原始模型!Z20+原始模型!AG20+原始模型!AH20)</f>
        <v>2165.4939999999997</v>
      </c>
      <c r="C20">
        <f>原始模型!AJ20*0.157+0.176*原始模型!AB20+0.178*原始模型!AD20+0.18*原始模型!AF20+0.181+原始模型!AI20</f>
        <v>2635.971</v>
      </c>
    </row>
    <row r="21" spans="1:3" x14ac:dyDescent="0.25">
      <c r="A21">
        <f>原始模型!F21*0.254+原始模型!G21*0.256+原始模型!H21*0.257+原始模型!U21*0.251</f>
        <v>7459.826</v>
      </c>
      <c r="B21">
        <f>0.044*原始模型!AD21+0.045*(原始模型!I21+原始模型!M21+原始模型!W21+原始模型!AA21)+0.047*(原始模型!J21+原始模型!K21+原始模型!N21+原始模型!O21+原始模型!P21+原始模型!S21+原始模型!T21+原始模型!V21+原始模型!X21+原始模型!Y21+原始模型!Z21+原始模型!AG21+原始模型!AH21)</f>
        <v>1963.874</v>
      </c>
      <c r="C21">
        <f>原始模型!AJ21*0.157+0.176*原始模型!AB21+0.178*原始模型!AD21+0.18*原始模型!AF21+0.181+原始模型!AI21</f>
        <v>2468.8420000000001</v>
      </c>
    </row>
    <row r="22" spans="1:3" x14ac:dyDescent="0.25">
      <c r="A22">
        <f>原始模型!F22*0.254+原始模型!G22*0.256+原始模型!H22*0.257+原始模型!U22*0.251</f>
        <v>8010.2449999999999</v>
      </c>
      <c r="B22">
        <f>0.044*原始模型!AD22+0.045*(原始模型!I22+原始模型!M22+原始模型!W22+原始模型!AA22)+0.047*(原始模型!J22+原始模型!K22+原始模型!N22+原始模型!O22+原始模型!P22+原始模型!S22+原始模型!T22+原始模型!V22+原始模型!X22+原始模型!Y22+原始模型!Z22+原始模型!AG22+原始模型!AH22)</f>
        <v>1995.346</v>
      </c>
      <c r="C22">
        <f>原始模型!AJ22*0.157+0.176*原始模型!AB22+0.178*原始模型!AD22+0.18*原始模型!AF22+0.181+原始模型!AI22</f>
        <v>2416.652</v>
      </c>
    </row>
    <row r="23" spans="1:3" x14ac:dyDescent="0.25">
      <c r="A23">
        <f>原始模型!F23*0.254+原始模型!G23*0.256+原始模型!H23*0.257+原始模型!U23*0.251</f>
        <v>6403.6580000000004</v>
      </c>
      <c r="B23">
        <f>0.044*原始模型!AD23+0.045*(原始模型!I23+原始模型!M23+原始模型!W23+原始模型!AA23)+0.047*(原始模型!J23+原始模型!K23+原始模型!N23+原始模型!O23+原始模型!P23+原始模型!S23+原始模型!T23+原始模型!V23+原始模型!X23+原始模型!Y23+原始模型!Z23+原始模型!AG23+原始模型!AH23)</f>
        <v>1675.422</v>
      </c>
      <c r="C23">
        <f>原始模型!AJ23*0.157+0.176*原始模型!AB23+0.178*原始模型!AD23+0.18*原始模型!AF23+0.181+原始模型!AI23</f>
        <v>2097.92</v>
      </c>
    </row>
    <row r="24" spans="1:3" x14ac:dyDescent="0.25">
      <c r="A24">
        <f>原始模型!F24*0.254+原始模型!G24*0.256+原始模型!H24*0.257+原始模型!U24*0.251</f>
        <v>4380.0559999999996</v>
      </c>
      <c r="B24">
        <f>0.044*原始模型!AD24+0.045*(原始模型!I24+原始模型!M24+原始模型!W24+原始模型!AA24)+0.047*(原始模型!J24+原始模型!K24+原始模型!N24+原始模型!O24+原始模型!P24+原始模型!S24+原始模型!T24+原始模型!V24+原始模型!X24+原始模型!Y24+原始模型!Z24+原始模型!AG24+原始模型!AH24)</f>
        <v>1504.9590000000001</v>
      </c>
      <c r="C24">
        <f>原始模型!AJ24*0.157+0.176*原始模型!AB24+0.178*原始模型!AD24+0.18*原始模型!AF24+0.181+原始模型!AI24</f>
        <v>1695.03</v>
      </c>
    </row>
    <row r="25" spans="1:3" x14ac:dyDescent="0.25">
      <c r="A25">
        <f>原始模型!F25*0.254+原始模型!G25*0.256+原始模型!H25*0.257+原始模型!U25*0.251</f>
        <v>5465.8360000000002</v>
      </c>
      <c r="B25">
        <f>0.044*原始模型!AD25+0.045*(原始模型!I25+原始模型!M25+原始模型!W25+原始模型!AA25)+0.047*(原始模型!J25+原始模型!K25+原始模型!N25+原始模型!O25+原始模型!P25+原始模型!S25+原始模型!T25+原始模型!V25+原始模型!X25+原始模型!Y25+原始模型!Z25+原始模型!AG25+原始模型!AH25)</f>
        <v>1636.894</v>
      </c>
      <c r="C25">
        <f>原始模型!AJ25*0.157+0.176*原始模型!AB25+0.178*原始模型!AD25+0.18*原始模型!AF25+0.181+原始模型!AI25</f>
        <v>1659.9259999999999</v>
      </c>
    </row>
    <row r="26" spans="1:3" x14ac:dyDescent="0.25">
      <c r="A26">
        <f>原始模型!F26*0.254+原始模型!G26*0.256+原始模型!H26*0.257+原始模型!U26*0.251</f>
        <v>4413.5680000000002</v>
      </c>
      <c r="B26">
        <f>0.044*原始模型!AD26+0.045*(原始模型!I26+原始模型!M26+原始模型!W26+原始模型!AA26)+0.047*(原始模型!J26+原始模型!K26+原始模型!N26+原始模型!O26+原始模型!P26+原始模型!S26+原始模型!T26+原始模型!V26+原始模型!X26+原始模型!Y26+原始模型!Z26+原始模型!AG26+原始模型!AH26)</f>
        <v>1577.952</v>
      </c>
      <c r="C26">
        <f>原始模型!AJ26*0.157+0.176*原始模型!AB26+0.178*原始模型!AD26+0.18*原始模型!AF26+0.181+原始模型!AI26</f>
        <v>1869.4169999999999</v>
      </c>
    </row>
    <row r="27" spans="1:3" x14ac:dyDescent="0.25">
      <c r="A27">
        <f>原始模型!F27*0.254+原始模型!G27*0.256+原始模型!H27*0.257+原始模型!U27*0.251</f>
        <v>4774.9870000000001</v>
      </c>
      <c r="B27">
        <f>0.044*原始模型!AD27+0.045*(原始模型!I27+原始模型!M27+原始模型!W27+原始模型!AA27)+0.047*(原始模型!J27+原始模型!K27+原始模型!N27+原始模型!O27+原始模型!P27+原始模型!S27+原始模型!T27+原始模型!V27+原始模型!X27+原始模型!Y27+原始模型!Z27+原始模型!AG27+原始模型!AH27)</f>
        <v>1489.0909999999999</v>
      </c>
      <c r="C27">
        <f>原始模型!AJ27*0.157+0.176*原始模型!AB27+0.178*原始模型!AD27+0.18*原始模型!AF27+0.181+原始模型!AI27</f>
        <v>1699.1279999999999</v>
      </c>
    </row>
    <row r="28" spans="1:3" x14ac:dyDescent="0.25">
      <c r="A28">
        <f>原始模型!F28*0.254+原始模型!G28*0.256+原始模型!H28*0.257+原始模型!U28*0.251</f>
        <v>5771.04</v>
      </c>
      <c r="B28">
        <f>0.044*原始模型!AD28+0.045*(原始模型!I28+原始模型!M28+原始模型!W28+原始模型!AA28)+0.047*(原始模型!J28+原始模型!K28+原始模型!N28+原始模型!O28+原始模型!P28+原始模型!S28+原始模型!T28+原始模型!V28+原始模型!X28+原始模型!Y28+原始模型!Z28+原始模型!AG28+原始模型!AH28)</f>
        <v>1729.1089999999999</v>
      </c>
      <c r="C28">
        <f>原始模型!AJ28*0.157+0.176*原始模型!AB28+0.178*原始模型!AD28+0.18*原始模型!AF28+0.181+原始模型!AI28</f>
        <v>1928.2459999999999</v>
      </c>
    </row>
    <row r="29" spans="1:3" x14ac:dyDescent="0.25">
      <c r="A29">
        <f>原始模型!F29*0.254+原始模型!G29*0.256+原始模型!H29*0.257+原始模型!U29*0.251</f>
        <v>6504.1350000000002</v>
      </c>
      <c r="B29">
        <f>0.044*原始模型!AD29+0.045*(原始模型!I29+原始模型!M29+原始模型!W29+原始模型!AA29)+0.047*(原始模型!J29+原始模型!K29+原始模型!N29+原始模型!O29+原始模型!P29+原始模型!S29+原始模型!T29+原始模型!V29+原始模型!X29+原始模型!Y29+原始模型!Z29+原始模型!AG29+原始模型!AH29)</f>
        <v>1693.723</v>
      </c>
      <c r="C29">
        <f>原始模型!AJ29*0.157+0.176*原始模型!AB29+0.178*原始模型!AD29+0.18*原始模型!AF29+0.181+原始模型!AI29</f>
        <v>1942.867</v>
      </c>
    </row>
    <row r="30" spans="1:3" x14ac:dyDescent="0.25">
      <c r="A30">
        <f>原始模型!F30*0.254+原始模型!G30*0.256+原始模型!H30*0.257+原始模型!U30*0.251</f>
        <v>5920.8369999999995</v>
      </c>
      <c r="B30">
        <f>0.044*原始模型!AD30+0.045*(原始模型!I30+原始模型!M30+原始模型!W30+原始模型!AA30)+0.047*(原始模型!J30+原始模型!K30+原始模型!N30+原始模型!O30+原始模型!P30+原始模型!S30+原始模型!T30+原始模型!V30+原始模型!X30+原始模型!Y30+原始模型!Z30+原始模型!AG30+原始模型!AH30)</f>
        <v>1959.6779999999999</v>
      </c>
      <c r="C30">
        <f>原始模型!AJ30*0.157+0.176*原始模型!AB30+0.178*原始模型!AD30+0.18*原始模型!AF30+0.181+原始模型!AI30</f>
        <v>2573.6369999999997</v>
      </c>
    </row>
    <row r="31" spans="1:3" x14ac:dyDescent="0.25">
      <c r="A31">
        <f>原始模型!F31*0.254+原始模型!G31*0.256+原始模型!H31*0.257+原始模型!U31*0.251</f>
        <v>5970.3680000000004</v>
      </c>
      <c r="B31">
        <f>0.044*原始模型!AD31+0.045*(原始模型!I31+原始模型!M31+原始模型!W31+原始模型!AA31)+0.047*(原始模型!J31+原始模型!K31+原始模型!N31+原始模型!O31+原始模型!P31+原始模型!S31+原始模型!T31+原始模型!V31+原始模型!X31+原始模型!Y31+原始模型!Z31+原始模型!AG31+原始模型!AH31)</f>
        <v>1816.7910000000002</v>
      </c>
      <c r="C31">
        <f>原始模型!AJ31*0.157+0.176*原始模型!AB31+0.178*原始模型!AD31+0.18*原始模型!AF31+0.181+原始模型!AI31</f>
        <v>2213.98</v>
      </c>
    </row>
    <row r="32" spans="1:3" x14ac:dyDescent="0.25">
      <c r="A32">
        <f>原始模型!F32*0.254+原始模型!G32*0.256+原始模型!H32*0.257+原始模型!U32*0.251</f>
        <v>17511.285</v>
      </c>
      <c r="B32">
        <f>0.044*原始模型!AD32+0.045*(原始模型!I32+原始模型!M32+原始模型!W32+原始模型!AA32)+0.047*(原始模型!J32+原始模型!K32+原始模型!N32+原始模型!O32+原始模型!P32+原始模型!S32+原始模型!T32+原始模型!V32+原始模型!X32+原始模型!Y32+原始模型!Z32+原始模型!AG32+原始模型!AH32)</f>
        <v>4615.0739999999996</v>
      </c>
      <c r="C32">
        <f>原始模型!AJ32*0.157+0.176*原始模型!AB32+0.178*原始模型!AD32+0.18*原始模型!AF32+0.181+原始模型!AI32</f>
        <v>5371.7629999999999</v>
      </c>
    </row>
    <row r="33" spans="1:3" x14ac:dyDescent="0.25">
      <c r="A33">
        <f>原始模型!F33*0.254+原始模型!G33*0.256+原始模型!H33*0.257+原始模型!U33*0.251</f>
        <v>16612.757000000001</v>
      </c>
      <c r="B33">
        <f>0.044*原始模型!AD33+0.045*(原始模型!I33+原始模型!M33+原始模型!W33+原始模型!AA33)+0.047*(原始模型!J33+原始模型!K33+原始模型!N33+原始模型!O33+原始模型!P33+原始模型!S33+原始模型!T33+原始模型!V33+原始模型!X33+原始模型!Y33+原始模型!Z33+原始模型!AG33+原始模型!AH33)</f>
        <v>4114.9870000000001</v>
      </c>
      <c r="C33">
        <f>原始模型!AJ33*0.157+0.176*原始模型!AB33+0.178*原始模型!AD33+0.18*原始模型!AF33+0.181+原始模型!AI33</f>
        <v>4983.0290000000005</v>
      </c>
    </row>
    <row r="34" spans="1:3" x14ac:dyDescent="0.25">
      <c r="A34">
        <f>原始模型!F34*0.254+原始模型!G34*0.256+原始模型!H34*0.257+原始模型!U34*0.251</f>
        <v>17753.204000000002</v>
      </c>
      <c r="B34">
        <f>0.044*原始模型!AD34+0.045*(原始模型!I34+原始模型!M34+原始模型!W34+原始模型!AA34)+0.047*(原始模型!J34+原始模型!K34+原始模型!N34+原始模型!O34+原始模型!P34+原始模型!S34+原始模型!T34+原始模型!V34+原始模型!X34+原始模型!Y34+原始模型!Z34+原始模型!AG34+原始模型!AH34)</f>
        <v>4318.6549999999997</v>
      </c>
      <c r="C34">
        <f>原始模型!AJ34*0.157+0.176*原始模型!AB34+0.178*原始模型!AD34+0.18*原始模型!AF34+0.181+原始模型!AI34</f>
        <v>5059.7610000000004</v>
      </c>
    </row>
    <row r="35" spans="1:3" x14ac:dyDescent="0.25">
      <c r="A35">
        <f>原始模型!F35*0.254+原始模型!G35*0.256+原始模型!H35*0.257+原始模型!U35*0.251</f>
        <v>16381.332</v>
      </c>
      <c r="B35">
        <f>0.044*原始模型!AD35+0.045*(原始模型!I35+原始模型!M35+原始模型!W35+原始模型!AA35)+0.047*(原始模型!J35+原始模型!K35+原始模型!N35+原始模型!O35+原始模型!P35+原始模型!S35+原始模型!T35+原始模型!V35+原始模型!X35+原始模型!Y35+原始模型!Z35+原始模型!AG35+原始模型!AH35)</f>
        <v>3880.4050000000002</v>
      </c>
      <c r="C35">
        <f>原始模型!AJ35*0.157+0.176*原始模型!AB35+0.178*原始模型!AD35+0.18*原始模型!AF35+0.181+原始模型!AI35</f>
        <v>4651.393</v>
      </c>
    </row>
    <row r="36" spans="1:3" x14ac:dyDescent="0.25">
      <c r="A36">
        <f>原始模型!F36*0.254+原始模型!G36*0.256+原始模型!H36*0.257+原始模型!U36*0.251</f>
        <v>11877.111000000001</v>
      </c>
      <c r="B36">
        <f>0.044*原始模型!AD36+0.045*(原始模型!I36+原始模型!M36+原始模型!W36+原始模型!AA36)+0.047*(原始模型!J36+原始模型!K36+原始模型!N36+原始模型!O36+原始模型!P36+原始模型!S36+原始模型!T36+原始模型!V36+原始模型!X36+原始模型!Y36+原始模型!Z36+原始模型!AG36+原始模型!AH36)</f>
        <v>3400.7389999999996</v>
      </c>
      <c r="C36">
        <f>原始模型!AJ36*0.157+0.176*原始模型!AB36+0.178*原始模型!AD36+0.18*原始模型!AF36+0.181+原始模型!AI36</f>
        <v>3904.404</v>
      </c>
    </row>
    <row r="37" spans="1:3" x14ac:dyDescent="0.25">
      <c r="A37">
        <f>原始模型!F37*0.254+原始模型!G37*0.256+原始模型!H37*0.257+原始模型!U37*0.251</f>
        <v>11364.764999999999</v>
      </c>
      <c r="B37">
        <f>0.044*原始模型!AD37+0.045*(原始模型!I37+原始模型!M37+原始模型!W37+原始模型!AA37)+0.047*(原始模型!J37+原始模型!K37+原始模型!N37+原始模型!O37+原始模型!P37+原始模型!S37+原始模型!T37+原始模型!V37+原始模型!X37+原始模型!Y37+原始模型!Z37+原始模型!AG37+原始模型!AH37)</f>
        <v>3495.7460000000001</v>
      </c>
      <c r="C37">
        <f>原始模型!AJ37*0.157+0.176*原始模型!AB37+0.178*原始模型!AD37+0.18*原始模型!AF37+0.181+原始模型!AI37</f>
        <v>4363.7910000000002</v>
      </c>
    </row>
    <row r="38" spans="1:3" x14ac:dyDescent="0.25">
      <c r="A38">
        <f>原始模型!F38*0.254+原始模型!G38*0.256+原始模型!H38*0.257+原始模型!U38*0.251</f>
        <v>12759.535000000002</v>
      </c>
      <c r="B38">
        <f>0.044*原始模型!AD38+0.045*(原始模型!I38+原始模型!M38+原始模型!W38+原始模型!AA38)+0.047*(原始模型!J38+原始模型!K38+原始模型!N38+原始模型!O38+原始模型!P38+原始模型!S38+原始模型!T38+原始模型!V38+原始模型!X38+原始模型!Y38+原始模型!Z38+原始模型!AG38+原始模型!AH38)</f>
        <v>3518.6489999999999</v>
      </c>
      <c r="C38">
        <f>原始模型!AJ38*0.157+0.176*原始模型!AB38+0.178*原始模型!AD38+0.18*原始模型!AF38+0.181+原始模型!AI38</f>
        <v>3976.29</v>
      </c>
    </row>
    <row r="39" spans="1:3" x14ac:dyDescent="0.25">
      <c r="A39">
        <f>原始模型!F39*0.254+原始模型!G39*0.256+原始模型!H39*0.257+原始模型!U39*0.251</f>
        <v>13495.790999999999</v>
      </c>
      <c r="B39">
        <f>0.044*原始模型!AD39+0.045*(原始模型!I39+原始模型!M39+原始模型!W39+原始模型!AA39)+0.047*(原始模型!J39+原始模型!K39+原始模型!N39+原始模型!O39+原始模型!P39+原始模型!S39+原始模型!T39+原始模型!V39+原始模型!X39+原始模型!Y39+原始模型!Z39+原始模型!AG39+原始模型!AH39)</f>
        <v>3355.9749999999999</v>
      </c>
      <c r="C39">
        <f>原始模型!AJ39*0.157+0.176*原始模型!AB39+0.178*原始模型!AD39+0.18*原始模型!AF39+0.181+原始模型!AI39</f>
        <v>4232.8909999999996</v>
      </c>
    </row>
    <row r="40" spans="1:3" x14ac:dyDescent="0.25">
      <c r="A40">
        <f>原始模型!F40*0.254+原始模型!G40*0.256+原始模型!H40*0.257+原始模型!U40*0.251</f>
        <v>15737.207</v>
      </c>
      <c r="B40">
        <f>0.044*原始模型!AD40+0.045*(原始模型!I40+原始模型!M40+原始模型!W40+原始模型!AA40)+0.047*(原始模型!J40+原始模型!K40+原始模型!N40+原始模型!O40+原始模型!P40+原始模型!S40+原始模型!T40+原始模型!V40+原始模型!X40+原始模型!Y40+原始模型!Z40+原始模型!AG40+原始模型!AH40)</f>
        <v>3862.9939999999997</v>
      </c>
      <c r="C40">
        <f>原始模型!AJ40*0.157+0.176*原始模型!AB40+0.178*原始模型!AD40+0.18*原始模型!AF40+0.181+原始模型!AI40</f>
        <v>4902.8649999999998</v>
      </c>
    </row>
    <row r="41" spans="1:3" x14ac:dyDescent="0.25">
      <c r="A41">
        <f>原始模型!F41*0.254+原始模型!G41*0.256+原始模型!H41*0.257+原始模型!U41*0.251</f>
        <v>22365.066000000003</v>
      </c>
      <c r="B41">
        <f>0.044*原始模型!AD41+0.045*(原始模型!I41+原始模型!M41+原始模型!W41+原始模型!AA41)+0.047*(原始模型!J41+原始模型!K41+原始模型!N41+原始模型!O41+原始模型!P41+原始模型!S41+原始模型!T41+原始模型!V41+原始模型!X41+原始模型!Y41+原始模型!Z41+原始模型!AG41+原始模型!AH41)</f>
        <v>4310.232</v>
      </c>
      <c r="C41">
        <f>原始模型!AJ41*0.157+0.176*原始模型!AB41+0.178*原始模型!AD41+0.18*原始模型!AF41+0.181+原始模型!AI41</f>
        <v>5108.7240000000002</v>
      </c>
    </row>
    <row r="42" spans="1:3" x14ac:dyDescent="0.25">
      <c r="A42">
        <f>原始模型!F42*0.254+原始模型!G42*0.256+原始模型!H42*0.257+原始模型!U42*0.251</f>
        <v>19867.246000000003</v>
      </c>
      <c r="B42">
        <f>0.044*原始模型!AD42+0.045*(原始模型!I42+原始模型!M42+原始模型!W42+原始模型!AA42)+0.047*(原始模型!J42+原始模型!K42+原始模型!N42+原始模型!O42+原始模型!P42+原始模型!S42+原始模型!T42+原始模型!V42+原始模型!X42+原始模型!Y42+原始模型!Z42+原始模型!AG42+原始模型!AH42)</f>
        <v>4250.5789999999997</v>
      </c>
      <c r="C42">
        <f>原始模型!AJ42*0.157+0.176*原始模型!AB42+0.178*原始模型!AD42+0.18*原始模型!AF42+0.181+原始模型!AI42</f>
        <v>5351.1980000000003</v>
      </c>
    </row>
    <row r="43" spans="1:3" x14ac:dyDescent="0.25">
      <c r="A43">
        <f>原始模型!F43*0.254+原始模型!G43*0.256+原始模型!H43*0.257+原始模型!U43*0.251</f>
        <v>22648.749</v>
      </c>
      <c r="B43">
        <f>0.044*原始模型!AD43+0.045*(原始模型!I43+原始模型!M43+原始模型!W43+原始模型!AA43)+0.047*(原始模型!J43+原始模型!K43+原始模型!N43+原始模型!O43+原始模型!P43+原始模型!S43+原始模型!T43+原始模型!V43+原始模型!X43+原始模型!Y43+原始模型!Z43+原始模型!AG43+原始模型!AH43)</f>
        <v>4623.6059999999998</v>
      </c>
      <c r="C43">
        <f>原始模型!AJ43*0.157+0.176*原始模型!AB43+0.178*原始模型!AD43+0.18*原始模型!AF43+0.181+原始模型!AI43</f>
        <v>5366.2269999999999</v>
      </c>
    </row>
    <row r="44" spans="1:3" x14ac:dyDescent="0.25">
      <c r="A44">
        <f>原始模型!F44*0.254+原始模型!G44*0.256+原始模型!H44*0.257+原始模型!U44*0.251</f>
        <v>27421.888000000003</v>
      </c>
      <c r="B44">
        <f>0.044*原始模型!AD44+0.045*(原始模型!I44+原始模型!M44+原始模型!W44+原始模型!AA44)+0.047*(原始模型!J44+原始模型!K44+原始模型!N44+原始模型!O44+原始模型!P44+原始模型!S44+原始模型!T44+原始模型!V44+原始模型!X44+原始模型!Y44+原始模型!Z44+原始模型!AG44+原始模型!AH44)</f>
        <v>5184.8580000000002</v>
      </c>
      <c r="C44">
        <f>原始模型!AJ44*0.157+0.176*原始模型!AB44+0.178*原始模型!AD44+0.18*原始模型!AF44+0.181+原始模型!AI44</f>
        <v>5902.13</v>
      </c>
    </row>
    <row r="45" spans="1:3" x14ac:dyDescent="0.25">
      <c r="A45">
        <f>原始模型!F45*0.254+原始模型!G45*0.256+原始模型!H45*0.257+原始模型!U45*0.251</f>
        <v>29847.511000000002</v>
      </c>
      <c r="B45">
        <f>0.044*原始模型!AD45+0.045*(原始模型!I45+原始模型!M45+原始模型!W45+原始模型!AA45)+0.047*(原始模型!J45+原始模型!K45+原始模型!N45+原始模型!O45+原始模型!P45+原始模型!S45+原始模型!T45+原始模型!V45+原始模型!X45+原始模型!Y45+原始模型!Z45+原始模型!AG45+原始模型!AH45)</f>
        <v>5127.848</v>
      </c>
      <c r="C45">
        <f>原始模型!AJ45*0.157+0.176*原始模型!AB45+0.178*原始模型!AD45+0.18*原始模型!AF45+0.181+原始模型!AI45</f>
        <v>5798.2420000000002</v>
      </c>
    </row>
    <row r="46" spans="1:3" x14ac:dyDescent="0.25">
      <c r="A46">
        <f>原始模型!F46*0.254+原始模型!G46*0.256+原始模型!H46*0.257+原始模型!U46*0.251</f>
        <v>32528.750000000004</v>
      </c>
      <c r="B46">
        <f>0.044*原始模型!AD46+0.045*(原始模型!I46+原始模型!M46+原始模型!W46+原始模型!AA46)+0.047*(原始模型!J46+原始模型!K46+原始模型!N46+原始模型!O46+原始模型!P46+原始模型!S46+原始模型!T46+原始模型!V46+原始模型!X46+原始模型!Y46+原始模型!Z46+原始模型!AG46+原始模型!AH46)</f>
        <v>5624.8519999999999</v>
      </c>
      <c r="C46">
        <f>原始模型!AJ46*0.157+0.176*原始模型!AB46+0.178*原始模型!AD46+0.18*原始模型!AF46+0.181+原始模型!AI46</f>
        <v>6090.2550000000001</v>
      </c>
    </row>
    <row r="47" spans="1:3" x14ac:dyDescent="0.25">
      <c r="A47">
        <f>原始模型!F47*0.254+原始模型!G47*0.256+原始模型!H47*0.257+原始模型!U47*0.251</f>
        <v>34881.346000000005</v>
      </c>
      <c r="B47">
        <f>0.044*原始模型!AD47+0.045*(原始模型!I47+原始模型!M47+原始模型!W47+原始模型!AA47)+0.047*(原始模型!J47+原始模型!K47+原始模型!N47+原始模型!O47+原始模型!P47+原始模型!S47+原始模型!T47+原始模型!V47+原始模型!X47+原始模型!Y47+原始模型!Z47+原始模型!AG47+原始模型!AH47)</f>
        <v>5523.482</v>
      </c>
      <c r="C47">
        <f>原始模型!AJ47*0.157+0.176*原始模型!AB47+0.178*原始模型!AD47+0.18*原始模型!AF47+0.181+原始模型!AI47</f>
        <v>6265.5540000000001</v>
      </c>
    </row>
    <row r="48" spans="1:3" x14ac:dyDescent="0.25">
      <c r="A48">
        <f>原始模型!F48*0.254+原始模型!G48*0.256+原始模型!H48*0.257+原始模型!U48*0.251</f>
        <v>15901.805000000002</v>
      </c>
      <c r="B48">
        <f>0.044*原始模型!AD48+0.045*(原始模型!I48+原始模型!M48+原始模型!W48+原始模型!AA48)+0.047*(原始模型!J48+原始模型!K48+原始模型!N48+原始模型!O48+原始模型!P48+原始模型!S48+原始模型!T48+原始模型!V48+原始模型!X48+原始模型!Y48+原始模型!Z48+原始模型!AG48+原始模型!AH48)</f>
        <v>3679.0950000000003</v>
      </c>
      <c r="C48">
        <f>原始模型!AJ48*0.157+0.176*原始模型!AB48+0.178*原始模型!AD48+0.18*原始模型!AF48+0.181+原始模型!AI48</f>
        <v>4347.4369999999999</v>
      </c>
    </row>
    <row r="49" spans="1:3" x14ac:dyDescent="0.25">
      <c r="A49">
        <f>原始模型!F49*0.254+原始模型!G49*0.256+原始模型!H49*0.257+原始模型!U49*0.251</f>
        <v>15677.431999999999</v>
      </c>
      <c r="B49">
        <f>0.044*原始模型!AD49+0.045*(原始模型!I49+原始模型!M49+原始模型!W49+原始模型!AA49)+0.047*(原始模型!J49+原始模型!K49+原始模型!N49+原始模型!O49+原始模型!P49+原始模型!S49+原始模型!T49+原始模型!V49+原始模型!X49+原始模型!Y49+原始模型!Z49+原始模型!AG49+原始模型!AH49)</f>
        <v>3823.4589999999998</v>
      </c>
      <c r="C49">
        <f>原始模型!AJ49*0.157+0.176*原始模型!AB49+0.178*原始模型!AD49+0.18*原始模型!AF49+0.181+原始模型!AI49</f>
        <v>4776.3639999999996</v>
      </c>
    </row>
    <row r="50" spans="1:3" x14ac:dyDescent="0.25">
      <c r="A50">
        <f>原始模型!F50*0.254+原始模型!G50*0.256+原始模型!H50*0.257+原始模型!U50*0.251</f>
        <v>14458.032999999999</v>
      </c>
      <c r="B50">
        <f>0.044*原始模型!AD50+0.045*(原始模型!I50+原始模型!M50+原始模型!W50+原始模型!AA50)+0.047*(原始模型!J50+原始模型!K50+原始模型!N50+原始模型!O50+原始模型!P50+原始模型!S50+原始模型!T50+原始模型!V50+原始模型!X50+原始模型!Y50+原始模型!Z50+原始模型!AG50+原始模型!AH50)</f>
        <v>3815.99</v>
      </c>
      <c r="C50">
        <f>原始模型!AJ50*0.157+0.176*原始模型!AB50+0.178*原始模型!AD50+0.18*原始模型!AF50+0.181+原始模型!AI50</f>
        <v>4937.0339999999997</v>
      </c>
    </row>
    <row r="51" spans="1:3" x14ac:dyDescent="0.25">
      <c r="A51">
        <f>原始模型!F51*0.254+原始模型!G51*0.256+原始模型!H51*0.257+原始模型!U51*0.251</f>
        <v>16680.882000000001</v>
      </c>
      <c r="B51">
        <f>0.044*原始模型!AD51+0.045*(原始模型!I51+原始模型!M51+原始模型!W51+原始模型!AA51)+0.047*(原始模型!J51+原始模型!K51+原始模型!N51+原始模型!O51+原始模型!P51+原始模型!S51+原始模型!T51+原始模型!V51+原始模型!X51+原始模型!Y51+原始模型!Z51+原始模型!AG51+原始模型!AH51)</f>
        <v>3414.2840000000001</v>
      </c>
      <c r="C51">
        <f>原始模型!AJ51*0.157+0.176*原始模型!AB51+0.178*原始模型!AD51+0.18*原始模型!AF51+0.181+原始模型!AI51</f>
        <v>3878.752</v>
      </c>
    </row>
    <row r="52" spans="1:3" x14ac:dyDescent="0.25">
      <c r="A52">
        <f>原始模型!F52*0.254+原始模型!G52*0.256+原始模型!H52*0.257+原始模型!U52*0.251</f>
        <v>17808.605</v>
      </c>
      <c r="B52">
        <f>0.044*原始模型!AD52+0.045*(原始模型!I52+原始模型!M52+原始模型!W52+原始模型!AA52)+0.047*(原始模型!J52+原始模型!K52+原始模型!N52+原始模型!O52+原始模型!P52+原始模型!S52+原始模型!T52+原始模型!V52+原始模型!X52+原始模型!Y52+原始模型!Z52+原始模型!AG52+原始模型!AH52)</f>
        <v>4030.9050000000002</v>
      </c>
      <c r="C52">
        <f>原始模型!AJ52*0.157+0.176*原始模型!AB52+0.178*原始模型!AD52+0.18*原始模型!AF52+0.181+原始模型!AI52</f>
        <v>4506.2070000000003</v>
      </c>
    </row>
    <row r="53" spans="1:3" x14ac:dyDescent="0.25">
      <c r="A53">
        <f>原始模型!F53*0.254+原始模型!G53*0.256+原始模型!H53*0.257+原始模型!U53*0.251</f>
        <v>20791.598000000002</v>
      </c>
      <c r="B53">
        <f>0.044*原始模型!AD53+0.045*(原始模型!I53+原始模型!M53+原始模型!W53+原始模型!AA53)+0.047*(原始模型!J53+原始模型!K53+原始模型!N53+原始模型!O53+原始模型!P53+原始模型!S53+原始模型!T53+原始模型!V53+原始模型!X53+原始模型!Y53+原始模型!Z53+原始模型!AG53+原始模型!AH53)</f>
        <v>4291.348</v>
      </c>
      <c r="C53">
        <f>原始模型!AJ53*0.157+0.176*原始模型!AB53+0.178*原始模型!AD53+0.18*原始模型!AF53+0.181+原始模型!AI53</f>
        <v>4767.8240000000005</v>
      </c>
    </row>
    <row r="54" spans="1:3" x14ac:dyDescent="0.25">
      <c r="A54">
        <f>原始模型!F54*0.254+原始模型!G54*0.256+原始模型!H54*0.257+原始模型!U54*0.251</f>
        <v>17444.667000000001</v>
      </c>
      <c r="B54">
        <f>0.044*原始模型!AD54+0.045*(原始模型!I54+原始模型!M54+原始模型!W54+原始模型!AA54)+0.047*(原始模型!J54+原始模型!K54+原始模型!N54+原始模型!O54+原始模型!P54+原始模型!S54+原始模型!T54+原始模型!V54+原始模型!X54+原始模型!Y54+原始模型!Z54+原始模型!AG54+原始模型!AH54)</f>
        <v>3929.3119999999999</v>
      </c>
      <c r="C54">
        <f>原始模型!AJ54*0.157+0.176*原始模型!AB54+0.178*原始模型!AD54+0.18*原始模型!AF54+0.181+原始模型!AI54</f>
        <v>4819.241</v>
      </c>
    </row>
    <row r="55" spans="1:3" x14ac:dyDescent="0.25">
      <c r="A55">
        <f>原始模型!F55*0.254+原始模型!G55*0.256+原始模型!H55*0.257+原始模型!U55*0.251</f>
        <v>17635.711000000003</v>
      </c>
      <c r="B55">
        <f>0.044*原始模型!AD55+0.045*(原始模型!I55+原始模型!M55+原始模型!W55+原始模型!AA55)+0.047*(原始模型!J55+原始模型!K55+原始模型!N55+原始模型!O55+原始模型!P55+原始模型!S55+原始模型!T55+原始模型!V55+原始模型!X55+原始模型!Y55+原始模型!Z55+原始模型!AG55+原始模型!AH55)</f>
        <v>4117.1639999999998</v>
      </c>
      <c r="C55">
        <f>原始模型!AJ55*0.157+0.176*原始模型!AB55+0.178*原始模型!AD55+0.18*原始模型!AF55+0.181+原始模型!AI55</f>
        <v>5165.5479999999998</v>
      </c>
    </row>
    <row r="56" spans="1:3" x14ac:dyDescent="0.25">
      <c r="A56">
        <f>原始模型!F56*0.254+原始模型!G56*0.256+原始模型!H56*0.257+原始模型!U56*0.251</f>
        <v>24285.929000000004</v>
      </c>
      <c r="B56">
        <f>0.044*原始模型!AD56+0.045*(原始模型!I56+原始模型!M56+原始模型!W56+原始模型!AA56)+0.047*(原始模型!J56+原始模型!K56+原始模型!N56+原始模型!O56+原始模型!P56+原始模型!S56+原始模型!T56+原始模型!V56+原始模型!X56+原始模型!Y56+原始模型!Z56+原始模型!AG56+原始模型!AH56)</f>
        <v>5015.1059999999998</v>
      </c>
      <c r="C56">
        <f>原始模型!AJ56*0.157+0.176*原始模型!AB56+0.178*原始模型!AD56+0.18*原始模型!AF56+0.181+原始模型!AI56</f>
        <v>5706.09</v>
      </c>
    </row>
    <row r="57" spans="1:3" x14ac:dyDescent="0.25">
      <c r="A57">
        <f>原始模型!F57*0.254+原始模型!G57*0.256+原始模型!H57*0.257+原始模型!U57*0.251</f>
        <v>36752.871000000006</v>
      </c>
      <c r="B57">
        <f>0.044*原始模型!AD57+0.045*(原始模型!I57+原始模型!M57+原始模型!W57+原始模型!AA57)+0.047*(原始模型!J57+原始模型!K57+原始模型!N57+原始模型!O57+原始模型!P57+原始模型!S57+原始模型!T57+原始模型!V57+原始模型!X57+原始模型!Y57+原始模型!Z57+原始模型!AG57+原始模型!AH57)</f>
        <v>6433.5249999999996</v>
      </c>
      <c r="C57">
        <f>原始模型!AJ57*0.157+0.176*原始模型!AB57+0.178*原始模型!AD57+0.18*原始模型!AF57+0.181+原始模型!AI57</f>
        <v>6447.8369999999995</v>
      </c>
    </row>
    <row r="58" spans="1:3" x14ac:dyDescent="0.25">
      <c r="A58">
        <f>原始模型!F58*0.254+原始模型!G58*0.256+原始模型!H58*0.257+原始模型!U58*0.251</f>
        <v>36902.655999999995</v>
      </c>
      <c r="B58">
        <f>0.044*原始模型!AD58+0.045*(原始模型!I58+原始模型!M58+原始模型!W58+原始模型!AA58)+0.047*(原始模型!J58+原始模型!K58+原始模型!N58+原始模型!O58+原始模型!P58+原始模型!S58+原始模型!T58+原始模型!V58+原始模型!X58+原始模型!Y58+原始模型!Z58+原始模型!AG58+原始模型!AH58)</f>
        <v>6407.4369999999999</v>
      </c>
      <c r="C58">
        <f>原始模型!AJ58*0.157+0.176*原始模型!AB58+0.178*原始模型!AD58+0.18*原始模型!AF58+0.181+原始模型!AI58</f>
        <v>6748.58</v>
      </c>
    </row>
    <row r="59" spans="1:3" x14ac:dyDescent="0.25">
      <c r="A59">
        <f>原始模型!F59*0.254+原始模型!G59*0.256+原始模型!H59*0.257+原始模型!U59*0.251</f>
        <v>36458.824999999997</v>
      </c>
      <c r="B59">
        <f>0.044*原始模型!AD59+0.045*(原始模型!I59+原始模型!M59+原始模型!W59+原始模型!AA59)+0.047*(原始模型!J59+原始模型!K59+原始模型!N59+原始模型!O59+原始模型!P59+原始模型!S59+原始模型!T59+原始模型!V59+原始模型!X59+原始模型!Y59+原始模型!Z59+原始模型!AG59+原始模型!AH59)</f>
        <v>6021.2330000000002</v>
      </c>
      <c r="C59">
        <f>原始模型!AJ59*0.157+0.176*原始模型!AB59+0.178*原始模型!AD59+0.18*原始模型!AF59+0.181+原始模型!AI59</f>
        <v>6487.7639999999992</v>
      </c>
    </row>
    <row r="60" spans="1:3" x14ac:dyDescent="0.25">
      <c r="A60">
        <f>原始模型!F60*0.254+原始模型!G60*0.256+原始模型!H60*0.257+原始模型!U60*0.251</f>
        <v>22655.916000000001</v>
      </c>
      <c r="B60">
        <f>0.044*原始模型!AD60+0.045*(原始模型!I60+原始模型!M60+原始模型!W60+原始模型!AA60)+0.047*(原始模型!J60+原始模型!K60+原始模型!N60+原始模型!O60+原始模型!P60+原始模型!S60+原始模型!T60+原始模型!V60+原始模型!X60+原始模型!Y60+原始模型!Z60+原始模型!AG60+原始模型!AH60)</f>
        <v>5138.7979999999998</v>
      </c>
      <c r="C60">
        <f>原始模型!AJ60*0.157+0.176*原始模型!AB60+0.178*原始模型!AD60+0.18*原始模型!AF60+0.181+原始模型!AI60</f>
        <v>6097.0749999999998</v>
      </c>
    </row>
    <row r="61" spans="1:3" x14ac:dyDescent="0.25">
      <c r="A61">
        <f>原始模型!F61*0.254+原始模型!G61*0.256+原始模型!H61*0.257+原始模型!U61*0.251</f>
        <v>23819.933999999997</v>
      </c>
      <c r="B61">
        <f>0.044*原始模型!AD61+0.045*(原始模型!I61+原始模型!M61+原始模型!W61+原始模型!AA61)+0.047*(原始模型!J61+原始模型!K61+原始模型!N61+原始模型!O61+原始模型!P61+原始模型!S61+原始模型!T61+原始模型!V61+原始模型!X61+原始模型!Y61+原始模型!Z61+原始模型!AG61+原始模型!AH61)</f>
        <v>5226.2079999999996</v>
      </c>
      <c r="C61">
        <f>原始模型!AJ61*0.157+0.176*原始模型!AB61+0.178*原始模型!AD61+0.18*原始模型!AF61+0.181+原始模型!AI61</f>
        <v>6256.8510000000006</v>
      </c>
    </row>
    <row r="62" spans="1:3" x14ac:dyDescent="0.25">
      <c r="A62">
        <f>原始模型!F62*0.254+原始模型!G62*0.256+原始模型!H62*0.257+原始模型!U62*0.251</f>
        <v>23429.010000000002</v>
      </c>
      <c r="B62">
        <f>0.044*原始模型!AD62+0.045*(原始模型!I62+原始模型!M62+原始模型!W62+原始模型!AA62)+0.047*(原始模型!J62+原始模型!K62+原始模型!N62+原始模型!O62+原始模型!P62+原始模型!S62+原始模型!T62+原始模型!V62+原始模型!X62+原始模型!Y62+原始模型!Z62+原始模型!AG62+原始模型!AH62)</f>
        <v>5068.1710000000003</v>
      </c>
      <c r="C62">
        <f>原始模型!AJ62*0.157+0.176*原始模型!AB62+0.178*原始模型!AD62+0.18*原始模型!AF62+0.181+原始模型!AI62</f>
        <v>5699.7510000000002</v>
      </c>
    </row>
    <row r="63" spans="1:3" x14ac:dyDescent="0.25">
      <c r="A63">
        <f>原始模型!F63*0.254+原始模型!G63*0.256+原始模型!H63*0.257+原始模型!U63*0.251</f>
        <v>30968.391999999996</v>
      </c>
      <c r="B63">
        <f>0.044*原始模型!AD63+0.045*(原始模型!I63+原始模型!M63+原始模型!W63+原始模型!AA63)+0.047*(原始模型!J63+原始模型!K63+原始模型!N63+原始模型!O63+原始模型!P63+原始模型!S63+原始模型!T63+原始模型!V63+原始模型!X63+原始模型!Y63+原始模型!Z63+原始模型!AG63+原始模型!AH63)</f>
        <v>5403.0709999999999</v>
      </c>
      <c r="C63">
        <f>原始模型!AJ63*0.157+0.176*原始模型!AB63+0.178*原始模型!AD63+0.18*原始模型!AF63+0.181+原始模型!AI63</f>
        <v>5603.732</v>
      </c>
    </row>
    <row r="64" spans="1:3" x14ac:dyDescent="0.25">
      <c r="A64">
        <f>原始模型!F64*0.254+原始模型!G64*0.256+原始模型!H64*0.257+原始模型!U64*0.251</f>
        <v>27426.617000000002</v>
      </c>
      <c r="B64">
        <f>0.044*原始模型!AD64+0.045*(原始模型!I64+原始模型!M64+原始模型!W64+原始模型!AA64)+0.047*(原始模型!J64+原始模型!K64+原始模型!N64+原始模型!O64+原始模型!P64+原始模型!S64+原始模型!T64+原始模型!V64+原始模型!X64+原始模型!Y64+原始模型!Z64+原始模型!AG64+原始模型!AH64)</f>
        <v>5702.9170000000004</v>
      </c>
      <c r="C64">
        <f>原始模型!AJ64*0.157+0.176*原始模型!AB64+0.178*原始模型!AD64+0.18*原始模型!AF64+0.181+原始模型!AI64</f>
        <v>6120.8760000000002</v>
      </c>
    </row>
    <row r="65" spans="1:3" x14ac:dyDescent="0.25">
      <c r="A65">
        <f>原始模型!F65*0.254+原始模型!G65*0.256+原始模型!H65*0.257+原始模型!U65*0.251</f>
        <v>33318.712</v>
      </c>
      <c r="B65">
        <f>0.044*原始模型!AD65+0.045*(原始模型!I65+原始模型!M65+原始模型!W65+原始模型!AA65)+0.047*(原始模型!J65+原始模型!K65+原始模型!N65+原始模型!O65+原始模型!P65+原始模型!S65+原始模型!T65+原始模型!V65+原始模型!X65+原始模型!Y65+原始模型!Z65+原始模型!AG65+原始模型!AH65)</f>
        <v>6060.4160000000002</v>
      </c>
      <c r="C65">
        <f>原始模型!AJ65*0.157+0.176*原始模型!AB65+0.178*原始模型!AD65+0.18*原始模型!AF65+0.181+原始模型!AI65</f>
        <v>6139.8289999999997</v>
      </c>
    </row>
    <row r="66" spans="1:3" x14ac:dyDescent="0.25">
      <c r="A66">
        <f>原始模型!F66*0.254+原始模型!G66*0.256+原始模型!H66*0.257+原始模型!U66*0.251</f>
        <v>30351.811999999998</v>
      </c>
      <c r="B66">
        <f>0.044*原始模型!AD66+0.045*(原始模型!I66+原始模型!M66+原始模型!W66+原始模型!AA66)+0.047*(原始模型!J66+原始模型!K66+原始模型!N66+原始模型!O66+原始模型!P66+原始模型!S66+原始模型!T66+原始模型!V66+原始模型!X66+原始模型!Y66+原始模型!Z66+原始模型!AG66+原始模型!AH66)</f>
        <v>6391.1</v>
      </c>
      <c r="C66">
        <f>原始模型!AJ66*0.157+0.176*原始模型!AB66+0.178*原始模型!AD66+0.18*原始模型!AF66+0.181+原始模型!AI66</f>
        <v>6445.192</v>
      </c>
    </row>
    <row r="67" spans="1:3" x14ac:dyDescent="0.25">
      <c r="A67">
        <f>原始模型!F67*0.254+原始模型!G67*0.256+原始模型!H67*0.257+原始模型!U67*0.251</f>
        <v>33675.008999999998</v>
      </c>
      <c r="B67">
        <f>0.044*原始模型!AD67+0.045*(原始模型!I67+原始模型!M67+原始模型!W67+原始模型!AA67)+0.047*(原始模型!J67+原始模型!K67+原始模型!N67+原始模型!O67+原始模型!P67+原始模型!S67+原始模型!T67+原始模型!V67+原始模型!X67+原始模型!Y67+原始模型!Z67+原始模型!AG67+原始模型!AH67)</f>
        <v>6822.8519999999999</v>
      </c>
      <c r="C67">
        <f>原始模型!AJ67*0.157+0.176*原始模型!AB67+0.178*原始模型!AD67+0.18*原始模型!AF67+0.181+原始模型!AI67</f>
        <v>6922.0169999999998</v>
      </c>
    </row>
    <row r="68" spans="1:3" x14ac:dyDescent="0.25">
      <c r="A68">
        <f>原始模型!F68*0.254+原始模型!G68*0.256+原始模型!H68*0.257+原始模型!U68*0.251</f>
        <v>42611.402000000002</v>
      </c>
      <c r="B68">
        <f>0.044*原始模型!AD68+0.045*(原始模型!I68+原始模型!M68+原始模型!W68+原始模型!AA68)+0.047*(原始模型!J68+原始模型!K68+原始模型!N68+原始模型!O68+原始模型!P68+原始模型!S68+原始模型!T68+原始模型!V68+原始模型!X68+原始模型!Y68+原始模型!Z68+原始模型!AG68+原始模型!AH68)</f>
        <v>8465.0609999999997</v>
      </c>
      <c r="C68">
        <f>原始模型!AJ68*0.157+0.176*原始模型!AB68+0.178*原始模型!AD68+0.18*原始模型!AF68+0.181+原始模型!AI68</f>
        <v>7831.1820000000007</v>
      </c>
    </row>
    <row r="69" spans="1:3" x14ac:dyDescent="0.25">
      <c r="A69">
        <f>原始模型!F69*0.254+原始模型!G69*0.256+原始模型!H69*0.257+原始模型!U69*0.251</f>
        <v>43026.539000000004</v>
      </c>
      <c r="B69">
        <f>0.044*原始模型!AD69+0.045*(原始模型!I69+原始模型!M69+原始模型!W69+原始模型!AA69)+0.047*(原始模型!J69+原始模型!K69+原始模型!N69+原始模型!O69+原始模型!P69+原始模型!S69+原始模型!T69+原始模型!V69+原始模型!X69+原始模型!Y69+原始模型!Z69+原始模型!AG69+原始模型!AH69)</f>
        <v>7810.7620000000006</v>
      </c>
      <c r="C69">
        <f>原始模型!AJ69*0.157+0.176*原始模型!AB69+0.178*原始模型!AD69+0.18*原始模型!AF69+0.181+原始模型!AI69</f>
        <v>6928.232</v>
      </c>
    </row>
    <row r="70" spans="1:3" x14ac:dyDescent="0.25">
      <c r="A70">
        <f>原始模型!F70*0.254+原始模型!G70*0.256+原始模型!H70*0.257+原始模型!U70*0.251</f>
        <v>33967.349000000002</v>
      </c>
      <c r="B70">
        <f>0.044*原始模型!AD70+0.045*(原始模型!I70+原始模型!M70+原始模型!W70+原始模型!AA70)+0.047*(原始模型!J70+原始模型!K70+原始模型!N70+原始模型!O70+原始模型!P70+原始模型!S70+原始模型!T70+原始模型!V70+原始模型!X70+原始模型!Y70+原始模型!Z70+原始模型!AG70+原始模型!AH70)</f>
        <v>6345.5640000000003</v>
      </c>
      <c r="C70">
        <f>原始模型!AJ70*0.157+0.176*原始模型!AB70+0.178*原始模型!AD70+0.18*原始模型!AF70+0.181+原始模型!AI70</f>
        <v>6179.5740000000005</v>
      </c>
    </row>
    <row r="71" spans="1:3" x14ac:dyDescent="0.25">
      <c r="A71">
        <f>原始模型!F71*0.254+原始模型!G71*0.256+原始模型!H71*0.257+原始模型!U71*0.251</f>
        <v>33095.048000000003</v>
      </c>
      <c r="B71">
        <f>0.044*原始模型!AD71+0.045*(原始模型!I71+原始模型!M71+原始模型!W71+原始模型!AA71)+0.047*(原始模型!J71+原始模型!K71+原始模型!N71+原始模型!O71+原始模型!P71+原始模型!S71+原始模型!T71+原始模型!V71+原始模型!X71+原始模型!Y71+原始模型!Z71+原始模型!AG71+原始模型!AH71)</f>
        <v>5908.5129999999999</v>
      </c>
      <c r="C71">
        <f>原始模型!AJ71*0.157+0.176*原始模型!AB71+0.178*原始模型!AD71+0.18*原始模型!AF71+0.181+原始模型!AI71</f>
        <v>5868.8689999999997</v>
      </c>
    </row>
    <row r="72" spans="1:3" x14ac:dyDescent="0.25">
      <c r="A72">
        <f>原始模型!F72*0.254+原始模型!G72*0.256+原始模型!H72*0.257+原始模型!U72*0.251</f>
        <v>19724.168000000001</v>
      </c>
      <c r="B72">
        <f>0.044*原始模型!AD72+0.045*(原始模型!I72+原始模型!M72+原始模型!W72+原始模型!AA72)+0.047*(原始模型!J72+原始模型!K72+原始模型!N72+原始模型!O72+原始模型!P72+原始模型!S72+原始模型!T72+原始模型!V72+原始模型!X72+原始模型!Y72+原始模型!Z72+原始模型!AG72+原始模型!AH72)</f>
        <v>4496.0140000000001</v>
      </c>
      <c r="C72">
        <f>原始模型!AJ72*0.157+0.176*原始模型!AB72+0.178*原始模型!AD72+0.18*原始模型!AF72+0.181+原始模型!AI72</f>
        <v>5107.5230000000001</v>
      </c>
    </row>
    <row r="73" spans="1:3" x14ac:dyDescent="0.25">
      <c r="A73">
        <f>原始模型!F73*0.254+原始模型!G73*0.256+原始模型!H73*0.257+原始模型!U73*0.251</f>
        <v>22569.79</v>
      </c>
      <c r="B73">
        <f>0.044*原始模型!AD73+0.045*(原始模型!I73+原始模型!M73+原始模型!W73+原始模型!AA73)+0.047*(原始模型!J73+原始模型!K73+原始模型!N73+原始模型!O73+原始模型!P73+原始模型!S73+原始模型!T73+原始模型!V73+原始模型!X73+原始模型!Y73+原始模型!Z73+原始模型!AG73+原始模型!AH73)</f>
        <v>5037.9230000000007</v>
      </c>
      <c r="C73">
        <f>原始模型!AJ73*0.157+0.176*原始模型!AB73+0.178*原始模型!AD73+0.18*原始模型!AF73+0.181+原始模型!AI73</f>
        <v>5599.6949999999997</v>
      </c>
    </row>
    <row r="74" spans="1:3" x14ac:dyDescent="0.25">
      <c r="A74">
        <f>原始模型!F74*0.254+原始模型!G74*0.256+原始模型!H74*0.257+原始模型!U74*0.251</f>
        <v>28648.798999999999</v>
      </c>
      <c r="B74">
        <f>0.044*原始模型!AD74+0.045*(原始模型!I74+原始模型!M74+原始模型!W74+原始模型!AA74)+0.047*(原始模型!J74+原始模型!K74+原始模型!N74+原始模型!O74+原始模型!P74+原始模型!S74+原始模型!T74+原始模型!V74+原始模型!X74+原始模型!Y74+原始模型!Z74+原始模型!AG74+原始模型!AH74)</f>
        <v>5918.9710000000005</v>
      </c>
      <c r="C74">
        <f>原始模型!AJ74*0.157+0.176*原始模型!AB74+0.178*原始模型!AD74+0.18*原始模型!AF74+0.181+原始模型!AI74</f>
        <v>5416.79</v>
      </c>
    </row>
    <row r="75" spans="1:3" x14ac:dyDescent="0.25">
      <c r="A75">
        <f>原始模型!F75*0.254+原始模型!G75*0.256+原始模型!H75*0.257+原始模型!U75*0.251</f>
        <v>24554.123</v>
      </c>
      <c r="B75">
        <f>0.044*原始模型!AD75+0.045*(原始模型!I75+原始模型!M75+原始模型!W75+原始模型!AA75)+0.047*(原始模型!J75+原始模型!K75+原始模型!N75+原始模型!O75+原始模型!P75+原始模型!S75+原始模型!T75+原始模型!V75+原始模型!X75+原始模型!Y75+原始模型!Z75+原始模型!AG75+原始模型!AH75)</f>
        <v>5286.5910000000003</v>
      </c>
      <c r="C75">
        <f>原始模型!AJ75*0.157+0.176*原始模型!AB75+0.178*原始模型!AD75+0.18*原始模型!AF75+0.181+原始模型!AI75</f>
        <v>5034.9030000000002</v>
      </c>
    </row>
    <row r="76" spans="1:3" x14ac:dyDescent="0.25">
      <c r="A76">
        <f>原始模型!F76*0.254+原始模型!G76*0.256+原始模型!H76*0.257+原始模型!U76*0.251</f>
        <v>25108.009000000002</v>
      </c>
      <c r="B76">
        <f>0.044*原始模型!AD76+0.045*(原始模型!I76+原始模型!M76+原始模型!W76+原始模型!AA76)+0.047*(原始模型!J76+原始模型!K76+原始模型!N76+原始模型!O76+原始模型!P76+原始模型!S76+原始模型!T76+原始模型!V76+原始模型!X76+原始模型!Y76+原始模型!Z76+原始模型!AG76+原始模型!AH76)</f>
        <v>5740.1399999999994</v>
      </c>
      <c r="C76">
        <f>原始模型!AJ76*0.157+0.176*原始模型!AB76+0.178*原始模型!AD76+0.18*原始模型!AF76+0.181+原始模型!AI76</f>
        <v>5457.6049999999996</v>
      </c>
    </row>
    <row r="77" spans="1:3" x14ac:dyDescent="0.25">
      <c r="A77">
        <f>原始模型!F77*0.254+原始模型!G77*0.256+原始模型!H77*0.257+原始模型!U77*0.251</f>
        <v>31979.052999999996</v>
      </c>
      <c r="B77">
        <f>0.044*原始模型!AD77+0.045*(原始模型!I77+原始模型!M77+原始模型!W77+原始模型!AA77)+0.047*(原始模型!J77+原始模型!K77+原始模型!N77+原始模型!O77+原始模型!P77+原始模型!S77+原始模型!T77+原始模型!V77+原始模型!X77+原始模型!Y77+原始模型!Z77+原始模型!AG77+原始模型!AH77)</f>
        <v>5696.2330000000002</v>
      </c>
      <c r="C77">
        <f>原始模型!AJ77*0.157+0.176*原始模型!AB77+0.178*原始模型!AD77+0.18*原始模型!AF77+0.181+原始模型!AI77</f>
        <v>5493.9120000000003</v>
      </c>
    </row>
    <row r="78" spans="1:3" x14ac:dyDescent="0.25">
      <c r="A78">
        <f>原始模型!F78*0.254+原始模型!G78*0.256+原始模型!H78*0.257+原始模型!U78*0.251</f>
        <v>29771.625</v>
      </c>
      <c r="B78">
        <f>0.044*原始模型!AD78+0.045*(原始模型!I78+原始模型!M78+原始模型!W78+原始模型!AA78)+0.047*(原始模型!J78+原始模型!K78+原始模型!N78+原始模型!O78+原始模型!P78+原始模型!S78+原始模型!T78+原始模型!V78+原始模型!X78+原始模型!Y78+原始模型!Z78+原始模型!AG78+原始模型!AH78)</f>
        <v>6157.1819999999998</v>
      </c>
      <c r="C78">
        <f>原始模型!AJ78*0.157+0.176*原始模型!AB78+0.178*原始模型!AD78+0.18*原始模型!AF78+0.181+原始模型!AI78</f>
        <v>5879.0020000000004</v>
      </c>
    </row>
    <row r="79" spans="1:3" x14ac:dyDescent="0.25">
      <c r="A79">
        <f>原始模型!F79*0.254+原始模型!G79*0.256+原始模型!H79*0.257+原始模型!U79*0.251</f>
        <v>28842.780999999999</v>
      </c>
      <c r="B79">
        <f>0.044*原始模型!AD79+0.045*(原始模型!I79+原始模型!M79+原始模型!W79+原始模型!AA79)+0.047*(原始模型!J79+原始模型!K79+原始模型!N79+原始模型!O79+原始模型!P79+原始模型!S79+原始模型!T79+原始模型!V79+原始模型!X79+原始模型!Y79+原始模型!Z79+原始模型!AG79+原始模型!AH79)</f>
        <v>7317.0829999999996</v>
      </c>
      <c r="C79">
        <f>原始模型!AJ79*0.157+0.176*原始模型!AB79+0.178*原始模型!AD79+0.18*原始模型!AF79+0.181+原始模型!AI79</f>
        <v>6903.3189999999995</v>
      </c>
    </row>
    <row r="80" spans="1:3" x14ac:dyDescent="0.25">
      <c r="A80">
        <f>原始模型!F80*0.254+原始模型!G80*0.256+原始模型!H80*0.257+原始模型!U80*0.251</f>
        <v>39654.131000000001</v>
      </c>
      <c r="B80">
        <f>0.044*原始模型!AD80+0.045*(原始模型!I80+原始模型!M80+原始模型!W80+原始模型!AA80)+0.047*(原始模型!J80+原始模型!K80+原始模型!N80+原始模型!O80+原始模型!P80+原始模型!S80+原始模型!T80+原始模型!V80+原始模型!X80+原始模型!Y80+原始模型!Z80+原始模型!AG80+原始模型!AH80)</f>
        <v>9066.7139999999999</v>
      </c>
      <c r="C80">
        <f>原始模型!AJ80*0.157+0.176*原始模型!AB80+0.178*原始模型!AD80+0.18*原始模型!AF80+0.181+原始模型!AI80</f>
        <v>7936.34</v>
      </c>
    </row>
    <row r="81" spans="1:3" x14ac:dyDescent="0.25">
      <c r="A81">
        <f>原始模型!F81*0.254+原始模型!G81*0.256+原始模型!H81*0.257+原始模型!U81*0.251</f>
        <v>39205.148999999998</v>
      </c>
      <c r="B81">
        <f>0.044*原始模型!AD81+0.045*(原始模型!I81+原始模型!M81+原始模型!W81+原始模型!AA81)+0.047*(原始模型!J81+原始模型!K81+原始模型!N81+原始模型!O81+原始模型!P81+原始模型!S81+原始模型!T81+原始模型!V81+原始模型!X81+原始模型!Y81+原始模型!Z81+原始模型!AG81+原始模型!AH81)</f>
        <v>7971.2669999999998</v>
      </c>
      <c r="C81">
        <f>原始模型!AJ81*0.157+0.176*原始模型!AB81+0.178*原始模型!AD81+0.18*原始模型!AF81+0.181+原始模型!AI81</f>
        <v>6830.8339999999998</v>
      </c>
    </row>
    <row r="82" spans="1:3" x14ac:dyDescent="0.25">
      <c r="A82">
        <f>原始模型!F82*0.254+原始模型!G82*0.256+原始模型!H82*0.257+原始模型!U82*0.251</f>
        <v>34079.741000000002</v>
      </c>
      <c r="B82">
        <f>0.044*原始模型!AD82+0.045*(原始模型!I82+原始模型!M82+原始模型!W82+原始模型!AA82)+0.047*(原始模型!J82+原始模型!K82+原始模型!N82+原始模型!O82+原始模型!P82+原始模型!S82+原始模型!T82+原始模型!V82+原始模型!X82+原始模型!Y82+原始模型!Z82+原始模型!AG82+原始模型!AH82)</f>
        <v>6672.9490000000005</v>
      </c>
      <c r="C82">
        <f>原始模型!AJ82*0.157+0.176*原始模型!AB82+0.178*原始模型!AD82+0.18*原始模型!AF82+0.181+原始模型!AI82</f>
        <v>6544.5290000000005</v>
      </c>
    </row>
    <row r="83" spans="1:3" x14ac:dyDescent="0.25">
      <c r="A83">
        <f>原始模型!F83*0.254+原始模型!G83*0.256+原始模型!H83*0.257+原始模型!U83*0.251</f>
        <v>34716.317999999999</v>
      </c>
      <c r="B83">
        <f>0.044*原始模型!AD83+0.045*(原始模型!I83+原始模型!M83+原始模型!W83+原始模型!AA83)+0.047*(原始模型!J83+原始模型!K83+原始模型!N83+原始模型!O83+原始模型!P83+原始模型!S83+原始模型!T83+原始模型!V83+原始模型!X83+原始模型!Y83+原始模型!Z83+原始模型!AG83+原始模型!AH83)</f>
        <v>6581.9989999999998</v>
      </c>
      <c r="C83">
        <f>原始模型!AJ83*0.157+0.176*原始模型!AB83+0.178*原始模型!AD83+0.18*原始模型!AF83+0.181+原始模型!AI83</f>
        <v>6364.1329999999998</v>
      </c>
    </row>
    <row r="84" spans="1:3" x14ac:dyDescent="0.25">
      <c r="A84">
        <f>原始模型!F84*0.254+原始模型!G84*0.256+原始模型!H84*0.257+原始模型!U84*0.251</f>
        <v>23530.588000000003</v>
      </c>
      <c r="B84">
        <f>0.044*原始模型!AD84+0.045*(原始模型!I84+原始模型!M84+原始模型!W84+原始模型!AA84)+0.047*(原始模型!J84+原始模型!K84+原始模型!N84+原始模型!O84+原始模型!P84+原始模型!S84+原始模型!T84+原始模型!V84+原始模型!X84+原始模型!Y84+原始模型!Z84+原始模型!AG84+原始模型!AH84)</f>
        <v>5645.0540000000001</v>
      </c>
      <c r="C84">
        <f>原始模型!AJ84*0.157+0.176*原始模型!AB84+0.178*原始模型!AD84+0.18*原始模型!AF84+0.181+原始模型!AI84</f>
        <v>7581.1839999999993</v>
      </c>
    </row>
    <row r="85" spans="1:3" x14ac:dyDescent="0.25">
      <c r="A85">
        <f>原始模型!F85*0.254+原始模型!G85*0.256+原始模型!H85*0.257+原始模型!U85*0.251</f>
        <v>24107.465</v>
      </c>
      <c r="B85">
        <f>0.044*原始模型!AD85+0.045*(原始模型!I85+原始模型!M85+原始模型!W85+原始模型!AA85)+0.047*(原始模型!J85+原始模型!K85+原始模型!N85+原始模型!O85+原始模型!P85+原始模型!S85+原始模型!T85+原始模型!V85+原始模型!X85+原始模型!Y85+原始模型!Z85+原始模型!AG85+原始模型!AH85)</f>
        <v>5611.7759999999998</v>
      </c>
      <c r="C85">
        <f>原始模型!AJ85*0.157+0.176*原始模型!AB85+0.178*原始模型!AD85+0.18*原始模型!AF85+0.181+原始模型!AI85</f>
        <v>7318.2510000000002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原始模型</vt:lpstr>
      <vt:lpstr>优化模型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郭星宇</dc:creator>
  <cp:lastModifiedBy>郭星宇</cp:lastModifiedBy>
  <dcterms:created xsi:type="dcterms:W3CDTF">2019-01-18T07:46:52Z</dcterms:created>
  <dcterms:modified xsi:type="dcterms:W3CDTF">2019-02-02T01:24:11Z</dcterms:modified>
</cp:coreProperties>
</file>