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Compare (2)" sheetId="9" r:id="rId2"/>
    <sheet name="Compare" sheetId="6" r:id="rId3"/>
    <sheet name="Arduino Uno" sheetId="4" r:id="rId4"/>
    <sheet name="Arduino M0 Pro" sheetId="8" r:id="rId5"/>
    <sheet name="Teensy 3.2" sheetId="3" r:id="rId6"/>
    <sheet name="NXP K66" sheetId="5" r:id="rId7"/>
    <sheet name="Old" sheetId="2" r:id="rId8"/>
    <sheet name="AllData" sheetId="7" r:id="rId9"/>
  </sheets>
  <calcPr calcId="145621"/>
</workbook>
</file>

<file path=xl/calcChain.xml><?xml version="1.0" encoding="utf-8"?>
<calcChain xmlns="http://schemas.openxmlformats.org/spreadsheetml/2006/main">
  <c r="P23" i="9" l="1"/>
  <c r="O23" i="9"/>
  <c r="N23" i="9"/>
  <c r="M23" i="9"/>
  <c r="P22" i="9"/>
  <c r="O22" i="9"/>
  <c r="N22" i="9"/>
  <c r="M22" i="9"/>
  <c r="P21" i="9"/>
  <c r="O21" i="9"/>
  <c r="N21" i="9"/>
  <c r="M21" i="9"/>
  <c r="P20" i="9"/>
  <c r="O20" i="9"/>
  <c r="N20" i="9"/>
  <c r="M20" i="9"/>
  <c r="P19" i="9"/>
  <c r="O19" i="9"/>
  <c r="N19" i="9"/>
  <c r="M19" i="9"/>
  <c r="P18" i="9"/>
  <c r="O18" i="9"/>
  <c r="N18" i="9"/>
  <c r="M18" i="9"/>
  <c r="K23" i="9"/>
  <c r="J23" i="9"/>
  <c r="I23" i="9"/>
  <c r="H23" i="9"/>
  <c r="K22" i="9"/>
  <c r="J22" i="9"/>
  <c r="I22" i="9"/>
  <c r="H22" i="9"/>
  <c r="K21" i="9"/>
  <c r="J21" i="9"/>
  <c r="I21" i="9"/>
  <c r="H21" i="9"/>
  <c r="K20" i="9"/>
  <c r="J20" i="9"/>
  <c r="I20" i="9"/>
  <c r="H20" i="9"/>
  <c r="K19" i="9"/>
  <c r="J19" i="9"/>
  <c r="I19" i="9"/>
  <c r="H19" i="9"/>
  <c r="K18" i="9"/>
  <c r="J18" i="9"/>
  <c r="I18" i="9"/>
  <c r="H18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P11" i="9"/>
  <c r="O11" i="9"/>
  <c r="N11" i="9"/>
  <c r="M11" i="9"/>
  <c r="P10" i="9"/>
  <c r="O10" i="9"/>
  <c r="N10" i="9"/>
  <c r="M10" i="9"/>
  <c r="P9" i="9"/>
  <c r="O9" i="9"/>
  <c r="N9" i="9"/>
  <c r="M9" i="9"/>
  <c r="P8" i="9"/>
  <c r="O8" i="9"/>
  <c r="N8" i="9"/>
  <c r="M8" i="9"/>
  <c r="P7" i="9"/>
  <c r="O7" i="9"/>
  <c r="N7" i="9"/>
  <c r="M7" i="9"/>
  <c r="P6" i="9"/>
  <c r="O6" i="9"/>
  <c r="N6" i="9"/>
  <c r="M6" i="9"/>
  <c r="K11" i="9"/>
  <c r="J11" i="9"/>
  <c r="I11" i="9"/>
  <c r="H11" i="9"/>
  <c r="K10" i="9"/>
  <c r="J10" i="9"/>
  <c r="I10" i="9"/>
  <c r="H10" i="9"/>
  <c r="K9" i="9"/>
  <c r="J9" i="9"/>
  <c r="I9" i="9"/>
  <c r="H9" i="9"/>
  <c r="K8" i="9"/>
  <c r="J8" i="9"/>
  <c r="I8" i="9"/>
  <c r="H8" i="9"/>
  <c r="K7" i="9"/>
  <c r="J7" i="9"/>
  <c r="I7" i="9"/>
  <c r="H7" i="9"/>
  <c r="K6" i="9"/>
  <c r="J6" i="9"/>
  <c r="I6" i="9"/>
  <c r="H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D6" i="9"/>
  <c r="E6" i="9"/>
  <c r="F6" i="9"/>
  <c r="C16" i="9"/>
  <c r="M16" i="9" s="1"/>
  <c r="C6" i="9"/>
  <c r="B23" i="9"/>
  <c r="B22" i="9"/>
  <c r="B21" i="9"/>
  <c r="B20" i="9"/>
  <c r="B19" i="9"/>
  <c r="B18" i="9"/>
  <c r="P17" i="9"/>
  <c r="O17" i="9"/>
  <c r="N17" i="9"/>
  <c r="M17" i="9"/>
  <c r="K17" i="9"/>
  <c r="J17" i="9"/>
  <c r="I17" i="9"/>
  <c r="H17" i="9"/>
  <c r="F17" i="9"/>
  <c r="E17" i="9"/>
  <c r="D17" i="9"/>
  <c r="C17" i="9"/>
  <c r="P16" i="9"/>
  <c r="O16" i="9"/>
  <c r="M15" i="9"/>
  <c r="H15" i="9"/>
  <c r="C15" i="9"/>
  <c r="M14" i="9"/>
  <c r="H14" i="9"/>
  <c r="E14" i="9"/>
  <c r="C14" i="9"/>
  <c r="B11" i="9"/>
  <c r="B10" i="9"/>
  <c r="B9" i="9"/>
  <c r="B8" i="9"/>
  <c r="B7" i="9"/>
  <c r="B6" i="9"/>
  <c r="P5" i="9"/>
  <c r="O5" i="9"/>
  <c r="N5" i="9"/>
  <c r="M5" i="9"/>
  <c r="K5" i="9"/>
  <c r="J5" i="9"/>
  <c r="I5" i="9"/>
  <c r="H5" i="9"/>
  <c r="F5" i="9"/>
  <c r="E5" i="9"/>
  <c r="D5" i="9"/>
  <c r="C5" i="9"/>
  <c r="M4" i="9"/>
  <c r="H4" i="9"/>
  <c r="M3" i="9"/>
  <c r="H3" i="9"/>
  <c r="C3" i="9"/>
  <c r="M2" i="9"/>
  <c r="H2" i="9"/>
  <c r="C2" i="9"/>
  <c r="N7" i="6"/>
  <c r="N8" i="6"/>
  <c r="N9" i="6"/>
  <c r="N10" i="6"/>
  <c r="N11" i="6"/>
  <c r="N6" i="6"/>
  <c r="I7" i="6"/>
  <c r="I8" i="6"/>
  <c r="I9" i="6"/>
  <c r="I10" i="6"/>
  <c r="I11" i="6"/>
  <c r="I6" i="6"/>
  <c r="D7" i="6"/>
  <c r="D8" i="6"/>
  <c r="D9" i="6"/>
  <c r="D10" i="6"/>
  <c r="D11" i="6"/>
  <c r="D6" i="6"/>
  <c r="N17" i="6"/>
  <c r="I17" i="6"/>
  <c r="D17" i="6"/>
  <c r="N5" i="6"/>
  <c r="I5" i="6"/>
  <c r="D5" i="6"/>
  <c r="H16" i="9" l="1"/>
  <c r="K6" i="6"/>
  <c r="P11" i="6"/>
  <c r="P10" i="6"/>
  <c r="P9" i="6"/>
  <c r="P8" i="6"/>
  <c r="P7" i="6"/>
  <c r="P6" i="6"/>
  <c r="K11" i="6"/>
  <c r="K10" i="6"/>
  <c r="K9" i="6"/>
  <c r="K8" i="6"/>
  <c r="K7" i="6"/>
  <c r="F7" i="6"/>
  <c r="F8" i="6"/>
  <c r="F9" i="6"/>
  <c r="F10" i="6"/>
  <c r="F11" i="6"/>
  <c r="F6" i="6"/>
  <c r="P17" i="6"/>
  <c r="O17" i="6"/>
  <c r="M17" i="6"/>
  <c r="K17" i="6"/>
  <c r="J17" i="6"/>
  <c r="H17" i="6"/>
  <c r="F17" i="6"/>
  <c r="E17" i="6"/>
  <c r="C17" i="6"/>
  <c r="M16" i="6"/>
  <c r="H16" i="6"/>
  <c r="M4" i="6"/>
  <c r="H4" i="6"/>
  <c r="M15" i="6"/>
  <c r="H15" i="6"/>
  <c r="M14" i="6"/>
  <c r="H14" i="6"/>
  <c r="C15" i="6"/>
  <c r="C14" i="6"/>
  <c r="P23" i="6"/>
  <c r="P22" i="6"/>
  <c r="P21" i="6"/>
  <c r="P20" i="6"/>
  <c r="P19" i="6"/>
  <c r="P18" i="6"/>
  <c r="K23" i="6"/>
  <c r="K22" i="6"/>
  <c r="K21" i="6"/>
  <c r="K20" i="6"/>
  <c r="K19" i="6"/>
  <c r="K18" i="6"/>
  <c r="F19" i="6"/>
  <c r="F20" i="6"/>
  <c r="F21" i="6"/>
  <c r="F22" i="6"/>
  <c r="F23" i="6"/>
  <c r="F18" i="6"/>
  <c r="O23" i="6"/>
  <c r="O22" i="6"/>
  <c r="O21" i="6"/>
  <c r="O20" i="6"/>
  <c r="O19" i="6"/>
  <c r="O18" i="6"/>
  <c r="J23" i="6"/>
  <c r="J22" i="6"/>
  <c r="J21" i="6"/>
  <c r="J20" i="6"/>
  <c r="J19" i="6"/>
  <c r="J18" i="6"/>
  <c r="E19" i="6"/>
  <c r="E20" i="6"/>
  <c r="E21" i="6"/>
  <c r="E22" i="6"/>
  <c r="E23" i="6"/>
  <c r="E18" i="6"/>
  <c r="E14" i="6"/>
  <c r="B19" i="6"/>
  <c r="B20" i="6"/>
  <c r="B21" i="6"/>
  <c r="B22" i="6"/>
  <c r="B23" i="6"/>
  <c r="B18" i="6"/>
  <c r="M18" i="6"/>
  <c r="P16" i="6"/>
  <c r="O16" i="6"/>
  <c r="O7" i="6"/>
  <c r="O8" i="6"/>
  <c r="O9" i="6"/>
  <c r="O10" i="6"/>
  <c r="O11" i="6"/>
  <c r="O6" i="6"/>
  <c r="M6" i="6"/>
  <c r="M3" i="6"/>
  <c r="P5" i="6"/>
  <c r="O5" i="6"/>
  <c r="M5" i="6"/>
  <c r="M2" i="6"/>
  <c r="J7" i="6"/>
  <c r="J8" i="6"/>
  <c r="J9" i="6"/>
  <c r="J10" i="6"/>
  <c r="J11" i="6"/>
  <c r="J6" i="6"/>
  <c r="H6" i="6"/>
  <c r="H3" i="6"/>
  <c r="H2" i="6"/>
  <c r="K5" i="6"/>
  <c r="J5" i="6"/>
  <c r="H5" i="6"/>
  <c r="E7" i="6"/>
  <c r="E8" i="6"/>
  <c r="E9" i="6"/>
  <c r="E10" i="6"/>
  <c r="E11" i="6"/>
  <c r="E6" i="6"/>
  <c r="C7" i="6"/>
  <c r="C6" i="6"/>
  <c r="B7" i="6"/>
  <c r="B8" i="6"/>
  <c r="B9" i="6"/>
  <c r="B10" i="6"/>
  <c r="B11" i="6"/>
  <c r="B6" i="6"/>
  <c r="F5" i="6"/>
  <c r="E5" i="6"/>
  <c r="C5" i="6"/>
  <c r="C3" i="6"/>
  <c r="C2" i="6"/>
  <c r="I2" i="2"/>
  <c r="H2" i="2"/>
  <c r="AB24" i="2" l="1"/>
  <c r="AB23" i="2"/>
  <c r="AB22" i="2"/>
  <c r="AB21" i="2"/>
  <c r="AB20" i="2"/>
  <c r="AB19" i="2"/>
  <c r="AB18" i="2"/>
  <c r="AP14" i="2" l="1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N9" i="2" l="1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M14" i="2" l="1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X19" i="2" l="1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<sst xmlns="http://schemas.openxmlformats.org/spreadsheetml/2006/main" count="405" uniqueCount="63">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</sst>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(2)'!$N$6:$N$11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21739.130434782608</c:v>
                </c:pt>
                <c:pt idx="1">
                  <c:v>12987.012987012988</c:v>
                </c:pt>
                <c:pt idx="2">
                  <c:v>4761.9047619047615</c:v>
                </c:pt>
                <c:pt idx="3">
                  <c:v>2777.7777777777778</c:v>
                </c:pt>
                <c:pt idx="4">
                  <c:v>1057.0824524312895</c:v>
                </c:pt>
                <c:pt idx="5">
                  <c:v>608.27250608272504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6784"/>
        <c:axId val="86648704"/>
      </c:lineChart>
      <c:catAx>
        <c:axId val="866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48704"/>
        <c:crosses val="autoZero"/>
        <c:auto val="1"/>
        <c:lblAlgn val="ctr"/>
        <c:lblOffset val="100"/>
        <c:noMultiLvlLbl val="0"/>
      </c:catAx>
      <c:valAx>
        <c:axId val="8664870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66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(2)'!$H$6:$H$11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(2)'!$K$6:$K$11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2608"/>
        <c:axId val="86694528"/>
      </c:lineChart>
      <c:catAx>
        <c:axId val="866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94528"/>
        <c:crosses val="autoZero"/>
        <c:auto val="1"/>
        <c:lblAlgn val="ctr"/>
        <c:lblOffset val="100"/>
        <c:noMultiLvlLbl val="0"/>
      </c:catAx>
      <c:valAx>
        <c:axId val="8669452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66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Compare!$N$6:$N$11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46</c:v>
                </c:pt>
                <c:pt idx="1">
                  <c:v>77</c:v>
                </c:pt>
                <c:pt idx="2">
                  <c:v>210</c:v>
                </c:pt>
                <c:pt idx="3">
                  <c:v>360</c:v>
                </c:pt>
                <c:pt idx="4">
                  <c:v>946</c:v>
                </c:pt>
                <c:pt idx="5">
                  <c:v>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2432"/>
        <c:axId val="45893504"/>
      </c:lineChart>
      <c:catAx>
        <c:axId val="436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93504"/>
        <c:crosses val="autoZero"/>
        <c:auto val="1"/>
        <c:lblAlgn val="ctr"/>
        <c:lblOffset val="100"/>
        <c:noMultiLvlLbl val="0"/>
      </c:catAx>
      <c:valAx>
        <c:axId val="4589350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6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Compare!$H$6:$H$11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Compare!$K$6:$K$11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9968"/>
        <c:axId val="142984320"/>
      </c:lineChart>
      <c:catAx>
        <c:axId val="1420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84320"/>
        <c:crosses val="autoZero"/>
        <c:auto val="1"/>
        <c:lblAlgn val="ctr"/>
        <c:lblOffset val="100"/>
        <c:noMultiLvlLbl val="0"/>
      </c:catAx>
      <c:valAx>
        <c:axId val="14298432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0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A16" workbookViewId="0">
      <selection activeCell="S26" sqref="S26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62</v>
      </c>
      <c r="H4" t="str">
        <f>C4</f>
        <v>FFT per sec</v>
      </c>
      <c r="M4" t="str">
        <f>C4</f>
        <v>FFT per sec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9671.1798839458406</v>
      </c>
      <c r="F6" s="16" t="e">
        <f>1000000/Compare!F6</f>
        <v>#DIV/0!</v>
      </c>
      <c r="H6" s="16">
        <f>1000000/Compare!H6</f>
        <v>79.622905917574357</v>
      </c>
      <c r="I6" s="16">
        <f>1000000/Compare!I6</f>
        <v>1246.8827930174564</v>
      </c>
      <c r="J6" s="16">
        <f>1000000/Compare!J6</f>
        <v>5186.7219917012444</v>
      </c>
      <c r="K6" s="16" t="e">
        <f>1000000/Compare!K6</f>
        <v>#DIV/0!</v>
      </c>
      <c r="M6" s="16">
        <f>1000000/Compare!M6</f>
        <v>156.78896205707119</v>
      </c>
      <c r="N6" s="16">
        <f>1000000/Compare!N6</f>
        <v>457.03839122486289</v>
      </c>
      <c r="O6" s="16">
        <f>1000000/Compare!O6</f>
        <v>2014.5044319097503</v>
      </c>
      <c r="P6" s="16">
        <f>1000000/Compare!P6</f>
        <v>21739.130434782608</v>
      </c>
    </row>
    <row r="7" spans="2:16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4892.3679060665363</v>
      </c>
      <c r="F7" s="16" t="e">
        <f>1000000/Compare!F7</f>
        <v>#DIV/0!</v>
      </c>
      <c r="H7" s="16" t="e">
        <f>1000000/Compare!H7</f>
        <v>#DIV/0!</v>
      </c>
      <c r="I7" s="16">
        <f>1000000/Compare!I7</f>
        <v>597.37156511350065</v>
      </c>
      <c r="J7" s="16">
        <f>1000000/Compare!J7</f>
        <v>2606.8821689259644</v>
      </c>
      <c r="K7" s="16" t="e">
        <f>1000000/Compare!K7</f>
        <v>#DIV/0!</v>
      </c>
      <c r="M7" s="16" t="e">
        <f>1000000/Compare!M7</f>
        <v>#DIV/0!</v>
      </c>
      <c r="N7" s="16">
        <f>1000000/Compare!N7</f>
        <v>198.60973187686196</v>
      </c>
      <c r="O7" s="16">
        <f>1000000/Compare!O7</f>
        <v>880.28169014084506</v>
      </c>
      <c r="P7" s="16">
        <f>1000000/Compare!P7</f>
        <v>12987.012987012988</v>
      </c>
    </row>
    <row r="8" spans="2:16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1921.5987701767872</v>
      </c>
      <c r="F8" s="16" t="e">
        <f>1000000/Compare!F8</f>
        <v>#DIV/0!</v>
      </c>
      <c r="H8" s="16" t="e">
        <f>1000000/Compare!H8</f>
        <v>#DIV/0!</v>
      </c>
      <c r="I8" s="16">
        <f>1000000/Compare!I8</f>
        <v>235.79344494223059</v>
      </c>
      <c r="J8" s="16">
        <f>1000000/Compare!J8</f>
        <v>1006.8465565847764</v>
      </c>
      <c r="K8" s="16" t="e">
        <f>1000000/Compare!K8</f>
        <v>#DIV/0!</v>
      </c>
      <c r="M8" s="16" t="e">
        <f>1000000/Compare!M8</f>
        <v>#DIV/0!</v>
      </c>
      <c r="N8" s="16">
        <f>1000000/Compare!N8</f>
        <v>81.221572449642622</v>
      </c>
      <c r="O8" s="16">
        <f>1000000/Compare!O8</f>
        <v>350.90181767141553</v>
      </c>
      <c r="P8" s="16">
        <f>1000000/Compare!P8</f>
        <v>4761.9047619047615</v>
      </c>
    </row>
    <row r="9" spans="2:16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970.49689440993779</v>
      </c>
      <c r="F9" s="16" t="e">
        <f>1000000/Compare!F9</f>
        <v>#DIV/0!</v>
      </c>
      <c r="H9" s="16" t="e">
        <f>1000000/Compare!H9</f>
        <v>#DIV/0!</v>
      </c>
      <c r="I9" s="16">
        <f>1000000/Compare!I9</f>
        <v>114.11617026132603</v>
      </c>
      <c r="J9" s="16">
        <f>1000000/Compare!J9</f>
        <v>506.07287449392715</v>
      </c>
      <c r="K9" s="16" t="e">
        <f>1000000/Compare!K9</f>
        <v>#DIV/0!</v>
      </c>
      <c r="M9" s="16" t="e">
        <f>1000000/Compare!M9</f>
        <v>#DIV/0!</v>
      </c>
      <c r="N9" s="16">
        <f>1000000/Compare!N9</f>
        <v>36.564408205053198</v>
      </c>
      <c r="O9" s="16">
        <f>1000000/Compare!O9</f>
        <v>158.83604942977857</v>
      </c>
      <c r="P9" s="16">
        <f>1000000/Compare!P9</f>
        <v>2777.7777777777778</v>
      </c>
    </row>
    <row r="10" spans="2:16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>
        <f>1000000/Compare!E10</f>
        <v>398.72408293460927</v>
      </c>
      <c r="F10" s="16" t="e">
        <f>1000000/Compare!F10</f>
        <v>#DIV/0!</v>
      </c>
      <c r="H10" s="16" t="e">
        <f>1000000/Compare!H10</f>
        <v>#DIV/0!</v>
      </c>
      <c r="I10" s="16">
        <f>1000000/Compare!I10</f>
        <v>47.386627493721271</v>
      </c>
      <c r="J10" s="16">
        <f>1000000/Compare!J10</f>
        <v>205.84602717167559</v>
      </c>
      <c r="K10" s="16" t="e">
        <f>1000000/Compare!K10</f>
        <v>#DIV/0!</v>
      </c>
      <c r="M10" s="16" t="e">
        <f>1000000/Compare!M10</f>
        <v>#DIV/0!</v>
      </c>
      <c r="N10" s="16">
        <f>1000000/Compare!N10</f>
        <v>15.690704826460804</v>
      </c>
      <c r="O10" s="16">
        <f>1000000/Compare!O10</f>
        <v>67.015145422865572</v>
      </c>
      <c r="P10" s="16">
        <f>1000000/Compare!P10</f>
        <v>1057.0824524312895</v>
      </c>
    </row>
    <row r="11" spans="2:16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>
        <f>1000000/Compare!E11</f>
        <v>201.00502512562815</v>
      </c>
      <c r="F11" s="16" t="e">
        <f>1000000/Compare!F11</f>
        <v>#DIV/0!</v>
      </c>
      <c r="H11" s="16" t="e">
        <f>1000000/Compare!H11</f>
        <v>#DIV/0!</v>
      </c>
      <c r="I11" s="16">
        <f>1000000/Compare!I11</f>
        <v>23.079231000023078</v>
      </c>
      <c r="J11" s="16">
        <f>1000000/Compare!J11</f>
        <v>103.31645831180907</v>
      </c>
      <c r="K11" s="16" t="e">
        <f>1000000/Compare!K11</f>
        <v>#DIV/0!</v>
      </c>
      <c r="M11" s="16" t="e">
        <f>1000000/Compare!M11</f>
        <v>#DIV/0!</v>
      </c>
      <c r="N11" s="16">
        <f>1000000/Compare!N11</f>
        <v>7.2218330456636499</v>
      </c>
      <c r="O11" s="16">
        <f>1000000/Compare!O11</f>
        <v>30.998716653130558</v>
      </c>
      <c r="P11" s="16">
        <f>1000000/Compare!P11</f>
        <v>608.27250608272504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tr">
        <f>C4</f>
        <v>FFT per sec</v>
      </c>
      <c r="H16" t="str">
        <f>C16</f>
        <v>FFT per sec</v>
      </c>
      <c r="M16" t="str">
        <f>C16</f>
        <v>FFT per sec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>
        <f>1000000/Compare!E18</f>
        <v>30864.1975308642</v>
      </c>
      <c r="F18" s="16" t="e">
        <f>1000000/Compare!F18</f>
        <v>#DIV/0!</v>
      </c>
      <c r="H18" s="16" t="e">
        <f>1000000/Compare!H18</f>
        <v>#DIV/0!</v>
      </c>
      <c r="I18" s="16" t="e">
        <f>1000000/Compare!I18</f>
        <v>#DIV/0!</v>
      </c>
      <c r="J18" s="16">
        <f>1000000/Compare!J18</f>
        <v>16474.464579901152</v>
      </c>
      <c r="K18" s="16" t="e">
        <f>1000000/Compare!K18</f>
        <v>#DIV/0!</v>
      </c>
      <c r="M18" s="16" t="e">
        <f>1000000/Compare!M18</f>
        <v>#DIV/0!</v>
      </c>
      <c r="N18" s="16" t="e">
        <f>1000000/Compare!N18</f>
        <v>#DIV/0!</v>
      </c>
      <c r="O18" s="16">
        <f>1000000/Compare!O18</f>
        <v>3542.3308537017356</v>
      </c>
      <c r="P18" s="16">
        <f>1000000/Compare!P18</f>
        <v>38461.538461538461</v>
      </c>
    </row>
    <row r="19" spans="2:16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>
        <f>1000000/Compare!E19</f>
        <v>16528.92561983471</v>
      </c>
      <c r="F19" s="16" t="e">
        <f>1000000/Compare!F19</f>
        <v>#DIV/0!</v>
      </c>
      <c r="H19" s="16" t="e">
        <f>1000000/Compare!H19</f>
        <v>#DIV/0!</v>
      </c>
      <c r="I19" s="16" t="e">
        <f>1000000/Compare!I19</f>
        <v>#DIV/0!</v>
      </c>
      <c r="J19" s="16">
        <f>1000000/Compare!J19</f>
        <v>8577.8006519128503</v>
      </c>
      <c r="K19" s="16" t="e">
        <f>1000000/Compare!K19</f>
        <v>#DIV/0!</v>
      </c>
      <c r="M19" s="16" t="e">
        <f>1000000/Compare!M19</f>
        <v>#DIV/0!</v>
      </c>
      <c r="N19" s="16" t="e">
        <f>1000000/Compare!N19</f>
        <v>#DIV/0!</v>
      </c>
      <c r="O19" s="16">
        <f>1000000/Compare!O19</f>
        <v>1811.4629374682995</v>
      </c>
      <c r="P19" s="16">
        <f>1000000/Compare!P19</f>
        <v>21739.130434782608</v>
      </c>
    </row>
    <row r="20" spans="2:16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>
        <f>1000000/Compare!E20</f>
        <v>7156.1471303850003</v>
      </c>
      <c r="F20" s="16" t="e">
        <f>1000000/Compare!F20</f>
        <v>#DIV/0!</v>
      </c>
      <c r="H20" s="16" t="e">
        <f>1000000/Compare!H20</f>
        <v>#DIV/0!</v>
      </c>
      <c r="I20" s="16" t="e">
        <f>1000000/Compare!I20</f>
        <v>#DIV/0!</v>
      </c>
      <c r="J20" s="16">
        <f>1000000/Compare!J20</f>
        <v>3292.723081988805</v>
      </c>
      <c r="K20" s="16" t="e">
        <f>1000000/Compare!K20</f>
        <v>#DIV/0!</v>
      </c>
      <c r="M20" s="16" t="e">
        <f>1000000/Compare!M20</f>
        <v>#DIV/0!</v>
      </c>
      <c r="N20" s="16" t="e">
        <f>1000000/Compare!N20</f>
        <v>#DIV/0!</v>
      </c>
      <c r="O20" s="16">
        <f>1000000/Compare!O20</f>
        <v>657.56595386517267</v>
      </c>
      <c r="P20" s="16">
        <f>1000000/Compare!P20</f>
        <v>9345.7943925233649</v>
      </c>
    </row>
    <row r="21" spans="2:16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>
        <f>1000000/Compare!E21</f>
        <v>3669.1861745064944</v>
      </c>
      <c r="F21" s="16" t="e">
        <f>1000000/Compare!F21</f>
        <v>#DIV/0!</v>
      </c>
      <c r="H21" s="16" t="e">
        <f>1000000/Compare!H21</f>
        <v>#DIV/0!</v>
      </c>
      <c r="I21" s="16" t="e">
        <f>1000000/Compare!I21</f>
        <v>#DIV/0!</v>
      </c>
      <c r="J21" s="16">
        <f>1000000/Compare!J21</f>
        <v>1674.817444898506</v>
      </c>
      <c r="K21" s="16" t="e">
        <f>1000000/Compare!K21</f>
        <v>#DIV/0!</v>
      </c>
      <c r="M21" s="16" t="e">
        <f>1000000/Compare!M21</f>
        <v>#DIV/0!</v>
      </c>
      <c r="N21" s="16" t="e">
        <f>1000000/Compare!N21</f>
        <v>#DIV/0!</v>
      </c>
      <c r="O21" s="16">
        <f>1000000/Compare!O21</f>
        <v>330.84975450948218</v>
      </c>
      <c r="P21" s="16">
        <f>1000000/Compare!P21</f>
        <v>4830.9178743961356</v>
      </c>
    </row>
    <row r="22" spans="2:16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>
        <f>1000000/Compare!E22</f>
        <v>1574.6543633672411</v>
      </c>
      <c r="F22" s="16" t="e">
        <f>1000000/Compare!F22</f>
        <v>#DIV/0!</v>
      </c>
      <c r="H22" s="16" t="e">
        <f>1000000/Compare!H22</f>
        <v>#DIV/0!</v>
      </c>
      <c r="I22" s="16" t="e">
        <f>1000000/Compare!I22</f>
        <v>#DIV/0!</v>
      </c>
      <c r="J22" s="16">
        <f>1000000/Compare!J22</f>
        <v>677.43334055928892</v>
      </c>
      <c r="K22" s="16" t="e">
        <f>1000000/Compare!K22</f>
        <v>#DIV/0!</v>
      </c>
      <c r="M22" s="16" t="e">
        <f>1000000/Compare!M22</f>
        <v>#DIV/0!</v>
      </c>
      <c r="N22" s="16" t="e">
        <f>1000000/Compare!N22</f>
        <v>#DIV/0!</v>
      </c>
      <c r="O22" s="16">
        <f>1000000/Compare!O22</f>
        <v>129.6798205231284</v>
      </c>
      <c r="P22" s="16">
        <f>1000000/Compare!P22</f>
        <v>2127.6595744680849</v>
      </c>
    </row>
    <row r="23" spans="2:16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>
        <f>1000000/Compare!E23</f>
        <v>797.19387755102036</v>
      </c>
      <c r="F23" s="16" t="e">
        <f>1000000/Compare!F23</f>
        <v>#DIV/0!</v>
      </c>
      <c r="H23" s="16" t="e">
        <f>1000000/Compare!H23</f>
        <v>#DIV/0!</v>
      </c>
      <c r="I23" s="16" t="e">
        <f>1000000/Compare!I23</f>
        <v>#DIV/0!</v>
      </c>
      <c r="J23" s="16">
        <f>1000000/Compare!J23</f>
        <v>342.43291739148299</v>
      </c>
      <c r="K23" s="16" t="e">
        <f>1000000/Compare!K23</f>
        <v>#DIV/0!</v>
      </c>
      <c r="M23" s="16" t="e">
        <f>1000000/Compare!M23</f>
        <v>#DIV/0!</v>
      </c>
      <c r="N23" s="16" t="e">
        <f>1000000/Compare!N23</f>
        <v>#DIV/0!</v>
      </c>
      <c r="O23" s="16">
        <f>1000000/Compare!O23</f>
        <v>65.006910234557935</v>
      </c>
      <c r="P23" s="16">
        <f>1000000/Compare!P23</f>
        <v>1046.0251046025105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opLeftCell="A20" workbookViewId="0">
      <selection activeCell="T28" sqref="T28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57</v>
      </c>
      <c r="H4" t="str">
        <f>C4</f>
        <v>usec per FFT</v>
      </c>
      <c r="M4" t="str">
        <f>C4</f>
        <v>usec per FFT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'Teensy 3.2'!C12</f>
        <v>103.4</v>
      </c>
      <c r="F6" s="16">
        <f>'NXP K66'!C12</f>
        <v>0</v>
      </c>
      <c r="H6" s="16">
        <f>'Arduino Uno'!G12</f>
        <v>12559.2</v>
      </c>
      <c r="I6" s="16">
        <f>'Arduino M0 Pro'!G12</f>
        <v>802</v>
      </c>
      <c r="J6" s="16">
        <f>'Teensy 3.2'!G12</f>
        <v>192.8</v>
      </c>
      <c r="K6" s="16">
        <f>'NXP K66'!G12</f>
        <v>0</v>
      </c>
      <c r="M6" s="16">
        <f>'Arduino Uno'!K12</f>
        <v>6378</v>
      </c>
      <c r="N6" s="16">
        <f>'Arduino M0 Pro'!K12</f>
        <v>2188</v>
      </c>
      <c r="O6" s="16">
        <f>'Teensy 3.2'!K12</f>
        <v>496.4</v>
      </c>
      <c r="P6" s="16">
        <f>'NXP K66'!K12</f>
        <v>46</v>
      </c>
    </row>
    <row r="7" spans="2:16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'Teensy 3.2'!C13</f>
        <v>204.4</v>
      </c>
      <c r="F7" s="16">
        <f>'NXP K66'!C13</f>
        <v>0</v>
      </c>
      <c r="H7" s="16"/>
      <c r="I7" s="16">
        <f>'Arduino M0 Pro'!G13</f>
        <v>1674</v>
      </c>
      <c r="J7" s="16">
        <f>'Teensy 3.2'!G13</f>
        <v>383.6</v>
      </c>
      <c r="K7" s="16">
        <f>'NXP K66'!G13</f>
        <v>0</v>
      </c>
      <c r="M7" s="16"/>
      <c r="N7" s="16">
        <f>'Arduino M0 Pro'!K13</f>
        <v>5035</v>
      </c>
      <c r="O7" s="16">
        <f>'Teensy 3.2'!K13</f>
        <v>1136</v>
      </c>
      <c r="P7" s="16">
        <f>'NXP K66'!K13</f>
        <v>77</v>
      </c>
    </row>
    <row r="8" spans="2:16" x14ac:dyDescent="0.25">
      <c r="B8">
        <f>'Arduino Uno'!$B14</f>
        <v>128</v>
      </c>
      <c r="C8" s="16"/>
      <c r="D8" s="16">
        <f>'Arduino M0 Pro'!C14</f>
        <v>1565</v>
      </c>
      <c r="E8" s="16">
        <f>'Teensy 3.2'!C14</f>
        <v>520.4</v>
      </c>
      <c r="F8" s="16">
        <f>'NXP K66'!C14</f>
        <v>0</v>
      </c>
      <c r="H8" s="16"/>
      <c r="I8" s="16">
        <f>'Arduino M0 Pro'!G14</f>
        <v>4241</v>
      </c>
      <c r="J8" s="16">
        <f>'Teensy 3.2'!G14</f>
        <v>993.2</v>
      </c>
      <c r="K8" s="16">
        <f>'NXP K66'!G14</f>
        <v>0</v>
      </c>
      <c r="M8" s="16"/>
      <c r="N8" s="16">
        <f>'Arduino M0 Pro'!K14</f>
        <v>12312</v>
      </c>
      <c r="O8" s="16">
        <f>'Teensy 3.2'!K14</f>
        <v>2849.8</v>
      </c>
      <c r="P8" s="16">
        <f>'NXP K66'!K14</f>
        <v>210</v>
      </c>
    </row>
    <row r="9" spans="2:16" x14ac:dyDescent="0.25">
      <c r="B9">
        <f>'Arduino Uno'!$B15</f>
        <v>256</v>
      </c>
      <c r="C9" s="16"/>
      <c r="D9" s="16">
        <f>'Arduino M0 Pro'!C15</f>
        <v>3079</v>
      </c>
      <c r="E9" s="16">
        <f>'Teensy 3.2'!C15</f>
        <v>1030.4000000000001</v>
      </c>
      <c r="F9" s="16">
        <f>'NXP K66'!C15</f>
        <v>0</v>
      </c>
      <c r="H9" s="16"/>
      <c r="I9" s="16">
        <f>'Arduino M0 Pro'!G15</f>
        <v>8763</v>
      </c>
      <c r="J9" s="16">
        <f>'Teensy 3.2'!G15</f>
        <v>1976</v>
      </c>
      <c r="K9" s="16">
        <f>'NXP K66'!G15</f>
        <v>0</v>
      </c>
      <c r="M9" s="16"/>
      <c r="N9" s="16">
        <f>'Arduino M0 Pro'!K15</f>
        <v>27349</v>
      </c>
      <c r="O9" s="16">
        <f>'Teensy 3.2'!K15</f>
        <v>6295.8</v>
      </c>
      <c r="P9" s="16">
        <f>'NXP K66'!K15</f>
        <v>360</v>
      </c>
    </row>
    <row r="10" spans="2:16" x14ac:dyDescent="0.25">
      <c r="B10">
        <f>'Arduino Uno'!$B16</f>
        <v>512</v>
      </c>
      <c r="C10" s="16"/>
      <c r="D10" s="16">
        <f>'Arduino M0 Pro'!C16</f>
        <v>7403</v>
      </c>
      <c r="E10" s="16">
        <f>'Teensy 3.2'!C16</f>
        <v>2508</v>
      </c>
      <c r="F10" s="16">
        <f>'NXP K66'!C16</f>
        <v>0</v>
      </c>
      <c r="H10" s="16"/>
      <c r="I10" s="16">
        <f>'Arduino M0 Pro'!G16</f>
        <v>21103</v>
      </c>
      <c r="J10" s="16">
        <f>'Teensy 3.2'!G16</f>
        <v>4858</v>
      </c>
      <c r="K10" s="16">
        <f>'NXP K66'!G16</f>
        <v>0</v>
      </c>
      <c r="M10" s="16"/>
      <c r="N10" s="16">
        <f>'Arduino M0 Pro'!K16</f>
        <v>63732</v>
      </c>
      <c r="O10" s="16">
        <f>'Teensy 3.2'!K16</f>
        <v>14922</v>
      </c>
      <c r="P10" s="16">
        <f>'NXP K66'!K16</f>
        <v>946</v>
      </c>
    </row>
    <row r="11" spans="2:16" x14ac:dyDescent="0.25">
      <c r="B11">
        <f>'Arduino Uno'!$B17</f>
        <v>1024</v>
      </c>
      <c r="C11" s="16"/>
      <c r="D11" s="16">
        <f>'Arduino M0 Pro'!C17</f>
        <v>14605.4</v>
      </c>
      <c r="E11" s="16">
        <f>'Teensy 3.2'!C17</f>
        <v>4975</v>
      </c>
      <c r="F11" s="16">
        <f>'NXP K66'!C17</f>
        <v>0</v>
      </c>
      <c r="H11" s="16"/>
      <c r="I11" s="16">
        <f>'Arduino M0 Pro'!G17</f>
        <v>43329</v>
      </c>
      <c r="J11" s="16">
        <f>'Teensy 3.2'!G17</f>
        <v>9679</v>
      </c>
      <c r="K11" s="16">
        <f>'NXP K66'!G17</f>
        <v>0</v>
      </c>
      <c r="M11" s="16"/>
      <c r="N11" s="16">
        <f>'Arduino M0 Pro'!K17</f>
        <v>138469</v>
      </c>
      <c r="O11" s="16">
        <f>'Teensy 3.2'!K17</f>
        <v>32259.4</v>
      </c>
      <c r="P11" s="16">
        <f>'NXP K66'!K17</f>
        <v>1644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">
        <v>57</v>
      </c>
      <c r="H16" t="str">
        <f>C16</f>
        <v>usec per FFT</v>
      </c>
      <c r="M16" t="str">
        <f>C16</f>
        <v>usec per FFT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E18">
        <f>'Teensy 3.2'!E12</f>
        <v>32.4</v>
      </c>
      <c r="F18">
        <f>'NXP K66'!E12</f>
        <v>0</v>
      </c>
      <c r="J18">
        <f>'Teensy 3.2'!I12</f>
        <v>60.7</v>
      </c>
      <c r="K18">
        <f>'NXP K66'!I12</f>
        <v>0</v>
      </c>
      <c r="M18">
        <f>'Arduino Uno'!K24</f>
        <v>0</v>
      </c>
      <c r="O18">
        <f>'Teensy 3.2'!M12</f>
        <v>282.3</v>
      </c>
      <c r="P18">
        <f>'NXP K66'!M12</f>
        <v>26</v>
      </c>
    </row>
    <row r="19" spans="2:16" x14ac:dyDescent="0.25">
      <c r="B19">
        <f>'Teensy 3.2'!B13</f>
        <v>64</v>
      </c>
      <c r="E19">
        <f>'Teensy 3.2'!E13</f>
        <v>60.5</v>
      </c>
      <c r="F19">
        <f>'NXP K66'!E13</f>
        <v>0</v>
      </c>
      <c r="J19">
        <f>'Teensy 3.2'!I13</f>
        <v>116.58</v>
      </c>
      <c r="K19">
        <f>'NXP K66'!I13</f>
        <v>0</v>
      </c>
      <c r="O19">
        <f>'Teensy 3.2'!M13</f>
        <v>552.04</v>
      </c>
      <c r="P19">
        <f>'NXP K66'!M13</f>
        <v>46</v>
      </c>
    </row>
    <row r="20" spans="2:16" x14ac:dyDescent="0.25">
      <c r="B20">
        <f>'Teensy 3.2'!B14</f>
        <v>128</v>
      </c>
      <c r="E20">
        <f>'Teensy 3.2'!E14</f>
        <v>139.74</v>
      </c>
      <c r="F20">
        <f>'NXP K66'!E14</f>
        <v>0</v>
      </c>
      <c r="J20">
        <f>'Teensy 3.2'!I14</f>
        <v>303.7</v>
      </c>
      <c r="K20">
        <f>'NXP K66'!I14</f>
        <v>0</v>
      </c>
      <c r="O20">
        <f>'Teensy 3.2'!M14</f>
        <v>1520.76</v>
      </c>
      <c r="P20">
        <f>'NXP K66'!M14</f>
        <v>107</v>
      </c>
    </row>
    <row r="21" spans="2:16" x14ac:dyDescent="0.25">
      <c r="B21">
        <f>'Teensy 3.2'!B15</f>
        <v>256</v>
      </c>
      <c r="E21">
        <f>'Teensy 3.2'!E15</f>
        <v>272.54000000000002</v>
      </c>
      <c r="F21">
        <f>'NXP K66'!E15</f>
        <v>0</v>
      </c>
      <c r="J21">
        <f>'Teensy 3.2'!I15</f>
        <v>597.08000000000004</v>
      </c>
      <c r="K21">
        <f>'NXP K66'!I15</f>
        <v>0</v>
      </c>
      <c r="O21">
        <f>'Teensy 3.2'!M15</f>
        <v>3022.52</v>
      </c>
      <c r="P21">
        <f>'NXP K66'!M15</f>
        <v>207</v>
      </c>
    </row>
    <row r="22" spans="2:16" x14ac:dyDescent="0.25">
      <c r="B22">
        <f>'Teensy 3.2'!B16</f>
        <v>512</v>
      </c>
      <c r="E22">
        <f>'Teensy 3.2'!E16</f>
        <v>635.05999999999995</v>
      </c>
      <c r="F22">
        <f>'NXP K66'!E16</f>
        <v>0</v>
      </c>
      <c r="J22">
        <f>'Teensy 3.2'!I16</f>
        <v>1476.16</v>
      </c>
      <c r="K22">
        <f>'NXP K66'!I16</f>
        <v>0</v>
      </c>
      <c r="O22">
        <f>'Teensy 3.2'!M16</f>
        <v>7711.3</v>
      </c>
      <c r="P22">
        <f>'NXP K66'!M16</f>
        <v>470</v>
      </c>
    </row>
    <row r="23" spans="2:16" x14ac:dyDescent="0.25">
      <c r="B23">
        <f>'Teensy 3.2'!B17</f>
        <v>1024</v>
      </c>
      <c r="E23">
        <f>'Teensy 3.2'!E17</f>
        <v>1254.4000000000001</v>
      </c>
      <c r="F23">
        <f>'NXP K66'!E17</f>
        <v>0</v>
      </c>
      <c r="J23">
        <f>'Teensy 3.2'!I17</f>
        <v>2920.28</v>
      </c>
      <c r="K23">
        <f>'NXP K66'!I17</f>
        <v>0</v>
      </c>
      <c r="O23">
        <f>'Teensy 3.2'!M17</f>
        <v>15382.98</v>
      </c>
      <c r="P23">
        <f>'NXP K66'!M17</f>
        <v>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12" sqref="K12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11" sqref="K11"/>
    </sheetView>
  </sheetViews>
  <sheetFormatPr defaultRowHeight="15" x14ac:dyDescent="0.25"/>
  <sheetData>
    <row r="2" spans="2:13" x14ac:dyDescent="0.25">
      <c r="C2" t="s">
        <v>36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22" sqref="E22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G18" sqref="G12:G18"/>
    </sheetView>
  </sheetViews>
  <sheetFormatPr defaultRowHeight="15" x14ac:dyDescent="0.25"/>
  <sheetData>
    <row r="2" spans="2:13" x14ac:dyDescent="0.25">
      <c r="C2" t="s">
        <v>40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</row>
    <row r="11" spans="2:13" x14ac:dyDescent="0.25">
      <c r="B11">
        <v>16</v>
      </c>
    </row>
    <row r="12" spans="2:13" x14ac:dyDescent="0.25">
      <c r="B12">
        <v>32</v>
      </c>
      <c r="H12">
        <v>35</v>
      </c>
      <c r="K12">
        <v>46</v>
      </c>
      <c r="L12">
        <v>25</v>
      </c>
      <c r="M12">
        <v>26</v>
      </c>
    </row>
    <row r="13" spans="2:13" x14ac:dyDescent="0.25">
      <c r="B13">
        <v>64</v>
      </c>
      <c r="H13">
        <v>77</v>
      </c>
      <c r="K13">
        <v>77</v>
      </c>
      <c r="L13">
        <v>55</v>
      </c>
      <c r="M13">
        <v>46</v>
      </c>
    </row>
    <row r="14" spans="2:13" x14ac:dyDescent="0.25">
      <c r="B14">
        <v>128</v>
      </c>
      <c r="H14">
        <v>173</v>
      </c>
      <c r="K14">
        <v>210</v>
      </c>
      <c r="L14">
        <v>118</v>
      </c>
      <c r="M14">
        <v>107</v>
      </c>
    </row>
    <row r="15" spans="2:13" x14ac:dyDescent="0.25">
      <c r="B15">
        <v>256</v>
      </c>
      <c r="H15">
        <v>382</v>
      </c>
      <c r="K15">
        <v>360</v>
      </c>
      <c r="L15">
        <v>255</v>
      </c>
      <c r="M15">
        <v>207</v>
      </c>
    </row>
    <row r="16" spans="2:13" x14ac:dyDescent="0.25">
      <c r="B16">
        <v>512</v>
      </c>
      <c r="H16">
        <v>835</v>
      </c>
      <c r="K16">
        <v>946</v>
      </c>
      <c r="L16">
        <v>550</v>
      </c>
      <c r="M16">
        <v>470</v>
      </c>
    </row>
    <row r="17" spans="2:13" x14ac:dyDescent="0.25">
      <c r="B17">
        <v>1024</v>
      </c>
      <c r="H17">
        <v>1827</v>
      </c>
      <c r="K17">
        <v>1644</v>
      </c>
      <c r="L17">
        <v>1183</v>
      </c>
      <c r="M17">
        <v>956</v>
      </c>
    </row>
    <row r="18" spans="2:13" x14ac:dyDescent="0.25">
      <c r="B18">
        <v>2048</v>
      </c>
      <c r="H18">
        <v>3927</v>
      </c>
      <c r="K18">
        <v>4198</v>
      </c>
      <c r="L18">
        <v>2464</v>
      </c>
      <c r="M18">
        <v>2135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"/>
  <sheetViews>
    <sheetView workbookViewId="0">
      <selection activeCell="E9" sqref="E9"/>
    </sheetView>
  </sheetViews>
  <sheetFormatPr defaultRowHeight="15" x14ac:dyDescent="0.25"/>
  <cols>
    <col min="2" max="2" width="12.140625" bestFit="1" customWidth="1"/>
    <col min="3" max="3" width="8.7109375" bestFit="1" customWidth="1"/>
    <col min="4" max="4" width="9.7109375" bestFit="1" customWidth="1"/>
    <col min="5" max="5" width="3" bestFit="1" customWidth="1"/>
    <col min="6" max="6" width="8" bestFit="1" customWidth="1"/>
  </cols>
  <sheetData>
    <row r="4" spans="2:6" x14ac:dyDescent="0.25">
      <c r="B4" t="s">
        <v>58</v>
      </c>
      <c r="C4" t="s">
        <v>59</v>
      </c>
      <c r="D4" t="s">
        <v>61</v>
      </c>
      <c r="E4" t="s">
        <v>0</v>
      </c>
      <c r="F4" t="s">
        <v>4</v>
      </c>
    </row>
    <row r="5" spans="2:6" x14ac:dyDescent="0.25">
      <c r="B5" t="s">
        <v>55</v>
      </c>
      <c r="C5" t="s">
        <v>60</v>
      </c>
      <c r="D5" t="s">
        <v>31</v>
      </c>
      <c r="E5">
        <v>32</v>
      </c>
      <c r="F5">
        <v>4980.8</v>
      </c>
    </row>
    <row r="6" spans="2:6" x14ac:dyDescent="0.25">
      <c r="B6" t="s">
        <v>55</v>
      </c>
      <c r="C6" t="s">
        <v>60</v>
      </c>
      <c r="D6" t="s">
        <v>31</v>
      </c>
      <c r="E6">
        <v>64</v>
      </c>
      <c r="F6">
        <v>10102.4</v>
      </c>
    </row>
    <row r="7" spans="2:6" x14ac:dyDescent="0.25">
      <c r="B7" t="s">
        <v>55</v>
      </c>
      <c r="C7" t="s">
        <v>60</v>
      </c>
      <c r="D7" t="s">
        <v>32</v>
      </c>
      <c r="E7">
        <v>32</v>
      </c>
      <c r="F7">
        <v>12559.2</v>
      </c>
    </row>
    <row r="8" spans="2:6" x14ac:dyDescent="0.25">
      <c r="B8" t="s">
        <v>55</v>
      </c>
      <c r="C8" t="s">
        <v>60</v>
      </c>
      <c r="D8" t="s">
        <v>22</v>
      </c>
      <c r="E8">
        <v>32</v>
      </c>
      <c r="F8">
        <v>6378</v>
      </c>
    </row>
    <row r="9" spans="2:6" x14ac:dyDescent="0.25">
      <c r="B9" t="s">
        <v>48</v>
      </c>
      <c r="C9" t="s">
        <v>60</v>
      </c>
      <c r="D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ARM-Specific Functions</vt:lpstr>
      <vt:lpstr>Compare (2)</vt:lpstr>
      <vt:lpstr>Compare</vt:lpstr>
      <vt:lpstr>Arduino Uno</vt:lpstr>
      <vt:lpstr>Arduino M0 Pro</vt:lpstr>
      <vt:lpstr>Teensy 3.2</vt:lpstr>
      <vt:lpstr>NXP K66</vt:lpstr>
      <vt:lpstr>Old</vt:lpstr>
      <vt:lpstr>AllData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2016-08-27T19:43:15Z</dcterms:modified>
</cp:coreProperties>
</file>