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250w" sheetId="5" r:id="rId1"/>
    <sheet name="500w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3" i="5" s="1"/>
  <c r="F3" i="5" s="1"/>
  <c r="B4" i="5" s="1"/>
  <c r="D4" i="5" s="1"/>
  <c r="D3" i="3"/>
  <c r="E4" i="5" l="1"/>
  <c r="F4" i="5" s="1"/>
  <c r="B5" i="5" s="1"/>
  <c r="D5" i="5" s="1"/>
  <c r="E3" i="3"/>
  <c r="F3" i="3" s="1"/>
  <c r="B4" i="3" s="1"/>
  <c r="D4" i="3" s="1"/>
  <c r="E5" i="5" l="1"/>
  <c r="F5" i="5" s="1"/>
  <c r="B6" i="5" s="1"/>
  <c r="D6" i="5" s="1"/>
  <c r="E4" i="3"/>
  <c r="F4" i="3" s="1"/>
  <c r="B5" i="3" s="1"/>
  <c r="D5" i="3" s="1"/>
  <c r="E6" i="5" l="1"/>
  <c r="F6" i="5" s="1"/>
  <c r="B7" i="5" s="1"/>
  <c r="D7" i="5" s="1"/>
  <c r="E5" i="3"/>
  <c r="F5" i="3" s="1"/>
  <c r="B6" i="3" s="1"/>
  <c r="D6" i="3" s="1"/>
  <c r="E7" i="5" l="1"/>
  <c r="F7" i="5" s="1"/>
  <c r="B8" i="5" s="1"/>
  <c r="D8" i="5" s="1"/>
  <c r="E6" i="3"/>
  <c r="F6" i="3" s="1"/>
  <c r="B7" i="3" s="1"/>
  <c r="D7" i="3" s="1"/>
  <c r="E8" i="5" l="1"/>
  <c r="F8" i="5" s="1"/>
  <c r="B9" i="5" s="1"/>
  <c r="D9" i="5" s="1"/>
  <c r="E7" i="3"/>
  <c r="F7" i="3" s="1"/>
  <c r="B8" i="3" s="1"/>
  <c r="D8" i="3" s="1"/>
  <c r="E9" i="5" l="1"/>
  <c r="F9" i="5" s="1"/>
  <c r="B10" i="5" s="1"/>
  <c r="D10" i="5" s="1"/>
  <c r="E8" i="3"/>
  <c r="F8" i="3" s="1"/>
  <c r="B9" i="3" s="1"/>
  <c r="D9" i="3" s="1"/>
  <c r="E10" i="5" l="1"/>
  <c r="F10" i="5" s="1"/>
  <c r="B11" i="5" s="1"/>
  <c r="D11" i="5" s="1"/>
  <c r="E9" i="3"/>
  <c r="F9" i="3" s="1"/>
  <c r="B10" i="3" s="1"/>
  <c r="D10" i="3" s="1"/>
  <c r="E11" i="5" l="1"/>
  <c r="F11" i="5" s="1"/>
  <c r="B12" i="5" s="1"/>
  <c r="D12" i="5" s="1"/>
  <c r="E10" i="3"/>
  <c r="F10" i="3" s="1"/>
  <c r="B11" i="3" s="1"/>
  <c r="D11" i="3" s="1"/>
  <c r="E12" i="5" l="1"/>
  <c r="F12" i="5" s="1"/>
  <c r="B13" i="5" s="1"/>
  <c r="D13" i="5" s="1"/>
  <c r="E11" i="3"/>
  <c r="F11" i="3" s="1"/>
  <c r="B12" i="3" s="1"/>
  <c r="D12" i="3" s="1"/>
  <c r="E13" i="5" l="1"/>
  <c r="F13" i="5" s="1"/>
  <c r="B14" i="5" s="1"/>
  <c r="D14" i="5" s="1"/>
  <c r="E12" i="3"/>
  <c r="F12" i="3" s="1"/>
  <c r="B13" i="3" s="1"/>
  <c r="D13" i="3" s="1"/>
  <c r="E14" i="5" l="1"/>
  <c r="F14" i="5" s="1"/>
  <c r="B15" i="5" s="1"/>
  <c r="D15" i="5" s="1"/>
  <c r="E13" i="3"/>
  <c r="F13" i="3" s="1"/>
  <c r="B14" i="3" s="1"/>
  <c r="D14" i="3" s="1"/>
  <c r="E15" i="5" l="1"/>
  <c r="F15" i="5" s="1"/>
  <c r="B16" i="5" s="1"/>
  <c r="D16" i="5" s="1"/>
  <c r="E14" i="3"/>
  <c r="F14" i="3"/>
  <c r="B15" i="3" s="1"/>
  <c r="D15" i="3" s="1"/>
  <c r="E16" i="5" l="1"/>
  <c r="F16" i="5" s="1"/>
  <c r="B17" i="5" s="1"/>
  <c r="D17" i="5" s="1"/>
  <c r="E15" i="3"/>
  <c r="F15" i="3" s="1"/>
  <c r="B16" i="3" s="1"/>
  <c r="D16" i="3" s="1"/>
  <c r="E17" i="5" l="1"/>
  <c r="F17" i="5" s="1"/>
  <c r="E16" i="3"/>
  <c r="F16" i="3" s="1"/>
  <c r="B17" i="3" s="1"/>
  <c r="D17" i="3" s="1"/>
  <c r="E17" i="3" l="1"/>
  <c r="F17" i="3" s="1"/>
</calcChain>
</file>

<file path=xl/sharedStrings.xml><?xml version="1.0" encoding="utf-8"?>
<sst xmlns="http://schemas.openxmlformats.org/spreadsheetml/2006/main" count="16" uniqueCount="8">
  <si>
    <t>Endding</t>
    <phoneticPr fontId="1" type="noConversion"/>
  </si>
  <si>
    <t>年收益率</t>
    <phoneticPr fontId="1" type="noConversion"/>
  </si>
  <si>
    <t>起始资金</t>
    <phoneticPr fontId="1" type="noConversion"/>
  </si>
  <si>
    <t>当年可理财资金</t>
    <phoneticPr fontId="1" type="noConversion"/>
  </si>
  <si>
    <t>当年收益</t>
    <phoneticPr fontId="1" type="noConversion"/>
  </si>
  <si>
    <t>年初存入资金</t>
    <phoneticPr fontId="1" type="noConversion"/>
  </si>
  <si>
    <t>年份</t>
    <phoneticPr fontId="1" type="noConversion"/>
  </si>
  <si>
    <t>只需修改黄色部分即可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</si>
</sst>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0" fillId="0" borderId="4" xfId="0" applyFill="1" applyBorder="1"/>
    <xf numFmtId="0" fontId="0" fillId="0" borderId="7" xfId="0" applyFill="1" applyBorder="1"/>
    <xf numFmtId="0" fontId="2" fillId="0" borderId="1" xfId="0" applyFont="1" applyBorder="1" applyAlignment="1">
      <alignment horizontal="center" vertical="center"/>
    </xf>
    <xf numFmtId="0" fontId="0" fillId="2" borderId="5" xfId="0" applyFill="1" applyBorder="1"/>
    <xf numFmtId="0" fontId="0" fillId="2" borderId="8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" sqref="B1"/>
    </sheetView>
  </sheetViews>
  <sheetFormatPr defaultRowHeight="14.25" x14ac:dyDescent="0.2"/>
  <cols>
    <col min="1" max="4" width="20.625" customWidth="1"/>
    <col min="5" max="5" width="19.125" customWidth="1"/>
    <col min="6" max="6" width="20.625" customWidth="1"/>
  </cols>
  <sheetData>
    <row r="1" spans="1:6" x14ac:dyDescent="0.2">
      <c r="B1" t="s">
        <v>7</v>
      </c>
      <c r="D1" t="s">
        <v>1</v>
      </c>
      <c r="E1" s="8">
        <v>7.0000000000000007E-2</v>
      </c>
    </row>
    <row r="2" spans="1:6" ht="30" customHeight="1" x14ac:dyDescent="0.2">
      <c r="A2" s="11" t="s">
        <v>6</v>
      </c>
      <c r="B2" s="6" t="s">
        <v>2</v>
      </c>
      <c r="C2" s="6" t="s">
        <v>5</v>
      </c>
      <c r="D2" s="6" t="s">
        <v>3</v>
      </c>
      <c r="E2" s="6" t="s">
        <v>4</v>
      </c>
      <c r="F2" s="7" t="s">
        <v>0</v>
      </c>
    </row>
    <row r="3" spans="1:6" ht="30" customHeight="1" x14ac:dyDescent="0.2">
      <c r="A3" s="1">
        <v>2020</v>
      </c>
      <c r="B3" s="12">
        <v>0</v>
      </c>
      <c r="C3" s="12">
        <v>37000</v>
      </c>
      <c r="D3" s="2">
        <f>SUM(B3:C3)</f>
        <v>37000</v>
      </c>
      <c r="E3" s="2">
        <f>D3*E1</f>
        <v>2590.0000000000005</v>
      </c>
      <c r="F3" s="3">
        <f>SUM(D3:E3)</f>
        <v>39590</v>
      </c>
    </row>
    <row r="4" spans="1:6" ht="30" customHeight="1" x14ac:dyDescent="0.2">
      <c r="A4" s="1">
        <v>2021</v>
      </c>
      <c r="B4" s="2">
        <f>F3</f>
        <v>39590</v>
      </c>
      <c r="C4" s="12">
        <v>47000</v>
      </c>
      <c r="D4" s="2">
        <f t="shared" ref="D4:D17" si="0">SUM(B4:C4)</f>
        <v>86590</v>
      </c>
      <c r="E4" s="2">
        <f>D4*E1</f>
        <v>6061.3</v>
      </c>
      <c r="F4" s="3">
        <f>SUM(D4:E4)</f>
        <v>92651.3</v>
      </c>
    </row>
    <row r="5" spans="1:6" ht="30" customHeight="1" x14ac:dyDescent="0.2">
      <c r="A5" s="1">
        <v>2022</v>
      </c>
      <c r="B5" s="2">
        <f>F4</f>
        <v>92651.3</v>
      </c>
      <c r="C5" s="12">
        <v>57000</v>
      </c>
      <c r="D5" s="2">
        <f t="shared" si="0"/>
        <v>149651.29999999999</v>
      </c>
      <c r="E5" s="2">
        <f>D5*E1</f>
        <v>10475.591</v>
      </c>
      <c r="F5" s="3">
        <f t="shared" ref="F5:F17" si="1">SUM(D5:E5)</f>
        <v>160126.891</v>
      </c>
    </row>
    <row r="6" spans="1:6" ht="30" customHeight="1" x14ac:dyDescent="0.2">
      <c r="A6" s="1">
        <v>2023</v>
      </c>
      <c r="B6" s="2">
        <f t="shared" ref="B6:B17" si="2">F5</f>
        <v>160126.891</v>
      </c>
      <c r="C6" s="12">
        <v>67000</v>
      </c>
      <c r="D6" s="2">
        <f t="shared" si="0"/>
        <v>227126.891</v>
      </c>
      <c r="E6" s="2">
        <f>D6*E1</f>
        <v>15898.882370000001</v>
      </c>
      <c r="F6" s="3">
        <f t="shared" si="1"/>
        <v>243025.77337000001</v>
      </c>
    </row>
    <row r="7" spans="1:6" ht="30" customHeight="1" x14ac:dyDescent="0.2">
      <c r="A7" s="1">
        <v>2024</v>
      </c>
      <c r="B7" s="2">
        <f t="shared" si="2"/>
        <v>243025.77337000001</v>
      </c>
      <c r="C7" s="12">
        <v>77000</v>
      </c>
      <c r="D7" s="2">
        <f t="shared" si="0"/>
        <v>320025.77337000001</v>
      </c>
      <c r="E7" s="2">
        <f>D7*E1</f>
        <v>22401.804135900002</v>
      </c>
      <c r="F7" s="3">
        <f t="shared" si="1"/>
        <v>342427.5775059</v>
      </c>
    </row>
    <row r="8" spans="1:6" ht="30" customHeight="1" x14ac:dyDescent="0.2">
      <c r="A8" s="1">
        <v>2025</v>
      </c>
      <c r="B8" s="2">
        <f t="shared" si="2"/>
        <v>342427.5775059</v>
      </c>
      <c r="C8" s="12">
        <v>87000</v>
      </c>
      <c r="D8" s="2">
        <f t="shared" si="0"/>
        <v>429427.5775059</v>
      </c>
      <c r="E8" s="2">
        <f>D8*E1</f>
        <v>30059.930425413004</v>
      </c>
      <c r="F8" s="3">
        <f t="shared" si="1"/>
        <v>459487.50793131301</v>
      </c>
    </row>
    <row r="9" spans="1:6" ht="30" customHeight="1" x14ac:dyDescent="0.2">
      <c r="A9" s="1">
        <v>2026</v>
      </c>
      <c r="B9" s="2">
        <f t="shared" si="2"/>
        <v>459487.50793131301</v>
      </c>
      <c r="C9" s="12">
        <v>97000</v>
      </c>
      <c r="D9" s="2">
        <f t="shared" si="0"/>
        <v>556487.50793131301</v>
      </c>
      <c r="E9" s="2">
        <f>D9*E1</f>
        <v>38954.125555191917</v>
      </c>
      <c r="F9" s="3">
        <f t="shared" si="1"/>
        <v>595441.6334865049</v>
      </c>
    </row>
    <row r="10" spans="1:6" ht="30" customHeight="1" x14ac:dyDescent="0.2">
      <c r="A10" s="1">
        <v>2027</v>
      </c>
      <c r="B10" s="2">
        <f t="shared" si="2"/>
        <v>595441.6334865049</v>
      </c>
      <c r="C10" s="12">
        <v>107000</v>
      </c>
      <c r="D10" s="2">
        <f t="shared" si="0"/>
        <v>702441.6334865049</v>
      </c>
      <c r="E10" s="2">
        <f>D10*E1</f>
        <v>49170.914344055345</v>
      </c>
      <c r="F10" s="3">
        <f t="shared" si="1"/>
        <v>751612.54783056024</v>
      </c>
    </row>
    <row r="11" spans="1:6" ht="30" customHeight="1" x14ac:dyDescent="0.2">
      <c r="A11" s="1">
        <v>2028</v>
      </c>
      <c r="B11" s="2">
        <f t="shared" si="2"/>
        <v>751612.54783056024</v>
      </c>
      <c r="C11" s="12">
        <v>117000</v>
      </c>
      <c r="D11" s="2">
        <f t="shared" si="0"/>
        <v>868612.54783056024</v>
      </c>
      <c r="E11" s="2">
        <f>D11*E1</f>
        <v>60802.878348139224</v>
      </c>
      <c r="F11" s="3">
        <f t="shared" si="1"/>
        <v>929415.42617869948</v>
      </c>
    </row>
    <row r="12" spans="1:6" ht="30" customHeight="1" x14ac:dyDescent="0.2">
      <c r="A12" s="1">
        <v>2029</v>
      </c>
      <c r="B12" s="2">
        <f t="shared" si="2"/>
        <v>929415.42617869948</v>
      </c>
      <c r="C12" s="12">
        <v>127000</v>
      </c>
      <c r="D12" s="2">
        <f t="shared" si="0"/>
        <v>1056415.4261786994</v>
      </c>
      <c r="E12" s="2">
        <f>D12*E1</f>
        <v>73949.079832508956</v>
      </c>
      <c r="F12" s="3">
        <f t="shared" si="1"/>
        <v>1130364.5060112083</v>
      </c>
    </row>
    <row r="13" spans="1:6" ht="30" customHeight="1" x14ac:dyDescent="0.2">
      <c r="A13" s="9">
        <v>2030</v>
      </c>
      <c r="B13" s="2">
        <f t="shared" si="2"/>
        <v>1130364.5060112083</v>
      </c>
      <c r="C13" s="12">
        <v>137000</v>
      </c>
      <c r="D13" s="2">
        <f t="shared" si="0"/>
        <v>1267364.5060112083</v>
      </c>
      <c r="E13" s="2">
        <f>D13*E1</f>
        <v>88715.515420784592</v>
      </c>
      <c r="F13" s="3">
        <f t="shared" si="1"/>
        <v>1356080.0214319928</v>
      </c>
    </row>
    <row r="14" spans="1:6" ht="30" customHeight="1" x14ac:dyDescent="0.2">
      <c r="A14" s="9">
        <v>2031</v>
      </c>
      <c r="B14" s="2">
        <f t="shared" si="2"/>
        <v>1356080.0214319928</v>
      </c>
      <c r="C14" s="12">
        <v>147000</v>
      </c>
      <c r="D14" s="2">
        <f t="shared" si="0"/>
        <v>1503080.0214319928</v>
      </c>
      <c r="E14" s="2">
        <f>D14*E1</f>
        <v>105215.6015002395</v>
      </c>
      <c r="F14" s="3">
        <f t="shared" si="1"/>
        <v>1608295.6229322322</v>
      </c>
    </row>
    <row r="15" spans="1:6" ht="30" customHeight="1" x14ac:dyDescent="0.2">
      <c r="A15" s="9">
        <v>2032</v>
      </c>
      <c r="B15" s="2">
        <f t="shared" si="2"/>
        <v>1608295.6229322322</v>
      </c>
      <c r="C15" s="12">
        <v>157000</v>
      </c>
      <c r="D15" s="2">
        <f t="shared" si="0"/>
        <v>1765295.6229322322</v>
      </c>
      <c r="E15" s="2">
        <f>D15*E1</f>
        <v>123570.69360525627</v>
      </c>
      <c r="F15" s="3">
        <f t="shared" si="1"/>
        <v>1888866.3165374885</v>
      </c>
    </row>
    <row r="16" spans="1:6" ht="30" customHeight="1" x14ac:dyDescent="0.2">
      <c r="A16" s="9">
        <v>2033</v>
      </c>
      <c r="B16" s="2">
        <f t="shared" si="2"/>
        <v>1888866.3165374885</v>
      </c>
      <c r="C16" s="12">
        <v>167000</v>
      </c>
      <c r="D16" s="2">
        <f t="shared" si="0"/>
        <v>2055866.3165374885</v>
      </c>
      <c r="E16" s="2">
        <f>D16*E1</f>
        <v>143910.64215762421</v>
      </c>
      <c r="F16" s="3">
        <f t="shared" si="1"/>
        <v>2199776.9586951127</v>
      </c>
    </row>
    <row r="17" spans="1:6" ht="30" customHeight="1" x14ac:dyDescent="0.2">
      <c r="A17" s="10">
        <v>2034</v>
      </c>
      <c r="B17" s="4">
        <f t="shared" si="2"/>
        <v>2199776.9586951127</v>
      </c>
      <c r="C17" s="13">
        <v>177000</v>
      </c>
      <c r="D17" s="4">
        <f t="shared" si="0"/>
        <v>2376776.9586951127</v>
      </c>
      <c r="E17" s="4">
        <f>D17*E1</f>
        <v>166374.38710865792</v>
      </c>
      <c r="F17" s="5">
        <f t="shared" si="1"/>
        <v>2543151.3458037707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L11" sqref="L11"/>
    </sheetView>
  </sheetViews>
  <sheetFormatPr defaultRowHeight="14.25" x14ac:dyDescent="0.2"/>
  <cols>
    <col min="1" max="4" width="20.625" customWidth="1"/>
    <col min="5" max="5" width="19.125" customWidth="1"/>
    <col min="6" max="6" width="20.625" customWidth="1"/>
  </cols>
  <sheetData>
    <row r="1" spans="1:6" x14ac:dyDescent="0.2">
      <c r="B1" t="s">
        <v>7</v>
      </c>
      <c r="D1" t="s">
        <v>1</v>
      </c>
      <c r="E1" s="8">
        <v>7.0000000000000007E-2</v>
      </c>
    </row>
    <row r="2" spans="1:6" ht="30" customHeight="1" x14ac:dyDescent="0.2">
      <c r="A2" s="11" t="s">
        <v>6</v>
      </c>
      <c r="B2" s="6" t="s">
        <v>2</v>
      </c>
      <c r="C2" s="6" t="s">
        <v>5</v>
      </c>
      <c r="D2" s="6" t="s">
        <v>3</v>
      </c>
      <c r="E2" s="6" t="s">
        <v>4</v>
      </c>
      <c r="F2" s="7" t="s">
        <v>0</v>
      </c>
    </row>
    <row r="3" spans="1:6" ht="30" customHeight="1" x14ac:dyDescent="0.2">
      <c r="A3" s="1">
        <v>2020</v>
      </c>
      <c r="B3" s="12">
        <v>200000</v>
      </c>
      <c r="C3" s="12">
        <v>110000</v>
      </c>
      <c r="D3" s="2">
        <f>SUM(B3:C3)</f>
        <v>310000</v>
      </c>
      <c r="E3" s="2">
        <f>D3*E1</f>
        <v>21700.000000000004</v>
      </c>
      <c r="F3" s="3">
        <f>SUM(D3:E3)</f>
        <v>331700</v>
      </c>
    </row>
    <row r="4" spans="1:6" ht="30" customHeight="1" x14ac:dyDescent="0.2">
      <c r="A4" s="1">
        <v>2021</v>
      </c>
      <c r="B4" s="2">
        <f>F3</f>
        <v>331700</v>
      </c>
      <c r="C4" s="12">
        <v>120000</v>
      </c>
      <c r="D4" s="2">
        <f t="shared" ref="D4:D17" si="0">SUM(B4:C4)</f>
        <v>451700</v>
      </c>
      <c r="E4" s="2">
        <f>D4*E1</f>
        <v>31619.000000000004</v>
      </c>
      <c r="F4" s="3">
        <f>SUM(D4:E4)</f>
        <v>483319</v>
      </c>
    </row>
    <row r="5" spans="1:6" ht="30" customHeight="1" x14ac:dyDescent="0.2">
      <c r="A5" s="1">
        <v>2022</v>
      </c>
      <c r="B5" s="2">
        <f>F4</f>
        <v>483319</v>
      </c>
      <c r="C5" s="12">
        <v>130000</v>
      </c>
      <c r="D5" s="2">
        <f t="shared" si="0"/>
        <v>613319</v>
      </c>
      <c r="E5" s="2">
        <f>D5*E1</f>
        <v>42932.33</v>
      </c>
      <c r="F5" s="3">
        <f t="shared" ref="F5:F17" si="1">SUM(D5:E5)</f>
        <v>656251.32999999996</v>
      </c>
    </row>
    <row r="6" spans="1:6" ht="30" customHeight="1" x14ac:dyDescent="0.2">
      <c r="A6" s="1">
        <v>2023</v>
      </c>
      <c r="B6" s="2">
        <f t="shared" ref="B6:B17" si="2">F5</f>
        <v>656251.32999999996</v>
      </c>
      <c r="C6" s="12">
        <v>140000</v>
      </c>
      <c r="D6" s="2">
        <f t="shared" si="0"/>
        <v>796251.33</v>
      </c>
      <c r="E6" s="2">
        <f>D6*E1</f>
        <v>55737.593100000006</v>
      </c>
      <c r="F6" s="3">
        <f t="shared" si="1"/>
        <v>851988.92310000001</v>
      </c>
    </row>
    <row r="7" spans="1:6" ht="30" customHeight="1" x14ac:dyDescent="0.2">
      <c r="A7" s="1">
        <v>2024</v>
      </c>
      <c r="B7" s="2">
        <f t="shared" si="2"/>
        <v>851988.92310000001</v>
      </c>
      <c r="C7" s="12">
        <v>150000</v>
      </c>
      <c r="D7" s="2">
        <f t="shared" si="0"/>
        <v>1001988.9231</v>
      </c>
      <c r="E7" s="2">
        <f>D7*E1</f>
        <v>70139.224617000014</v>
      </c>
      <c r="F7" s="3">
        <f t="shared" si="1"/>
        <v>1072128.147717</v>
      </c>
    </row>
    <row r="8" spans="1:6" ht="30" customHeight="1" x14ac:dyDescent="0.2">
      <c r="A8" s="1">
        <v>2025</v>
      </c>
      <c r="B8" s="2">
        <f t="shared" si="2"/>
        <v>1072128.147717</v>
      </c>
      <c r="C8" s="12">
        <v>160000</v>
      </c>
      <c r="D8" s="2">
        <f t="shared" si="0"/>
        <v>1232128.147717</v>
      </c>
      <c r="E8" s="2">
        <f>D8*E1</f>
        <v>86248.970340190004</v>
      </c>
      <c r="F8" s="3">
        <f t="shared" si="1"/>
        <v>1318377.11805719</v>
      </c>
    </row>
    <row r="9" spans="1:6" ht="30" customHeight="1" x14ac:dyDescent="0.2">
      <c r="A9" s="1">
        <v>2026</v>
      </c>
      <c r="B9" s="2">
        <f t="shared" si="2"/>
        <v>1318377.11805719</v>
      </c>
      <c r="C9" s="12">
        <v>170000</v>
      </c>
      <c r="D9" s="2">
        <f t="shared" si="0"/>
        <v>1488377.11805719</v>
      </c>
      <c r="E9" s="2">
        <f>D9*E1</f>
        <v>104186.39826400331</v>
      </c>
      <c r="F9" s="3">
        <f t="shared" si="1"/>
        <v>1592563.5163211932</v>
      </c>
    </row>
    <row r="10" spans="1:6" ht="30" customHeight="1" x14ac:dyDescent="0.2">
      <c r="A10" s="1">
        <v>2027</v>
      </c>
      <c r="B10" s="2">
        <f t="shared" si="2"/>
        <v>1592563.5163211932</v>
      </c>
      <c r="C10" s="12">
        <v>180000</v>
      </c>
      <c r="D10" s="2">
        <f t="shared" si="0"/>
        <v>1772563.5163211932</v>
      </c>
      <c r="E10" s="2">
        <f>D10*E1</f>
        <v>124079.44614248353</v>
      </c>
      <c r="F10" s="3">
        <f t="shared" si="1"/>
        <v>1896642.9624636767</v>
      </c>
    </row>
    <row r="11" spans="1:6" ht="30" customHeight="1" x14ac:dyDescent="0.2">
      <c r="A11" s="1">
        <v>2028</v>
      </c>
      <c r="B11" s="2">
        <f t="shared" si="2"/>
        <v>1896642.9624636767</v>
      </c>
      <c r="C11" s="12">
        <v>190000</v>
      </c>
      <c r="D11" s="2">
        <f t="shared" si="0"/>
        <v>2086642.9624636767</v>
      </c>
      <c r="E11" s="2">
        <f>D11*E1</f>
        <v>146065.00737245739</v>
      </c>
      <c r="F11" s="3">
        <f t="shared" si="1"/>
        <v>2232707.969836134</v>
      </c>
    </row>
    <row r="12" spans="1:6" ht="30" customHeight="1" x14ac:dyDescent="0.2">
      <c r="A12" s="1">
        <v>2029</v>
      </c>
      <c r="B12" s="2">
        <f t="shared" si="2"/>
        <v>2232707.969836134</v>
      </c>
      <c r="C12" s="12">
        <v>200000</v>
      </c>
      <c r="D12" s="2">
        <f t="shared" si="0"/>
        <v>2432707.969836134</v>
      </c>
      <c r="E12" s="2">
        <f>D12*E1</f>
        <v>170289.55788852941</v>
      </c>
      <c r="F12" s="3">
        <f t="shared" si="1"/>
        <v>2602997.5277246633</v>
      </c>
    </row>
    <row r="13" spans="1:6" ht="30" customHeight="1" x14ac:dyDescent="0.2">
      <c r="A13" s="9">
        <v>2030</v>
      </c>
      <c r="B13" s="2">
        <f t="shared" si="2"/>
        <v>2602997.5277246633</v>
      </c>
      <c r="C13" s="12">
        <v>210000</v>
      </c>
      <c r="D13" s="2">
        <f t="shared" si="0"/>
        <v>2812997.5277246633</v>
      </c>
      <c r="E13" s="2">
        <f>D13*E1</f>
        <v>196909.82694072646</v>
      </c>
      <c r="F13" s="3">
        <f t="shared" si="1"/>
        <v>3009907.3546653898</v>
      </c>
    </row>
    <row r="14" spans="1:6" ht="30" customHeight="1" x14ac:dyDescent="0.2">
      <c r="A14" s="9">
        <v>2031</v>
      </c>
      <c r="B14" s="2">
        <f t="shared" si="2"/>
        <v>3009907.3546653898</v>
      </c>
      <c r="C14" s="12">
        <v>220000</v>
      </c>
      <c r="D14" s="2">
        <f t="shared" si="0"/>
        <v>3229907.3546653898</v>
      </c>
      <c r="E14" s="2">
        <f>D14*E1</f>
        <v>226093.5148265773</v>
      </c>
      <c r="F14" s="3">
        <f t="shared" si="1"/>
        <v>3456000.8694919669</v>
      </c>
    </row>
    <row r="15" spans="1:6" ht="30" customHeight="1" x14ac:dyDescent="0.2">
      <c r="A15" s="9">
        <v>2032</v>
      </c>
      <c r="B15" s="2">
        <f t="shared" si="2"/>
        <v>3456000.8694919669</v>
      </c>
      <c r="C15" s="12">
        <v>230000</v>
      </c>
      <c r="D15" s="2">
        <f t="shared" si="0"/>
        <v>3686000.8694919669</v>
      </c>
      <c r="E15" s="2">
        <f>D15*E1</f>
        <v>258020.06086443772</v>
      </c>
      <c r="F15" s="3">
        <f t="shared" si="1"/>
        <v>3944020.9303564047</v>
      </c>
    </row>
    <row r="16" spans="1:6" ht="30" customHeight="1" x14ac:dyDescent="0.2">
      <c r="A16" s="9">
        <v>2033</v>
      </c>
      <c r="B16" s="2">
        <f t="shared" si="2"/>
        <v>3944020.9303564047</v>
      </c>
      <c r="C16" s="12">
        <v>240000</v>
      </c>
      <c r="D16" s="2">
        <f t="shared" si="0"/>
        <v>4184020.9303564047</v>
      </c>
      <c r="E16" s="2">
        <f>D16*E1</f>
        <v>292881.46512494836</v>
      </c>
      <c r="F16" s="3">
        <f t="shared" si="1"/>
        <v>4476902.3954813527</v>
      </c>
    </row>
    <row r="17" spans="1:6" ht="30" customHeight="1" x14ac:dyDescent="0.2">
      <c r="A17" s="10">
        <v>2034</v>
      </c>
      <c r="B17" s="4">
        <f t="shared" si="2"/>
        <v>4476902.3954813527</v>
      </c>
      <c r="C17" s="13">
        <v>250000</v>
      </c>
      <c r="D17" s="4">
        <f t="shared" si="0"/>
        <v>4726902.3954813527</v>
      </c>
      <c r="E17" s="4">
        <f>D17*E1</f>
        <v>330883.16768369474</v>
      </c>
      <c r="F17" s="5">
        <f t="shared" si="1"/>
        <v>5057785.5631650472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250w</vt:lpstr>
      <vt:lpstr>500w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2020-08-29T12:18:51Z</dcterms:modified>
</cp:coreProperties>
</file>