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GenId\6) Web\Github\jsgonsette\InvertedPendulum\Mecanic\"/>
    </mc:Choice>
  </mc:AlternateContent>
  <bookViews>
    <workbookView xWindow="8955" yWindow="585" windowWidth="18990" windowHeight="12660" activeTab="1"/>
  </bookViews>
  <sheets>
    <sheet name="Title" sheetId="5" r:id="rId1"/>
    <sheet name="A - Battery Cable" sheetId="3" r:id="rId2"/>
    <sheet name="B - Auxillary Power Cable" sheetId="6" r:id="rId3"/>
    <sheet name="C - RS232 Cable" sheetId="7" r:id="rId4"/>
    <sheet name="D - Programmation Cable" sheetId="8" r:id="rId5"/>
  </sheets>
  <definedNames>
    <definedName name="_xlnm.Print_Area" localSheetId="1">'A - Battery Cable'!$A$1:$I$16</definedName>
  </definedNames>
  <calcPr calcId="171027"/>
</workbook>
</file>

<file path=xl/calcChain.xml><?xml version="1.0" encoding="utf-8"?>
<calcChain xmlns="http://schemas.openxmlformats.org/spreadsheetml/2006/main">
  <c r="H16" i="8" l="1"/>
  <c r="B15" i="8"/>
  <c r="B14" i="8"/>
  <c r="B13" i="8"/>
  <c r="B12" i="8"/>
  <c r="B11" i="8"/>
  <c r="B10" i="8"/>
  <c r="E5" i="8"/>
  <c r="E4" i="8"/>
  <c r="E3" i="8"/>
  <c r="H16" i="7"/>
  <c r="B15" i="7"/>
  <c r="B14" i="7"/>
  <c r="B13" i="7"/>
  <c r="B12" i="7"/>
  <c r="B11" i="7"/>
  <c r="B10" i="7"/>
  <c r="E5" i="7"/>
  <c r="E4" i="7"/>
  <c r="E3" i="7"/>
  <c r="H16" i="6"/>
  <c r="B15" i="6"/>
  <c r="B14" i="6"/>
  <c r="B13" i="6"/>
  <c r="B12" i="6"/>
  <c r="B11" i="6"/>
  <c r="B10" i="6"/>
  <c r="E5" i="6"/>
  <c r="E4" i="6"/>
  <c r="E3" i="6"/>
  <c r="H16" i="3"/>
  <c r="E5" i="3"/>
  <c r="E4" i="3"/>
  <c r="E3" i="3"/>
  <c r="F15" i="5"/>
  <c r="F10" i="5"/>
  <c r="B10" i="3"/>
  <c r="B15" i="3"/>
  <c r="B14" i="3"/>
  <c r="B12" i="3"/>
  <c r="B13" i="3"/>
  <c r="B11" i="3"/>
</calcChain>
</file>

<file path=xl/sharedStrings.xml><?xml version="1.0" encoding="utf-8"?>
<sst xmlns="http://schemas.openxmlformats.org/spreadsheetml/2006/main" count="129" uniqueCount="67">
  <si>
    <t>Project:</t>
  </si>
  <si>
    <t>Component list</t>
  </si>
  <si>
    <t>Approved</t>
  </si>
  <si>
    <t>Notes</t>
  </si>
  <si>
    <t>#</t>
  </si>
  <si>
    <t>Issue Date:</t>
  </si>
  <si>
    <t>Drawing Number:</t>
  </si>
  <si>
    <t>Revision:</t>
  </si>
  <si>
    <t>Subject:</t>
  </si>
  <si>
    <t>Written by</t>
  </si>
  <si>
    <t>Date and Signature</t>
  </si>
  <si>
    <t>Checked by</t>
  </si>
  <si>
    <t>Approved by</t>
  </si>
  <si>
    <t>GenId SPRL</t>
  </si>
  <si>
    <t>Rue Florent Laurent, 37C</t>
  </si>
  <si>
    <t>DWG NO</t>
  </si>
  <si>
    <t>7080 La Bouverie</t>
  </si>
  <si>
    <t>Belgium</t>
  </si>
  <si>
    <r>
      <t xml:space="preserve">Size: </t>
    </r>
    <r>
      <rPr>
        <sz val="10"/>
        <color indexed="32"/>
        <rFont val="Times New Roman"/>
        <family val="1"/>
      </rPr>
      <t>A4</t>
    </r>
  </si>
  <si>
    <r>
      <t>Revision:</t>
    </r>
    <r>
      <rPr>
        <sz val="10"/>
        <color indexed="32"/>
        <rFont val="Times New Roman"/>
        <family val="1"/>
      </rPr>
      <t xml:space="preserve"> </t>
    </r>
  </si>
  <si>
    <t>Jean-Sébastien Gonsette</t>
  </si>
  <si>
    <t>/</t>
  </si>
  <si>
    <t>iPendulum</t>
  </si>
  <si>
    <t>Designator</t>
  </si>
  <si>
    <t>Reference</t>
  </si>
  <si>
    <t>Manufacturer</t>
  </si>
  <si>
    <t>Description</t>
  </si>
  <si>
    <t>Comment</t>
  </si>
  <si>
    <t>Quantity</t>
  </si>
  <si>
    <t>GENID_DRW_PENDULUM_#9002</t>
  </si>
  <si>
    <t>Cables BOM</t>
  </si>
  <si>
    <t>Battery Cable</t>
  </si>
  <si>
    <t>SYR-02T</t>
  </si>
  <si>
    <t>SYM-001T-P0.6</t>
  </si>
  <si>
    <t>JST</t>
  </si>
  <si>
    <t>J1</t>
  </si>
  <si>
    <t>JP1, JP2</t>
  </si>
  <si>
    <t>RCY connector - Socket pin contact</t>
  </si>
  <si>
    <t>RCY connector - Socket housing</t>
  </si>
  <si>
    <t>JP3, JP4</t>
  </si>
  <si>
    <t>J2</t>
  </si>
  <si>
    <t>XHP-2</t>
  </si>
  <si>
    <t>XH connector - Plug socket contact</t>
  </si>
  <si>
    <t>XH connector - Plug housing</t>
  </si>
  <si>
    <t>SXH-001T-P0.6</t>
  </si>
  <si>
    <t>40mm</t>
  </si>
  <si>
    <t>AWG 20 single wire - red</t>
  </si>
  <si>
    <t>AWG 20 single wire - black</t>
  </si>
  <si>
    <t>W1</t>
  </si>
  <si>
    <t>W2</t>
  </si>
  <si>
    <t>Auxillary Power Cable</t>
  </si>
  <si>
    <t>RS232 Cable</t>
  </si>
  <si>
    <t>Programmation Cable</t>
  </si>
  <si>
    <t>RCY connector - Plug housing</t>
  </si>
  <si>
    <t>RCY connector - Plug socket contact</t>
  </si>
  <si>
    <t>SYF-001T-P0.6</t>
  </si>
  <si>
    <t>SYP-02T-1</t>
  </si>
  <si>
    <t>M20-1070200</t>
  </si>
  <si>
    <t>M20-1180046</t>
  </si>
  <si>
    <t>Harwin</t>
  </si>
  <si>
    <t>M20-1 Series,  2 rows, 4 contacts</t>
  </si>
  <si>
    <t>M20 socket contact</t>
  </si>
  <si>
    <t>JP1-6</t>
  </si>
  <si>
    <t>JP1-4</t>
  </si>
  <si>
    <t>M20-1070300</t>
  </si>
  <si>
    <t>M20-1 Series,  2 rows, 6 contacts</t>
  </si>
  <si>
    <t>Ribbon cable, AWG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</si>
</sst>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6" formatCode="[$-C09]dd\-mmm\-yy;@"/>
    <numFmt numFmtId="198" formatCode="[$-409]h:mm:ss\ AM/PM;@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10"/>
      <name val="Tahoma"/>
      <family val="2"/>
    </font>
    <font>
      <sz val="8"/>
      <name val="Tahoma"/>
      <family val="2"/>
    </font>
    <font>
      <b/>
      <sz val="16"/>
      <color indexed="13"/>
      <name val="Arial"/>
      <family val="2"/>
    </font>
    <font>
      <sz val="10"/>
      <color rgb="FF000080"/>
      <name val="Times New Roman"/>
      <family val="1"/>
    </font>
    <font>
      <sz val="8"/>
      <color rgb="FFFF0000"/>
      <name val="Tahoma"/>
      <family val="2"/>
    </font>
    <font>
      <b/>
      <sz val="26"/>
      <color rgb="FF3174C5"/>
      <name val="Times New Roman"/>
      <family val="1"/>
    </font>
    <font>
      <sz val="26"/>
      <color rgb="FF3174C5"/>
      <name val="Times New Roman"/>
      <family val="1"/>
    </font>
    <font>
      <b/>
      <i/>
      <sz val="12"/>
      <color rgb="FF000080"/>
      <name val="Times New Roman"/>
      <family val="1"/>
    </font>
    <font>
      <b/>
      <sz val="12"/>
      <color rgb="FF000080"/>
      <name val="Times New Roman"/>
      <family val="1"/>
    </font>
    <font>
      <sz val="8"/>
      <color rgb="FF000080"/>
      <name val="Times New Roman"/>
      <family val="1"/>
    </font>
    <font>
      <i/>
      <sz val="10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3174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2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0" fillId="0" borderId="9" xfId="0" applyBorder="1" applyAlignment="1">
      <alignment vertical="top"/>
    </xf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7" fillId="2" borderId="11" xfId="0" applyFont="1" applyFill="1" applyBorder="1" applyAlignment="1">
      <alignment horizontal="left"/>
    </xf>
    <xf numFmtId="0" fontId="8" fillId="2" borderId="11" xfId="0" applyFont="1" applyFill="1" applyBorder="1" applyAlignment="1"/>
    <xf numFmtId="0" fontId="7" fillId="2" borderId="11" xfId="0" applyFont="1" applyFill="1" applyBorder="1" applyAlignment="1"/>
    <xf numFmtId="0" fontId="8" fillId="2" borderId="11" xfId="0" applyFont="1" applyFill="1" applyBorder="1" applyAlignment="1">
      <alignment horizontal="left"/>
    </xf>
    <xf numFmtId="0" fontId="7" fillId="2" borderId="7" xfId="0" applyFont="1" applyFill="1" applyBorder="1" applyAlignment="1"/>
    <xf numFmtId="0" fontId="9" fillId="2" borderId="0" xfId="0" applyFont="1" applyFill="1" applyBorder="1" applyAlignment="1"/>
    <xf numFmtId="196" fontId="8" fillId="2" borderId="11" xfId="0" applyNumberFormat="1" applyFont="1" applyFill="1" applyBorder="1" applyAlignment="1">
      <alignment horizontal="left"/>
    </xf>
    <xf numFmtId="198" fontId="8" fillId="2" borderId="11" xfId="0" applyNumberFormat="1" applyFont="1" applyFill="1" applyBorder="1" applyAlignment="1">
      <alignment horizontal="left"/>
    </xf>
    <xf numFmtId="0" fontId="10" fillId="2" borderId="12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Border="1" applyAlignment="1"/>
    <xf numFmtId="0" fontId="5" fillId="3" borderId="7" xfId="0" applyFont="1" applyFill="1" applyBorder="1" applyAlignment="1"/>
    <xf numFmtId="0" fontId="5" fillId="3" borderId="15" xfId="0" applyFont="1" applyFill="1" applyBorder="1" applyAlignment="1"/>
    <xf numFmtId="0" fontId="5" fillId="3" borderId="1" xfId="0" applyFont="1" applyFill="1" applyBorder="1" applyAlignment="1"/>
    <xf numFmtId="0" fontId="5" fillId="3" borderId="6" xfId="0" applyFont="1" applyFill="1" applyBorder="1" applyAlignment="1"/>
    <xf numFmtId="0" fontId="4" fillId="3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5" fillId="3" borderId="5" xfId="0" applyFont="1" applyFill="1" applyBorder="1" applyAlignment="1"/>
    <xf numFmtId="0" fontId="5" fillId="3" borderId="8" xfId="0" applyFont="1" applyFill="1" applyBorder="1" applyAlignment="1"/>
    <xf numFmtId="0" fontId="0" fillId="0" borderId="17" xfId="0" applyBorder="1"/>
    <xf numFmtId="0" fontId="0" fillId="0" borderId="1" xfId="0" applyBorder="1"/>
    <xf numFmtId="0" fontId="0" fillId="0" borderId="2" xfId="0" applyBorder="1"/>
    <xf numFmtId="0" fontId="0" fillId="0" borderId="18" xfId="0" applyBorder="1"/>
    <xf numFmtId="0" fontId="0" fillId="0" borderId="0" xfId="0" applyBorder="1"/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0" fillId="0" borderId="8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14" fillId="0" borderId="24" xfId="0" applyFont="1" applyBorder="1"/>
    <xf numFmtId="0" fontId="14" fillId="0" borderId="10" xfId="0" applyFont="1" applyBorder="1"/>
    <xf numFmtId="0" fontId="20" fillId="0" borderId="25" xfId="0" quotePrefix="1" applyFont="1" applyBorder="1"/>
    <xf numFmtId="0" fontId="8" fillId="2" borderId="1" xfId="0" quotePrefix="1" applyFont="1" applyFill="1" applyBorder="1" applyAlignment="1">
      <alignment horizontal="left"/>
    </xf>
    <xf numFmtId="0" fontId="7" fillId="2" borderId="10" xfId="0" quotePrefix="1" applyFont="1" applyFill="1" applyBorder="1" applyAlignment="1">
      <alignment horizontal="left"/>
    </xf>
    <xf numFmtId="0" fontId="7" fillId="2" borderId="11" xfId="0" quotePrefix="1" applyFont="1" applyFill="1" applyBorder="1" applyAlignment="1">
      <alignment horizontal="left"/>
    </xf>
    <xf numFmtId="0" fontId="11" fillId="2" borderId="26" xfId="0" quotePrefix="1" applyFont="1" applyFill="1" applyBorder="1" applyAlignment="1">
      <alignment vertical="top" wrapText="1"/>
    </xf>
    <xf numFmtId="0" fontId="4" fillId="3" borderId="24" xfId="0" quotePrefix="1" applyFont="1" applyFill="1" applyBorder="1" applyAlignment="1">
      <alignment horizontal="center" vertical="center"/>
    </xf>
    <xf numFmtId="0" fontId="4" fillId="3" borderId="27" xfId="0" quotePrefix="1" applyFont="1" applyFill="1" applyBorder="1" applyAlignment="1">
      <alignment horizontal="center" vertical="center"/>
    </xf>
    <xf numFmtId="0" fontId="4" fillId="3" borderId="28" xfId="0" quotePrefix="1" applyFont="1" applyFill="1" applyBorder="1" applyAlignment="1">
      <alignment horizontal="center" vertical="center"/>
    </xf>
    <xf numFmtId="14" fontId="8" fillId="2" borderId="1" xfId="0" quotePrefix="1" applyNumberFormat="1" applyFont="1" applyFill="1" applyBorder="1" applyAlignment="1">
      <alignment horizontal="left"/>
    </xf>
    <xf numFmtId="0" fontId="17" fillId="4" borderId="29" xfId="0" quotePrefix="1" applyFont="1" applyFill="1" applyBorder="1" applyAlignment="1">
      <alignment vertical="top" wrapText="1"/>
    </xf>
    <xf numFmtId="0" fontId="17" fillId="4" borderId="30" xfId="0" quotePrefix="1" applyFont="1" applyFill="1" applyBorder="1" applyAlignment="1">
      <alignment vertical="top" wrapText="1"/>
    </xf>
    <xf numFmtId="0" fontId="17" fillId="4" borderId="31" xfId="0" applyFont="1" applyFill="1" applyBorder="1" applyAlignment="1">
      <alignment vertical="top" wrapText="1"/>
    </xf>
    <xf numFmtId="0" fontId="17" fillId="5" borderId="32" xfId="0" applyFont="1" applyFill="1" applyBorder="1" applyAlignment="1">
      <alignment vertical="top" wrapText="1"/>
    </xf>
    <xf numFmtId="0" fontId="17" fillId="5" borderId="30" xfId="0" quotePrefix="1" applyFont="1" applyFill="1" applyBorder="1" applyAlignment="1">
      <alignment vertical="top" wrapText="1"/>
    </xf>
    <xf numFmtId="49" fontId="17" fillId="5" borderId="29" xfId="0" quotePrefix="1" applyNumberFormat="1" applyFont="1" applyFill="1" applyBorder="1" applyAlignment="1">
      <alignment vertical="top" wrapText="1"/>
    </xf>
    <xf numFmtId="0" fontId="17" fillId="5" borderId="29" xfId="0" quotePrefix="1" applyFont="1" applyFill="1" applyBorder="1" applyAlignment="1">
      <alignment vertical="top" wrapText="1"/>
    </xf>
    <xf numFmtId="0" fontId="17" fillId="5" borderId="33" xfId="0" quotePrefix="1" applyFont="1" applyFill="1" applyBorder="1" applyAlignment="1">
      <alignment vertical="top" wrapText="1"/>
    </xf>
    <xf numFmtId="0" fontId="17" fillId="5" borderId="31" xfId="0" applyFont="1" applyFill="1" applyBorder="1" applyAlignment="1">
      <alignment vertical="top" wrapText="1"/>
    </xf>
    <xf numFmtId="0" fontId="17" fillId="4" borderId="32" xfId="0" applyFont="1" applyFill="1" applyBorder="1" applyAlignment="1">
      <alignment vertical="top" wrapText="1"/>
    </xf>
    <xf numFmtId="49" fontId="21" fillId="4" borderId="29" xfId="0" quotePrefix="1" applyNumberFormat="1" applyFont="1" applyFill="1" applyBorder="1" applyAlignment="1">
      <alignment vertical="top" wrapText="1"/>
    </xf>
    <xf numFmtId="49" fontId="18" fillId="4" borderId="29" xfId="0" quotePrefix="1" applyNumberFormat="1" applyFont="1" applyFill="1" applyBorder="1" applyAlignment="1">
      <alignment vertical="top" wrapText="1"/>
    </xf>
    <xf numFmtId="0" fontId="19" fillId="3" borderId="5" xfId="0" quotePrefix="1" applyFont="1" applyFill="1" applyBorder="1" applyAlignment="1">
      <alignment vertical="center"/>
    </xf>
    <xf numFmtId="49" fontId="18" fillId="5" borderId="29" xfId="0" quotePrefix="1" applyNumberFormat="1" applyFont="1" applyFill="1" applyBorder="1" applyAlignment="1">
      <alignment vertical="top" wrapText="1"/>
    </xf>
    <xf numFmtId="0" fontId="20" fillId="0" borderId="18" xfId="0" applyFont="1" applyBorder="1" applyAlignment="1"/>
    <xf numFmtId="0" fontId="20" fillId="0" borderId="0" xfId="0" applyFont="1" applyBorder="1" applyAlignment="1"/>
    <xf numFmtId="0" fontId="20" fillId="0" borderId="3" xfId="0" applyFont="1" applyBorder="1" applyAlignment="1"/>
    <xf numFmtId="0" fontId="15" fillId="0" borderId="18" xfId="0" applyFont="1" applyBorder="1" applyAlignment="1"/>
    <xf numFmtId="0" fontId="15" fillId="0" borderId="3" xfId="0" applyFont="1" applyBorder="1" applyAlignment="1"/>
    <xf numFmtId="0" fontId="26" fillId="0" borderId="10" xfId="0" quotePrefix="1" applyFont="1" applyBorder="1" applyAlignment="1"/>
    <xf numFmtId="0" fontId="26" fillId="0" borderId="25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0" fillId="0" borderId="3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5" fillId="0" borderId="17" xfId="0" quotePrefix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18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14" fillId="0" borderId="39" xfId="0" quotePrefix="1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2" fillId="0" borderId="43" xfId="0" applyNumberFormat="1" applyFont="1" applyFill="1" applyBorder="1" applyAlignment="1" applyProtection="1">
      <alignment horizontal="left" vertical="top"/>
      <protection locked="0"/>
    </xf>
    <xf numFmtId="0" fontId="12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39</xdr:row>
      <xdr:rowOff>57150</xdr:rowOff>
    </xdr:from>
    <xdr:to>
      <xdr:col>12</xdr:col>
      <xdr:colOff>714375</xdr:colOff>
      <xdr:row>43</xdr:row>
      <xdr:rowOff>152400</xdr:rowOff>
    </xdr:to>
    <xdr:pic>
      <xdr:nvPicPr>
        <xdr:cNvPr id="2092" name="Image 1">
          <a:extLst>
            <a:ext uri="{FF2B5EF4-FFF2-40B4-BE49-F238E27FC236}">
              <a16:creationId xmlns:a16="http://schemas.microsoft.com/office/drawing/2014/main" id="{FAF54869-9B7F-486A-AD4E-BE6987D7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6438900"/>
          <a:ext cx="14668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1676400</xdr:colOff>
      <xdr:row>2</xdr:row>
      <xdr:rowOff>47625</xdr:rowOff>
    </xdr:from>
    <xdr:to>
      <xdr:col>7</xdr:col>
      <xdr:colOff>1104900</xdr:colOff>
      <xdr:row>7</xdr:row>
      <xdr:rowOff>161925</xdr:rowOff>
    </xdr:to>
    <xdr:pic>
      <xdr:nvPicPr>
        <xdr:cNvPr id="1080" name="Image 1">
          <a:extLst>
            <a:ext uri="{FF2B5EF4-FFF2-40B4-BE49-F238E27FC236}">
              <a16:creationId xmlns:a16="http://schemas.microsoft.com/office/drawing/2014/main" id="{27518F62-3E9A-4F5F-B536-41BFBA3AD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695325"/>
          <a:ext cx="2381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1390650</xdr:colOff>
      <xdr:row>2</xdr:row>
      <xdr:rowOff>19050</xdr:rowOff>
    </xdr:from>
    <xdr:to>
      <xdr:col>7</xdr:col>
      <xdr:colOff>1057275</xdr:colOff>
      <xdr:row>7</xdr:row>
      <xdr:rowOff>133350</xdr:rowOff>
    </xdr:to>
    <xdr:pic>
      <xdr:nvPicPr>
        <xdr:cNvPr id="3081" name="Image 1">
          <a:extLst>
            <a:ext uri="{FF2B5EF4-FFF2-40B4-BE49-F238E27FC236}">
              <a16:creationId xmlns:a16="http://schemas.microsoft.com/office/drawing/2014/main" id="{EB827E2B-7693-40B8-8450-1C5BE87C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66750"/>
          <a:ext cx="23717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1552575</xdr:colOff>
      <xdr:row>2</xdr:row>
      <xdr:rowOff>47625</xdr:rowOff>
    </xdr:from>
    <xdr:to>
      <xdr:col>7</xdr:col>
      <xdr:colOff>1133475</xdr:colOff>
      <xdr:row>7</xdr:row>
      <xdr:rowOff>161925</xdr:rowOff>
    </xdr:to>
    <xdr:pic>
      <xdr:nvPicPr>
        <xdr:cNvPr id="4105" name="Image 1">
          <a:extLst>
            <a:ext uri="{FF2B5EF4-FFF2-40B4-BE49-F238E27FC236}">
              <a16:creationId xmlns:a16="http://schemas.microsoft.com/office/drawing/2014/main" id="{B9FFED26-C69D-48CB-87AA-A00C925C0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695325"/>
          <a:ext cx="2381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2</xdr:row>
      <xdr:rowOff>38100</xdr:rowOff>
    </xdr:from>
    <xdr:to>
      <xdr:col>7</xdr:col>
      <xdr:colOff>1143000</xdr:colOff>
      <xdr:row>7</xdr:row>
      <xdr:rowOff>152400</xdr:rowOff>
    </xdr:to>
    <xdr:pic>
      <xdr:nvPicPr>
        <xdr:cNvPr id="5129" name="Image 1">
          <a:extLst>
            <a:ext uri="{FF2B5EF4-FFF2-40B4-BE49-F238E27FC236}">
              <a16:creationId xmlns:a16="http://schemas.microsoft.com/office/drawing/2014/main" id="{291BDDEA-1DE8-4112-A66B-86BE37B65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685800"/>
          <a:ext cx="24003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view="pageBreakPreview" topLeftCell="A4" zoomScale="115" zoomScaleNormal="100" zoomScaleSheetLayoutView="115" workbookViewId="0">
      <selection activeCell="F38" sqref="F38"/>
    </sheetView>
  </sheetViews>
  <sheetFormatPr baseColWidth="10" defaultRowHeight="12.75" x14ac:dyDescent="0.2"/>
  <sheetData>
    <row r="1" spans="1:1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x14ac:dyDescent="0.2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3.5" thickBot="1" x14ac:dyDescent="0.25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x14ac:dyDescent="0.2">
      <c r="A8" s="47"/>
      <c r="B8" s="48"/>
      <c r="C8" s="50"/>
      <c r="D8" s="51"/>
      <c r="E8" s="51"/>
      <c r="F8" s="51"/>
      <c r="G8" s="51"/>
      <c r="H8" s="51"/>
      <c r="I8" s="51"/>
      <c r="J8" s="51"/>
      <c r="K8" s="52"/>
      <c r="L8" s="48"/>
      <c r="M8" s="49"/>
    </row>
    <row r="9" spans="1:13" x14ac:dyDescent="0.2">
      <c r="A9" s="47"/>
      <c r="B9" s="48"/>
      <c r="C9" s="53"/>
      <c r="D9" s="48"/>
      <c r="E9" s="48"/>
      <c r="F9" s="48"/>
      <c r="G9" s="48"/>
      <c r="H9" s="48"/>
      <c r="I9" s="48"/>
      <c r="J9" s="48"/>
      <c r="K9" s="54"/>
      <c r="L9" s="48"/>
      <c r="M9" s="49"/>
    </row>
    <row r="10" spans="1:13" ht="12.75" customHeight="1" x14ac:dyDescent="0.2">
      <c r="A10" s="47"/>
      <c r="B10" s="48"/>
      <c r="C10" s="113" t="s">
        <v>0</v>
      </c>
      <c r="D10" s="114"/>
      <c r="E10" s="114"/>
      <c r="F10" s="115" t="str">
        <f>G40</f>
        <v>iPendulum</v>
      </c>
      <c r="G10" s="116"/>
      <c r="H10" s="116"/>
      <c r="I10" s="116"/>
      <c r="J10" s="116"/>
      <c r="K10" s="117"/>
      <c r="L10" s="48"/>
      <c r="M10" s="49"/>
    </row>
    <row r="11" spans="1:13" ht="12.75" customHeight="1" x14ac:dyDescent="0.2">
      <c r="A11" s="47"/>
      <c r="B11" s="48"/>
      <c r="C11" s="113"/>
      <c r="D11" s="114"/>
      <c r="E11" s="114"/>
      <c r="F11" s="116"/>
      <c r="G11" s="116"/>
      <c r="H11" s="116"/>
      <c r="I11" s="116"/>
      <c r="J11" s="116"/>
      <c r="K11" s="117"/>
      <c r="L11" s="48"/>
      <c r="M11" s="49"/>
    </row>
    <row r="12" spans="1:13" ht="12.75" customHeight="1" x14ac:dyDescent="0.2">
      <c r="A12" s="47"/>
      <c r="B12" s="48"/>
      <c r="C12" s="113"/>
      <c r="D12" s="114"/>
      <c r="E12" s="114"/>
      <c r="F12" s="116"/>
      <c r="G12" s="116"/>
      <c r="H12" s="116"/>
      <c r="I12" s="116"/>
      <c r="J12" s="116"/>
      <c r="K12" s="117"/>
      <c r="L12" s="48"/>
      <c r="M12" s="49"/>
    </row>
    <row r="13" spans="1:13" x14ac:dyDescent="0.2">
      <c r="A13" s="47"/>
      <c r="B13" s="48"/>
      <c r="C13" s="53"/>
      <c r="D13" s="48"/>
      <c r="E13" s="48"/>
      <c r="F13" s="48"/>
      <c r="G13" s="48"/>
      <c r="H13" s="48"/>
      <c r="I13" s="48"/>
      <c r="J13" s="48"/>
      <c r="K13" s="54"/>
      <c r="L13" s="48"/>
      <c r="M13" s="49"/>
    </row>
    <row r="14" spans="1:13" x14ac:dyDescent="0.2">
      <c r="A14" s="47"/>
      <c r="B14" s="48"/>
      <c r="C14" s="53"/>
      <c r="D14" s="48"/>
      <c r="E14" s="48"/>
      <c r="F14" s="48"/>
      <c r="G14" s="48"/>
      <c r="H14" s="48"/>
      <c r="I14" s="48"/>
      <c r="J14" s="48"/>
      <c r="K14" s="54"/>
      <c r="L14" s="48"/>
      <c r="M14" s="49"/>
    </row>
    <row r="15" spans="1:13" ht="12.75" customHeight="1" x14ac:dyDescent="0.2">
      <c r="A15" s="47"/>
      <c r="B15" s="48"/>
      <c r="C15" s="113" t="s">
        <v>8</v>
      </c>
      <c r="D15" s="114"/>
      <c r="E15" s="114"/>
      <c r="F15" s="116" t="str">
        <f>G42</f>
        <v>Cables BOM</v>
      </c>
      <c r="G15" s="116"/>
      <c r="H15" s="116"/>
      <c r="I15" s="116"/>
      <c r="J15" s="116"/>
      <c r="K15" s="117"/>
      <c r="L15" s="48"/>
      <c r="M15" s="49"/>
    </row>
    <row r="16" spans="1:13" ht="12.75" customHeight="1" x14ac:dyDescent="0.2">
      <c r="A16" s="47"/>
      <c r="B16" s="48"/>
      <c r="C16" s="113"/>
      <c r="D16" s="114"/>
      <c r="E16" s="114"/>
      <c r="F16" s="116"/>
      <c r="G16" s="116"/>
      <c r="H16" s="116"/>
      <c r="I16" s="116"/>
      <c r="J16" s="116"/>
      <c r="K16" s="117"/>
      <c r="L16" s="48"/>
      <c r="M16" s="49"/>
    </row>
    <row r="17" spans="1:13" ht="12.75" customHeight="1" x14ac:dyDescent="0.2">
      <c r="A17" s="47"/>
      <c r="B17" s="48"/>
      <c r="C17" s="113"/>
      <c r="D17" s="114"/>
      <c r="E17" s="114"/>
      <c r="F17" s="116"/>
      <c r="G17" s="116"/>
      <c r="H17" s="116"/>
      <c r="I17" s="116"/>
      <c r="J17" s="116"/>
      <c r="K17" s="117"/>
      <c r="L17" s="48"/>
      <c r="M17" s="49"/>
    </row>
    <row r="18" spans="1:13" x14ac:dyDescent="0.2">
      <c r="A18" s="47"/>
      <c r="B18" s="48"/>
      <c r="C18" s="53"/>
      <c r="D18" s="48"/>
      <c r="E18" s="48"/>
      <c r="F18" s="48"/>
      <c r="G18" s="48"/>
      <c r="H18" s="48"/>
      <c r="I18" s="48"/>
      <c r="J18" s="48"/>
      <c r="K18" s="54"/>
      <c r="L18" s="48"/>
      <c r="M18" s="49"/>
    </row>
    <row r="19" spans="1:13" ht="13.5" thickBot="1" x14ac:dyDescent="0.25">
      <c r="A19" s="47"/>
      <c r="B19" s="48"/>
      <c r="C19" s="55"/>
      <c r="D19" s="56"/>
      <c r="E19" s="56"/>
      <c r="F19" s="56"/>
      <c r="G19" s="56"/>
      <c r="H19" s="56"/>
      <c r="I19" s="56"/>
      <c r="J19" s="56"/>
      <c r="K19" s="57"/>
      <c r="L19" s="48"/>
      <c r="M19" s="49"/>
    </row>
    <row r="20" spans="1:13" x14ac:dyDescent="0.2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9"/>
    </row>
    <row r="21" spans="1:13" x14ac:dyDescent="0.2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x14ac:dyDescent="0.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</row>
    <row r="23" spans="1:13" ht="13.5" thickBot="1" x14ac:dyDescent="0.25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ht="13.5" x14ac:dyDescent="0.25">
      <c r="A24" s="47"/>
      <c r="B24" s="48"/>
      <c r="C24" s="118" t="s">
        <v>9</v>
      </c>
      <c r="D24" s="119"/>
      <c r="E24" s="119"/>
      <c r="F24" s="120"/>
      <c r="G24" s="121" t="s">
        <v>10</v>
      </c>
      <c r="H24" s="119"/>
      <c r="I24" s="119"/>
      <c r="J24" s="119"/>
      <c r="K24" s="122"/>
      <c r="L24" s="48"/>
      <c r="M24" s="49"/>
    </row>
    <row r="25" spans="1:13" x14ac:dyDescent="0.2">
      <c r="A25" s="47"/>
      <c r="B25" s="48"/>
      <c r="C25" s="108" t="s">
        <v>20</v>
      </c>
      <c r="D25" s="109"/>
      <c r="E25" s="109"/>
      <c r="F25" s="109"/>
      <c r="G25" s="96"/>
      <c r="H25" s="96"/>
      <c r="I25" s="96"/>
      <c r="J25" s="96"/>
      <c r="K25" s="97"/>
      <c r="L25" s="48"/>
      <c r="M25" s="49"/>
    </row>
    <row r="26" spans="1:13" x14ac:dyDescent="0.2">
      <c r="A26" s="47"/>
      <c r="B26" s="48"/>
      <c r="C26" s="110"/>
      <c r="D26" s="109"/>
      <c r="E26" s="109"/>
      <c r="F26" s="109"/>
      <c r="G26" s="96"/>
      <c r="H26" s="96"/>
      <c r="I26" s="96"/>
      <c r="J26" s="96"/>
      <c r="K26" s="97"/>
      <c r="L26" s="48"/>
      <c r="M26" s="49"/>
    </row>
    <row r="27" spans="1:13" ht="13.5" x14ac:dyDescent="0.25">
      <c r="A27" s="47"/>
      <c r="B27" s="48"/>
      <c r="C27" s="111" t="s">
        <v>11</v>
      </c>
      <c r="D27" s="112"/>
      <c r="E27" s="112"/>
      <c r="F27" s="112"/>
      <c r="G27" s="96"/>
      <c r="H27" s="96"/>
      <c r="I27" s="96"/>
      <c r="J27" s="96"/>
      <c r="K27" s="97"/>
      <c r="L27" s="48"/>
      <c r="M27" s="49"/>
    </row>
    <row r="28" spans="1:13" x14ac:dyDescent="0.2">
      <c r="A28" s="47"/>
      <c r="B28" s="48"/>
      <c r="C28" s="108" t="s">
        <v>21</v>
      </c>
      <c r="D28" s="109"/>
      <c r="E28" s="109"/>
      <c r="F28" s="109"/>
      <c r="G28" s="96"/>
      <c r="H28" s="96"/>
      <c r="I28" s="96"/>
      <c r="J28" s="96"/>
      <c r="K28" s="97"/>
      <c r="L28" s="48"/>
      <c r="M28" s="49"/>
    </row>
    <row r="29" spans="1:13" x14ac:dyDescent="0.2">
      <c r="A29" s="47"/>
      <c r="B29" s="48"/>
      <c r="C29" s="110"/>
      <c r="D29" s="109"/>
      <c r="E29" s="109"/>
      <c r="F29" s="109"/>
      <c r="G29" s="96"/>
      <c r="H29" s="96"/>
      <c r="I29" s="96"/>
      <c r="J29" s="96"/>
      <c r="K29" s="97"/>
      <c r="L29" s="48"/>
      <c r="M29" s="49"/>
    </row>
    <row r="30" spans="1:13" ht="13.5" x14ac:dyDescent="0.25">
      <c r="A30" s="47"/>
      <c r="B30" s="48"/>
      <c r="C30" s="111" t="s">
        <v>12</v>
      </c>
      <c r="D30" s="112"/>
      <c r="E30" s="112"/>
      <c r="F30" s="112"/>
      <c r="G30" s="96"/>
      <c r="H30" s="96"/>
      <c r="I30" s="96"/>
      <c r="J30" s="96"/>
      <c r="K30" s="97"/>
      <c r="L30" s="48"/>
      <c r="M30" s="49"/>
    </row>
    <row r="31" spans="1:13" x14ac:dyDescent="0.2">
      <c r="A31" s="47"/>
      <c r="B31" s="48"/>
      <c r="C31" s="95"/>
      <c r="D31" s="96"/>
      <c r="E31" s="96"/>
      <c r="F31" s="96"/>
      <c r="G31" s="96"/>
      <c r="H31" s="96"/>
      <c r="I31" s="96"/>
      <c r="J31" s="96"/>
      <c r="K31" s="97"/>
      <c r="L31" s="48"/>
      <c r="M31" s="49"/>
    </row>
    <row r="32" spans="1:13" ht="13.5" thickBot="1" x14ac:dyDescent="0.25">
      <c r="A32" s="47"/>
      <c r="B32" s="48"/>
      <c r="C32" s="98"/>
      <c r="D32" s="99"/>
      <c r="E32" s="99"/>
      <c r="F32" s="99"/>
      <c r="G32" s="99"/>
      <c r="H32" s="99"/>
      <c r="I32" s="99"/>
      <c r="J32" s="99"/>
      <c r="K32" s="100"/>
      <c r="L32" s="48"/>
      <c r="M32" s="49"/>
    </row>
    <row r="33" spans="1:13" x14ac:dyDescent="0.2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1:13" x14ac:dyDescent="0.2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2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</row>
    <row r="36" spans="1:13" x14ac:dyDescent="0.2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</row>
    <row r="37" spans="1:13" x14ac:dyDescent="0.2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</row>
    <row r="38" spans="1:13" x14ac:dyDescent="0.2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</row>
    <row r="39" spans="1:13" x14ac:dyDescent="0.2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</row>
    <row r="40" spans="1:13" x14ac:dyDescent="0.2">
      <c r="A40" s="47"/>
      <c r="B40" s="48"/>
      <c r="C40" s="48"/>
      <c r="D40" s="48"/>
      <c r="E40" s="48"/>
      <c r="F40" s="48"/>
      <c r="G40" s="101" t="s">
        <v>22</v>
      </c>
      <c r="H40" s="102"/>
      <c r="I40" s="103"/>
      <c r="J40" s="107" t="s">
        <v>13</v>
      </c>
      <c r="K40" s="103"/>
      <c r="L40" s="45"/>
      <c r="M40" s="46"/>
    </row>
    <row r="41" spans="1:13" x14ac:dyDescent="0.2">
      <c r="A41" s="47"/>
      <c r="B41" s="48"/>
      <c r="C41" s="48"/>
      <c r="D41" s="48"/>
      <c r="E41" s="48"/>
      <c r="F41" s="48"/>
      <c r="G41" s="104"/>
      <c r="H41" s="105"/>
      <c r="I41" s="106"/>
      <c r="J41" s="104"/>
      <c r="K41" s="106"/>
      <c r="L41" s="48"/>
      <c r="M41" s="49"/>
    </row>
    <row r="42" spans="1:13" x14ac:dyDescent="0.2">
      <c r="A42" s="47"/>
      <c r="B42" s="48"/>
      <c r="C42" s="48"/>
      <c r="D42" s="48"/>
      <c r="E42" s="48"/>
      <c r="F42" s="48"/>
      <c r="G42" s="86" t="s">
        <v>30</v>
      </c>
      <c r="H42" s="87"/>
      <c r="I42" s="88"/>
      <c r="J42" s="89" t="s">
        <v>14</v>
      </c>
      <c r="K42" s="90"/>
      <c r="L42" s="48"/>
      <c r="M42" s="49"/>
    </row>
    <row r="43" spans="1:13" x14ac:dyDescent="0.2">
      <c r="A43" s="47"/>
      <c r="B43" s="48"/>
      <c r="C43" s="48"/>
      <c r="D43" s="48"/>
      <c r="E43" s="48"/>
      <c r="F43" s="48"/>
      <c r="G43" s="61" t="s">
        <v>15</v>
      </c>
      <c r="H43" s="91" t="s">
        <v>29</v>
      </c>
      <c r="I43" s="92"/>
      <c r="J43" s="89" t="s">
        <v>16</v>
      </c>
      <c r="K43" s="90"/>
      <c r="L43" s="48"/>
      <c r="M43" s="49"/>
    </row>
    <row r="44" spans="1:13" x14ac:dyDescent="0.2">
      <c r="A44" s="58"/>
      <c r="B44" s="59"/>
      <c r="C44" s="59"/>
      <c r="D44" s="59"/>
      <c r="E44" s="59"/>
      <c r="F44" s="59"/>
      <c r="G44" s="61" t="s">
        <v>18</v>
      </c>
      <c r="H44" s="62" t="s">
        <v>19</v>
      </c>
      <c r="I44" s="63">
        <v>1</v>
      </c>
      <c r="J44" s="93" t="s">
        <v>17</v>
      </c>
      <c r="K44" s="94"/>
      <c r="L44" s="59"/>
      <c r="M44" s="60"/>
    </row>
  </sheetData>
  <mergeCells count="29">
    <mergeCell ref="C10:E12"/>
    <mergeCell ref="F10:K12"/>
    <mergeCell ref="C15:E17"/>
    <mergeCell ref="F15:K17"/>
    <mergeCell ref="C24:F24"/>
    <mergeCell ref="G24:K24"/>
    <mergeCell ref="C25:F25"/>
    <mergeCell ref="G25:K25"/>
    <mergeCell ref="C26:F26"/>
    <mergeCell ref="G26:K26"/>
    <mergeCell ref="C27:F27"/>
    <mergeCell ref="G27:K27"/>
    <mergeCell ref="J40:K41"/>
    <mergeCell ref="C28:F28"/>
    <mergeCell ref="G28:K28"/>
    <mergeCell ref="C29:F29"/>
    <mergeCell ref="G29:K29"/>
    <mergeCell ref="C30:F30"/>
    <mergeCell ref="G30:K30"/>
    <mergeCell ref="G42:I42"/>
    <mergeCell ref="J42:K42"/>
    <mergeCell ref="H43:I43"/>
    <mergeCell ref="J43:K43"/>
    <mergeCell ref="J44:K44"/>
    <mergeCell ref="C31:F31"/>
    <mergeCell ref="G31:K31"/>
    <mergeCell ref="C32:F32"/>
    <mergeCell ref="G32:K32"/>
    <mergeCell ref="G40:I41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4"/>
  <sheetViews>
    <sheetView showGridLines="0" tabSelected="1" zoomScale="115" zoomScaleNormal="115" workbookViewId="0">
      <selection activeCell="G6" sqref="G6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6" width="43.7109375" style="1" customWidth="1"/>
    <col min="7" max="7" width="44.28515625" style="1" customWidth="1"/>
    <col min="8" max="8" width="17.85546875" style="1" customWidth="1"/>
    <col min="9" max="9" width="2.7109375" style="1" customWidth="1"/>
    <col min="10" max="16384" width="9.140625" style="1"/>
  </cols>
  <sheetData>
    <row r="1" spans="1:9" ht="13.5" thickBot="1" x14ac:dyDescent="0.25">
      <c r="A1" s="35"/>
      <c r="B1" s="35"/>
      <c r="C1" s="37"/>
      <c r="D1" s="37"/>
      <c r="E1" s="38"/>
      <c r="F1" s="38"/>
      <c r="G1" s="38"/>
      <c r="H1" s="39"/>
      <c r="I1" s="18"/>
    </row>
    <row r="2" spans="1:9" ht="37.5" customHeight="1" thickBot="1" x14ac:dyDescent="0.25">
      <c r="A2" s="36"/>
      <c r="B2" s="32"/>
      <c r="C2" s="32" t="s">
        <v>1</v>
      </c>
      <c r="D2" s="33"/>
      <c r="E2" s="84" t="s">
        <v>31</v>
      </c>
      <c r="F2" s="41"/>
      <c r="G2" s="42"/>
      <c r="H2" s="43"/>
    </row>
    <row r="3" spans="1:9" ht="23.25" customHeight="1" x14ac:dyDescent="0.2">
      <c r="A3" s="36"/>
      <c r="B3" s="19"/>
      <c r="C3" s="19" t="s">
        <v>0</v>
      </c>
      <c r="D3" s="20"/>
      <c r="E3" s="65" t="str">
        <f>Title!G40</f>
        <v>iPendulum</v>
      </c>
      <c r="F3" s="19"/>
      <c r="G3" s="21"/>
      <c r="H3" s="22"/>
    </row>
    <row r="4" spans="1:9" ht="17.25" customHeight="1" x14ac:dyDescent="0.2">
      <c r="A4" s="36"/>
      <c r="B4" s="19"/>
      <c r="C4" s="19" t="s">
        <v>6</v>
      </c>
      <c r="D4" s="20"/>
      <c r="E4" s="66" t="str">
        <f>Title!H43</f>
        <v>GENID_DRW_PENDULUM_#9002</v>
      </c>
      <c r="F4" s="23"/>
      <c r="G4" s="21"/>
      <c r="H4" s="22"/>
    </row>
    <row r="5" spans="1:9" ht="17.25" customHeight="1" x14ac:dyDescent="0.2">
      <c r="A5" s="36"/>
      <c r="B5" s="19"/>
      <c r="C5" s="19" t="s">
        <v>7</v>
      </c>
      <c r="D5" s="20"/>
      <c r="E5" s="66">
        <f>Title!I44</f>
        <v>1</v>
      </c>
      <c r="F5" s="25"/>
      <c r="G5" s="21"/>
      <c r="H5" s="22"/>
    </row>
    <row r="6" spans="1:9" x14ac:dyDescent="0.2">
      <c r="A6" s="36"/>
      <c r="B6" s="26"/>
      <c r="C6" s="26"/>
      <c r="D6" s="24"/>
      <c r="E6" s="27"/>
      <c r="F6" s="25"/>
      <c r="G6" s="19"/>
      <c r="H6" s="28"/>
    </row>
    <row r="7" spans="1:9" ht="15.75" customHeight="1" x14ac:dyDescent="0.2">
      <c r="A7" s="36"/>
      <c r="B7" s="29"/>
      <c r="C7" s="29" t="s">
        <v>5</v>
      </c>
      <c r="D7" s="71">
        <v>41973</v>
      </c>
      <c r="E7" s="64"/>
      <c r="F7" s="29"/>
      <c r="G7" s="21"/>
      <c r="H7" s="22"/>
    </row>
    <row r="8" spans="1:9" ht="15.75" customHeight="1" x14ac:dyDescent="0.2">
      <c r="A8" s="36"/>
      <c r="B8" s="25"/>
      <c r="C8" s="25"/>
      <c r="D8" s="30"/>
      <c r="E8" s="31"/>
      <c r="F8" s="29"/>
      <c r="G8" s="25"/>
      <c r="H8" s="22"/>
    </row>
    <row r="9" spans="1:9" s="2" customFormat="1" ht="18" customHeight="1" x14ac:dyDescent="0.2">
      <c r="A9" s="36"/>
      <c r="B9" s="40" t="s">
        <v>4</v>
      </c>
      <c r="C9" s="68" t="s">
        <v>23</v>
      </c>
      <c r="D9" s="68" t="s">
        <v>24</v>
      </c>
      <c r="E9" s="68" t="s">
        <v>25</v>
      </c>
      <c r="F9" s="68" t="s">
        <v>26</v>
      </c>
      <c r="G9" s="69" t="s">
        <v>27</v>
      </c>
      <c r="H9" s="70" t="s">
        <v>28</v>
      </c>
    </row>
    <row r="10" spans="1:9" s="3" customFormat="1" x14ac:dyDescent="0.2">
      <c r="A10" s="36"/>
      <c r="B10" s="75">
        <f t="shared" ref="B10:B15" si="0">ROW(B10) - ROW($B$9)</f>
        <v>1</v>
      </c>
      <c r="C10" s="76" t="s">
        <v>36</v>
      </c>
      <c r="D10" s="85" t="s">
        <v>33</v>
      </c>
      <c r="E10" s="78" t="s">
        <v>34</v>
      </c>
      <c r="F10" s="78" t="s">
        <v>37</v>
      </c>
      <c r="G10" s="78"/>
      <c r="H10" s="80">
        <v>2</v>
      </c>
    </row>
    <row r="11" spans="1:9" s="3" customFormat="1" x14ac:dyDescent="0.2">
      <c r="A11" s="36"/>
      <c r="B11" s="81">
        <f t="shared" si="0"/>
        <v>2</v>
      </c>
      <c r="C11" s="73" t="s">
        <v>35</v>
      </c>
      <c r="D11" s="83" t="s">
        <v>32</v>
      </c>
      <c r="E11" s="72" t="s">
        <v>34</v>
      </c>
      <c r="F11" s="72" t="s">
        <v>38</v>
      </c>
      <c r="G11" s="72"/>
      <c r="H11" s="74">
        <v>1</v>
      </c>
    </row>
    <row r="12" spans="1:9" s="3" customFormat="1" x14ac:dyDescent="0.2">
      <c r="A12" s="36"/>
      <c r="B12" s="75">
        <f t="shared" si="0"/>
        <v>3</v>
      </c>
      <c r="C12" s="76" t="s">
        <v>39</v>
      </c>
      <c r="D12" s="77" t="s">
        <v>44</v>
      </c>
      <c r="E12" s="78" t="s">
        <v>34</v>
      </c>
      <c r="F12" s="79" t="s">
        <v>42</v>
      </c>
      <c r="G12" s="78"/>
      <c r="H12" s="80">
        <v>2</v>
      </c>
    </row>
    <row r="13" spans="1:9" s="3" customFormat="1" x14ac:dyDescent="0.2">
      <c r="A13" s="36"/>
      <c r="B13" s="81">
        <f t="shared" si="0"/>
        <v>4</v>
      </c>
      <c r="C13" s="73" t="s">
        <v>40</v>
      </c>
      <c r="D13" s="83" t="s">
        <v>41</v>
      </c>
      <c r="E13" s="72" t="s">
        <v>34</v>
      </c>
      <c r="F13" s="72" t="s">
        <v>43</v>
      </c>
      <c r="G13" s="72"/>
      <c r="H13" s="74">
        <v>1</v>
      </c>
    </row>
    <row r="14" spans="1:9" s="3" customFormat="1" x14ac:dyDescent="0.2">
      <c r="A14" s="36"/>
      <c r="B14" s="75">
        <f t="shared" si="0"/>
        <v>5</v>
      </c>
      <c r="C14" s="76" t="s">
        <v>48</v>
      </c>
      <c r="D14" s="77"/>
      <c r="E14" s="78"/>
      <c r="F14" s="78" t="s">
        <v>46</v>
      </c>
      <c r="G14" s="78" t="s">
        <v>45</v>
      </c>
      <c r="H14" s="80">
        <v>1</v>
      </c>
    </row>
    <row r="15" spans="1:9" s="3" customFormat="1" x14ac:dyDescent="0.2">
      <c r="A15" s="36"/>
      <c r="B15" s="81">
        <f t="shared" si="0"/>
        <v>6</v>
      </c>
      <c r="C15" s="73" t="s">
        <v>49</v>
      </c>
      <c r="D15" s="82"/>
      <c r="E15" s="72"/>
      <c r="F15" s="72" t="s">
        <v>47</v>
      </c>
      <c r="G15" s="72" t="s">
        <v>45</v>
      </c>
      <c r="H15" s="74">
        <v>1</v>
      </c>
    </row>
    <row r="16" spans="1:9" x14ac:dyDescent="0.2">
      <c r="A16" s="36"/>
      <c r="B16" s="123" t="s">
        <v>2</v>
      </c>
      <c r="C16" s="124"/>
      <c r="D16" s="10"/>
      <c r="E16" s="5" t="s">
        <v>3</v>
      </c>
      <c r="H16" s="67">
        <f>SUM(H10:H15)</f>
        <v>8</v>
      </c>
    </row>
    <row r="17" spans="1:8" x14ac:dyDescent="0.2">
      <c r="A17" s="36"/>
      <c r="B17" s="9"/>
      <c r="C17" s="9"/>
      <c r="D17" s="10"/>
      <c r="E17" s="6"/>
      <c r="F17" s="6"/>
      <c r="G17" s="8"/>
      <c r="H17" s="15"/>
    </row>
    <row r="18" spans="1:8" x14ac:dyDescent="0.2">
      <c r="A18" s="36"/>
      <c r="B18" s="9"/>
      <c r="C18" s="9"/>
      <c r="D18" s="11"/>
      <c r="E18" s="7"/>
      <c r="F18" s="7"/>
      <c r="G18" s="9"/>
      <c r="H18" s="16"/>
    </row>
    <row r="19" spans="1:8" x14ac:dyDescent="0.2">
      <c r="A19" s="36"/>
      <c r="B19" s="9"/>
      <c r="C19" s="9"/>
      <c r="D19" s="11"/>
      <c r="E19" s="7"/>
      <c r="F19" s="7"/>
      <c r="G19" s="9"/>
      <c r="H19" s="16"/>
    </row>
    <row r="20" spans="1:8" ht="13.5" thickBot="1" x14ac:dyDescent="0.25">
      <c r="A20" s="36"/>
      <c r="B20" s="34"/>
      <c r="C20" s="14"/>
      <c r="D20" s="12"/>
      <c r="E20" s="13"/>
      <c r="F20" s="13"/>
      <c r="G20" s="14"/>
      <c r="H20" s="17"/>
    </row>
    <row r="22" spans="1:8" x14ac:dyDescent="0.2">
      <c r="C22" s="1"/>
      <c r="D22" s="1"/>
    </row>
    <row r="23" spans="1:8" x14ac:dyDescent="0.2">
      <c r="C23" s="1"/>
      <c r="D23" s="1"/>
    </row>
    <row r="24" spans="1:8" x14ac:dyDescent="0.2">
      <c r="C24" s="1"/>
      <c r="D24" s="1"/>
    </row>
  </sheetData>
  <mergeCells count="1">
    <mergeCell ref="B16:C16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74" fitToHeight="0" orientation="landscape" horizontalDpi="200" verticalDpi="200" r:id="rId1"/>
  <headerFooter alignWithMargins="0">
    <oddFooter>&amp;L&amp;"Arial,Gras"GenId SPRL&amp;C&amp;D&amp;RPage &amp;P</oddFooter>
  </headerFooter>
  <colBreaks count="1" manualBreakCount="1">
    <brk id="6" max="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C53" sqref="C53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6" width="47.7109375" style="1" customWidth="1"/>
    <col min="7" max="7" width="40.5703125" style="1" customWidth="1"/>
    <col min="8" max="8" width="17.85546875" style="1" customWidth="1"/>
    <col min="9" max="9" width="2.7109375" style="1" customWidth="1"/>
    <col min="10" max="16384" width="9.140625" style="1"/>
  </cols>
  <sheetData>
    <row r="1" spans="1:9" ht="13.5" thickBot="1" x14ac:dyDescent="0.25">
      <c r="A1" s="35"/>
      <c r="B1" s="35"/>
      <c r="C1" s="37"/>
      <c r="D1" s="37"/>
      <c r="E1" s="38"/>
      <c r="F1" s="38"/>
      <c r="G1" s="38"/>
      <c r="H1" s="39"/>
      <c r="I1" s="18"/>
    </row>
    <row r="2" spans="1:9" ht="37.5" customHeight="1" thickBot="1" x14ac:dyDescent="0.25">
      <c r="A2" s="36"/>
      <c r="B2" s="32"/>
      <c r="C2" s="32" t="s">
        <v>1</v>
      </c>
      <c r="D2" s="33"/>
      <c r="E2" s="84" t="s">
        <v>50</v>
      </c>
      <c r="F2" s="41"/>
      <c r="G2" s="42"/>
      <c r="H2" s="43"/>
    </row>
    <row r="3" spans="1:9" ht="23.25" customHeight="1" x14ac:dyDescent="0.2">
      <c r="A3" s="36"/>
      <c r="B3" s="19"/>
      <c r="C3" s="19" t="s">
        <v>0</v>
      </c>
      <c r="D3" s="20"/>
      <c r="E3" s="65" t="str">
        <f>Title!G40</f>
        <v>iPendulum</v>
      </c>
      <c r="F3" s="19"/>
      <c r="G3" s="21"/>
      <c r="H3" s="22"/>
    </row>
    <row r="4" spans="1:9" ht="17.25" customHeight="1" x14ac:dyDescent="0.2">
      <c r="A4" s="36"/>
      <c r="B4" s="19"/>
      <c r="C4" s="19" t="s">
        <v>6</v>
      </c>
      <c r="D4" s="20"/>
      <c r="E4" s="66" t="str">
        <f>Title!H43</f>
        <v>GENID_DRW_PENDULUM_#9002</v>
      </c>
      <c r="F4" s="23"/>
      <c r="G4" s="21"/>
      <c r="H4" s="22"/>
    </row>
    <row r="5" spans="1:9" ht="17.25" customHeight="1" x14ac:dyDescent="0.2">
      <c r="A5" s="36"/>
      <c r="B5" s="19"/>
      <c r="C5" s="19" t="s">
        <v>7</v>
      </c>
      <c r="D5" s="20"/>
      <c r="E5" s="66">
        <f>Title!I44</f>
        <v>1</v>
      </c>
      <c r="F5" s="25"/>
      <c r="G5" s="21"/>
      <c r="H5" s="22"/>
    </row>
    <row r="6" spans="1:9" x14ac:dyDescent="0.2">
      <c r="A6" s="36"/>
      <c r="B6" s="26"/>
      <c r="C6" s="26"/>
      <c r="D6" s="24"/>
      <c r="E6" s="27"/>
      <c r="F6" s="25"/>
      <c r="G6" s="19"/>
      <c r="H6" s="28"/>
    </row>
    <row r="7" spans="1:9" ht="15.75" customHeight="1" x14ac:dyDescent="0.2">
      <c r="A7" s="36"/>
      <c r="B7" s="29"/>
      <c r="C7" s="29" t="s">
        <v>5</v>
      </c>
      <c r="D7" s="71">
        <v>41973</v>
      </c>
      <c r="E7" s="64"/>
      <c r="F7" s="29"/>
      <c r="G7" s="21"/>
      <c r="H7" s="22"/>
    </row>
    <row r="8" spans="1:9" ht="15.75" customHeight="1" x14ac:dyDescent="0.2">
      <c r="A8" s="36"/>
      <c r="B8" s="25"/>
      <c r="C8" s="25"/>
      <c r="D8" s="30"/>
      <c r="E8" s="31"/>
      <c r="F8" s="29"/>
      <c r="G8" s="25"/>
      <c r="H8" s="22"/>
    </row>
    <row r="9" spans="1:9" s="2" customFormat="1" ht="18" customHeight="1" x14ac:dyDescent="0.2">
      <c r="A9" s="36"/>
      <c r="B9" s="40" t="s">
        <v>4</v>
      </c>
      <c r="C9" s="68" t="s">
        <v>23</v>
      </c>
      <c r="D9" s="68" t="s">
        <v>24</v>
      </c>
      <c r="E9" s="68" t="s">
        <v>25</v>
      </c>
      <c r="F9" s="68" t="s">
        <v>26</v>
      </c>
      <c r="G9" s="69" t="s">
        <v>27</v>
      </c>
      <c r="H9" s="70" t="s">
        <v>28</v>
      </c>
    </row>
    <row r="10" spans="1:9" s="3" customFormat="1" x14ac:dyDescent="0.2">
      <c r="A10" s="36"/>
      <c r="B10" s="75">
        <f t="shared" ref="B10:B15" si="0">ROW(B10) - ROW($B$9)</f>
        <v>1</v>
      </c>
      <c r="C10" s="76" t="s">
        <v>36</v>
      </c>
      <c r="D10" s="85" t="s">
        <v>55</v>
      </c>
      <c r="E10" s="78" t="s">
        <v>34</v>
      </c>
      <c r="F10" s="78" t="s">
        <v>54</v>
      </c>
      <c r="G10" s="78"/>
      <c r="H10" s="80">
        <v>2</v>
      </c>
    </row>
    <row r="11" spans="1:9" s="3" customFormat="1" x14ac:dyDescent="0.2">
      <c r="A11" s="36"/>
      <c r="B11" s="81">
        <f t="shared" si="0"/>
        <v>2</v>
      </c>
      <c r="C11" s="73" t="s">
        <v>35</v>
      </c>
      <c r="D11" s="83" t="s">
        <v>56</v>
      </c>
      <c r="E11" s="72" t="s">
        <v>34</v>
      </c>
      <c r="F11" s="72" t="s">
        <v>53</v>
      </c>
      <c r="G11" s="72"/>
      <c r="H11" s="74">
        <v>1</v>
      </c>
    </row>
    <row r="12" spans="1:9" s="3" customFormat="1" x14ac:dyDescent="0.2">
      <c r="A12" s="36"/>
      <c r="B12" s="75">
        <f t="shared" si="0"/>
        <v>3</v>
      </c>
      <c r="C12" s="76" t="s">
        <v>48</v>
      </c>
      <c r="D12" s="77"/>
      <c r="E12" s="78"/>
      <c r="F12" s="78" t="s">
        <v>46</v>
      </c>
      <c r="G12" s="78"/>
      <c r="H12" s="80">
        <v>1</v>
      </c>
    </row>
    <row r="13" spans="1:9" s="3" customFormat="1" x14ac:dyDescent="0.2">
      <c r="A13" s="36"/>
      <c r="B13" s="81">
        <f t="shared" si="0"/>
        <v>4</v>
      </c>
      <c r="C13" s="73" t="s">
        <v>49</v>
      </c>
      <c r="D13" s="82"/>
      <c r="E13" s="72"/>
      <c r="F13" s="72" t="s">
        <v>47</v>
      </c>
      <c r="G13" s="72"/>
      <c r="H13" s="74">
        <v>1</v>
      </c>
    </row>
    <row r="14" spans="1:9" s="3" customFormat="1" x14ac:dyDescent="0.2">
      <c r="A14" s="36"/>
      <c r="B14" s="75">
        <f t="shared" si="0"/>
        <v>5</v>
      </c>
      <c r="C14" s="76"/>
      <c r="D14" s="77"/>
      <c r="E14" s="78"/>
      <c r="F14" s="78"/>
      <c r="G14" s="78"/>
      <c r="H14" s="80"/>
    </row>
    <row r="15" spans="1:9" s="3" customFormat="1" x14ac:dyDescent="0.2">
      <c r="A15" s="36"/>
      <c r="B15" s="81">
        <f t="shared" si="0"/>
        <v>6</v>
      </c>
      <c r="C15" s="73"/>
      <c r="D15" s="82"/>
      <c r="E15" s="72"/>
      <c r="F15" s="72"/>
      <c r="G15" s="72"/>
      <c r="H15" s="74"/>
    </row>
    <row r="16" spans="1:9" x14ac:dyDescent="0.2">
      <c r="A16" s="36"/>
      <c r="B16" s="123" t="s">
        <v>2</v>
      </c>
      <c r="C16" s="124"/>
      <c r="D16" s="10"/>
      <c r="E16" s="5" t="s">
        <v>3</v>
      </c>
      <c r="H16" s="67">
        <f>SUM(H10:H15)</f>
        <v>5</v>
      </c>
    </row>
    <row r="17" spans="1:8" x14ac:dyDescent="0.2">
      <c r="A17" s="36"/>
      <c r="B17" s="9"/>
      <c r="C17" s="9"/>
      <c r="D17" s="10"/>
      <c r="E17" s="6"/>
      <c r="F17" s="6"/>
      <c r="G17" s="8"/>
      <c r="H17" s="15"/>
    </row>
    <row r="18" spans="1:8" x14ac:dyDescent="0.2">
      <c r="A18" s="36"/>
      <c r="B18" s="9"/>
      <c r="C18" s="9"/>
      <c r="D18" s="11"/>
      <c r="E18" s="7"/>
      <c r="F18" s="7"/>
      <c r="G18" s="9"/>
      <c r="H18" s="16"/>
    </row>
    <row r="19" spans="1:8" x14ac:dyDescent="0.2">
      <c r="A19" s="36"/>
      <c r="B19" s="9"/>
      <c r="C19" s="9"/>
      <c r="D19" s="11"/>
      <c r="E19" s="7"/>
      <c r="F19" s="7"/>
      <c r="G19" s="9"/>
      <c r="H19" s="16"/>
    </row>
    <row r="20" spans="1:8" ht="13.5" thickBot="1" x14ac:dyDescent="0.25">
      <c r="A20" s="36"/>
      <c r="B20" s="34"/>
      <c r="C20" s="14"/>
      <c r="D20" s="12"/>
      <c r="E20" s="13"/>
      <c r="F20" s="13"/>
      <c r="G20" s="14"/>
      <c r="H20" s="17"/>
    </row>
    <row r="22" spans="1:8" x14ac:dyDescent="0.2">
      <c r="C22" s="1"/>
      <c r="D22" s="1"/>
    </row>
    <row r="23" spans="1:8" x14ac:dyDescent="0.2">
      <c r="C23" s="1"/>
      <c r="D23" s="1"/>
    </row>
    <row r="24" spans="1:8" x14ac:dyDescent="0.2">
      <c r="C24" s="1"/>
      <c r="D24" s="1"/>
    </row>
  </sheetData>
  <mergeCells count="1">
    <mergeCell ref="B16:C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G1" sqref="G1:G65536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6" width="46.140625" style="1" customWidth="1"/>
    <col min="7" max="7" width="42" style="1" customWidth="1"/>
    <col min="8" max="8" width="17.85546875" style="1" customWidth="1"/>
    <col min="9" max="9" width="2.7109375" style="1" customWidth="1"/>
    <col min="10" max="16384" width="9.140625" style="1"/>
  </cols>
  <sheetData>
    <row r="1" spans="1:9" ht="13.5" thickBot="1" x14ac:dyDescent="0.25">
      <c r="A1" s="35"/>
      <c r="B1" s="35"/>
      <c r="C1" s="37"/>
      <c r="D1" s="37"/>
      <c r="E1" s="38"/>
      <c r="F1" s="38"/>
      <c r="G1" s="38"/>
      <c r="H1" s="39"/>
      <c r="I1" s="18"/>
    </row>
    <row r="2" spans="1:9" ht="37.5" customHeight="1" thickBot="1" x14ac:dyDescent="0.25">
      <c r="A2" s="36"/>
      <c r="B2" s="32"/>
      <c r="C2" s="32" t="s">
        <v>1</v>
      </c>
      <c r="D2" s="33"/>
      <c r="E2" s="84" t="s">
        <v>51</v>
      </c>
      <c r="F2" s="41"/>
      <c r="G2" s="42"/>
      <c r="H2" s="43"/>
    </row>
    <row r="3" spans="1:9" ht="23.25" customHeight="1" x14ac:dyDescent="0.2">
      <c r="A3" s="36"/>
      <c r="B3" s="19"/>
      <c r="C3" s="19" t="s">
        <v>0</v>
      </c>
      <c r="D3" s="20"/>
      <c r="E3" s="65" t="str">
        <f>Title!G40</f>
        <v>iPendulum</v>
      </c>
      <c r="F3" s="19"/>
      <c r="G3" s="21"/>
      <c r="H3" s="22"/>
    </row>
    <row r="4" spans="1:9" ht="17.25" customHeight="1" x14ac:dyDescent="0.2">
      <c r="A4" s="36"/>
      <c r="B4" s="19"/>
      <c r="C4" s="19" t="s">
        <v>6</v>
      </c>
      <c r="D4" s="20"/>
      <c r="E4" s="66" t="str">
        <f>Title!H43</f>
        <v>GENID_DRW_PENDULUM_#9002</v>
      </c>
      <c r="F4" s="23"/>
      <c r="G4" s="21"/>
      <c r="H4" s="22"/>
    </row>
    <row r="5" spans="1:9" ht="17.25" customHeight="1" x14ac:dyDescent="0.2">
      <c r="A5" s="36"/>
      <c r="B5" s="19"/>
      <c r="C5" s="19" t="s">
        <v>7</v>
      </c>
      <c r="D5" s="20"/>
      <c r="E5" s="66">
        <f>Title!I44</f>
        <v>1</v>
      </c>
      <c r="F5" s="25"/>
      <c r="G5" s="21"/>
      <c r="H5" s="22"/>
    </row>
    <row r="6" spans="1:9" x14ac:dyDescent="0.2">
      <c r="A6" s="36"/>
      <c r="B6" s="26"/>
      <c r="C6" s="26"/>
      <c r="D6" s="24"/>
      <c r="E6" s="27"/>
      <c r="F6" s="25"/>
      <c r="G6" s="19"/>
      <c r="H6" s="28"/>
    </row>
    <row r="7" spans="1:9" ht="15.75" customHeight="1" x14ac:dyDescent="0.2">
      <c r="A7" s="36"/>
      <c r="B7" s="29"/>
      <c r="C7" s="29" t="s">
        <v>5</v>
      </c>
      <c r="D7" s="71">
        <v>41973</v>
      </c>
      <c r="E7" s="64"/>
      <c r="F7" s="29"/>
      <c r="G7" s="21"/>
      <c r="H7" s="22"/>
    </row>
    <row r="8" spans="1:9" ht="15.75" customHeight="1" x14ac:dyDescent="0.2">
      <c r="A8" s="36"/>
      <c r="B8" s="25"/>
      <c r="C8" s="25"/>
      <c r="D8" s="30"/>
      <c r="E8" s="31"/>
      <c r="F8" s="29"/>
      <c r="G8" s="25"/>
      <c r="H8" s="22"/>
    </row>
    <row r="9" spans="1:9" s="2" customFormat="1" ht="18" customHeight="1" x14ac:dyDescent="0.2">
      <c r="A9" s="36"/>
      <c r="B9" s="40" t="s">
        <v>4</v>
      </c>
      <c r="C9" s="68" t="s">
        <v>23</v>
      </c>
      <c r="D9" s="68" t="s">
        <v>24</v>
      </c>
      <c r="E9" s="68" t="s">
        <v>25</v>
      </c>
      <c r="F9" s="68" t="s">
        <v>26</v>
      </c>
      <c r="G9" s="69" t="s">
        <v>27</v>
      </c>
      <c r="H9" s="70" t="s">
        <v>28</v>
      </c>
    </row>
    <row r="10" spans="1:9" s="3" customFormat="1" x14ac:dyDescent="0.2">
      <c r="A10" s="36"/>
      <c r="B10" s="75">
        <f t="shared" ref="B10:B15" si="0">ROW(B10) - ROW($B$9)</f>
        <v>1</v>
      </c>
      <c r="C10" s="76" t="s">
        <v>35</v>
      </c>
      <c r="D10" s="85" t="s">
        <v>57</v>
      </c>
      <c r="E10" s="78" t="s">
        <v>59</v>
      </c>
      <c r="F10" s="78" t="s">
        <v>60</v>
      </c>
      <c r="G10" s="78"/>
      <c r="H10" s="80">
        <v>1</v>
      </c>
    </row>
    <row r="11" spans="1:9" s="3" customFormat="1" x14ac:dyDescent="0.2">
      <c r="A11" s="36"/>
      <c r="B11" s="81">
        <f t="shared" si="0"/>
        <v>2</v>
      </c>
      <c r="C11" s="73" t="s">
        <v>63</v>
      </c>
      <c r="D11" s="83" t="s">
        <v>58</v>
      </c>
      <c r="E11" s="72" t="s">
        <v>59</v>
      </c>
      <c r="F11" s="72" t="s">
        <v>61</v>
      </c>
      <c r="G11" s="72"/>
      <c r="H11" s="74">
        <v>4</v>
      </c>
    </row>
    <row r="12" spans="1:9" s="3" customFormat="1" x14ac:dyDescent="0.2">
      <c r="A12" s="36"/>
      <c r="B12" s="75">
        <f t="shared" si="0"/>
        <v>3</v>
      </c>
      <c r="C12" s="76"/>
      <c r="D12" s="77"/>
      <c r="E12" s="78"/>
      <c r="F12" s="79" t="s">
        <v>66</v>
      </c>
      <c r="G12" s="78"/>
      <c r="H12" s="80"/>
    </row>
    <row r="13" spans="1:9" s="3" customFormat="1" x14ac:dyDescent="0.2">
      <c r="A13" s="36"/>
      <c r="B13" s="81">
        <f t="shared" si="0"/>
        <v>4</v>
      </c>
      <c r="C13" s="73"/>
      <c r="D13" s="83"/>
      <c r="E13" s="72"/>
      <c r="F13" s="72"/>
      <c r="G13" s="72"/>
      <c r="H13" s="74"/>
    </row>
    <row r="14" spans="1:9" s="3" customFormat="1" x14ac:dyDescent="0.2">
      <c r="A14" s="36"/>
      <c r="B14" s="75">
        <f t="shared" si="0"/>
        <v>5</v>
      </c>
      <c r="C14" s="76"/>
      <c r="D14" s="77"/>
      <c r="E14" s="78"/>
      <c r="F14" s="78"/>
      <c r="G14" s="78"/>
      <c r="H14" s="80"/>
    </row>
    <row r="15" spans="1:9" s="3" customFormat="1" x14ac:dyDescent="0.2">
      <c r="A15" s="36"/>
      <c r="B15" s="81">
        <f t="shared" si="0"/>
        <v>6</v>
      </c>
      <c r="C15" s="73"/>
      <c r="D15" s="82"/>
      <c r="E15" s="72"/>
      <c r="F15" s="72"/>
      <c r="G15" s="72"/>
      <c r="H15" s="74"/>
    </row>
    <row r="16" spans="1:9" x14ac:dyDescent="0.2">
      <c r="A16" s="36"/>
      <c r="B16" s="123" t="s">
        <v>2</v>
      </c>
      <c r="C16" s="124"/>
      <c r="D16" s="10"/>
      <c r="E16" s="5" t="s">
        <v>3</v>
      </c>
      <c r="H16" s="67">
        <f>SUM(H10:H15)</f>
        <v>5</v>
      </c>
    </row>
    <row r="17" spans="1:8" x14ac:dyDescent="0.2">
      <c r="A17" s="36"/>
      <c r="B17" s="9"/>
      <c r="C17" s="9"/>
      <c r="D17" s="10"/>
      <c r="E17" s="6"/>
      <c r="F17" s="6"/>
      <c r="G17" s="8"/>
      <c r="H17" s="15"/>
    </row>
    <row r="18" spans="1:8" x14ac:dyDescent="0.2">
      <c r="A18" s="36"/>
      <c r="B18" s="9"/>
      <c r="C18" s="9"/>
      <c r="D18" s="11"/>
      <c r="E18" s="7"/>
      <c r="F18" s="7"/>
      <c r="G18" s="9"/>
      <c r="H18" s="16"/>
    </row>
    <row r="19" spans="1:8" x14ac:dyDescent="0.2">
      <c r="A19" s="36"/>
      <c r="B19" s="9"/>
      <c r="C19" s="9"/>
      <c r="D19" s="11"/>
      <c r="E19" s="7"/>
      <c r="F19" s="7"/>
      <c r="G19" s="9"/>
      <c r="H19" s="16"/>
    </row>
    <row r="20" spans="1:8" ht="13.5" thickBot="1" x14ac:dyDescent="0.25">
      <c r="A20" s="36"/>
      <c r="B20" s="34"/>
      <c r="C20" s="14"/>
      <c r="D20" s="12"/>
      <c r="E20" s="13"/>
      <c r="F20" s="13"/>
      <c r="G20" s="14"/>
      <c r="H20" s="17"/>
    </row>
    <row r="22" spans="1:8" x14ac:dyDescent="0.2">
      <c r="C22" s="1"/>
      <c r="D22" s="1"/>
    </row>
    <row r="23" spans="1:8" x14ac:dyDescent="0.2">
      <c r="C23" s="1"/>
      <c r="D23" s="1"/>
    </row>
    <row r="24" spans="1:8" x14ac:dyDescent="0.2">
      <c r="C24" s="1"/>
      <c r="D24" s="1"/>
    </row>
  </sheetData>
  <mergeCells count="1">
    <mergeCell ref="B16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F5" sqref="F5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6" width="45.7109375" style="1" customWidth="1"/>
    <col min="7" max="7" width="42.5703125" style="1" customWidth="1"/>
    <col min="8" max="8" width="17.85546875" style="1" customWidth="1"/>
    <col min="9" max="9" width="2.7109375" style="1" customWidth="1"/>
    <col min="10" max="16384" width="9.140625" style="1"/>
  </cols>
  <sheetData>
    <row r="1" spans="1:9" ht="13.5" thickBot="1" x14ac:dyDescent="0.25">
      <c r="A1" s="35"/>
      <c r="B1" s="35"/>
      <c r="C1" s="37"/>
      <c r="D1" s="37"/>
      <c r="E1" s="38"/>
      <c r="F1" s="38"/>
      <c r="G1" s="38"/>
      <c r="H1" s="39"/>
      <c r="I1" s="18"/>
    </row>
    <row r="2" spans="1:9" ht="37.5" customHeight="1" thickBot="1" x14ac:dyDescent="0.25">
      <c r="A2" s="36"/>
      <c r="B2" s="32"/>
      <c r="C2" s="32" t="s">
        <v>1</v>
      </c>
      <c r="D2" s="33"/>
      <c r="E2" s="84" t="s">
        <v>52</v>
      </c>
      <c r="F2" s="41"/>
      <c r="G2" s="42"/>
      <c r="H2" s="43"/>
    </row>
    <row r="3" spans="1:9" ht="23.25" customHeight="1" x14ac:dyDescent="0.2">
      <c r="A3" s="36"/>
      <c r="B3" s="19"/>
      <c r="C3" s="19" t="s">
        <v>0</v>
      </c>
      <c r="D3" s="20"/>
      <c r="E3" s="65" t="str">
        <f>Title!G40</f>
        <v>iPendulum</v>
      </c>
      <c r="F3" s="19"/>
      <c r="G3" s="21"/>
      <c r="H3" s="22"/>
    </row>
    <row r="4" spans="1:9" ht="17.25" customHeight="1" x14ac:dyDescent="0.2">
      <c r="A4" s="36"/>
      <c r="B4" s="19"/>
      <c r="C4" s="19" t="s">
        <v>6</v>
      </c>
      <c r="D4" s="20"/>
      <c r="E4" s="66" t="str">
        <f>Title!H43</f>
        <v>GENID_DRW_PENDULUM_#9002</v>
      </c>
      <c r="F4" s="23"/>
      <c r="G4" s="21"/>
      <c r="H4" s="22"/>
    </row>
    <row r="5" spans="1:9" ht="17.25" customHeight="1" x14ac:dyDescent="0.2">
      <c r="A5" s="36"/>
      <c r="B5" s="19"/>
      <c r="C5" s="19" t="s">
        <v>7</v>
      </c>
      <c r="D5" s="20"/>
      <c r="E5" s="66">
        <f>Title!I44</f>
        <v>1</v>
      </c>
      <c r="F5" s="25"/>
      <c r="G5" s="21"/>
      <c r="H5" s="22"/>
    </row>
    <row r="6" spans="1:9" x14ac:dyDescent="0.2">
      <c r="A6" s="36"/>
      <c r="B6" s="26"/>
      <c r="C6" s="26"/>
      <c r="D6" s="24"/>
      <c r="E6" s="27"/>
      <c r="F6" s="25"/>
      <c r="G6" s="19"/>
      <c r="H6" s="28"/>
    </row>
    <row r="7" spans="1:9" ht="15.75" customHeight="1" x14ac:dyDescent="0.2">
      <c r="A7" s="36"/>
      <c r="B7" s="29"/>
      <c r="C7" s="29" t="s">
        <v>5</v>
      </c>
      <c r="D7" s="71">
        <v>41973</v>
      </c>
      <c r="E7" s="64"/>
      <c r="F7" s="29"/>
      <c r="G7" s="21"/>
      <c r="H7" s="22"/>
    </row>
    <row r="8" spans="1:9" ht="15.75" customHeight="1" x14ac:dyDescent="0.2">
      <c r="A8" s="36"/>
      <c r="B8" s="25"/>
      <c r="C8" s="25"/>
      <c r="D8" s="30"/>
      <c r="E8" s="31"/>
      <c r="F8" s="29"/>
      <c r="G8" s="25"/>
      <c r="H8" s="22"/>
    </row>
    <row r="9" spans="1:9" s="2" customFormat="1" ht="18" customHeight="1" x14ac:dyDescent="0.2">
      <c r="A9" s="36"/>
      <c r="B9" s="40" t="s">
        <v>4</v>
      </c>
      <c r="C9" s="68" t="s">
        <v>23</v>
      </c>
      <c r="D9" s="68" t="s">
        <v>24</v>
      </c>
      <c r="E9" s="68" t="s">
        <v>25</v>
      </c>
      <c r="F9" s="68" t="s">
        <v>26</v>
      </c>
      <c r="G9" s="69" t="s">
        <v>27</v>
      </c>
      <c r="H9" s="70" t="s">
        <v>28</v>
      </c>
    </row>
    <row r="10" spans="1:9" s="3" customFormat="1" x14ac:dyDescent="0.2">
      <c r="A10" s="36"/>
      <c r="B10" s="75">
        <f t="shared" ref="B10:B15" si="0">ROW(B10) - ROW($B$9)</f>
        <v>1</v>
      </c>
      <c r="C10" s="76" t="s">
        <v>35</v>
      </c>
      <c r="D10" s="85" t="s">
        <v>64</v>
      </c>
      <c r="E10" s="78" t="s">
        <v>59</v>
      </c>
      <c r="F10" s="78" t="s">
        <v>65</v>
      </c>
      <c r="G10" s="78"/>
      <c r="H10" s="80">
        <v>1</v>
      </c>
    </row>
    <row r="11" spans="1:9" s="3" customFormat="1" x14ac:dyDescent="0.2">
      <c r="A11" s="36"/>
      <c r="B11" s="81">
        <f t="shared" si="0"/>
        <v>2</v>
      </c>
      <c r="C11" s="73" t="s">
        <v>62</v>
      </c>
      <c r="D11" s="83" t="s">
        <v>58</v>
      </c>
      <c r="E11" s="72" t="s">
        <v>59</v>
      </c>
      <c r="F11" s="72" t="s">
        <v>61</v>
      </c>
      <c r="G11" s="72"/>
      <c r="H11" s="74">
        <v>6</v>
      </c>
    </row>
    <row r="12" spans="1:9" s="3" customFormat="1" x14ac:dyDescent="0.2">
      <c r="A12" s="36"/>
      <c r="B12" s="75">
        <f t="shared" si="0"/>
        <v>3</v>
      </c>
      <c r="C12" s="76"/>
      <c r="D12" s="77"/>
      <c r="E12" s="78"/>
      <c r="F12" s="79"/>
      <c r="G12" s="78"/>
      <c r="H12" s="80"/>
    </row>
    <row r="13" spans="1:9" s="3" customFormat="1" x14ac:dyDescent="0.2">
      <c r="A13" s="36"/>
      <c r="B13" s="81">
        <f t="shared" si="0"/>
        <v>4</v>
      </c>
      <c r="C13" s="73"/>
      <c r="D13" s="83"/>
      <c r="E13" s="72"/>
      <c r="F13" s="72"/>
      <c r="G13" s="72"/>
      <c r="H13" s="74"/>
    </row>
    <row r="14" spans="1:9" s="3" customFormat="1" x14ac:dyDescent="0.2">
      <c r="A14" s="36"/>
      <c r="B14" s="75">
        <f t="shared" si="0"/>
        <v>5</v>
      </c>
      <c r="C14" s="76"/>
      <c r="D14" s="77"/>
      <c r="E14" s="78"/>
      <c r="F14" s="78"/>
      <c r="G14" s="78"/>
      <c r="H14" s="80"/>
    </row>
    <row r="15" spans="1:9" s="3" customFormat="1" x14ac:dyDescent="0.2">
      <c r="A15" s="36"/>
      <c r="B15" s="81">
        <f t="shared" si="0"/>
        <v>6</v>
      </c>
      <c r="C15" s="73"/>
      <c r="D15" s="82"/>
      <c r="E15" s="72"/>
      <c r="F15" s="72"/>
      <c r="G15" s="72"/>
      <c r="H15" s="74"/>
    </row>
    <row r="16" spans="1:9" x14ac:dyDescent="0.2">
      <c r="A16" s="36"/>
      <c r="B16" s="123" t="s">
        <v>2</v>
      </c>
      <c r="C16" s="124"/>
      <c r="D16" s="10"/>
      <c r="E16" s="5" t="s">
        <v>3</v>
      </c>
      <c r="H16" s="67">
        <f>SUM(H10:H15)</f>
        <v>7</v>
      </c>
    </row>
    <row r="17" spans="1:8" x14ac:dyDescent="0.2">
      <c r="A17" s="36"/>
      <c r="B17" s="9"/>
      <c r="C17" s="9"/>
      <c r="D17" s="10"/>
      <c r="E17" s="6"/>
      <c r="F17" s="6"/>
      <c r="G17" s="8"/>
      <c r="H17" s="15"/>
    </row>
    <row r="18" spans="1:8" x14ac:dyDescent="0.2">
      <c r="A18" s="36"/>
      <c r="B18" s="9"/>
      <c r="C18" s="9"/>
      <c r="D18" s="11"/>
      <c r="E18" s="7"/>
      <c r="F18" s="7"/>
      <c r="G18" s="9"/>
      <c r="H18" s="16"/>
    </row>
    <row r="19" spans="1:8" x14ac:dyDescent="0.2">
      <c r="A19" s="36"/>
      <c r="B19" s="9"/>
      <c r="C19" s="9"/>
      <c r="D19" s="11"/>
      <c r="E19" s="7"/>
      <c r="F19" s="7"/>
      <c r="G19" s="9"/>
      <c r="H19" s="16"/>
    </row>
    <row r="20" spans="1:8" ht="13.5" thickBot="1" x14ac:dyDescent="0.25">
      <c r="A20" s="36"/>
      <c r="B20" s="34"/>
      <c r="C20" s="14"/>
      <c r="D20" s="12"/>
      <c r="E20" s="13"/>
      <c r="F20" s="13"/>
      <c r="G20" s="14"/>
      <c r="H20" s="17"/>
    </row>
    <row r="22" spans="1:8" x14ac:dyDescent="0.2">
      <c r="C22" s="1"/>
      <c r="D22" s="1"/>
    </row>
    <row r="23" spans="1:8" x14ac:dyDescent="0.2">
      <c r="C23" s="1"/>
      <c r="D23" s="1"/>
    </row>
    <row r="24" spans="1:8" x14ac:dyDescent="0.2">
      <c r="C24" s="1"/>
      <c r="D24" s="1"/>
    </row>
  </sheetData>
  <mergeCells count="1"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Title</vt:lpstr>
      <vt:lpstr>A - Battery Cable</vt:lpstr>
      <vt:lpstr>B - Auxillary Power Cable</vt:lpstr>
      <vt:lpstr>C - RS232 Cable</vt:lpstr>
      <vt:lpstr>D - Programmation Cable</vt:lpstr>
      <vt:lpstr>'A - Battery Cable'!Zone_d_impression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Incredible JSG</dc:creator>
  <cp:lastModifiedBy>The Incredible JSG</cp:lastModifiedBy>
  <cp:lastPrinted>2014-08-28T18:53:28Z</cp:lastPrinted>
  <dcterms:created xsi:type="dcterms:W3CDTF">2002-11-05T15:28:02Z</dcterms:created>
  <dcterms:modified xsi:type="dcterms:W3CDTF">2018-06-13T20:15:03Z</dcterms:modified>
</cp:coreProperties>
</file>