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showInkAnnotation="0" autoCompressPictures="0"/>
  <bookViews>
    <workbookView xWindow="0" yWindow="0" windowWidth="25600" windowHeight="164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11" i="1" l="1"/>
  <c r="L11" i="1"/>
  <c r="L5" i="1"/>
  <c r="L6" i="1"/>
  <c r="L7" i="1"/>
  <c r="L8" i="1"/>
  <c r="L9" i="1"/>
  <c r="L4" i="1"/>
  <c r="M5" i="1"/>
  <c r="M6" i="1"/>
  <c r="M7" i="1"/>
  <c r="M8" i="1"/>
  <c r="M9" i="1"/>
  <c r="M4" i="1"/>
  <c r="K5" i="1"/>
  <c r="K6" i="1"/>
  <c r="K7" i="1"/>
  <c r="K8" i="1"/>
  <c r="K9" i="1"/>
  <c r="K4" i="1"/>
  <c r="H5" i="1"/>
  <c r="I5" i="1"/>
  <c r="H6" i="1"/>
  <c r="I6" i="1"/>
  <c r="H7" i="1"/>
  <c r="I7" i="1"/>
  <c r="H8" i="1"/>
  <c r="I8" i="1"/>
  <c r="H9" i="1"/>
  <c r="I9" i="1"/>
  <c r="I4" i="1"/>
  <c r="H4" i="1"/>
</calcChain>
</file>

<file path=xl/sharedStrings.xml><?xml version="1.0" encoding="utf-8"?>
<sst xmlns="http://schemas.openxmlformats.org/spreadsheetml/2006/main" count="14" uniqueCount="10">
  <si>
    <t>Input</t>
  </si>
  <si>
    <t>NewPos</t>
  </si>
  <si>
    <t>OldPos</t>
  </si>
  <si>
    <t>DeltaT</t>
  </si>
  <si>
    <t>Speed</t>
  </si>
  <si>
    <t>DeltaPos</t>
  </si>
  <si>
    <t>Steps/Min</t>
  </si>
  <si>
    <t>Motor</t>
  </si>
  <si>
    <t>Shaft</t>
  </si>
  <si>
    <t>(rpm)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</si>
</sst>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1" fontId="0" fillId="0" borderId="0" xfId="0" applyNumberFormat="1"/>
    <xf numFmtId="0" fontId="0" fillId="0" borderId="0" xfId="0" quotePrefix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Sheet1!$K$4:$K$9</c:f>
              <c:numCache>
                <c:formatCode>General</c:formatCode>
                <c:ptCount val="6"/>
                <c:pt idx="0">
                  <c:v>10.0</c:v>
                </c:pt>
                <c:pt idx="1">
                  <c:v>40.0</c:v>
                </c:pt>
                <c:pt idx="2">
                  <c:v>80.0</c:v>
                </c:pt>
                <c:pt idx="3">
                  <c:v>120.0</c:v>
                </c:pt>
                <c:pt idx="4">
                  <c:v>160.0</c:v>
                </c:pt>
                <c:pt idx="5">
                  <c:v>200.0</c:v>
                </c:pt>
              </c:numCache>
            </c:numRef>
          </c:xVal>
          <c:yVal>
            <c:numRef>
              <c:f>Sheet1!$L$4:$L$9</c:f>
              <c:numCache>
                <c:formatCode>0</c:formatCode>
                <c:ptCount val="6"/>
                <c:pt idx="0">
                  <c:v>1308.75</c:v>
                </c:pt>
                <c:pt idx="1">
                  <c:v>1865.0</c:v>
                </c:pt>
                <c:pt idx="2">
                  <c:v>2550.0</c:v>
                </c:pt>
                <c:pt idx="3">
                  <c:v>3253.75</c:v>
                </c:pt>
                <c:pt idx="4">
                  <c:v>4077.5</c:v>
                </c:pt>
                <c:pt idx="5">
                  <c:v>4833.75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0999752"/>
        <c:axId val="-2090394008"/>
      </c:scatterChart>
      <c:valAx>
        <c:axId val="-2090999752"/>
        <c:scaling>
          <c:orientation val="minMax"/>
        </c:scaling>
        <c:delete val="0"/>
        <c:axPos val="b"/>
        <c:minorGridlines/>
        <c:numFmt formatCode="General" sourceLinked="1"/>
        <c:majorTickMark val="out"/>
        <c:minorTickMark val="none"/>
        <c:tickLblPos val="nextTo"/>
        <c:crossAx val="-2090394008"/>
        <c:crosses val="autoZero"/>
        <c:crossBetween val="midCat"/>
        <c:minorUnit val="5.0"/>
      </c:valAx>
      <c:valAx>
        <c:axId val="-2090394008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-20909997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787400</xdr:colOff>
      <xdr:row>14</xdr:row>
      <xdr:rowOff>63500</xdr:rowOff>
    </xdr:from>
    <xdr:to>
      <xdr:col>18</xdr:col>
      <xdr:colOff>177800</xdr:colOff>
      <xdr:row>39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1"/>
  <sheetViews>
    <sheetView tabSelected="1" workbookViewId="0">
      <selection activeCell="M11" sqref="M11"/>
    </sheetView>
  </sheetViews>
  <sheetFormatPr baseColWidth="10" defaultRowHeight="15" x14ac:dyDescent="0"/>
  <sheetData>
    <row r="1" spans="2:13">
      <c r="L1" t="s">
        <v>7</v>
      </c>
      <c r="M1" t="s">
        <v>8</v>
      </c>
    </row>
    <row r="2" spans="2:13">
      <c r="L2" t="s">
        <v>4</v>
      </c>
      <c r="M2" t="s">
        <v>4</v>
      </c>
    </row>
    <row r="3" spans="2:13">
      <c r="B3" t="s">
        <v>0</v>
      </c>
      <c r="C3" t="s">
        <v>1</v>
      </c>
      <c r="D3" t="s">
        <v>2</v>
      </c>
      <c r="E3" t="s">
        <v>3</v>
      </c>
      <c r="F3" t="s">
        <v>4</v>
      </c>
      <c r="H3" t="s">
        <v>5</v>
      </c>
      <c r="I3" t="s">
        <v>6</v>
      </c>
      <c r="K3" t="s">
        <v>0</v>
      </c>
      <c r="L3" s="2" t="s">
        <v>9</v>
      </c>
      <c r="M3" s="2" t="s">
        <v>9</v>
      </c>
    </row>
    <row r="4" spans="2:13">
      <c r="B4">
        <v>10</v>
      </c>
      <c r="C4">
        <v>18549</v>
      </c>
      <c r="D4">
        <v>17500</v>
      </c>
      <c r="E4">
        <v>1001</v>
      </c>
      <c r="F4">
        <v>1047</v>
      </c>
      <c r="H4">
        <f>C4-D4</f>
        <v>1049</v>
      </c>
      <c r="I4" s="1">
        <f>H4/E4*1000</f>
        <v>1047.9520479520479</v>
      </c>
      <c r="K4">
        <f>B4</f>
        <v>10</v>
      </c>
      <c r="L4" s="1">
        <f>F4/48*60</f>
        <v>1308.75</v>
      </c>
      <c r="M4" s="1">
        <f>L4/4.4</f>
        <v>297.44318181818181</v>
      </c>
    </row>
    <row r="5" spans="2:13">
      <c r="B5">
        <v>40</v>
      </c>
      <c r="C5">
        <v>22150</v>
      </c>
      <c r="D5">
        <v>20655</v>
      </c>
      <c r="E5">
        <v>1002</v>
      </c>
      <c r="F5">
        <v>1492</v>
      </c>
      <c r="H5">
        <f t="shared" ref="H5:H9" si="0">C5-D5</f>
        <v>1495</v>
      </c>
      <c r="I5" s="1">
        <f t="shared" ref="I5:I9" si="1">H5/E5*1000</f>
        <v>1492.0159680638724</v>
      </c>
      <c r="K5">
        <f t="shared" ref="K5:K9" si="2">B5</f>
        <v>40</v>
      </c>
      <c r="L5" s="1">
        <f t="shared" ref="L5:L9" si="3">F5/48*60</f>
        <v>1865</v>
      </c>
      <c r="M5" s="1">
        <f t="shared" ref="M5:M11" si="4">L5/4.4</f>
        <v>423.86363636363632</v>
      </c>
    </row>
    <row r="6" spans="2:13">
      <c r="B6">
        <v>80</v>
      </c>
      <c r="C6">
        <v>22209</v>
      </c>
      <c r="D6">
        <v>20162</v>
      </c>
      <c r="E6">
        <v>1003</v>
      </c>
      <c r="F6">
        <v>2040</v>
      </c>
      <c r="H6">
        <f t="shared" si="0"/>
        <v>2047</v>
      </c>
      <c r="I6" s="1">
        <f t="shared" si="1"/>
        <v>2040.8773678963112</v>
      </c>
      <c r="K6">
        <f t="shared" si="2"/>
        <v>80</v>
      </c>
      <c r="L6" s="1">
        <f t="shared" si="3"/>
        <v>2550</v>
      </c>
      <c r="M6" s="1">
        <f t="shared" si="4"/>
        <v>579.5454545454545</v>
      </c>
    </row>
    <row r="7" spans="2:13">
      <c r="B7">
        <v>120</v>
      </c>
      <c r="C7">
        <v>18087</v>
      </c>
      <c r="D7">
        <v>15478</v>
      </c>
      <c r="E7">
        <v>1002</v>
      </c>
      <c r="F7">
        <v>2603</v>
      </c>
      <c r="H7">
        <f t="shared" si="0"/>
        <v>2609</v>
      </c>
      <c r="I7" s="1">
        <f t="shared" si="1"/>
        <v>2603.7924151696607</v>
      </c>
      <c r="K7">
        <f t="shared" si="2"/>
        <v>120</v>
      </c>
      <c r="L7" s="1">
        <f t="shared" si="3"/>
        <v>3253.75</v>
      </c>
      <c r="M7" s="1">
        <f t="shared" si="4"/>
        <v>739.48863636363626</v>
      </c>
    </row>
    <row r="8" spans="2:13">
      <c r="B8">
        <v>160</v>
      </c>
      <c r="C8">
        <v>19361</v>
      </c>
      <c r="D8">
        <v>16095</v>
      </c>
      <c r="E8">
        <v>1001</v>
      </c>
      <c r="F8">
        <v>3262</v>
      </c>
      <c r="H8">
        <f t="shared" si="0"/>
        <v>3266</v>
      </c>
      <c r="I8" s="1">
        <f t="shared" si="1"/>
        <v>3262.7372627372624</v>
      </c>
      <c r="K8">
        <f t="shared" si="2"/>
        <v>160</v>
      </c>
      <c r="L8" s="1">
        <f t="shared" si="3"/>
        <v>4077.4999999999995</v>
      </c>
      <c r="M8" s="1">
        <f t="shared" si="4"/>
        <v>926.70454545454527</v>
      </c>
    </row>
    <row r="9" spans="2:13">
      <c r="B9">
        <v>200</v>
      </c>
      <c r="C9">
        <v>19153</v>
      </c>
      <c r="D9">
        <v>15278</v>
      </c>
      <c r="E9">
        <v>1002</v>
      </c>
      <c r="F9">
        <v>3867</v>
      </c>
      <c r="H9">
        <f t="shared" si="0"/>
        <v>3875</v>
      </c>
      <c r="I9" s="1">
        <f t="shared" si="1"/>
        <v>3867.265469061876</v>
      </c>
      <c r="K9">
        <f t="shared" si="2"/>
        <v>200</v>
      </c>
      <c r="L9" s="1">
        <f t="shared" si="3"/>
        <v>4833.75</v>
      </c>
      <c r="M9" s="1">
        <f t="shared" si="4"/>
        <v>1098.5795454545453</v>
      </c>
    </row>
    <row r="11" spans="2:13">
      <c r="B11">
        <v>400</v>
      </c>
      <c r="L11" s="1">
        <f>L9+(L9-L4)/(K9-K4)*200</f>
        <v>8544.2763157894733</v>
      </c>
      <c r="M11" s="1">
        <f t="shared" si="4"/>
        <v>1941.8809808612439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Ford</dc:creator>
  <cp:lastModifiedBy>Alan Ford</cp:lastModifiedBy>
  <dcterms:created xsi:type="dcterms:W3CDTF">2018-08-05T21:27:02Z</dcterms:created>
  <dcterms:modified xsi:type="dcterms:W3CDTF">2018-08-05T21:51:42Z</dcterms:modified>
</cp:coreProperties>
</file>