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<sst xmlns="http://schemas.openxmlformats.org/spreadsheetml/2006/main" count="84">
  <si>
    <t>客户名称</t>
  </si>
  <si>
    <t>客户分类</t>
  </si>
  <si>
    <t>客户编号</t>
  </si>
  <si>
    <t>客户特殊要求</t>
  </si>
  <si>
    <t>业务员</t>
  </si>
  <si>
    <t>公司名称</t>
  </si>
  <si>
    <t>公司类型</t>
  </si>
  <si>
    <t>成立时间</t>
  </si>
  <si>
    <t>地址</t>
  </si>
  <si>
    <t>年审月份</t>
  </si>
  <si>
    <t>做账月份</t>
  </si>
  <si>
    <t>做账方式</t>
  </si>
  <si>
    <t>做账价格</t>
  </si>
  <si>
    <t>做账进账额</t>
  </si>
  <si>
    <t>2015审计状态</t>
  </si>
  <si>
    <t>2016审计状态</t>
  </si>
  <si>
    <t>2017审计状态</t>
  </si>
  <si>
    <t>开户银行</t>
  </si>
  <si>
    <t>联系人</t>
  </si>
  <si>
    <t>联系手机</t>
  </si>
  <si>
    <t>电话</t>
  </si>
  <si>
    <t>email</t>
  </si>
  <si>
    <t>客服专员</t>
  </si>
  <si>
    <t>审计进度</t>
  </si>
  <si>
    <t>2018年进帐额/费用</t>
  </si>
  <si>
    <t>2017年进帐额/费用</t>
  </si>
  <si>
    <t>2015年进帐额/费用</t>
  </si>
  <si>
    <t>售后客户类别</t>
  </si>
  <si>
    <t>长荣通供应链管理有限公司 </t>
  </si>
  <si>
    <t>2015-7-15</t>
  </si>
  <si>
    <t>7月</t>
  </si>
  <si>
    <t>1月</t>
  </si>
  <si>
    <t>代收代付</t>
  </si>
  <si>
    <t>已成交</t>
  </si>
  <si>
    <t>吴晓莉</t>
  </si>
  <si>
    <t>理账审计首次做账 2015-7-15 到  2016.12.31 342万  73笔  6000  贸易往来</t>
  </si>
  <si>
    <t>翼硕科技（香港）有限公司</t>
  </si>
  <si>
    <t>2017-3-14</t>
  </si>
  <si>
    <t>3月</t>
  </si>
  <si>
    <t>不活跃</t>
  </si>
  <si>
    <t>熊丹</t>
  </si>
  <si>
    <t xml:space="preserve"> 2014.01-2016.12 3个年度 </t>
  </si>
  <si>
    <t>得仁天运(香港)物流有限公司 </t>
  </si>
  <si>
    <t>2015-7-8</t>
  </si>
  <si>
    <t>周海霞</t>
  </si>
  <si>
    <t>不活跃报告 2015.7.8-2016.12.31</t>
  </si>
  <si>
    <t>边山投资有限公司</t>
  </si>
  <si>
    <t>2015-7-22</t>
  </si>
  <si>
    <t>刘明霞</t>
  </si>
  <si>
    <t>不活跃审计
2015/7/22-2016/12/31</t>
  </si>
  <si>
    <t xml:space="preserve">天钰（国际）实业有限公司 </t>
  </si>
  <si>
    <t>2015-7-29</t>
  </si>
  <si>
    <t>不活跃审计</t>
  </si>
  <si>
    <t>润捷国际集团有限公司</t>
  </si>
  <si>
    <t>2015-8-19</t>
  </si>
  <si>
    <t>8月</t>
  </si>
  <si>
    <t xml:space="preserve">不活跃审计3000 2015.8.19-2016.12.31首年17个月 代收代付 0进账 </t>
  </si>
  <si>
    <t>香港方圆造物实业有限公司</t>
  </si>
  <si>
    <t>2015-8-5</t>
  </si>
  <si>
    <t>不活跃审计2015.8.5-2016.12.31 贸易往来  </t>
  </si>
  <si>
    <t>香港百纳福珠宝有限公司</t>
  </si>
  <si>
    <t>2013-1-3</t>
  </si>
  <si>
    <t>做账年度 2013.1.3-2016.12.31 不活跃贸易往来</t>
  </si>
  <si>
    <t>安智国际商学院有限公司</t>
  </si>
  <si>
    <t xml:space="preserve">不活跃审计做账年度2015.7.8-2016.12.31  做账方式 贸易往来  
</t>
  </si>
  <si>
    <t>香港海易清洗科技有限公司</t>
  </si>
  <si>
    <t>2014-1-22</t>
  </si>
  <si>
    <t xml:space="preserve">不活跃审计2014.1.22-2016.12.30 代收代付  4800 建行
</t>
  </si>
  <si>
    <t>景谊集团(香港)私人医疗定制管理有限公司</t>
  </si>
  <si>
    <t>2014-1-3</t>
  </si>
  <si>
    <t xml:space="preserve">理账审计（不活跃）  2014.1.3-2016.12.31  贸易往来  招商 4800元 </t>
  </si>
  <si>
    <t>中国京北金融控股集团有限公司</t>
  </si>
  <si>
    <t>2015-7-24</t>
  </si>
  <si>
    <t xml:space="preserve">不活跃审计 3000  招行  做账年度 2015.7.24-2016.12.31  做账方式 贸易往来 无开户无走账
</t>
  </si>
  <si>
    <t>海兴集团股份有限公司</t>
  </si>
  <si>
    <t>2009-1-9</t>
  </si>
  <si>
    <t>不活跃2016.1.1-2016.12.31</t>
  </si>
  <si>
    <t>2009.4.22-2011.12.31</t>
  </si>
  <si>
    <t>2012.1.1-2012.12.31</t>
  </si>
  <si>
    <t>2013.1.1-2013.12.31</t>
  </si>
  <si>
    <t>2014.1.1-2014.12.31</t>
  </si>
  <si>
    <t>2015.1.1-2015.12.31</t>
  </si>
  <si>
    <t>2016.1.1-2016.12.31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</si>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</sst>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3" fillId="16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31" fontId="0" fillId="0" borderId="0" xfId="0" applyNumberForma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2" fillId="4" borderId="2" xfId="0" applyNumberFormat="1" applyFont="1" applyFill="1" applyBorder="1">
      <alignment vertical="center"/>
    </xf>
    <xf numFmtId="49" fontId="0" fillId="4" borderId="2" xfId="0" applyNumberFormat="1" applyFill="1" applyBorder="1">
      <alignment vertical="center"/>
    </xf>
    <xf numFmtId="49" fontId="3" fillId="4" borderId="2" xfId="0" applyNumberFormat="1" applyFont="1" applyFill="1" applyBorder="1">
      <alignment vertical="center"/>
    </xf>
    <xf numFmtId="49" fontId="0" fillId="4" borderId="2" xfId="0" applyNumberFormat="1" applyFont="1" applyFill="1" applyBorder="1">
      <alignment vertical="center"/>
    </xf>
    <xf numFmtId="49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5" fillId="4" borderId="2" xfId="0" applyNumberFormat="1" applyFont="1" applyFill="1" applyBorder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" xfId="0" applyNumberFormat="1" applyFont="1" applyFill="1" applyBorder="1">
      <alignment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>
      <alignment vertical="center"/>
    </xf>
    <xf numFmtId="49" fontId="9" fillId="4" borderId="2" xfId="0" applyNumberFormat="1" applyFont="1" applyFill="1" applyBorder="1" applyAlignment="1">
      <alignment horizontal="center" vertical="center" wrapText="1"/>
    </xf>
    <xf numFmtId="49" fontId="7" fillId="4" borderId="2" xfId="0" applyNumberFormat="1" applyFont="1" applyFill="1" applyBorder="1">
      <alignment vertical="center"/>
    </xf>
    <xf numFmtId="49" fontId="9" fillId="4" borderId="2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"/>
  <sheetViews>
    <sheetView tabSelected="1" topLeftCell="C1" workbookViewId="0">
      <selection activeCell="H7" sqref="H7"/>
    </sheetView>
  </sheetViews>
  <sheetFormatPr defaultColWidth="9" defaultRowHeight="13.5"/>
  <cols>
    <col min="6" max="6" width="27" customWidth="1"/>
    <col min="8" max="8" width="9.375" customWidth="1"/>
    <col min="24" max="24" width="6.125" customWidth="1"/>
    <col min="25" max="25" width="17.75" customWidth="1"/>
    <col min="26" max="26" width="47.25" customWidth="1"/>
  </cols>
  <sheetData>
    <row r="1" ht="46.5" customHeight="1" spans="1:2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23" t="s">
        <v>9</v>
      </c>
      <c r="K1" s="24" t="s">
        <v>10</v>
      </c>
      <c r="L1" s="25" t="s">
        <v>11</v>
      </c>
      <c r="M1" s="25" t="s">
        <v>12</v>
      </c>
      <c r="N1" s="26" t="s">
        <v>13</v>
      </c>
      <c r="O1" s="25" t="s">
        <v>14</v>
      </c>
      <c r="P1" s="27" t="s">
        <v>15</v>
      </c>
      <c r="Q1" s="27" t="s">
        <v>16</v>
      </c>
      <c r="R1" s="5" t="s">
        <v>17</v>
      </c>
      <c r="S1" s="28" t="s">
        <v>18</v>
      </c>
      <c r="T1" s="28" t="s">
        <v>19</v>
      </c>
      <c r="U1" s="3" t="s">
        <v>20</v>
      </c>
      <c r="V1" s="29" t="s">
        <v>21</v>
      </c>
      <c r="W1" s="30" t="s">
        <v>22</v>
      </c>
      <c r="X1" s="5" t="s">
        <v>23</v>
      </c>
      <c r="Y1" s="2" t="s">
        <v>24</v>
      </c>
      <c r="Z1" s="31" t="s">
        <v>25</v>
      </c>
      <c r="AA1" s="5" t="s">
        <v>26</v>
      </c>
      <c r="AB1" s="32" t="s">
        <v>27</v>
      </c>
    </row>
    <row r="2" ht="18.75" customHeight="1" spans="1:28">
      <c r="A2" s="7"/>
      <c r="B2" s="7"/>
      <c r="C2" s="7"/>
      <c r="D2" s="7"/>
      <c r="E2" s="7"/>
      <c r="F2" s="8" t="s">
        <v>28</v>
      </c>
      <c r="G2" s="9"/>
      <c r="H2" s="10" t="s">
        <v>29</v>
      </c>
      <c r="I2" s="10"/>
      <c r="J2" s="18" t="s">
        <v>30</v>
      </c>
      <c r="K2" s="11" t="s">
        <v>31</v>
      </c>
      <c r="L2" s="11" t="s">
        <v>32</v>
      </c>
      <c r="M2" s="9"/>
      <c r="N2" s="9"/>
      <c r="O2" s="9"/>
      <c r="P2" s="22" t="s">
        <v>33</v>
      </c>
      <c r="Q2" s="9"/>
      <c r="R2" s="9"/>
      <c r="S2" s="9"/>
      <c r="T2" s="9"/>
      <c r="U2" s="9"/>
      <c r="V2" s="9"/>
      <c r="W2" s="11" t="s">
        <v>34</v>
      </c>
      <c r="X2" s="9"/>
      <c r="Y2" s="33">
        <v>6000</v>
      </c>
      <c r="Z2" s="34" t="s">
        <v>35</v>
      </c>
      <c r="AA2" s="7"/>
      <c r="AB2" s="7"/>
    </row>
    <row r="3" ht="14.25" spans="1:28">
      <c r="A3" s="7"/>
      <c r="B3" s="7"/>
      <c r="C3" s="7"/>
      <c r="D3" s="7"/>
      <c r="E3" s="7"/>
      <c r="F3" s="11" t="s">
        <v>36</v>
      </c>
      <c r="G3" s="9"/>
      <c r="H3" s="12" t="s">
        <v>37</v>
      </c>
      <c r="I3" s="12"/>
      <c r="J3" s="18" t="s">
        <v>38</v>
      </c>
      <c r="K3" s="11" t="s">
        <v>31</v>
      </c>
      <c r="L3" s="11" t="s">
        <v>39</v>
      </c>
      <c r="M3" s="9"/>
      <c r="N3" s="9"/>
      <c r="O3" s="9"/>
      <c r="P3" s="22" t="s">
        <v>33</v>
      </c>
      <c r="Q3" s="9"/>
      <c r="R3" s="9"/>
      <c r="S3" s="9"/>
      <c r="T3" s="9"/>
      <c r="U3" s="9"/>
      <c r="V3" s="9"/>
      <c r="W3" s="11" t="s">
        <v>40</v>
      </c>
      <c r="X3" s="9"/>
      <c r="Y3" s="33">
        <v>3000</v>
      </c>
      <c r="Z3" s="35" t="s">
        <v>41</v>
      </c>
      <c r="AA3" s="7"/>
      <c r="AB3" s="7"/>
    </row>
    <row r="4" ht="14.25" spans="1:28">
      <c r="A4" s="7"/>
      <c r="B4" s="7"/>
      <c r="C4" s="7"/>
      <c r="D4" s="7"/>
      <c r="E4" s="7"/>
      <c r="F4" s="13" t="s">
        <v>42</v>
      </c>
      <c r="G4" s="9"/>
      <c r="H4" s="14" t="s">
        <v>43</v>
      </c>
      <c r="I4" s="14"/>
      <c r="J4" s="18" t="s">
        <v>30</v>
      </c>
      <c r="K4" s="11" t="s">
        <v>31</v>
      </c>
      <c r="L4" s="11" t="s">
        <v>39</v>
      </c>
      <c r="M4" s="9"/>
      <c r="N4" s="9"/>
      <c r="O4" s="9"/>
      <c r="P4" s="22" t="s">
        <v>33</v>
      </c>
      <c r="Q4" s="9"/>
      <c r="R4" s="9"/>
      <c r="S4" s="9"/>
      <c r="T4" s="9"/>
      <c r="U4" s="9"/>
      <c r="V4" s="9"/>
      <c r="W4" s="11" t="s">
        <v>44</v>
      </c>
      <c r="X4" s="9"/>
      <c r="Y4" s="33">
        <v>3000</v>
      </c>
      <c r="Z4" s="33" t="s">
        <v>45</v>
      </c>
      <c r="AA4" s="7"/>
      <c r="AB4" s="7"/>
    </row>
    <row r="5" ht="27" spans="1:28">
      <c r="A5" s="7"/>
      <c r="B5" s="7"/>
      <c r="C5" s="7"/>
      <c r="D5" s="7"/>
      <c r="E5" s="7"/>
      <c r="F5" s="13" t="s">
        <v>46</v>
      </c>
      <c r="G5" s="9"/>
      <c r="H5" s="10" t="s">
        <v>47</v>
      </c>
      <c r="I5" s="10"/>
      <c r="J5" s="18" t="s">
        <v>30</v>
      </c>
      <c r="K5" s="11" t="s">
        <v>31</v>
      </c>
      <c r="L5" s="11" t="s">
        <v>39</v>
      </c>
      <c r="M5" s="9"/>
      <c r="N5" s="9"/>
      <c r="O5" s="9"/>
      <c r="P5" s="22" t="s">
        <v>33</v>
      </c>
      <c r="Q5" s="9"/>
      <c r="R5" s="9"/>
      <c r="S5" s="9"/>
      <c r="T5" s="9"/>
      <c r="U5" s="9"/>
      <c r="V5" s="9"/>
      <c r="W5" s="11" t="s">
        <v>48</v>
      </c>
      <c r="X5" s="9"/>
      <c r="Y5" s="33">
        <v>3000</v>
      </c>
      <c r="Z5" s="36" t="s">
        <v>49</v>
      </c>
      <c r="AA5" s="7"/>
      <c r="AB5" s="7"/>
    </row>
    <row r="6" ht="14.25" spans="1:28">
      <c r="A6" s="7"/>
      <c r="B6" s="7"/>
      <c r="C6" s="7"/>
      <c r="D6" s="7"/>
      <c r="E6" s="7"/>
      <c r="F6" s="13" t="s">
        <v>50</v>
      </c>
      <c r="G6" s="9"/>
      <c r="H6" s="10" t="s">
        <v>51</v>
      </c>
      <c r="I6" s="10"/>
      <c r="J6" s="18" t="s">
        <v>30</v>
      </c>
      <c r="K6" s="11" t="s">
        <v>31</v>
      </c>
      <c r="L6" s="11" t="s">
        <v>39</v>
      </c>
      <c r="M6" s="9"/>
      <c r="N6" s="9"/>
      <c r="O6" s="9"/>
      <c r="P6" s="22" t="s">
        <v>33</v>
      </c>
      <c r="Q6" s="9"/>
      <c r="R6" s="9"/>
      <c r="S6" s="9"/>
      <c r="T6" s="9"/>
      <c r="U6" s="9"/>
      <c r="V6" s="9"/>
      <c r="W6" s="11" t="s">
        <v>44</v>
      </c>
      <c r="X6" s="9"/>
      <c r="Y6" s="33">
        <v>3000</v>
      </c>
      <c r="Z6" s="33" t="s">
        <v>52</v>
      </c>
      <c r="AA6" s="7"/>
      <c r="AB6" s="7"/>
    </row>
    <row r="7" ht="27" spans="1:28">
      <c r="A7" s="7"/>
      <c r="B7" s="7"/>
      <c r="C7" s="7"/>
      <c r="D7" s="7"/>
      <c r="E7" s="7"/>
      <c r="F7" s="15" t="s">
        <v>53</v>
      </c>
      <c r="G7" s="9"/>
      <c r="H7" s="16" t="s">
        <v>54</v>
      </c>
      <c r="I7" s="16"/>
      <c r="J7" s="18" t="s">
        <v>55</v>
      </c>
      <c r="K7" s="11" t="s">
        <v>31</v>
      </c>
      <c r="L7" s="11" t="s">
        <v>39</v>
      </c>
      <c r="M7" s="9"/>
      <c r="N7" s="9"/>
      <c r="O7" s="9"/>
      <c r="P7" s="22" t="s">
        <v>33</v>
      </c>
      <c r="Q7" s="9"/>
      <c r="R7" s="9"/>
      <c r="S7" s="9"/>
      <c r="T7" s="9"/>
      <c r="U7" s="9"/>
      <c r="V7" s="9"/>
      <c r="W7" s="11" t="s">
        <v>48</v>
      </c>
      <c r="X7" s="9"/>
      <c r="Y7" s="33">
        <v>3000</v>
      </c>
      <c r="Z7" s="34" t="s">
        <v>56</v>
      </c>
      <c r="AA7" s="7"/>
      <c r="AB7" s="7"/>
    </row>
    <row r="8" spans="1:28">
      <c r="A8" s="7"/>
      <c r="B8" s="7"/>
      <c r="C8" s="7"/>
      <c r="D8" s="7"/>
      <c r="E8" s="7"/>
      <c r="F8" s="17" t="s">
        <v>57</v>
      </c>
      <c r="G8" s="9"/>
      <c r="H8" s="18" t="s">
        <v>58</v>
      </c>
      <c r="I8" s="18"/>
      <c r="J8" s="18" t="s">
        <v>55</v>
      </c>
      <c r="K8" s="11" t="s">
        <v>31</v>
      </c>
      <c r="L8" s="11" t="s">
        <v>39</v>
      </c>
      <c r="M8" s="9"/>
      <c r="N8" s="9"/>
      <c r="O8" s="9"/>
      <c r="P8" s="22" t="s">
        <v>33</v>
      </c>
      <c r="Q8" s="9"/>
      <c r="R8" s="9"/>
      <c r="S8" s="9"/>
      <c r="T8" s="9"/>
      <c r="U8" s="9"/>
      <c r="V8" s="9"/>
      <c r="W8" s="11" t="s">
        <v>40</v>
      </c>
      <c r="X8" s="9"/>
      <c r="Y8" s="33">
        <v>3000</v>
      </c>
      <c r="Z8" s="34" t="s">
        <v>59</v>
      </c>
      <c r="AA8" s="7"/>
      <c r="AB8" s="7"/>
    </row>
    <row r="9" spans="1:28">
      <c r="A9" s="7"/>
      <c r="B9" s="7"/>
      <c r="C9" s="7"/>
      <c r="D9" s="7"/>
      <c r="E9" s="7"/>
      <c r="F9" s="19" t="s">
        <v>60</v>
      </c>
      <c r="G9" s="9"/>
      <c r="H9" s="20" t="s">
        <v>61</v>
      </c>
      <c r="I9" s="20"/>
      <c r="J9" s="18" t="s">
        <v>31</v>
      </c>
      <c r="K9" s="11" t="s">
        <v>31</v>
      </c>
      <c r="L9" s="11" t="s">
        <v>39</v>
      </c>
      <c r="M9" s="9"/>
      <c r="N9" s="9"/>
      <c r="O9" s="9"/>
      <c r="P9" s="22" t="s">
        <v>33</v>
      </c>
      <c r="Q9" s="9"/>
      <c r="R9" s="9"/>
      <c r="S9" s="9"/>
      <c r="T9" s="9"/>
      <c r="U9" s="9"/>
      <c r="V9" s="9"/>
      <c r="W9" s="11" t="s">
        <v>34</v>
      </c>
      <c r="X9" s="9"/>
      <c r="Y9" s="33">
        <v>3000</v>
      </c>
      <c r="Z9" s="37" t="s">
        <v>62</v>
      </c>
      <c r="AA9" s="7"/>
      <c r="AB9" s="7"/>
    </row>
    <row r="10" spans="1:28">
      <c r="A10" s="7"/>
      <c r="B10" s="7"/>
      <c r="C10" s="7"/>
      <c r="D10" s="7"/>
      <c r="E10" s="7"/>
      <c r="F10" s="17" t="s">
        <v>63</v>
      </c>
      <c r="G10" s="9"/>
      <c r="H10" s="21" t="s">
        <v>43</v>
      </c>
      <c r="I10" s="21"/>
      <c r="J10" s="18" t="s">
        <v>30</v>
      </c>
      <c r="K10" s="11" t="s">
        <v>31</v>
      </c>
      <c r="L10" s="11" t="s">
        <v>39</v>
      </c>
      <c r="M10" s="9"/>
      <c r="N10" s="9"/>
      <c r="O10" s="9"/>
      <c r="P10" s="22" t="s">
        <v>33</v>
      </c>
      <c r="Q10" s="9"/>
      <c r="R10" s="9"/>
      <c r="S10" s="9"/>
      <c r="T10" s="9"/>
      <c r="U10" s="9"/>
      <c r="V10" s="9"/>
      <c r="W10" s="11" t="s">
        <v>34</v>
      </c>
      <c r="X10" s="9"/>
      <c r="Y10" s="33">
        <v>3000</v>
      </c>
      <c r="Z10" s="34" t="s">
        <v>64</v>
      </c>
      <c r="AA10" s="7"/>
      <c r="AB10" s="7"/>
    </row>
    <row r="11" ht="43.5" customHeight="1" spans="1:28">
      <c r="A11" s="7"/>
      <c r="B11" s="7"/>
      <c r="C11" s="7"/>
      <c r="D11" s="7"/>
      <c r="E11" s="7"/>
      <c r="F11" s="17" t="s">
        <v>65</v>
      </c>
      <c r="G11" s="9"/>
      <c r="H11" s="22" t="s">
        <v>66</v>
      </c>
      <c r="I11" s="22"/>
      <c r="J11" s="18" t="s">
        <v>31</v>
      </c>
      <c r="K11" s="11" t="s">
        <v>31</v>
      </c>
      <c r="L11" s="11" t="s">
        <v>39</v>
      </c>
      <c r="M11" s="9"/>
      <c r="N11" s="9"/>
      <c r="O11" s="9"/>
      <c r="P11" s="22" t="s">
        <v>33</v>
      </c>
      <c r="Q11" s="9"/>
      <c r="R11" s="9"/>
      <c r="S11" s="9"/>
      <c r="T11" s="9"/>
      <c r="U11" s="9"/>
      <c r="V11" s="9"/>
      <c r="W11" s="11" t="s">
        <v>44</v>
      </c>
      <c r="X11" s="9"/>
      <c r="Y11" s="33">
        <v>3000</v>
      </c>
      <c r="Z11" s="38" t="s">
        <v>67</v>
      </c>
      <c r="AA11" s="7"/>
      <c r="AB11" s="7"/>
    </row>
    <row r="12" spans="1:28">
      <c r="A12" s="7"/>
      <c r="B12" s="7"/>
      <c r="C12" s="7"/>
      <c r="D12" s="7"/>
      <c r="E12" s="7"/>
      <c r="F12" s="17" t="s">
        <v>68</v>
      </c>
      <c r="G12" s="9"/>
      <c r="H12" s="20" t="s">
        <v>69</v>
      </c>
      <c r="I12" s="20"/>
      <c r="J12" s="18" t="s">
        <v>31</v>
      </c>
      <c r="K12" s="11" t="s">
        <v>31</v>
      </c>
      <c r="L12" s="11" t="s">
        <v>39</v>
      </c>
      <c r="M12" s="9"/>
      <c r="N12" s="9"/>
      <c r="O12" s="9"/>
      <c r="P12" s="22" t="s">
        <v>33</v>
      </c>
      <c r="Q12" s="9"/>
      <c r="R12" s="9"/>
      <c r="S12" s="9"/>
      <c r="T12" s="9"/>
      <c r="U12" s="9"/>
      <c r="V12" s="9"/>
      <c r="W12" s="11" t="s">
        <v>48</v>
      </c>
      <c r="X12" s="9"/>
      <c r="Y12" s="33">
        <v>3000</v>
      </c>
      <c r="Z12" s="33" t="s">
        <v>70</v>
      </c>
      <c r="AA12" s="7"/>
      <c r="AB12" s="7"/>
    </row>
    <row r="13" spans="1:28">
      <c r="A13" s="7"/>
      <c r="B13" s="7"/>
      <c r="C13" s="7"/>
      <c r="D13" s="7"/>
      <c r="E13" s="7"/>
      <c r="F13" s="17" t="s">
        <v>71</v>
      </c>
      <c r="G13" s="9"/>
      <c r="H13" s="21" t="s">
        <v>72</v>
      </c>
      <c r="I13" s="21"/>
      <c r="J13" s="18" t="s">
        <v>30</v>
      </c>
      <c r="K13" s="11" t="s">
        <v>31</v>
      </c>
      <c r="L13" s="11" t="s">
        <v>39</v>
      </c>
      <c r="M13" s="9"/>
      <c r="N13" s="9"/>
      <c r="O13" s="9"/>
      <c r="P13" s="22" t="s">
        <v>33</v>
      </c>
      <c r="Q13" s="9"/>
      <c r="R13" s="9"/>
      <c r="S13" s="9"/>
      <c r="T13" s="9"/>
      <c r="U13" s="9"/>
      <c r="V13" s="9"/>
      <c r="W13" s="11" t="s">
        <v>34</v>
      </c>
      <c r="X13" s="9"/>
      <c r="Y13" s="33">
        <v>3000</v>
      </c>
      <c r="Z13" s="34" t="s">
        <v>73</v>
      </c>
      <c r="AA13" s="7"/>
      <c r="AB13" s="7"/>
    </row>
    <row r="14" spans="1:28">
      <c r="A14" s="7"/>
      <c r="B14" s="7"/>
      <c r="C14" s="7"/>
      <c r="D14" s="7"/>
      <c r="E14" s="7"/>
      <c r="F14" s="17" t="s">
        <v>74</v>
      </c>
      <c r="G14" s="9"/>
      <c r="H14" s="20" t="s">
        <v>75</v>
      </c>
      <c r="I14" s="20"/>
      <c r="J14" s="18" t="s">
        <v>31</v>
      </c>
      <c r="K14" s="11" t="s">
        <v>31</v>
      </c>
      <c r="L14" s="11" t="s">
        <v>39</v>
      </c>
      <c r="M14" s="9"/>
      <c r="N14" s="9"/>
      <c r="O14" s="9"/>
      <c r="P14" s="22" t="s">
        <v>33</v>
      </c>
      <c r="Q14" s="9"/>
      <c r="R14" s="9"/>
      <c r="S14" s="9"/>
      <c r="T14" s="9"/>
      <c r="U14" s="9"/>
      <c r="V14" s="9"/>
      <c r="W14" s="11" t="s">
        <v>40</v>
      </c>
      <c r="X14" s="9"/>
      <c r="Y14" s="33">
        <v>3000</v>
      </c>
      <c r="Z14" s="33" t="s">
        <v>76</v>
      </c>
      <c r="AA14" s="7"/>
      <c r="AB14" s="7"/>
    </row>
  </sheetData>
  <protectedRanges>
    <protectedRange sqref="S1" name="区域1_2" securityDescriptor=""/>
    <protectedRange sqref="T1:V1" name="区域1_1_1" securityDescriptor=""/>
  </protectedRanges>
  <conditionalFormatting sqref="B1">
    <cfRule type="duplicateValues" dxfId="0" priority="5"/>
    <cfRule type="colorScale" priority="6">
      <colorScale>
        <cfvo type="min"/>
        <cfvo type="max"/>
        <color rgb="FFFF7128"/>
        <color rgb="FFFFEF9C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{bfea0d37-e979-4c02-84f6-2e84e849bb1c}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{8869ed2e-0911-4a58-8f1f-ff612f522089}</x14:id>
        </ext>
      </extLst>
    </cfRule>
    <cfRule type="duplicateValues" dxfId="0" priority="1"/>
    <cfRule type="colorScale" priority="2">
      <colorScale>
        <cfvo type="min"/>
        <cfvo type="max"/>
        <color rgb="FFFF7128"/>
        <color rgb="FFFFEF9C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{e6902c94-7ae0-43ce-8314-cf5366bee99f}</x14:id>
        </ext>
      </extLst>
    </cfRule>
  </conditionalFormatting>
  <pageMargins left="0.699305555555556" right="0.699305555555556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ea0d37-e979-4c02-84f6-2e84e849bb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B1</xm:sqref>
        </x14:conditionalFormatting>
        <x14:conditionalFormatting xmlns:xm="http://schemas.microsoft.com/office/excel/2006/main">
          <x14:cfRule type="dataBar" id="{8869ed2e-0911-4a58-8f1f-ff612f5220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6902c94-7ae0-43ce-8314-cf5366bee9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6:L27"/>
  <sheetViews>
    <sheetView workbookViewId="0">
      <selection activeCell="J18" sqref="J18:L26"/>
    </sheetView>
  </sheetViews>
  <sheetFormatPr defaultColWidth="9" defaultRowHeight="13.5"/>
  <cols>
    <col min="4" max="4" width="11.625" customWidth="1"/>
    <col min="11" max="11" width="22.125" customWidth="1"/>
  </cols>
  <sheetData>
    <row r="16" spans="5:6">
      <c r="E16">
        <v>26998.07</v>
      </c>
      <c r="F16">
        <v>2</v>
      </c>
    </row>
    <row r="17" spans="4:6">
      <c r="D17">
        <v>40000</v>
      </c>
      <c r="F17">
        <v>15</v>
      </c>
    </row>
    <row r="18" spans="4:11">
      <c r="D18">
        <v>87550.02</v>
      </c>
      <c r="K18" s="1">
        <v>39925</v>
      </c>
    </row>
    <row r="19" spans="4:12">
      <c r="D19">
        <v>37472.03</v>
      </c>
      <c r="F19">
        <v>9</v>
      </c>
      <c r="K19" t="s">
        <v>77</v>
      </c>
      <c r="L19">
        <v>4800</v>
      </c>
    </row>
    <row r="20" spans="4:12">
      <c r="D20">
        <v>62859.01</v>
      </c>
      <c r="F20">
        <v>4</v>
      </c>
      <c r="K20" t="s">
        <v>78</v>
      </c>
      <c r="L20">
        <v>3000</v>
      </c>
    </row>
    <row r="21" spans="5:12">
      <c r="E21">
        <v>100.6</v>
      </c>
      <c r="K21" t="s">
        <v>79</v>
      </c>
      <c r="L21">
        <v>3000</v>
      </c>
    </row>
    <row r="22" spans="4:12">
      <c r="D22">
        <v>65412</v>
      </c>
      <c r="F22">
        <v>5</v>
      </c>
      <c r="K22" t="s">
        <v>80</v>
      </c>
      <c r="L22">
        <v>3000</v>
      </c>
    </row>
    <row r="23" spans="5:12">
      <c r="E23">
        <v>7417.66</v>
      </c>
      <c r="F23">
        <v>2</v>
      </c>
      <c r="K23" t="s">
        <v>81</v>
      </c>
      <c r="L23">
        <v>3000</v>
      </c>
    </row>
    <row r="24" spans="6:12">
      <c r="F24">
        <v>1</v>
      </c>
      <c r="K24" t="s">
        <v>82</v>
      </c>
      <c r="L24">
        <v>5500</v>
      </c>
    </row>
    <row r="25" spans="4:6">
      <c r="D25">
        <f>SUM(D17:D22)</f>
        <v>293293.06</v>
      </c>
      <c r="E25">
        <f>SUM(E16:E23)*7.8</f>
        <v>269227.374</v>
      </c>
      <c r="F25">
        <f>SUM(F16:F24)</f>
        <v>38</v>
      </c>
    </row>
    <row r="26" spans="10:12">
      <c r="J26" t="s">
        <v>83</v>
      </c>
      <c r="L26">
        <f>SUM(L19:L24)</f>
        <v>22300</v>
      </c>
    </row>
    <row r="27" spans="5:6">
      <c r="E27">
        <f>D25+E25</f>
        <v>562520.434</v>
      </c>
      <c r="F27">
        <v>5500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策略系统-肖轩7871</cp:lastModifiedBy>
  <dcterms:created xsi:type="dcterms:W3CDTF">2006-09-13T11:21:00Z</dcterms:created>
  <dcterms:modified xsi:type="dcterms:W3CDTF">2018-04-08T07:34:01Z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