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数据分析项目及其代码\成都数据分析职位\"/>
    </mc:Choice>
  </mc:AlternateContent>
  <xr:revisionPtr revIDLastSave="0" documentId="13_ncr:1_{778AB221-A96C-41E0-8BC3-EE23C6615D29}" xr6:coauthVersionLast="36" xr6:coauthVersionMax="36" xr10:uidLastSave="{00000000-0000-0000-0000-000000000000}"/>
  <bookViews>
    <workbookView xWindow="0" yWindow="0" windowWidth="22008" windowHeight="8988" xr2:uid="{00000000-000D-0000-FFFF-FFFF00000000}"/>
  </bookViews>
  <sheets>
    <sheet name="经过初步处理的数据" sheetId="1" r:id="rId1"/>
    <sheet name="薪水的描述统计" sheetId="2" r:id="rId2"/>
    <sheet name="不同公司的薪水" sheetId="6" r:id="rId3"/>
    <sheet name="薪水和工作经验的关系" sheetId="9" r:id="rId4"/>
    <sheet name="数据分析职位类别与薪水的关系" sheetId="10" r:id="rId5"/>
    <sheet name="平均薪水排名前10的数据分析岗位" sheetId="8" r:id="rId6"/>
  </sheets>
  <definedNames>
    <definedName name="_xlnm._FilterDatabase" localSheetId="0" hidden="1">经过初步处理的数据!$A$1:$L$82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F82" i="1" l="1"/>
  <c r="F81" i="1"/>
  <c r="F78" i="1"/>
  <c r="F79" i="1"/>
  <c r="F80" i="1"/>
  <c r="F73" i="1"/>
  <c r="F74" i="1"/>
  <c r="F75" i="1"/>
  <c r="F76" i="1"/>
  <c r="F77" i="1"/>
  <c r="F71" i="1"/>
  <c r="F72" i="1"/>
  <c r="F70" i="1"/>
  <c r="F68" i="1"/>
  <c r="F69" i="1"/>
  <c r="F60" i="1"/>
  <c r="F61" i="1"/>
  <c r="F62" i="1"/>
  <c r="F63" i="1"/>
  <c r="F64" i="1"/>
  <c r="F65" i="1"/>
  <c r="F66" i="1"/>
  <c r="F67" i="1"/>
  <c r="F59" i="1"/>
  <c r="F54" i="1"/>
  <c r="F55" i="1"/>
  <c r="F56" i="1"/>
  <c r="F57" i="1"/>
  <c r="F58" i="1"/>
  <c r="F52" i="1"/>
  <c r="F53" i="1"/>
  <c r="F46" i="1"/>
  <c r="F47" i="1"/>
  <c r="F48" i="1"/>
  <c r="F49" i="1"/>
  <c r="F50" i="1"/>
  <c r="F51" i="1"/>
  <c r="F45" i="1"/>
  <c r="F43" i="1"/>
  <c r="F44" i="1"/>
  <c r="F36" i="1"/>
  <c r="F37" i="1"/>
  <c r="F38" i="1"/>
  <c r="F39" i="1"/>
  <c r="F40" i="1"/>
  <c r="F41" i="1"/>
  <c r="F42" i="1"/>
  <c r="F35" i="1"/>
  <c r="F34" i="1"/>
  <c r="F32" i="1"/>
  <c r="F33" i="1"/>
  <c r="F26" i="1"/>
  <c r="F27" i="1"/>
  <c r="F28" i="1"/>
  <c r="F29" i="1"/>
  <c r="F30" i="1"/>
  <c r="F31" i="1"/>
  <c r="F24" i="1"/>
  <c r="F25" i="1"/>
  <c r="F22" i="1"/>
  <c r="F23" i="1"/>
  <c r="F16" i="1"/>
  <c r="F17" i="1"/>
  <c r="F19" i="1"/>
  <c r="F20" i="1"/>
  <c r="F21" i="1"/>
  <c r="F13" i="1"/>
  <c r="F14" i="1"/>
  <c r="F15" i="1"/>
  <c r="F5" i="1"/>
  <c r="F6" i="1"/>
  <c r="F7" i="1"/>
  <c r="F8" i="1"/>
  <c r="F9" i="1"/>
  <c r="F10" i="1"/>
  <c r="F11" i="1"/>
  <c r="F12" i="1"/>
  <c r="F4" i="1"/>
  <c r="F3" i="1"/>
  <c r="F2" i="1"/>
  <c r="F18" i="1"/>
  <c r="I60" i="1"/>
  <c r="I68" i="1"/>
  <c r="I70" i="1"/>
  <c r="I26" i="1"/>
  <c r="I59" i="1"/>
  <c r="I46" i="1"/>
  <c r="I73" i="1"/>
  <c r="I71" i="1"/>
  <c r="I16" i="1"/>
  <c r="I54" i="1"/>
  <c r="I61" i="1"/>
  <c r="I52" i="1"/>
  <c r="I5" i="1"/>
  <c r="I55" i="1"/>
  <c r="I36" i="1"/>
  <c r="I37" i="1"/>
  <c r="I69" i="1"/>
  <c r="I32" i="1"/>
  <c r="I43" i="1"/>
  <c r="I17" i="1"/>
  <c r="I53" i="1"/>
  <c r="I6" i="1"/>
  <c r="I47" i="1"/>
  <c r="I62" i="1"/>
  <c r="I45" i="1"/>
  <c r="I27" i="1"/>
  <c r="I24" i="1"/>
  <c r="I7" i="1"/>
  <c r="I13" i="1"/>
  <c r="I28" i="1"/>
  <c r="I29" i="1"/>
  <c r="I74" i="1"/>
  <c r="I14" i="1"/>
  <c r="I79" i="1"/>
  <c r="I38" i="1"/>
  <c r="I75" i="1"/>
  <c r="I25" i="1"/>
  <c r="I15" i="1"/>
  <c r="I8" i="1"/>
  <c r="I56" i="1"/>
  <c r="I30" i="1"/>
  <c r="I82" i="1"/>
  <c r="I39" i="1"/>
  <c r="I9" i="1"/>
  <c r="I57" i="1"/>
  <c r="I63" i="1"/>
  <c r="I18" i="1"/>
  <c r="I19" i="1"/>
  <c r="I64" i="1"/>
  <c r="I31" i="1"/>
  <c r="I22" i="1"/>
  <c r="I10" i="1"/>
  <c r="I20" i="1"/>
  <c r="I48" i="1"/>
  <c r="I49" i="1"/>
  <c r="I11" i="1"/>
  <c r="I2" i="1"/>
  <c r="I65" i="1"/>
  <c r="I76" i="1"/>
  <c r="I72" i="1"/>
  <c r="I66" i="1"/>
  <c r="I35" i="1"/>
  <c r="I44" i="1"/>
  <c r="I67" i="1"/>
  <c r="I40" i="1"/>
  <c r="I81" i="1"/>
  <c r="I50" i="1"/>
  <c r="I21" i="1"/>
  <c r="I23" i="1"/>
  <c r="I58" i="1"/>
  <c r="I3" i="1"/>
  <c r="I12" i="1"/>
  <c r="I80" i="1"/>
  <c r="I41" i="1"/>
  <c r="I34" i="1"/>
  <c r="I42" i="1"/>
  <c r="I33" i="1"/>
  <c r="I77" i="1"/>
  <c r="I4" i="1"/>
  <c r="I51" i="1"/>
  <c r="I78" i="1"/>
</calcChain>
</file>

<file path=xl/sharedStrings.xml><?xml version="1.0" encoding="utf-8"?>
<sst xmlns="http://schemas.openxmlformats.org/spreadsheetml/2006/main" count="822" uniqueCount="286">
  <si>
    <t>公司名称</t>
  </si>
  <si>
    <t>公司所属领域</t>
  </si>
  <si>
    <t>职位名称</t>
  </si>
  <si>
    <t>职位福利</t>
  </si>
  <si>
    <t>工作年限要求</t>
  </si>
  <si>
    <t>京东集团</t>
  </si>
  <si>
    <t>数据分析师（AI方向）</t>
  </si>
  <si>
    <t>“人工智能,核心业务,牛人多,发展快”</t>
  </si>
  <si>
    <t>西瓜创客</t>
  </si>
  <si>
    <t>数据分析师</t>
  </si>
  <si>
    <t>“包两餐,健身房免费,苹果电脑,成长发展”</t>
  </si>
  <si>
    <t>有利网</t>
  </si>
  <si>
    <t>“六险一金,大平台,周末双休,年底双薪”</t>
  </si>
  <si>
    <t>万益能源</t>
  </si>
  <si>
    <t>“平台好,领导牛,福利好,环境好”</t>
  </si>
  <si>
    <t>东信北邮</t>
  </si>
  <si>
    <t>“五险一金,年终奖,绩效奖,假期多”</t>
  </si>
  <si>
    <t>封面新闻</t>
  </si>
  <si>
    <t>“月度奖励,年终奖励,五险一金,食堂小卖部”</t>
  </si>
  <si>
    <t>NEXA</t>
  </si>
  <si>
    <t>数据分析师-成都-00007</t>
  </si>
  <si>
    <t>“周末双休,五险一金,带薪年假,节假日福利”</t>
  </si>
  <si>
    <t>成都聚思力信息技术有限公司</t>
  </si>
  <si>
    <t>大数据分析师</t>
  </si>
  <si>
    <t>“AI,周末双休,六险一金”</t>
  </si>
  <si>
    <t>新希望六和</t>
  </si>
  <si>
    <t>数据分析顾问</t>
  </si>
  <si>
    <t>“大平台,牛人多,团队优”</t>
  </si>
  <si>
    <t>文轩在线</t>
  </si>
  <si>
    <t>业务数据分析</t>
  </si>
  <si>
    <t>“平台稳定,五险一金,文体活动,餐补话补”</t>
  </si>
  <si>
    <t>优客逸家</t>
  </si>
  <si>
    <t>BA数据分析师</t>
  </si>
  <si>
    <t>“互联网平台,发展前景,数据项目,集团化发展”</t>
  </si>
  <si>
    <t>达达-京东到家</t>
  </si>
  <si>
    <t>“工作氛围好”</t>
  </si>
  <si>
    <t>艾视医疗</t>
  </si>
  <si>
    <t>数据分析</t>
  </si>
  <si>
    <t>“五险一金,年终奖金,节日福利,带薪年假”</t>
  </si>
  <si>
    <t>娃娃营</t>
  </si>
  <si>
    <t>市场顾问/数据分析</t>
  </si>
  <si>
    <t>“扁平管理,福利多,氛围好”</t>
  </si>
  <si>
    <t>跑哪儿</t>
  </si>
  <si>
    <t>“餐饮补助,交通补助,岗位补助”</t>
  </si>
  <si>
    <t>数据分析专员</t>
  </si>
  <si>
    <t>“大平台,周末双休,五险一金,年底双薪”</t>
  </si>
  <si>
    <t>23魔方</t>
  </si>
  <si>
    <t>“弹性工时,免费下午茶,团氛围好,行业前景好”</t>
  </si>
  <si>
    <t>K2DATA</t>
  </si>
  <si>
    <t>“行业风口”</t>
  </si>
  <si>
    <t>锦程消费金融公司</t>
  </si>
  <si>
    <t>数据分析岗</t>
  </si>
  <si>
    <t>“五险一金、带薪年假、节日福利”</t>
  </si>
  <si>
    <t>国信优易</t>
  </si>
  <si>
    <t>“五险一金,绩效奖金,年终奖,职业培训”</t>
  </si>
  <si>
    <t>汇兴智业</t>
  </si>
  <si>
    <t>“周末双休五险一金”</t>
  </si>
  <si>
    <t>91Act</t>
  </si>
  <si>
    <t>游戏运营-数据分析方向</t>
  </si>
  <si>
    <t>“氛围超好,奖金丰厚,福利感人,出国旅游”</t>
  </si>
  <si>
    <t>链家地产</t>
  </si>
  <si>
    <t>“数据分析”</t>
  </si>
  <si>
    <t>清数科技</t>
  </si>
  <si>
    <t>数据分析工程师</t>
  </si>
  <si>
    <t>“周末双休,五险一金,餐饮补贴,年终奖金”</t>
  </si>
  <si>
    <t>货车帮</t>
  </si>
  <si>
    <t>“五险一金,平台好,周末双休,免费晚餐”</t>
  </si>
  <si>
    <t>浙江喜歌实业有限公司</t>
  </si>
  <si>
    <t>“社保,年终奖金”</t>
  </si>
  <si>
    <t>快手</t>
  </si>
  <si>
    <t>“五险一金,带薪年假,餐补,超好氛围”</t>
  </si>
  <si>
    <t>上海钰祺</t>
  </si>
  <si>
    <t>“做五休二,朝九晚六,扁平管理,工作氛围好”</t>
  </si>
  <si>
    <t>麦可思</t>
  </si>
  <si>
    <t>数据分析员</t>
  </si>
  <si>
    <t>“五险一金,餐补,专业培训,上市公司”</t>
  </si>
  <si>
    <t>惠商科技</t>
  </si>
  <si>
    <t>“朝九晚六,周末双休,入职买社保”</t>
  </si>
  <si>
    <t>上丰科技</t>
  </si>
  <si>
    <t>“加班少,福利多,上市公司,年终高”</t>
  </si>
  <si>
    <t>十目八科技</t>
  </si>
  <si>
    <t>“分析,数据”</t>
  </si>
  <si>
    <t>中创云讯</t>
  </si>
  <si>
    <t>“技术大牛,福利”</t>
  </si>
  <si>
    <t>搜狗</t>
  </si>
  <si>
    <t>搜狗百科-数据分析-成都</t>
  </si>
  <si>
    <t>“成熟团队”</t>
  </si>
  <si>
    <t>数据分析高级主管/模型开发高级主管</t>
  </si>
  <si>
    <t>“大平台,薪酬激励,五险一金,定期体检”</t>
  </si>
  <si>
    <t>腾讯</t>
  </si>
  <si>
    <t>“大公司平台,全面福利,特色文化,行业领先”</t>
  </si>
  <si>
    <t>高级数据分析</t>
  </si>
  <si>
    <t>“五险一金,周末双休,弹性工作,独角兽平台”</t>
  </si>
  <si>
    <t>数据分析岗（2018应届）</t>
  </si>
  <si>
    <t>“五险一金,带薪年假,年终奖金,节日福利”</t>
  </si>
  <si>
    <t>BBD</t>
  </si>
  <si>
    <t>数据分析师（指数）</t>
  </si>
  <si>
    <t>“五险一金,节日礼品,餐费补贴”</t>
  </si>
  <si>
    <t>鸿特普惠</t>
  </si>
  <si>
    <t>“五险一金,发展空间大,带薪年假,节日福利”</t>
  </si>
  <si>
    <t>成都时颖</t>
  </si>
  <si>
    <t>“公司氛围好”</t>
  </si>
  <si>
    <t>神马专车</t>
  </si>
  <si>
    <t>“五险一金”</t>
  </si>
  <si>
    <t>四川意动创想</t>
  </si>
  <si>
    <t>“五险一金,项目奖金,出国机会,年底双薪”</t>
  </si>
  <si>
    <t>“朝九晚五，周末双休。”</t>
  </si>
  <si>
    <t>“新三板挂牌,领军企业,下午茶,午餐补助”</t>
  </si>
  <si>
    <t>咪咕</t>
  </si>
  <si>
    <t>“带薪休假,五险一金,发展空间大,通讯津贴”</t>
  </si>
  <si>
    <t>QuickSDK</t>
  </si>
  <si>
    <t>“五险一金,年底双薪”</t>
  </si>
  <si>
    <t>无糖信息</t>
  </si>
  <si>
    <t>初级数据分析师</t>
  </si>
  <si>
    <t>“完善福利,充满正义感”</t>
  </si>
  <si>
    <t>Remark Holdings</t>
  </si>
  <si>
    <t>数据分析师（零售、电商）</t>
  </si>
  <si>
    <t>“六险一金,年底双薪,年终绩效,多重福利”</t>
  </si>
  <si>
    <t>亿嘉联创</t>
  </si>
  <si>
    <t>“年终奖金,有薪年假,双休各种福,五险一金”</t>
  </si>
  <si>
    <t>成都栩辉科技有限公司</t>
  </si>
  <si>
    <t>“数据分析,风控,英文6级”</t>
  </si>
  <si>
    <t>数据分析专员（业务方向）</t>
  </si>
  <si>
    <t>“周末双休,五险一金,带薪年假,扁平化管理”</t>
  </si>
  <si>
    <t>斗米</t>
  </si>
  <si>
    <t>数据分析员（成都）</t>
  </si>
  <si>
    <t>“公司前景,扁平化管理,完善福利,竞争薪酬”</t>
  </si>
  <si>
    <t>成都长天星斗</t>
  </si>
  <si>
    <t>医疗数据分析师</t>
  </si>
  <si>
    <t>“通讯补贴,交通补贴,午餐补贴,弹性工作”</t>
  </si>
  <si>
    <t>360</t>
  </si>
  <si>
    <t>评测数据分析师</t>
  </si>
  <si>
    <t>“优秀团队,发展空间,文化氛围”</t>
  </si>
  <si>
    <t>中联</t>
  </si>
  <si>
    <t>“五险一金,周末双休,绩效奖金,公司稳定”</t>
  </si>
  <si>
    <t>康拓邦</t>
  </si>
  <si>
    <t>数据分析实习生</t>
  </si>
  <si>
    <t>“弹性工作,专业培训,周末双休”</t>
  </si>
  <si>
    <t>游技网络</t>
  </si>
  <si>
    <t>游戏数据分析</t>
  </si>
  <si>
    <t>“五险一金,项目奖金,年终奖金,团建活动”</t>
  </si>
  <si>
    <t>风控数据分析师</t>
  </si>
  <si>
    <t>“大平台,发展机会多,超赞团队,餐补”</t>
  </si>
  <si>
    <t>数据分析师（金融）</t>
  </si>
  <si>
    <t>“五险一金,节日礼品,餐费补贴,大牛团队”</t>
  </si>
  <si>
    <t>瑞数信息</t>
  </si>
  <si>
    <t>安全数据分析师</t>
  </si>
  <si>
    <t>“尖端技术,行业前景,股票期权,年终奖”</t>
  </si>
  <si>
    <t>舆情数据分析师</t>
  </si>
  <si>
    <t>美兴中国</t>
  </si>
  <si>
    <t>数据分析师 Data Analyst</t>
  </si>
  <si>
    <t>“国际背景，多文化环境，工作地点自由”</t>
  </si>
  <si>
    <t>tap4fun</t>
  </si>
  <si>
    <t>市场专员-facebook广告数据分析师</t>
  </si>
  <si>
    <t>“福利多,平台棒,发展前景好”</t>
  </si>
  <si>
    <t>金融数据分析师</t>
  </si>
  <si>
    <t>“五险一金，各种福利待遇”</t>
  </si>
  <si>
    <t>贝壳金控</t>
  </si>
  <si>
    <t>高级BI数据分析师-CD2822</t>
  </si>
  <si>
    <t>“业务发展前景好，团队技术氛围浓厚”</t>
  </si>
  <si>
    <t>生物信息工程师/基因数据分析师 （流程维护/数据质</t>
  </si>
  <si>
    <t>“五险一金,年终双薪,期权激励,行业前景好”</t>
  </si>
  <si>
    <t>反欺诈策略（数据分析）</t>
  </si>
  <si>
    <t>“高薪”</t>
  </si>
  <si>
    <t>哈罗单车</t>
  </si>
  <si>
    <t>运营专员（数据分析）</t>
  </si>
  <si>
    <t>“五险一金,创业,互联网”</t>
  </si>
  <si>
    <t>盘古天矶</t>
  </si>
  <si>
    <t>数据分析专员（运营方向）</t>
  </si>
  <si>
    <t>“五险一金,带薪年假,全勤奖,带薪年假”</t>
  </si>
  <si>
    <t>宝贝度周末</t>
  </si>
  <si>
    <t>数据分析客服</t>
  </si>
  <si>
    <t>“咨询,解答”</t>
  </si>
  <si>
    <t>成都柏宁科技有限公司</t>
  </si>
  <si>
    <t>金融数据分析师实习生</t>
  </si>
  <si>
    <t>“五险一金,全勤奖,加班补助,节日福利”</t>
  </si>
  <si>
    <t>天象互动</t>
  </si>
  <si>
    <t>游戏数据分析师 Data Scientist</t>
  </si>
  <si>
    <t>“要求高,福利好,精英团队,国际化”</t>
  </si>
  <si>
    <t>米兰网</t>
  </si>
  <si>
    <t>高级BI数据分析</t>
  </si>
  <si>
    <t>深圳普惠快信金融服务有限公司</t>
  </si>
  <si>
    <t>运营数据分析专员</t>
  </si>
  <si>
    <t>“福利待遇优,平台大,绩效奖金,五险一金”</t>
  </si>
  <si>
    <t>清风徐来</t>
  </si>
  <si>
    <t>“双休,六险一金”</t>
  </si>
  <si>
    <t>巧盒物联</t>
  </si>
  <si>
    <t>数据分析运营专员</t>
  </si>
  <si>
    <t>“大牛团队,高薪,发展空间大”</t>
  </si>
  <si>
    <t>誉境金服</t>
  </si>
  <si>
    <t>“福利补贴,半年调薪,股份期权,发展前景好”</t>
  </si>
  <si>
    <t>神鸟数据</t>
  </si>
  <si>
    <t>市场调研数据分析师</t>
  </si>
  <si>
    <t>“上市公司,薪酬待遇,晋升空间,规范管理”</t>
  </si>
  <si>
    <t>数联寻英</t>
  </si>
  <si>
    <t>大数据分析工程师</t>
  </si>
  <si>
    <t>“五险一金,绩效奖金,带薪年假,周末双休”</t>
  </si>
  <si>
    <t xml:space="preserve">电子商务,数据服务 </t>
  </si>
  <si>
    <t xml:space="preserve"> 上市公司 </t>
  </si>
  <si>
    <t xml:space="preserve"> 2000人以上</t>
  </si>
  <si>
    <t xml:space="preserve">教育 </t>
  </si>
  <si>
    <t xml:space="preserve"> A轮 </t>
  </si>
  <si>
    <t xml:space="preserve"> 50-150人</t>
  </si>
  <si>
    <t xml:space="preserve">金融 </t>
  </si>
  <si>
    <t xml:space="preserve"> 不需要融资 </t>
  </si>
  <si>
    <t xml:space="preserve">企业服务,数据服务 </t>
  </si>
  <si>
    <t xml:space="preserve">移动互联网,其他 </t>
  </si>
  <si>
    <t xml:space="preserve"> 未融资 </t>
  </si>
  <si>
    <t xml:space="preserve"> 500-2000人</t>
  </si>
  <si>
    <t xml:space="preserve">移动互联网 </t>
  </si>
  <si>
    <t xml:space="preserve"> 150-500人</t>
  </si>
  <si>
    <t xml:space="preserve">移动互联网,游戏 </t>
  </si>
  <si>
    <t xml:space="preserve">移动互联网,电子商务 </t>
  </si>
  <si>
    <t xml:space="preserve">电子商务,其他 </t>
  </si>
  <si>
    <t xml:space="preserve">电子商务 </t>
  </si>
  <si>
    <t xml:space="preserve">O2O </t>
  </si>
  <si>
    <t xml:space="preserve"> C轮 </t>
  </si>
  <si>
    <t xml:space="preserve"> D轮及以上 </t>
  </si>
  <si>
    <t xml:space="preserve">教育,生活服务 </t>
  </si>
  <si>
    <t xml:space="preserve"> 15-50人</t>
  </si>
  <si>
    <t xml:space="preserve"> 天使轮 </t>
  </si>
  <si>
    <t xml:space="preserve">医疗健康,数据服务 </t>
  </si>
  <si>
    <t xml:space="preserve"> B轮 </t>
  </si>
  <si>
    <t xml:space="preserve">数据服务 </t>
  </si>
  <si>
    <t xml:space="preserve">游戏 </t>
  </si>
  <si>
    <t xml:space="preserve">移动互联网,O2O </t>
  </si>
  <si>
    <t xml:space="preserve">移动互联网,数据服务 </t>
  </si>
  <si>
    <t xml:space="preserve">数据服务,教育 </t>
  </si>
  <si>
    <t xml:space="preserve">电子商务,广告营销 </t>
  </si>
  <si>
    <t xml:space="preserve">企业服务,移动互联网 </t>
  </si>
  <si>
    <t xml:space="preserve">移动互联网 ,游戏 </t>
  </si>
  <si>
    <t xml:space="preserve">生活服务 </t>
  </si>
  <si>
    <t xml:space="preserve">其他 </t>
  </si>
  <si>
    <t xml:space="preserve">教育,数据服务 </t>
  </si>
  <si>
    <t xml:space="preserve">移动互联网,文化娱乐 </t>
  </si>
  <si>
    <t xml:space="preserve">移动互联网,企业服务 </t>
  </si>
  <si>
    <t xml:space="preserve">信息安全,数据服务 </t>
  </si>
  <si>
    <t xml:space="preserve">数据服务,信息安全 </t>
  </si>
  <si>
    <t xml:space="preserve">移动互联网,医疗健康 </t>
  </si>
  <si>
    <t xml:space="preserve">医疗健康 </t>
  </si>
  <si>
    <t xml:space="preserve">信息安全 </t>
  </si>
  <si>
    <t xml:space="preserve">金融,电子商务 </t>
  </si>
  <si>
    <t xml:space="preserve">金融、移动互联网 </t>
  </si>
  <si>
    <t xml:space="preserve">移动互联网,硬件 </t>
  </si>
  <si>
    <t xml:space="preserve">移动互联网,金融 </t>
  </si>
  <si>
    <t xml:space="preserve">移动互联网,生活服务 </t>
  </si>
  <si>
    <t>公司融资阶段</t>
    <phoneticPr fontId="1" type="noConversion"/>
  </si>
  <si>
    <t>工作年限要求</t>
    <phoneticPr fontId="1" type="noConversion"/>
  </si>
  <si>
    <t xml:space="preserve"> 本科</t>
  </si>
  <si>
    <t xml:space="preserve"> 大专</t>
  </si>
  <si>
    <t xml:space="preserve"> 不限</t>
  </si>
  <si>
    <t xml:space="preserve"> 硕士</t>
  </si>
  <si>
    <t>学历要求</t>
    <phoneticPr fontId="1" type="noConversion"/>
  </si>
  <si>
    <t>最低薪水（千元）</t>
    <phoneticPr fontId="1" type="noConversion"/>
  </si>
  <si>
    <t>最高薪水（千元）</t>
    <phoneticPr fontId="1" type="noConversion"/>
  </si>
  <si>
    <t>平均薪水（千元）</t>
  </si>
  <si>
    <t>平均薪水（千元）</t>
    <phoneticPr fontId="1" type="noConversion"/>
  </si>
  <si>
    <t>数据分析</t>
    <phoneticPr fontId="1" type="noConversion"/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</si>
  <si>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</si>
  <si>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</si>
  <si>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</si>
  <si>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</si>
  <si>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</si>
  <si>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</si>
  <si>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</si>
  <si>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</si>
  <si>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</si>
  <si>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</si>
  <si>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</si>
  <si>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</si>
  <si>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</si>
  <si>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最大(1)</t>
  </si>
  <si>
    <t>最小(1)</t>
  </si>
  <si>
    <t>置信度(95.0%)</t>
  </si>
  <si>
    <t>判断结果</t>
    <phoneticPr fontId="1" type="noConversion"/>
  </si>
  <si>
    <t>行标签</t>
  </si>
  <si>
    <t>总计</t>
  </si>
  <si>
    <t>薪水平均值</t>
    <phoneticPr fontId="1" type="noConversion"/>
  </si>
  <si>
    <t>平均值项:薪水平均值</t>
  </si>
  <si>
    <t>平均值项:平均薪水（千元）</t>
  </si>
  <si>
    <t xml:space="preserve">应届毕业生 </t>
  </si>
  <si>
    <t xml:space="preserve">不限 </t>
  </si>
  <si>
    <t xml:space="preserve">1-3年 </t>
  </si>
  <si>
    <t xml:space="preserve">1年以下 </t>
  </si>
  <si>
    <t xml:space="preserve">3-5年 </t>
  </si>
  <si>
    <t xml:space="preserve">5-10年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</si>
</sst>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[成都数据分析职位_1534384038520.xlsx]不同公司的薪水!数据透视表4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不同公司的薪水!$B$3</c:f>
              <c:strCache>
                <c:ptCount val="1"/>
                <c:pt idx="0">
                  <c:v>平均值项:平均薪水（千元）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不同公司的薪水!$A$4:$A$71</c:f>
              <c:strCache>
                <c:ptCount val="67"/>
                <c:pt idx="0">
                  <c:v>23魔方</c:v>
                </c:pt>
                <c:pt idx="1">
                  <c:v>360</c:v>
                </c:pt>
                <c:pt idx="2">
                  <c:v>91Act</c:v>
                </c:pt>
                <c:pt idx="3">
                  <c:v>BBD</c:v>
                </c:pt>
                <c:pt idx="4">
                  <c:v>K2DATA</c:v>
                </c:pt>
                <c:pt idx="5">
                  <c:v>NEXA</c:v>
                </c:pt>
                <c:pt idx="6">
                  <c:v>QuickSDK</c:v>
                </c:pt>
                <c:pt idx="7">
                  <c:v>Remark Holdings</c:v>
                </c:pt>
                <c:pt idx="8">
                  <c:v>tap4fun</c:v>
                </c:pt>
                <c:pt idx="9">
                  <c:v>艾视医疗</c:v>
                </c:pt>
                <c:pt idx="10">
                  <c:v>宝贝度周末</c:v>
                </c:pt>
                <c:pt idx="11">
                  <c:v>贝壳金控</c:v>
                </c:pt>
                <c:pt idx="12">
                  <c:v>成都柏宁科技有限公司</c:v>
                </c:pt>
                <c:pt idx="13">
                  <c:v>成都聚思力信息技术有限公司</c:v>
                </c:pt>
                <c:pt idx="14">
                  <c:v>成都时颖</c:v>
                </c:pt>
                <c:pt idx="15">
                  <c:v>成都栩辉科技有限公司</c:v>
                </c:pt>
                <c:pt idx="16">
                  <c:v>成都长天星斗</c:v>
                </c:pt>
                <c:pt idx="17">
                  <c:v>达达-京东到家</c:v>
                </c:pt>
                <c:pt idx="18">
                  <c:v>东信北邮</c:v>
                </c:pt>
                <c:pt idx="19">
                  <c:v>斗米</c:v>
                </c:pt>
                <c:pt idx="20">
                  <c:v>封面新闻</c:v>
                </c:pt>
                <c:pt idx="21">
                  <c:v>国信优易</c:v>
                </c:pt>
                <c:pt idx="22">
                  <c:v>哈罗单车</c:v>
                </c:pt>
                <c:pt idx="23">
                  <c:v>鸿特普惠</c:v>
                </c:pt>
                <c:pt idx="24">
                  <c:v>汇兴智业</c:v>
                </c:pt>
                <c:pt idx="25">
                  <c:v>惠商科技</c:v>
                </c:pt>
                <c:pt idx="26">
                  <c:v>货车帮</c:v>
                </c:pt>
                <c:pt idx="27">
                  <c:v>锦程消费金融公司</c:v>
                </c:pt>
                <c:pt idx="28">
                  <c:v>京东集团</c:v>
                </c:pt>
                <c:pt idx="29">
                  <c:v>康拓邦</c:v>
                </c:pt>
                <c:pt idx="30">
                  <c:v>快手</c:v>
                </c:pt>
                <c:pt idx="31">
                  <c:v>链家地产</c:v>
                </c:pt>
                <c:pt idx="32">
                  <c:v>麦可思</c:v>
                </c:pt>
                <c:pt idx="33">
                  <c:v>美兴中国</c:v>
                </c:pt>
                <c:pt idx="34">
                  <c:v>咪咕</c:v>
                </c:pt>
                <c:pt idx="35">
                  <c:v>米兰网</c:v>
                </c:pt>
                <c:pt idx="36">
                  <c:v>盘古天矶</c:v>
                </c:pt>
                <c:pt idx="37">
                  <c:v>跑哪儿</c:v>
                </c:pt>
                <c:pt idx="38">
                  <c:v>巧盒物联</c:v>
                </c:pt>
                <c:pt idx="39">
                  <c:v>清风徐来</c:v>
                </c:pt>
                <c:pt idx="40">
                  <c:v>清数科技</c:v>
                </c:pt>
                <c:pt idx="41">
                  <c:v>瑞数信息</c:v>
                </c:pt>
                <c:pt idx="42">
                  <c:v>上丰科技</c:v>
                </c:pt>
                <c:pt idx="43">
                  <c:v>上海钰祺</c:v>
                </c:pt>
                <c:pt idx="44">
                  <c:v>深圳普惠快信金融服务有限公司</c:v>
                </c:pt>
                <c:pt idx="45">
                  <c:v>神马专车</c:v>
                </c:pt>
                <c:pt idx="46">
                  <c:v>神鸟数据</c:v>
                </c:pt>
                <c:pt idx="47">
                  <c:v>十目八科技</c:v>
                </c:pt>
                <c:pt idx="48">
                  <c:v>数联寻英</c:v>
                </c:pt>
                <c:pt idx="49">
                  <c:v>四川意动创想</c:v>
                </c:pt>
                <c:pt idx="50">
                  <c:v>搜狗</c:v>
                </c:pt>
                <c:pt idx="51">
                  <c:v>腾讯</c:v>
                </c:pt>
                <c:pt idx="52">
                  <c:v>天象互动</c:v>
                </c:pt>
                <c:pt idx="53">
                  <c:v>娃娃营</c:v>
                </c:pt>
                <c:pt idx="54">
                  <c:v>万益能源</c:v>
                </c:pt>
                <c:pt idx="55">
                  <c:v>文轩在线</c:v>
                </c:pt>
                <c:pt idx="56">
                  <c:v>无糖信息</c:v>
                </c:pt>
                <c:pt idx="57">
                  <c:v>西瓜创客</c:v>
                </c:pt>
                <c:pt idx="58">
                  <c:v>新希望六和</c:v>
                </c:pt>
                <c:pt idx="59">
                  <c:v>亿嘉联创</c:v>
                </c:pt>
                <c:pt idx="60">
                  <c:v>优客逸家</c:v>
                </c:pt>
                <c:pt idx="61">
                  <c:v>游技网络</c:v>
                </c:pt>
                <c:pt idx="62">
                  <c:v>有利网</c:v>
                </c:pt>
                <c:pt idx="63">
                  <c:v>誉境金服</c:v>
                </c:pt>
                <c:pt idx="64">
                  <c:v>浙江喜歌实业有限公司</c:v>
                </c:pt>
                <c:pt idx="65">
                  <c:v>中创云讯</c:v>
                </c:pt>
                <c:pt idx="66">
                  <c:v>中联</c:v>
                </c:pt>
              </c:strCache>
            </c:strRef>
          </c:cat>
          <c:val>
            <c:numRef>
              <c:f>不同公司的薪水!$B$4:$B$71</c:f>
              <c:numCache>
                <c:formatCode>General</c:formatCode>
                <c:ptCount val="67"/>
                <c:pt idx="0">
                  <c:v>10.75</c:v>
                </c:pt>
                <c:pt idx="1">
                  <c:v>11.5</c:v>
                </c:pt>
                <c:pt idx="2">
                  <c:v>12</c:v>
                </c:pt>
                <c:pt idx="3">
                  <c:v>9.6666666666666661</c:v>
                </c:pt>
                <c:pt idx="4">
                  <c:v>16</c:v>
                </c:pt>
                <c:pt idx="5">
                  <c:v>11.5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4</c:v>
                </c:pt>
                <c:pt idx="11">
                  <c:v>27</c:v>
                </c:pt>
                <c:pt idx="12">
                  <c:v>5</c:v>
                </c:pt>
                <c:pt idx="13">
                  <c:v>20</c:v>
                </c:pt>
                <c:pt idx="14">
                  <c:v>12.5</c:v>
                </c:pt>
                <c:pt idx="15">
                  <c:v>6.5</c:v>
                </c:pt>
                <c:pt idx="16">
                  <c:v>11.5</c:v>
                </c:pt>
                <c:pt idx="17">
                  <c:v>15</c:v>
                </c:pt>
                <c:pt idx="18">
                  <c:v>7.5</c:v>
                </c:pt>
                <c:pt idx="19">
                  <c:v>6</c:v>
                </c:pt>
                <c:pt idx="20">
                  <c:v>11.25</c:v>
                </c:pt>
                <c:pt idx="21">
                  <c:v>10.5</c:v>
                </c:pt>
                <c:pt idx="22">
                  <c:v>6.5</c:v>
                </c:pt>
                <c:pt idx="23">
                  <c:v>5.333333333333333</c:v>
                </c:pt>
                <c:pt idx="24">
                  <c:v>8.6666666666666661</c:v>
                </c:pt>
                <c:pt idx="25">
                  <c:v>5.5</c:v>
                </c:pt>
                <c:pt idx="26">
                  <c:v>17.5</c:v>
                </c:pt>
                <c:pt idx="27">
                  <c:v>7.5</c:v>
                </c:pt>
                <c:pt idx="28">
                  <c:v>21.25</c:v>
                </c:pt>
                <c:pt idx="29">
                  <c:v>3.5</c:v>
                </c:pt>
                <c:pt idx="30">
                  <c:v>7.5</c:v>
                </c:pt>
                <c:pt idx="31">
                  <c:v>5</c:v>
                </c:pt>
                <c:pt idx="32">
                  <c:v>5</c:v>
                </c:pt>
                <c:pt idx="33">
                  <c:v>10.5</c:v>
                </c:pt>
                <c:pt idx="34">
                  <c:v>12.5</c:v>
                </c:pt>
                <c:pt idx="35">
                  <c:v>10</c:v>
                </c:pt>
                <c:pt idx="36">
                  <c:v>12.5</c:v>
                </c:pt>
                <c:pt idx="37">
                  <c:v>12.5</c:v>
                </c:pt>
                <c:pt idx="38">
                  <c:v>8</c:v>
                </c:pt>
                <c:pt idx="39">
                  <c:v>10</c:v>
                </c:pt>
                <c:pt idx="40">
                  <c:v>11.5</c:v>
                </c:pt>
                <c:pt idx="41">
                  <c:v>15</c:v>
                </c:pt>
                <c:pt idx="42">
                  <c:v>7.5</c:v>
                </c:pt>
                <c:pt idx="43">
                  <c:v>7</c:v>
                </c:pt>
                <c:pt idx="44">
                  <c:v>9</c:v>
                </c:pt>
                <c:pt idx="45">
                  <c:v>7.5</c:v>
                </c:pt>
                <c:pt idx="46">
                  <c:v>4.5</c:v>
                </c:pt>
                <c:pt idx="47">
                  <c:v>7.5</c:v>
                </c:pt>
                <c:pt idx="48">
                  <c:v>11.5</c:v>
                </c:pt>
                <c:pt idx="49">
                  <c:v>30</c:v>
                </c:pt>
                <c:pt idx="50">
                  <c:v>5.5</c:v>
                </c:pt>
                <c:pt idx="51">
                  <c:v>10</c:v>
                </c:pt>
                <c:pt idx="52">
                  <c:v>22.5</c:v>
                </c:pt>
                <c:pt idx="53">
                  <c:v>5</c:v>
                </c:pt>
                <c:pt idx="54">
                  <c:v>17</c:v>
                </c:pt>
                <c:pt idx="55">
                  <c:v>6</c:v>
                </c:pt>
                <c:pt idx="56">
                  <c:v>6</c:v>
                </c:pt>
                <c:pt idx="57">
                  <c:v>15</c:v>
                </c:pt>
                <c:pt idx="58">
                  <c:v>17.5</c:v>
                </c:pt>
                <c:pt idx="59">
                  <c:v>7.5</c:v>
                </c:pt>
                <c:pt idx="60">
                  <c:v>12.5</c:v>
                </c:pt>
                <c:pt idx="61">
                  <c:v>15</c:v>
                </c:pt>
                <c:pt idx="62">
                  <c:v>16.166666666666668</c:v>
                </c:pt>
                <c:pt idx="63">
                  <c:v>20</c:v>
                </c:pt>
                <c:pt idx="64">
                  <c:v>11</c:v>
                </c:pt>
                <c:pt idx="65">
                  <c:v>20</c:v>
                </c:pt>
                <c:pt idx="6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1-430B-998B-9E3DB9BB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4021080"/>
        <c:axId val="764019112"/>
      </c:barChart>
      <c:lineChart>
        <c:grouping val="standard"/>
        <c:varyColors val="0"/>
        <c:ser>
          <c:idx val="1"/>
          <c:order val="1"/>
          <c:tx>
            <c:strRef>
              <c:f>不同公司的薪水!$C$3</c:f>
              <c:strCache>
                <c:ptCount val="1"/>
                <c:pt idx="0">
                  <c:v>平均值项:薪水平均值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不同公司的薪水!$A$4:$A$71</c:f>
              <c:strCache>
                <c:ptCount val="67"/>
                <c:pt idx="0">
                  <c:v>23魔方</c:v>
                </c:pt>
                <c:pt idx="1">
                  <c:v>360</c:v>
                </c:pt>
                <c:pt idx="2">
                  <c:v>91Act</c:v>
                </c:pt>
                <c:pt idx="3">
                  <c:v>BBD</c:v>
                </c:pt>
                <c:pt idx="4">
                  <c:v>K2DATA</c:v>
                </c:pt>
                <c:pt idx="5">
                  <c:v>NEXA</c:v>
                </c:pt>
                <c:pt idx="6">
                  <c:v>QuickSDK</c:v>
                </c:pt>
                <c:pt idx="7">
                  <c:v>Remark Holdings</c:v>
                </c:pt>
                <c:pt idx="8">
                  <c:v>tap4fun</c:v>
                </c:pt>
                <c:pt idx="9">
                  <c:v>艾视医疗</c:v>
                </c:pt>
                <c:pt idx="10">
                  <c:v>宝贝度周末</c:v>
                </c:pt>
                <c:pt idx="11">
                  <c:v>贝壳金控</c:v>
                </c:pt>
                <c:pt idx="12">
                  <c:v>成都柏宁科技有限公司</c:v>
                </c:pt>
                <c:pt idx="13">
                  <c:v>成都聚思力信息技术有限公司</c:v>
                </c:pt>
                <c:pt idx="14">
                  <c:v>成都时颖</c:v>
                </c:pt>
                <c:pt idx="15">
                  <c:v>成都栩辉科技有限公司</c:v>
                </c:pt>
                <c:pt idx="16">
                  <c:v>成都长天星斗</c:v>
                </c:pt>
                <c:pt idx="17">
                  <c:v>达达-京东到家</c:v>
                </c:pt>
                <c:pt idx="18">
                  <c:v>东信北邮</c:v>
                </c:pt>
                <c:pt idx="19">
                  <c:v>斗米</c:v>
                </c:pt>
                <c:pt idx="20">
                  <c:v>封面新闻</c:v>
                </c:pt>
                <c:pt idx="21">
                  <c:v>国信优易</c:v>
                </c:pt>
                <c:pt idx="22">
                  <c:v>哈罗单车</c:v>
                </c:pt>
                <c:pt idx="23">
                  <c:v>鸿特普惠</c:v>
                </c:pt>
                <c:pt idx="24">
                  <c:v>汇兴智业</c:v>
                </c:pt>
                <c:pt idx="25">
                  <c:v>惠商科技</c:v>
                </c:pt>
                <c:pt idx="26">
                  <c:v>货车帮</c:v>
                </c:pt>
                <c:pt idx="27">
                  <c:v>锦程消费金融公司</c:v>
                </c:pt>
                <c:pt idx="28">
                  <c:v>京东集团</c:v>
                </c:pt>
                <c:pt idx="29">
                  <c:v>康拓邦</c:v>
                </c:pt>
                <c:pt idx="30">
                  <c:v>快手</c:v>
                </c:pt>
                <c:pt idx="31">
                  <c:v>链家地产</c:v>
                </c:pt>
                <c:pt idx="32">
                  <c:v>麦可思</c:v>
                </c:pt>
                <c:pt idx="33">
                  <c:v>美兴中国</c:v>
                </c:pt>
                <c:pt idx="34">
                  <c:v>咪咕</c:v>
                </c:pt>
                <c:pt idx="35">
                  <c:v>米兰网</c:v>
                </c:pt>
                <c:pt idx="36">
                  <c:v>盘古天矶</c:v>
                </c:pt>
                <c:pt idx="37">
                  <c:v>跑哪儿</c:v>
                </c:pt>
                <c:pt idx="38">
                  <c:v>巧盒物联</c:v>
                </c:pt>
                <c:pt idx="39">
                  <c:v>清风徐来</c:v>
                </c:pt>
                <c:pt idx="40">
                  <c:v>清数科技</c:v>
                </c:pt>
                <c:pt idx="41">
                  <c:v>瑞数信息</c:v>
                </c:pt>
                <c:pt idx="42">
                  <c:v>上丰科技</c:v>
                </c:pt>
                <c:pt idx="43">
                  <c:v>上海钰祺</c:v>
                </c:pt>
                <c:pt idx="44">
                  <c:v>深圳普惠快信金融服务有限公司</c:v>
                </c:pt>
                <c:pt idx="45">
                  <c:v>神马专车</c:v>
                </c:pt>
                <c:pt idx="46">
                  <c:v>神鸟数据</c:v>
                </c:pt>
                <c:pt idx="47">
                  <c:v>十目八科技</c:v>
                </c:pt>
                <c:pt idx="48">
                  <c:v>数联寻英</c:v>
                </c:pt>
                <c:pt idx="49">
                  <c:v>四川意动创想</c:v>
                </c:pt>
                <c:pt idx="50">
                  <c:v>搜狗</c:v>
                </c:pt>
                <c:pt idx="51">
                  <c:v>腾讯</c:v>
                </c:pt>
                <c:pt idx="52">
                  <c:v>天象互动</c:v>
                </c:pt>
                <c:pt idx="53">
                  <c:v>娃娃营</c:v>
                </c:pt>
                <c:pt idx="54">
                  <c:v>万益能源</c:v>
                </c:pt>
                <c:pt idx="55">
                  <c:v>文轩在线</c:v>
                </c:pt>
                <c:pt idx="56">
                  <c:v>无糖信息</c:v>
                </c:pt>
                <c:pt idx="57">
                  <c:v>西瓜创客</c:v>
                </c:pt>
                <c:pt idx="58">
                  <c:v>新希望六和</c:v>
                </c:pt>
                <c:pt idx="59">
                  <c:v>亿嘉联创</c:v>
                </c:pt>
                <c:pt idx="60">
                  <c:v>优客逸家</c:v>
                </c:pt>
                <c:pt idx="61">
                  <c:v>游技网络</c:v>
                </c:pt>
                <c:pt idx="62">
                  <c:v>有利网</c:v>
                </c:pt>
                <c:pt idx="63">
                  <c:v>誉境金服</c:v>
                </c:pt>
                <c:pt idx="64">
                  <c:v>浙江喜歌实业有限公司</c:v>
                </c:pt>
                <c:pt idx="65">
                  <c:v>中创云讯</c:v>
                </c:pt>
                <c:pt idx="66">
                  <c:v>中联</c:v>
                </c:pt>
              </c:strCache>
            </c:strRef>
          </c:cat>
          <c:val>
            <c:numRef>
              <c:f>不同公司的薪水!$C$4:$C$71</c:f>
              <c:numCache>
                <c:formatCode>General</c:formatCode>
                <c:ptCount val="67"/>
                <c:pt idx="0">
                  <c:v>11.234567901234568</c:v>
                </c:pt>
                <c:pt idx="1">
                  <c:v>11.234567901234568</c:v>
                </c:pt>
                <c:pt idx="2">
                  <c:v>11.234567901234568</c:v>
                </c:pt>
                <c:pt idx="3">
                  <c:v>11.234567901234568</c:v>
                </c:pt>
                <c:pt idx="4">
                  <c:v>11.234567901234568</c:v>
                </c:pt>
                <c:pt idx="5">
                  <c:v>11.234567901234568</c:v>
                </c:pt>
                <c:pt idx="6">
                  <c:v>11.234567901234568</c:v>
                </c:pt>
                <c:pt idx="7">
                  <c:v>11.234567901234568</c:v>
                </c:pt>
                <c:pt idx="8">
                  <c:v>11.234567901234568</c:v>
                </c:pt>
                <c:pt idx="9">
                  <c:v>11.234567901234568</c:v>
                </c:pt>
                <c:pt idx="10">
                  <c:v>11.234567901234568</c:v>
                </c:pt>
                <c:pt idx="11">
                  <c:v>11.234567901234568</c:v>
                </c:pt>
                <c:pt idx="12">
                  <c:v>11.234567901234568</c:v>
                </c:pt>
                <c:pt idx="13">
                  <c:v>11.234567901234568</c:v>
                </c:pt>
                <c:pt idx="14">
                  <c:v>11.234567901234568</c:v>
                </c:pt>
                <c:pt idx="15">
                  <c:v>11.234567901234568</c:v>
                </c:pt>
                <c:pt idx="16">
                  <c:v>11.234567901234568</c:v>
                </c:pt>
                <c:pt idx="17">
                  <c:v>11.234567901234568</c:v>
                </c:pt>
                <c:pt idx="18">
                  <c:v>11.234567901234568</c:v>
                </c:pt>
                <c:pt idx="19">
                  <c:v>11.234567901234568</c:v>
                </c:pt>
                <c:pt idx="20">
                  <c:v>11.234567901234568</c:v>
                </c:pt>
                <c:pt idx="21">
                  <c:v>11.234567901234568</c:v>
                </c:pt>
                <c:pt idx="22">
                  <c:v>11.234567901234568</c:v>
                </c:pt>
                <c:pt idx="23">
                  <c:v>11.234567901234568</c:v>
                </c:pt>
                <c:pt idx="24">
                  <c:v>11.234567901234568</c:v>
                </c:pt>
                <c:pt idx="25">
                  <c:v>11.234567901234568</c:v>
                </c:pt>
                <c:pt idx="26">
                  <c:v>11.234567901234568</c:v>
                </c:pt>
                <c:pt idx="27">
                  <c:v>11.234567901234568</c:v>
                </c:pt>
                <c:pt idx="28">
                  <c:v>11.234567901234568</c:v>
                </c:pt>
                <c:pt idx="29">
                  <c:v>11.234567901234568</c:v>
                </c:pt>
                <c:pt idx="30">
                  <c:v>11.234567901234568</c:v>
                </c:pt>
                <c:pt idx="31">
                  <c:v>11.234567901234568</c:v>
                </c:pt>
                <c:pt idx="32">
                  <c:v>11.234567901234568</c:v>
                </c:pt>
                <c:pt idx="33">
                  <c:v>11.234567901234568</c:v>
                </c:pt>
                <c:pt idx="34">
                  <c:v>11.234567901234568</c:v>
                </c:pt>
                <c:pt idx="35">
                  <c:v>11.234567901234568</c:v>
                </c:pt>
                <c:pt idx="36">
                  <c:v>11.234567901234568</c:v>
                </c:pt>
                <c:pt idx="37">
                  <c:v>11.234567901234568</c:v>
                </c:pt>
                <c:pt idx="38">
                  <c:v>11.234567901234568</c:v>
                </c:pt>
                <c:pt idx="39">
                  <c:v>11.234567901234568</c:v>
                </c:pt>
                <c:pt idx="40">
                  <c:v>11.234567901234568</c:v>
                </c:pt>
                <c:pt idx="41">
                  <c:v>11.234567901234568</c:v>
                </c:pt>
                <c:pt idx="42">
                  <c:v>11.234567901234568</c:v>
                </c:pt>
                <c:pt idx="43">
                  <c:v>11.234567901234568</c:v>
                </c:pt>
                <c:pt idx="44">
                  <c:v>11.234567901234568</c:v>
                </c:pt>
                <c:pt idx="45">
                  <c:v>11.234567901234568</c:v>
                </c:pt>
                <c:pt idx="46">
                  <c:v>11.234567901234568</c:v>
                </c:pt>
                <c:pt idx="47">
                  <c:v>11.234567901234568</c:v>
                </c:pt>
                <c:pt idx="48">
                  <c:v>11.234567901234568</c:v>
                </c:pt>
                <c:pt idx="49">
                  <c:v>11.234567901234568</c:v>
                </c:pt>
                <c:pt idx="50">
                  <c:v>11.234567901234568</c:v>
                </c:pt>
                <c:pt idx="51">
                  <c:v>11.234567901234568</c:v>
                </c:pt>
                <c:pt idx="52">
                  <c:v>11.234567901234568</c:v>
                </c:pt>
                <c:pt idx="53">
                  <c:v>11.234567901234568</c:v>
                </c:pt>
                <c:pt idx="54">
                  <c:v>11.234567901234568</c:v>
                </c:pt>
                <c:pt idx="55">
                  <c:v>11.234567901234568</c:v>
                </c:pt>
                <c:pt idx="56">
                  <c:v>11.234567901234568</c:v>
                </c:pt>
                <c:pt idx="57">
                  <c:v>11.234567901234568</c:v>
                </c:pt>
                <c:pt idx="58">
                  <c:v>11.234567901234568</c:v>
                </c:pt>
                <c:pt idx="59">
                  <c:v>11.234567901234568</c:v>
                </c:pt>
                <c:pt idx="60">
                  <c:v>11.234567901234568</c:v>
                </c:pt>
                <c:pt idx="61">
                  <c:v>11.234567901234568</c:v>
                </c:pt>
                <c:pt idx="62">
                  <c:v>11.234567901234568</c:v>
                </c:pt>
                <c:pt idx="63">
                  <c:v>11.234567901234568</c:v>
                </c:pt>
                <c:pt idx="64">
                  <c:v>11.234567901234568</c:v>
                </c:pt>
                <c:pt idx="65">
                  <c:v>11.234567901234568</c:v>
                </c:pt>
                <c:pt idx="66">
                  <c:v>11.234567901234568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1-430B-998B-9E3DB9BB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021080"/>
        <c:axId val="764019112"/>
      </c:lineChart>
      <c:valAx>
        <c:axId val="764019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4021080"/>
        <c:crosses val="max"/>
        <c:crossBetween val="between"/>
      </c:valAx>
      <c:catAx>
        <c:axId val="7640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019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[成都数据分析职位_1534384038520.xlsx]薪水和工作经验的关系!数据透视表7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薪水和工作经验的关系!$B$3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薪水和工作经验的关系!$A$4:$A$10</c:f>
              <c:strCache>
                <c:ptCount val="6"/>
                <c:pt idx="0">
                  <c:v>应届毕业生 </c:v>
                </c:pt>
                <c:pt idx="1">
                  <c:v>不限 </c:v>
                </c:pt>
                <c:pt idx="2">
                  <c:v>1年以下 </c:v>
                </c:pt>
                <c:pt idx="3">
                  <c:v>1-3年 </c:v>
                </c:pt>
                <c:pt idx="4">
                  <c:v>3-5年 </c:v>
                </c:pt>
                <c:pt idx="5">
                  <c:v>5-10年 </c:v>
                </c:pt>
              </c:strCache>
            </c:strRef>
          </c:cat>
          <c:val>
            <c:numRef>
              <c:f>薪水和工作经验的关系!$B$4:$B$10</c:f>
              <c:numCache>
                <c:formatCode>General</c:formatCode>
                <c:ptCount val="6"/>
                <c:pt idx="0">
                  <c:v>5.25</c:v>
                </c:pt>
                <c:pt idx="1">
                  <c:v>8.7333333333333325</c:v>
                </c:pt>
                <c:pt idx="2">
                  <c:v>5.5</c:v>
                </c:pt>
                <c:pt idx="3">
                  <c:v>9.632352941176471</c:v>
                </c:pt>
                <c:pt idx="4">
                  <c:v>14.909090909090908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8-42CE-8EBA-FCEF4664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52488"/>
        <c:axId val="768852816"/>
      </c:barChart>
      <c:catAx>
        <c:axId val="76885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52816"/>
        <c:crosses val="autoZero"/>
        <c:auto val="1"/>
        <c:lblAlgn val="ctr"/>
        <c:lblOffset val="100"/>
        <c:noMultiLvlLbl val="0"/>
      </c:catAx>
      <c:valAx>
        <c:axId val="7688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5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[成都数据分析职位_1534384038520.xlsx]数据分析职位类别与薪水的关系!数据透视表8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数据分析职位类别与薪水的关系!$B$3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数据分析职位类别与薪水的关系!$A$4:$A$51</c:f>
              <c:strCache>
                <c:ptCount val="47"/>
                <c:pt idx="0">
                  <c:v>数据分析实习生</c:v>
                </c:pt>
                <c:pt idx="1">
                  <c:v>数据分析客服</c:v>
                </c:pt>
                <c:pt idx="2">
                  <c:v>市场调研数据分析师</c:v>
                </c:pt>
                <c:pt idx="3">
                  <c:v>市场顾问/数据分析</c:v>
                </c:pt>
                <c:pt idx="4">
                  <c:v>金融数据分析师实习生</c:v>
                </c:pt>
                <c:pt idx="5">
                  <c:v>数据分析专员（业务方向）</c:v>
                </c:pt>
                <c:pt idx="6">
                  <c:v>数据分析员</c:v>
                </c:pt>
                <c:pt idx="7">
                  <c:v>搜狗百科-数据分析-成都</c:v>
                </c:pt>
                <c:pt idx="8">
                  <c:v>数据分析师（指数）</c:v>
                </c:pt>
                <c:pt idx="9">
                  <c:v>初级数据分析师</c:v>
                </c:pt>
                <c:pt idx="10">
                  <c:v>反欺诈策略（数据分析）</c:v>
                </c:pt>
                <c:pt idx="11">
                  <c:v>数据分析员（成都）</c:v>
                </c:pt>
                <c:pt idx="12">
                  <c:v>业务数据分析</c:v>
                </c:pt>
                <c:pt idx="13">
                  <c:v>运营专员（数据分析）</c:v>
                </c:pt>
                <c:pt idx="14">
                  <c:v>数据分析专员</c:v>
                </c:pt>
                <c:pt idx="15">
                  <c:v>数据分析岗</c:v>
                </c:pt>
                <c:pt idx="16">
                  <c:v>数据分析岗（2018应届）</c:v>
                </c:pt>
                <c:pt idx="17">
                  <c:v>数据分析运营专员</c:v>
                </c:pt>
                <c:pt idx="18">
                  <c:v>医疗数据分析师</c:v>
                </c:pt>
                <c:pt idx="19">
                  <c:v>运营数据分析专员</c:v>
                </c:pt>
                <c:pt idx="20">
                  <c:v>舆情数据分析师</c:v>
                </c:pt>
                <c:pt idx="21">
                  <c:v>金融数据分析师</c:v>
                </c:pt>
                <c:pt idx="22">
                  <c:v>高级BI数据分析</c:v>
                </c:pt>
                <c:pt idx="23">
                  <c:v>数据分析师 Data Analyst</c:v>
                </c:pt>
                <c:pt idx="24">
                  <c:v>数据分析师</c:v>
                </c:pt>
                <c:pt idx="25">
                  <c:v>评测数据分析师</c:v>
                </c:pt>
                <c:pt idx="26">
                  <c:v>数据分析师-成都-00007</c:v>
                </c:pt>
                <c:pt idx="27">
                  <c:v>大数据分析工程师</c:v>
                </c:pt>
                <c:pt idx="28">
                  <c:v>生物信息工程师/基因数据分析师 （流程维护/数据质</c:v>
                </c:pt>
                <c:pt idx="29">
                  <c:v>大数据分析师</c:v>
                </c:pt>
                <c:pt idx="30">
                  <c:v>游戏运营-数据分析方向</c:v>
                </c:pt>
                <c:pt idx="31">
                  <c:v>BA数据分析师</c:v>
                </c:pt>
                <c:pt idx="32">
                  <c:v>数据分析专员（运营方向）</c:v>
                </c:pt>
                <c:pt idx="33">
                  <c:v>数据分析工程师</c:v>
                </c:pt>
                <c:pt idx="34">
                  <c:v>数据分析</c:v>
                </c:pt>
                <c:pt idx="35">
                  <c:v>数据分析师（零售、电商）</c:v>
                </c:pt>
                <c:pt idx="36">
                  <c:v>游戏数据分析</c:v>
                </c:pt>
                <c:pt idx="37">
                  <c:v>安全数据分析师</c:v>
                </c:pt>
                <c:pt idx="38">
                  <c:v>市场专员-facebook广告数据分析师</c:v>
                </c:pt>
                <c:pt idx="39">
                  <c:v>数据分析师（金融）</c:v>
                </c:pt>
                <c:pt idx="40">
                  <c:v>数据分析顾问</c:v>
                </c:pt>
                <c:pt idx="41">
                  <c:v>高级数据分析</c:v>
                </c:pt>
                <c:pt idx="42">
                  <c:v>风控数据分析师</c:v>
                </c:pt>
                <c:pt idx="43">
                  <c:v>数据分析师（AI方向）</c:v>
                </c:pt>
                <c:pt idx="44">
                  <c:v>数据分析高级主管/模型开发高级主管</c:v>
                </c:pt>
                <c:pt idx="45">
                  <c:v>游戏数据分析师 Data Scientist</c:v>
                </c:pt>
                <c:pt idx="46">
                  <c:v>高级BI数据分析师-CD2822</c:v>
                </c:pt>
              </c:strCache>
            </c:strRef>
          </c:cat>
          <c:val>
            <c:numRef>
              <c:f>数据分析职位类别与薪水的关系!$B$4:$B$51</c:f>
              <c:numCache>
                <c:formatCode>General</c:formatCode>
                <c:ptCount val="47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5.5</c:v>
                </c:pt>
                <c:pt idx="8">
                  <c:v>5.5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6.5</c:v>
                </c:pt>
                <c:pt idx="14">
                  <c:v>6.666666666666667</c:v>
                </c:pt>
                <c:pt idx="15">
                  <c:v>6.833333333333333</c:v>
                </c:pt>
                <c:pt idx="16">
                  <c:v>7</c:v>
                </c:pt>
                <c:pt idx="17">
                  <c:v>8</c:v>
                </c:pt>
                <c:pt idx="18">
                  <c:v>8.25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</c:v>
                </c:pt>
                <c:pt idx="23">
                  <c:v>10.5</c:v>
                </c:pt>
                <c:pt idx="24">
                  <c:v>11.275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12</c:v>
                </c:pt>
                <c:pt idx="30">
                  <c:v>12</c:v>
                </c:pt>
                <c:pt idx="31">
                  <c:v>12.5</c:v>
                </c:pt>
                <c:pt idx="32">
                  <c:v>12.5</c:v>
                </c:pt>
                <c:pt idx="33">
                  <c:v>13.5</c:v>
                </c:pt>
                <c:pt idx="34">
                  <c:v>14.375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17.5</c:v>
                </c:pt>
                <c:pt idx="40">
                  <c:v>17.5</c:v>
                </c:pt>
                <c:pt idx="41">
                  <c:v>20</c:v>
                </c:pt>
                <c:pt idx="42">
                  <c:v>20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A-4B52-8C61-B806B7FB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820672"/>
        <c:axId val="768818048"/>
      </c:barChart>
      <c:catAx>
        <c:axId val="7688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18048"/>
        <c:crosses val="autoZero"/>
        <c:auto val="1"/>
        <c:lblAlgn val="ctr"/>
        <c:lblOffset val="100"/>
        <c:noMultiLvlLbl val="0"/>
      </c:catAx>
      <c:valAx>
        <c:axId val="7688180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万益能源</c:v>
              </c:pt>
              <c:pt idx="1">
                <c:v>货车帮</c:v>
              </c:pt>
              <c:pt idx="2">
                <c:v>新希望六和</c:v>
              </c:pt>
              <c:pt idx="3">
                <c:v>誉境金服</c:v>
              </c:pt>
              <c:pt idx="4">
                <c:v>中创云讯</c:v>
              </c:pt>
              <c:pt idx="5">
                <c:v>成都聚思力信息技术有限公司</c:v>
              </c:pt>
              <c:pt idx="6">
                <c:v>京东集团</c:v>
              </c:pt>
              <c:pt idx="7">
                <c:v>天象互动</c:v>
              </c:pt>
              <c:pt idx="8">
                <c:v>贝壳金控</c:v>
              </c:pt>
              <c:pt idx="9">
                <c:v>四川意动创想</c:v>
              </c:pt>
            </c:strLit>
          </c:cat>
          <c:val>
            <c:numLit>
              <c:formatCode>General</c:formatCode>
              <c:ptCount val="10"/>
              <c:pt idx="0">
                <c:v>17</c:v>
              </c:pt>
              <c:pt idx="1">
                <c:v>17.5</c:v>
              </c:pt>
              <c:pt idx="2">
                <c:v>17.5</c:v>
              </c:pt>
              <c:pt idx="3">
                <c:v>20</c:v>
              </c:pt>
              <c:pt idx="4">
                <c:v>20</c:v>
              </c:pt>
              <c:pt idx="5">
                <c:v>20</c:v>
              </c:pt>
              <c:pt idx="6">
                <c:v>21.25</c:v>
              </c:pt>
              <c:pt idx="7">
                <c:v>22.5</c:v>
              </c:pt>
              <c:pt idx="8">
                <c:v>27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14B8-4BCC-8236-09A436E1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9976936"/>
        <c:axId val="589978576"/>
      </c:barChart>
      <c:catAx>
        <c:axId val="58997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576"/>
        <c:crosses val="autoZero"/>
        <c:auto val="1"/>
        <c:lblAlgn val="ctr"/>
        <c:lblOffset val="100"/>
        <c:noMultiLvlLbl val="0"/>
      </c:catAx>
      <c:valAx>
        <c:axId val="589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4</xdr:row>
      <xdr:rowOff>167640</xdr:rowOff>
    </xdr:from>
    <xdr:to>
      <xdr:col>16</xdr:col>
      <xdr:colOff>426720</xdr:colOff>
      <xdr:row>23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5C9C3D-EAB5-434E-80CC-B46368C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163830</xdr:rowOff>
    </xdr:from>
    <xdr:to>
      <xdr:col>10</xdr:col>
      <xdr:colOff>312420</xdr:colOff>
      <xdr:row>17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285B72-335C-4119-B67D-57E8A3774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5</xdr:row>
      <xdr:rowOff>80010</xdr:rowOff>
    </xdr:from>
    <xdr:to>
      <xdr:col>9</xdr:col>
      <xdr:colOff>579120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D3EE9B-73FD-4801-9DCC-81FA95AA3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171450</xdr:rowOff>
    </xdr:from>
    <xdr:to>
      <xdr:col>16</xdr:col>
      <xdr:colOff>236220</xdr:colOff>
      <xdr:row>24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0E066B-8075-4BFF-B041-60A8EEDF0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328.494834259262" createdVersion="6" refreshedVersion="6" minRefreshableVersion="3" recordCount="81" xr:uid="{0DED3E71-32DD-4E6C-8223-557ECD439C70}">
  <cacheSource type="worksheet">
    <worksheetSource ref="A1:M82" sheet="经过初步处理的数据"/>
  </cacheSource>
  <cacheFields count="13">
    <cacheField name="公司名称" numFmtId="0">
      <sharedItems count="67">
        <s v="康拓邦"/>
        <s v="宝贝度周末"/>
        <s v="神鸟数据"/>
        <s v="娃娃营"/>
        <s v="链家地产"/>
        <s v="麦可思"/>
        <s v="鸿特普惠"/>
        <s v="中联"/>
        <s v="成都柏宁科技有限公司"/>
        <s v="惠商科技"/>
        <s v="搜狗"/>
        <s v="BBD"/>
        <s v="文轩在线"/>
        <s v="汇兴智业"/>
        <s v="无糖信息"/>
        <s v="斗米"/>
        <s v="成都栩辉科技有限公司"/>
        <s v="哈罗单车"/>
        <s v="上海钰祺"/>
        <s v="锦程消费金融公司"/>
        <s v="东信北邮"/>
        <s v="快手"/>
        <s v="上丰科技"/>
        <s v="十目八科技"/>
        <s v="神马专车"/>
        <s v="亿嘉联创"/>
        <s v="巧盒物联"/>
        <s v="深圳普惠快信金融服务有限公司"/>
        <s v="封面新闻"/>
        <s v="有利网"/>
        <s v="23魔方"/>
        <s v="腾讯"/>
        <s v="米兰网"/>
        <s v="清风徐来"/>
        <s v="国信优易"/>
        <s v="美兴中国"/>
        <s v="浙江喜歌实业有限公司"/>
        <s v="NEXA"/>
        <s v="清数科技"/>
        <s v="成都长天星斗"/>
        <s v="360"/>
        <s v="数联寻英"/>
        <s v="艾视医疗"/>
        <s v="91Act"/>
        <s v="优客逸家"/>
        <s v="跑哪儿"/>
        <s v="成都时颖"/>
        <s v="咪咕"/>
        <s v="盘古天矶"/>
        <s v="西瓜创客"/>
        <s v="达达-京东到家"/>
        <s v="货车帮"/>
        <s v="QuickSDK"/>
        <s v="Remark Holdings"/>
        <s v="游技网络"/>
        <s v="瑞数信息"/>
        <s v="tap4fun"/>
        <s v="K2DATA"/>
        <s v="万益能源"/>
        <s v="新希望六和"/>
        <s v="成都聚思力信息技术有限公司"/>
        <s v="中创云讯"/>
        <s v="京东集团"/>
        <s v="誉境金服"/>
        <s v="天象互动"/>
        <s v="贝壳金控"/>
        <s v="四川意动创想"/>
      </sharedItems>
    </cacheField>
    <cacheField name="公司所属领域" numFmtId="0">
      <sharedItems/>
    </cacheField>
    <cacheField name="公司融资阶段" numFmtId="0">
      <sharedItems/>
    </cacheField>
    <cacheField name="工作年限要求" numFmtId="0">
      <sharedItems/>
    </cacheField>
    <cacheField name="职位名称" numFmtId="0">
      <sharedItems count="47">
        <s v="数据分析实习生"/>
        <s v="数据分析客服"/>
        <s v="市场调研数据分析师"/>
        <s v="市场顾问/数据分析"/>
        <s v="数据分析专员"/>
        <s v="数据分析员"/>
        <s v="数据分析岗"/>
        <s v="数据分析专员（业务方向）"/>
        <s v="医疗数据分析师"/>
        <s v="金融数据分析师实习生"/>
        <s v="数据分析"/>
        <s v="搜狗百科-数据分析-成都"/>
        <s v="数据分析师（指数）"/>
        <s v="业务数据分析"/>
        <s v="大数据分析师"/>
        <s v="数据分析师"/>
        <s v="初级数据分析师"/>
        <s v="数据分析员（成都）"/>
        <s v="反欺诈策略（数据分析）"/>
        <s v="运营专员（数据分析）"/>
        <s v="数据分析岗（2018应届）"/>
        <s v="数据分析工程师"/>
        <s v="数据分析运营专员"/>
        <s v="运营数据分析专员"/>
        <s v="舆情数据分析师"/>
        <s v="金融数据分析师"/>
        <s v="高级BI数据分析"/>
        <s v="数据分析师 Data Analyst"/>
        <s v="数据分析师-成都-00007"/>
        <s v="评测数据分析师"/>
        <s v="生物信息工程师/基因数据分析师 （流程维护/数据质"/>
        <s v="大数据分析工程师"/>
        <s v="游戏运营-数据分析方向"/>
        <s v="BA数据分析师"/>
        <s v="数据分析专员（运营方向）"/>
        <s v="数据分析师（零售、电商）"/>
        <s v="游戏数据分析"/>
        <s v="安全数据分析师"/>
        <s v="市场专员-facebook广告数据分析师"/>
        <s v="数据分析顾问"/>
        <s v="数据分析师（金融）"/>
        <s v="高级数据分析"/>
        <s v="风控数据分析师"/>
        <s v="数据分析师（AI方向）"/>
        <s v="数据分析高级主管/模型开发高级主管"/>
        <s v="游戏数据分析师 Data Scientist"/>
        <s v="高级BI数据分析师-CD2822"/>
      </sharedItems>
    </cacheField>
    <cacheField name="判断结果" numFmtId="0">
      <sharedItems/>
    </cacheField>
    <cacheField name="最低薪水（千元）" numFmtId="0">
      <sharedItems containsSemiMixedTypes="0" containsString="0" containsNumber="1" containsInteger="1" minValue="3" maxValue="20"/>
    </cacheField>
    <cacheField name="最高薪水（千元）" numFmtId="0">
      <sharedItems containsSemiMixedTypes="0" containsString="0" containsNumber="1" containsInteger="1" minValue="4" maxValue="40"/>
    </cacheField>
    <cacheField name="平均薪水（千元）" numFmtId="0">
      <sharedItems containsSemiMixedTypes="0" containsString="0" containsNumber="1" minValue="3.5" maxValue="30"/>
    </cacheField>
    <cacheField name="职位福利" numFmtId="0">
      <sharedItems/>
    </cacheField>
    <cacheField name="工作年限要求2" numFmtId="0">
      <sharedItems count="12">
        <s v="应届毕业生 "/>
        <s v="不限 "/>
        <s v="1-3年 "/>
        <s v="1年以下 "/>
        <s v="3-5年 "/>
        <s v="5-10年 "/>
        <s v="经验3-5年 " u="1"/>
        <s v="经验1年以下 " u="1"/>
        <s v="经验5-10年 " u="1"/>
        <s v="经验1-3年 " u="1"/>
        <s v="经验应届毕业生 " u="1"/>
        <s v="经验不限 " u="1"/>
      </sharedItems>
    </cacheField>
    <cacheField name="学历要求" numFmtId="0">
      <sharedItems/>
    </cacheField>
    <cacheField name="薪水平均值" numFmtId="0">
      <sharedItems containsSemiMixedTypes="0" containsString="0" containsNumber="1" minValue="11.234567901234568" maxValue="11.234567901234568"/>
    </cacheField>
  </cacheFields>
  <extLst>
    <ext xmlns:x14="http://schemas.microsoft.com/office/spreadsheetml/2009/9/main" uri="{725AE2AE-9491-48be-B2B4-4EB974FC3084}">
      <x14:pivotCacheDefinition pivotCacheId="793520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移动互联网,医疗健康 "/>
    <s v=" 天使轮 "/>
    <s v=" 15-50人"/>
    <x v="0"/>
    <s v="是"/>
    <n v="3"/>
    <n v="4"/>
    <n v="3.5"/>
    <s v="“弹性工作,专业培训,周末双休”"/>
    <x v="0"/>
    <s v=" 本科"/>
    <n v="11.234567901234568"/>
  </r>
  <r>
    <x v="1"/>
    <s v="移动互联网,O2O "/>
    <s v=" 未融资 "/>
    <s v=" 15-50人"/>
    <x v="1"/>
    <s v="是"/>
    <n v="3"/>
    <n v="5"/>
    <n v="4"/>
    <s v="“咨询,解答”"/>
    <x v="1"/>
    <s v=" 不限"/>
    <n v="11.234567901234568"/>
  </r>
  <r>
    <x v="2"/>
    <s v="企业服务,数据服务 "/>
    <s v=" 上市公司 "/>
    <s v=" 150-500人"/>
    <x v="2"/>
    <s v="是"/>
    <n v="3"/>
    <n v="6"/>
    <n v="4.5"/>
    <s v="“上市公司,薪酬待遇,晋升空间,规范管理”"/>
    <x v="2"/>
    <s v=" 硕士"/>
    <n v="11.234567901234568"/>
  </r>
  <r>
    <x v="3"/>
    <s v="教育,生活服务 "/>
    <s v=" A轮 "/>
    <s v=" 15-50人"/>
    <x v="3"/>
    <s v="是"/>
    <n v="4"/>
    <n v="6"/>
    <n v="5"/>
    <s v="“扁平管理,福利多,氛围好”"/>
    <x v="1"/>
    <s v=" 本科"/>
    <n v="11.234567901234568"/>
  </r>
  <r>
    <x v="4"/>
    <s v="移动互联网,O2O "/>
    <s v=" C轮 "/>
    <s v=" 2000人以上"/>
    <x v="4"/>
    <s v="是"/>
    <n v="4"/>
    <n v="6"/>
    <n v="5"/>
    <s v="“数据分析”"/>
    <x v="2"/>
    <s v=" 本科"/>
    <n v="11.234567901234568"/>
  </r>
  <r>
    <x v="5"/>
    <s v="数据服务,教育 "/>
    <s v=" 不需要融资 "/>
    <s v=" 150-500人"/>
    <x v="5"/>
    <s v="是"/>
    <n v="4"/>
    <n v="6"/>
    <n v="5"/>
    <s v="“五险一金,餐补,专业培训,上市公司”"/>
    <x v="3"/>
    <s v=" 本科"/>
    <n v="11.234567901234568"/>
  </r>
  <r>
    <x v="6"/>
    <s v="金融 "/>
    <s v=" D轮及以上 "/>
    <s v=" 2000人以上"/>
    <x v="4"/>
    <s v="是"/>
    <n v="4"/>
    <n v="6"/>
    <n v="5"/>
    <s v="“五险一金,发展空间大,带薪年假,节日福利”"/>
    <x v="1"/>
    <s v=" 本科"/>
    <n v="11.234567901234568"/>
  </r>
  <r>
    <x v="5"/>
    <s v="教育,数据服务 "/>
    <s v=" 上市公司 "/>
    <s v=" 150-500人"/>
    <x v="6"/>
    <s v="是"/>
    <n v="4"/>
    <n v="6"/>
    <n v="5"/>
    <s v="“新三板挂牌,领军企业,下午茶,午餐补助”"/>
    <x v="1"/>
    <s v=" 本科"/>
    <n v="11.234567901234568"/>
  </r>
  <r>
    <x v="6"/>
    <s v="金融 "/>
    <s v=" D轮及以上 "/>
    <s v=" 2000人以上"/>
    <x v="7"/>
    <s v="是"/>
    <n v="4"/>
    <n v="6"/>
    <n v="5"/>
    <s v="“周末双休,五险一金,带薪年假,扁平化管理”"/>
    <x v="2"/>
    <s v=" 本科"/>
    <n v="11.234567901234568"/>
  </r>
  <r>
    <x v="7"/>
    <s v="医疗健康 "/>
    <s v=" 不需要融资 "/>
    <s v=" 2000人以上"/>
    <x v="8"/>
    <s v="是"/>
    <n v="4"/>
    <n v="6"/>
    <n v="5"/>
    <s v="“五险一金,周末双休,绩效奖金,公司稳定”"/>
    <x v="2"/>
    <s v=" 大专"/>
    <n v="11.234567901234568"/>
  </r>
  <r>
    <x v="8"/>
    <s v="金融 "/>
    <s v=" 不需要融资 "/>
    <s v=" 15-50人"/>
    <x v="9"/>
    <s v="是"/>
    <n v="4"/>
    <n v="6"/>
    <n v="5"/>
    <s v="“五险一金,全勤奖,加班补助,节日福利”"/>
    <x v="1"/>
    <s v=" 本科"/>
    <n v="11.234567901234568"/>
  </r>
  <r>
    <x v="9"/>
    <s v="金融 "/>
    <s v=" 不需要融资 "/>
    <s v=" 2000人以上"/>
    <x v="10"/>
    <s v="是"/>
    <n v="5"/>
    <n v="6"/>
    <n v="5.5"/>
    <s v="“朝九晚六,周末双休,入职买社保”"/>
    <x v="2"/>
    <s v=" 大专"/>
    <n v="11.234567901234568"/>
  </r>
  <r>
    <x v="10"/>
    <s v="移动互联网,数据服务 "/>
    <s v=" 上市公司 "/>
    <s v=" 2000人以上"/>
    <x v="11"/>
    <s v="是"/>
    <n v="4"/>
    <n v="7"/>
    <n v="5.5"/>
    <s v="“成熟团队”"/>
    <x v="2"/>
    <s v=" 大专"/>
    <n v="11.234567901234568"/>
  </r>
  <r>
    <x v="11"/>
    <s v="电子商务,数据服务 "/>
    <s v=" C轮 "/>
    <s v=" 150-500人"/>
    <x v="12"/>
    <s v="是"/>
    <n v="4"/>
    <n v="7"/>
    <n v="5.5"/>
    <s v="“五险一金,节日礼品,餐费补贴”"/>
    <x v="1"/>
    <s v=" 本科"/>
    <n v="11.234567901234568"/>
  </r>
  <r>
    <x v="12"/>
    <s v="电子商务 "/>
    <s v=" 不需要融资 "/>
    <s v=" 150-500人"/>
    <x v="13"/>
    <s v="是"/>
    <n v="4"/>
    <n v="8"/>
    <n v="6"/>
    <s v="“平台稳定,五险一金,文体活动,餐补话补”"/>
    <x v="4"/>
    <s v=" 本科"/>
    <n v="11.234567901234568"/>
  </r>
  <r>
    <x v="13"/>
    <s v="金融 "/>
    <s v=" 不需要融资 "/>
    <s v=" 150-500人"/>
    <x v="14"/>
    <s v="是"/>
    <n v="5"/>
    <n v="7"/>
    <n v="6"/>
    <s v="“周末双休五险一金”"/>
    <x v="2"/>
    <s v=" 本科"/>
    <n v="11.234567901234568"/>
  </r>
  <r>
    <x v="11"/>
    <s v="电子商务,数据服务 "/>
    <s v=" C轮 "/>
    <s v=" 150-500人"/>
    <x v="15"/>
    <s v="是"/>
    <n v="4"/>
    <n v="8"/>
    <n v="6"/>
    <s v="“五险一金,节日礼品,餐费补贴”"/>
    <x v="1"/>
    <s v=" 本科"/>
    <n v="11.234567901234568"/>
  </r>
  <r>
    <x v="14"/>
    <s v="信息安全,数据服务 "/>
    <s v=" 天使轮 "/>
    <s v=" 15-50人"/>
    <x v="16"/>
    <s v="是"/>
    <n v="4"/>
    <n v="8"/>
    <n v="6"/>
    <s v="“完善福利,充满正义感”"/>
    <x v="3"/>
    <s v=" 本科"/>
    <n v="11.234567901234568"/>
  </r>
  <r>
    <x v="15"/>
    <s v="移动互联网,O2O "/>
    <s v=" B轮 "/>
    <s v=" 500-2000人"/>
    <x v="17"/>
    <s v="是"/>
    <n v="5"/>
    <n v="7"/>
    <n v="6"/>
    <s v="“公司前景,扁平化管理,完善福利,竞争薪酬”"/>
    <x v="2"/>
    <s v=" 本科"/>
    <n v="11.234567901234568"/>
  </r>
  <r>
    <x v="6"/>
    <s v="金融 "/>
    <s v=" D轮及以上 "/>
    <s v=" 2000人以上"/>
    <x v="18"/>
    <s v="是"/>
    <n v="4"/>
    <n v="8"/>
    <n v="6"/>
    <s v="“高薪”"/>
    <x v="2"/>
    <s v=" 大专"/>
    <n v="11.234567901234568"/>
  </r>
  <r>
    <x v="16"/>
    <s v="数据服务,信息安全 "/>
    <s v=" 不需要融资 "/>
    <s v=" 15-50人"/>
    <x v="15"/>
    <s v="是"/>
    <n v="5"/>
    <n v="8"/>
    <n v="6.5"/>
    <s v="“数据分析,风控,英文6级”"/>
    <x v="1"/>
    <s v=" 大专"/>
    <n v="11.234567901234568"/>
  </r>
  <r>
    <x v="17"/>
    <s v="移动互联网,硬件 "/>
    <s v=" D轮及以上 "/>
    <s v=" 2000人以上"/>
    <x v="19"/>
    <s v="是"/>
    <n v="5"/>
    <n v="8"/>
    <n v="6.5"/>
    <s v="“五险一金,创业,互联网”"/>
    <x v="2"/>
    <s v=" 大专"/>
    <n v="11.234567901234568"/>
  </r>
  <r>
    <x v="18"/>
    <s v="电子商务 "/>
    <s v=" A轮 "/>
    <s v=" 50-150人"/>
    <x v="15"/>
    <s v="是"/>
    <n v="6"/>
    <n v="8"/>
    <n v="7"/>
    <s v="“做五休二,朝九晚六,扁平管理,工作氛围好”"/>
    <x v="4"/>
    <s v=" 本科"/>
    <n v="11.234567901234568"/>
  </r>
  <r>
    <x v="19"/>
    <s v="金融 "/>
    <s v=" 未融资 "/>
    <s v=" 150-500人"/>
    <x v="20"/>
    <s v="是"/>
    <n v="6"/>
    <n v="8"/>
    <n v="7"/>
    <s v="“五险一金,带薪年假,年终奖金,节日福利”"/>
    <x v="0"/>
    <s v=" 本科"/>
    <n v="11.234567901234568"/>
  </r>
  <r>
    <x v="20"/>
    <s v="移动互联网,其他 "/>
    <s v=" 未融资 "/>
    <s v=" 500-2000人"/>
    <x v="15"/>
    <s v="是"/>
    <n v="5"/>
    <n v="10"/>
    <n v="7.5"/>
    <s v="“五险一金,年终奖,绩效奖,假期多”"/>
    <x v="4"/>
    <s v=" 本科"/>
    <n v="11.234567901234568"/>
  </r>
  <r>
    <x v="21"/>
    <s v="移动互联网 "/>
    <s v=" D轮及以上 "/>
    <s v=" 500-2000人"/>
    <x v="6"/>
    <s v="是"/>
    <n v="6"/>
    <n v="9"/>
    <n v="7.5"/>
    <s v="“五险一金,带薪年假,餐补,超好氛围”"/>
    <x v="2"/>
    <s v=" 本科"/>
    <n v="11.234567901234568"/>
  </r>
  <r>
    <x v="22"/>
    <s v="移动互联网,电子商务 "/>
    <s v=" C轮 "/>
    <s v=" 50-150人"/>
    <x v="21"/>
    <s v="是"/>
    <n v="7"/>
    <n v="8"/>
    <n v="7.5"/>
    <s v="“加班少,福利多,上市公司,年终高”"/>
    <x v="2"/>
    <s v=" 本科"/>
    <n v="11.234567901234568"/>
  </r>
  <r>
    <x v="23"/>
    <s v="电子商务,广告营销 "/>
    <s v=" 未融资 "/>
    <s v=" 50-150人"/>
    <x v="15"/>
    <s v="是"/>
    <n v="5"/>
    <n v="10"/>
    <n v="7.5"/>
    <s v="“分析,数据”"/>
    <x v="2"/>
    <s v=" 不限"/>
    <n v="11.234567901234568"/>
  </r>
  <r>
    <x v="24"/>
    <s v="生活服务 "/>
    <s v=" 未融资 "/>
    <s v=" 500-2000人"/>
    <x v="15"/>
    <s v="是"/>
    <n v="5"/>
    <n v="10"/>
    <n v="7.5"/>
    <s v="“五险一金”"/>
    <x v="2"/>
    <s v=" 本科"/>
    <n v="11.234567901234568"/>
  </r>
  <r>
    <x v="25"/>
    <s v="企业服务,移动互联网 "/>
    <s v=" 不需要融资 "/>
    <s v=" 15-50人"/>
    <x v="15"/>
    <s v="是"/>
    <n v="5"/>
    <n v="10"/>
    <n v="7.5"/>
    <s v="“年终奖金,有薪年假,双休各种福,五险一金”"/>
    <x v="2"/>
    <s v=" 本科"/>
    <n v="11.234567901234568"/>
  </r>
  <r>
    <x v="19"/>
    <s v="金融 "/>
    <s v=" 未融资 "/>
    <s v=" 150-500人"/>
    <x v="6"/>
    <s v="是"/>
    <n v="6"/>
    <n v="10"/>
    <n v="8"/>
    <s v="“五险一金、带薪年假、节日福利”"/>
    <x v="1"/>
    <s v=" 本科"/>
    <n v="11.234567901234568"/>
  </r>
  <r>
    <x v="26"/>
    <s v="移动互联网,生活服务 "/>
    <s v=" 天使轮 "/>
    <s v=" 15-50人"/>
    <x v="22"/>
    <s v="是"/>
    <n v="6"/>
    <n v="10"/>
    <n v="8"/>
    <s v="“大牛团队,高薪,发展空间大”"/>
    <x v="4"/>
    <s v=" 大专"/>
    <n v="11.234567901234568"/>
  </r>
  <r>
    <x v="27"/>
    <s v="金融 "/>
    <s v=" 未融资 "/>
    <s v=" 2000人以上"/>
    <x v="23"/>
    <s v="是"/>
    <n v="8"/>
    <n v="10"/>
    <n v="9"/>
    <s v="“福利待遇优,平台大,绩效奖金,五险一金”"/>
    <x v="2"/>
    <s v=" 本科"/>
    <n v="11.234567901234568"/>
  </r>
  <r>
    <x v="28"/>
    <s v="移动互联网 "/>
    <s v=" A轮 "/>
    <s v=" 150-500人"/>
    <x v="24"/>
    <s v="是"/>
    <n v="7"/>
    <n v="12"/>
    <n v="9.5"/>
    <s v="“月度奖励,年终奖励,五险一金,食堂小卖部”"/>
    <x v="2"/>
    <s v=" 本科"/>
    <n v="11.234567901234568"/>
  </r>
  <r>
    <x v="29"/>
    <s v="金融 "/>
    <s v=" 不需要融资 "/>
    <s v=" 2000人以上"/>
    <x v="4"/>
    <s v="是"/>
    <n v="8"/>
    <n v="12"/>
    <n v="10"/>
    <s v="“大平台,周末双休,五险一金,年底双薪”"/>
    <x v="4"/>
    <s v=" 本科"/>
    <n v="11.234567901234568"/>
  </r>
  <r>
    <x v="30"/>
    <s v="医疗健康,数据服务 "/>
    <s v=" B轮 "/>
    <s v=" 50-150人"/>
    <x v="15"/>
    <s v="是"/>
    <n v="8"/>
    <n v="12"/>
    <n v="10"/>
    <s v="“弹性工时,免费下午茶,团氛围好,行业前景好”"/>
    <x v="1"/>
    <s v=" 本科"/>
    <n v="11.234567901234568"/>
  </r>
  <r>
    <x v="31"/>
    <s v="移动互联网 ,游戏 "/>
    <s v=" 上市公司 "/>
    <s v=" 2000人以上"/>
    <x v="10"/>
    <s v="是"/>
    <n v="8"/>
    <n v="12"/>
    <n v="10"/>
    <s v="“大公司平台,全面福利,特色文化,行业领先”"/>
    <x v="2"/>
    <s v=" 本科"/>
    <n v="11.234567901234568"/>
  </r>
  <r>
    <x v="13"/>
    <s v="金融 "/>
    <s v=" 不需要融资 "/>
    <s v=" 150-500人"/>
    <x v="14"/>
    <s v="是"/>
    <n v="8"/>
    <n v="12"/>
    <n v="10"/>
    <s v="“朝九晚五，周末双休。”"/>
    <x v="2"/>
    <s v=" 大专"/>
    <n v="11.234567901234568"/>
  </r>
  <r>
    <x v="13"/>
    <s v="金融 "/>
    <s v=" 不需要融资 "/>
    <s v=" 150-500人"/>
    <x v="25"/>
    <s v="是"/>
    <n v="8"/>
    <n v="12"/>
    <n v="10"/>
    <s v="“五险一金，各种福利待遇”"/>
    <x v="1"/>
    <s v=" 大专"/>
    <n v="11.234567901234568"/>
  </r>
  <r>
    <x v="32"/>
    <s v="电子商务 "/>
    <s v=" B轮 "/>
    <s v=" 150-500人"/>
    <x v="26"/>
    <s v="是"/>
    <n v="8"/>
    <n v="12"/>
    <n v="10"/>
    <s v="“五险一金”"/>
    <x v="2"/>
    <s v=" 大专"/>
    <n v="11.234567901234568"/>
  </r>
  <r>
    <x v="33"/>
    <s v="电子商务 "/>
    <s v=" 不需要融资 "/>
    <s v=" 15-50人"/>
    <x v="26"/>
    <s v="是"/>
    <n v="8"/>
    <n v="12"/>
    <n v="10"/>
    <s v="“双休,六险一金”"/>
    <x v="2"/>
    <s v=" 大专"/>
    <n v="11.234567901234568"/>
  </r>
  <r>
    <x v="34"/>
    <s v="数据服务 "/>
    <s v=" B轮 "/>
    <s v=" 500-2000人"/>
    <x v="15"/>
    <s v="是"/>
    <n v="7"/>
    <n v="14"/>
    <n v="10.5"/>
    <s v="“五险一金,绩效奖金,年终奖,职业培训”"/>
    <x v="4"/>
    <s v=" 本科"/>
    <n v="11.234567901234568"/>
  </r>
  <r>
    <x v="35"/>
    <s v="金融,电子商务 "/>
    <s v=" D轮及以上 "/>
    <s v=" 500-2000人"/>
    <x v="27"/>
    <s v="是"/>
    <n v="7"/>
    <n v="14"/>
    <n v="10.5"/>
    <s v="“国际背景，多文化环境，工作地点自由”"/>
    <x v="4"/>
    <s v=" 本科"/>
    <n v="11.234567901234568"/>
  </r>
  <r>
    <x v="36"/>
    <s v="电子商务,其他 "/>
    <s v=" 不需要融资 "/>
    <s v=" 2000人以上"/>
    <x v="15"/>
    <s v="是"/>
    <n v="10"/>
    <n v="12"/>
    <n v="11"/>
    <s v="“社保,年终奖金”"/>
    <x v="2"/>
    <s v=" 大专"/>
    <n v="11.234567901234568"/>
  </r>
  <r>
    <x v="37"/>
    <s v="移动互联网,游戏 "/>
    <s v=" 不需要融资 "/>
    <s v=" 150-500人"/>
    <x v="28"/>
    <s v="是"/>
    <n v="8"/>
    <n v="15"/>
    <n v="11.5"/>
    <s v="“周末双休,五险一金,带薪年假,节假日福利”"/>
    <x v="2"/>
    <s v=" 本科"/>
    <n v="11.234567901234568"/>
  </r>
  <r>
    <x v="38"/>
    <s v="移动互联网,数据服务 "/>
    <s v=" 未融资 "/>
    <s v=" 50-150人"/>
    <x v="21"/>
    <s v="是"/>
    <n v="8"/>
    <n v="15"/>
    <n v="11.5"/>
    <s v="“周末双休,五险一金,餐饮补贴,年终奖金”"/>
    <x v="4"/>
    <s v=" 本科"/>
    <n v="11.234567901234568"/>
  </r>
  <r>
    <x v="39"/>
    <s v="移动互联网,医疗健康 "/>
    <s v=" 不需要融资 "/>
    <s v=" 50-150人"/>
    <x v="8"/>
    <s v="是"/>
    <n v="8"/>
    <n v="15"/>
    <n v="11.5"/>
    <s v="“通讯补贴,交通补贴,午餐补贴,弹性工作”"/>
    <x v="2"/>
    <s v=" 大专"/>
    <n v="11.234567901234568"/>
  </r>
  <r>
    <x v="40"/>
    <s v="移动互联网,游戏 "/>
    <s v=" 上市公司 "/>
    <s v=" 2000人以上"/>
    <x v="29"/>
    <s v="是"/>
    <n v="8"/>
    <n v="15"/>
    <n v="11.5"/>
    <s v="“优秀团队,发展空间,文化氛围”"/>
    <x v="4"/>
    <s v=" 本科"/>
    <n v="11.234567901234568"/>
  </r>
  <r>
    <x v="30"/>
    <s v="医疗健康,数据服务 "/>
    <s v=" B轮 "/>
    <s v=" 50-150人"/>
    <x v="30"/>
    <s v="是"/>
    <n v="8"/>
    <n v="15"/>
    <n v="11.5"/>
    <s v="“五险一金,年终双薪,期权激励,行业前景好”"/>
    <x v="2"/>
    <s v=" 本科"/>
    <n v="11.234567901234568"/>
  </r>
  <r>
    <x v="41"/>
    <s v="数据服务 "/>
    <s v=" 天使轮 "/>
    <s v=" 15-50人"/>
    <x v="31"/>
    <s v="是"/>
    <n v="8"/>
    <n v="15"/>
    <n v="11.5"/>
    <s v="“五险一金,绩效奖金,带薪年假,周末双休”"/>
    <x v="2"/>
    <s v=" 本科"/>
    <n v="11.234567901234568"/>
  </r>
  <r>
    <x v="42"/>
    <s v="移动互联网 "/>
    <s v=" A轮 "/>
    <s v=" 50-150人"/>
    <x v="10"/>
    <s v="是"/>
    <n v="8"/>
    <n v="16"/>
    <n v="12"/>
    <s v="“五险一金,年终奖金,节日福利,带薪年假”"/>
    <x v="4"/>
    <s v=" 本科"/>
    <n v="11.234567901234568"/>
  </r>
  <r>
    <x v="43"/>
    <s v="游戏 "/>
    <s v=" 不需要融资 "/>
    <s v=" 50-150人"/>
    <x v="32"/>
    <s v="是"/>
    <n v="8"/>
    <n v="16"/>
    <n v="12"/>
    <s v="“氛围超好,奖金丰厚,福利感人,出国旅游”"/>
    <x v="2"/>
    <s v=" 本科"/>
    <n v="11.234567901234568"/>
  </r>
  <r>
    <x v="44"/>
    <s v="O2O "/>
    <s v=" C轮 "/>
    <s v=" 500-2000人"/>
    <x v="33"/>
    <s v="是"/>
    <n v="10"/>
    <n v="15"/>
    <n v="12.5"/>
    <s v="“互联网平台,发展前景,数据项目,集团化发展”"/>
    <x v="2"/>
    <s v=" 本科"/>
    <n v="11.234567901234568"/>
  </r>
  <r>
    <x v="45"/>
    <s v="移动互联网 "/>
    <s v=" 天使轮 "/>
    <s v=" 15-50人"/>
    <x v="15"/>
    <s v="是"/>
    <n v="10"/>
    <n v="15"/>
    <n v="12.5"/>
    <s v="“餐饮补助,交通补助,岗位补助”"/>
    <x v="4"/>
    <s v=" 本科"/>
    <n v="11.234567901234568"/>
  </r>
  <r>
    <x v="46"/>
    <s v="电子商务 "/>
    <s v=" 未融资 "/>
    <s v=" 15-50人"/>
    <x v="15"/>
    <s v="是"/>
    <n v="10"/>
    <n v="15"/>
    <n v="12.5"/>
    <s v="“公司氛围好”"/>
    <x v="2"/>
    <s v=" 本科"/>
    <n v="11.234567901234568"/>
  </r>
  <r>
    <x v="47"/>
    <s v="移动互联网,文化娱乐 "/>
    <s v=" 不需要融资 "/>
    <s v=" 2000人以上"/>
    <x v="15"/>
    <s v="是"/>
    <n v="10"/>
    <n v="15"/>
    <n v="12.5"/>
    <s v="“带薪休假,五险一金,发展空间大,通讯津贴”"/>
    <x v="5"/>
    <s v=" 本科"/>
    <n v="11.234567901234568"/>
  </r>
  <r>
    <x v="48"/>
    <s v="移动互联网,金融 "/>
    <s v=" 未融资 "/>
    <s v=" 50-150人"/>
    <x v="34"/>
    <s v="是"/>
    <n v="10"/>
    <n v="15"/>
    <n v="12.5"/>
    <s v="“五险一金,带薪年假,全勤奖,带薪年假”"/>
    <x v="2"/>
    <s v=" 本科"/>
    <n v="11.234567901234568"/>
  </r>
  <r>
    <x v="28"/>
    <s v="移动互联网 "/>
    <s v=" A轮 "/>
    <s v=" 150-500人"/>
    <x v="15"/>
    <s v="是"/>
    <n v="10"/>
    <n v="16"/>
    <n v="13"/>
    <s v="“月度奖励,年终奖励,五险一金,食堂小卖部”"/>
    <x v="4"/>
    <s v=" 本科"/>
    <n v="11.234567901234568"/>
  </r>
  <r>
    <x v="49"/>
    <s v="教育 "/>
    <s v=" A轮 "/>
    <s v=" 50-150人"/>
    <x v="15"/>
    <s v="是"/>
    <n v="10"/>
    <n v="20"/>
    <n v="15"/>
    <s v="“包两餐,健身房免费,苹果电脑,成长发展”"/>
    <x v="1"/>
    <s v=" 本科"/>
    <n v="11.234567901234568"/>
  </r>
  <r>
    <x v="50"/>
    <s v="O2O "/>
    <s v=" D轮及以上 "/>
    <s v=" 2000人以上"/>
    <x v="15"/>
    <s v="是"/>
    <n v="10"/>
    <n v="20"/>
    <n v="15"/>
    <s v="“工作氛围好”"/>
    <x v="2"/>
    <s v=" 本科"/>
    <n v="11.234567901234568"/>
  </r>
  <r>
    <x v="51"/>
    <s v="移动互联网,电子商务 "/>
    <s v=" B轮 "/>
    <s v=" 2000人以上"/>
    <x v="21"/>
    <s v="是"/>
    <n v="10"/>
    <n v="20"/>
    <n v="15"/>
    <s v="“五险一金,平台好,周末双休,免费晚餐”"/>
    <x v="4"/>
    <s v=" 本科"/>
    <n v="11.234567901234568"/>
  </r>
  <r>
    <x v="52"/>
    <s v="移动互联网,企业服务 "/>
    <s v=" 不需要融资 "/>
    <s v=" 15-50人"/>
    <x v="15"/>
    <s v="是"/>
    <n v="10"/>
    <n v="20"/>
    <n v="15"/>
    <s v="“五险一金,年底双薪”"/>
    <x v="1"/>
    <s v=" 本科"/>
    <n v="11.234567901234568"/>
  </r>
  <r>
    <x v="53"/>
    <s v="移动互联网,数据服务 "/>
    <s v=" 上市公司 "/>
    <s v=" 150-500人"/>
    <x v="35"/>
    <s v="是"/>
    <n v="10"/>
    <n v="20"/>
    <n v="15"/>
    <s v="“六险一金,年底双薪,年终绩效,多重福利”"/>
    <x v="5"/>
    <s v=" 本科"/>
    <n v="11.234567901234568"/>
  </r>
  <r>
    <x v="54"/>
    <s v="移动互联网,企业服务 "/>
    <s v=" 不需要融资 "/>
    <s v=" 50-150人"/>
    <x v="36"/>
    <s v="是"/>
    <n v="10"/>
    <n v="20"/>
    <n v="15"/>
    <s v="“五险一金,项目奖金,年终奖金,团建活动”"/>
    <x v="4"/>
    <s v=" 本科"/>
    <n v="11.234567901234568"/>
  </r>
  <r>
    <x v="55"/>
    <s v="信息安全 "/>
    <s v=" A轮 "/>
    <s v=" 50-150人"/>
    <x v="37"/>
    <s v="是"/>
    <n v="10"/>
    <n v="20"/>
    <n v="15"/>
    <s v="“尖端技术,行业前景,股票期权,年终奖”"/>
    <x v="2"/>
    <s v=" 本科"/>
    <n v="11.234567901234568"/>
  </r>
  <r>
    <x v="56"/>
    <s v="移动互联网,游戏 "/>
    <s v=" 不需要融资 "/>
    <s v=" 500-2000人"/>
    <x v="38"/>
    <s v="是"/>
    <n v="10"/>
    <n v="20"/>
    <n v="15"/>
    <s v="“福利多,平台棒,发展前景好”"/>
    <x v="1"/>
    <s v=" 不限"/>
    <n v="11.234567901234568"/>
  </r>
  <r>
    <x v="29"/>
    <s v="金融 "/>
    <s v=" 不需要融资 "/>
    <s v=" 2000人以上"/>
    <x v="15"/>
    <s v="是"/>
    <n v="12"/>
    <n v="20"/>
    <n v="16"/>
    <s v="“六险一金,大平台,周末双休,年底双薪”"/>
    <x v="4"/>
    <s v=" 本科"/>
    <n v="11.234567901234568"/>
  </r>
  <r>
    <x v="57"/>
    <s v="数据服务 "/>
    <s v=" B轮 "/>
    <s v=" 50-150人"/>
    <x v="15"/>
    <s v="是"/>
    <n v="12"/>
    <n v="20"/>
    <n v="16"/>
    <s v="“行业风口”"/>
    <x v="1"/>
    <s v=" 本科"/>
    <n v="11.234567901234568"/>
  </r>
  <r>
    <x v="58"/>
    <s v="企业服务,数据服务 "/>
    <s v=" 不需要融资 "/>
    <s v=" 50-150人"/>
    <x v="15"/>
    <s v="是"/>
    <n v="14"/>
    <n v="20"/>
    <n v="17"/>
    <s v="“平台好,领导牛,福利好,环境好”"/>
    <x v="5"/>
    <s v=" 本科"/>
    <n v="11.234567901234568"/>
  </r>
  <r>
    <x v="59"/>
    <s v="电子商务,其他 "/>
    <s v=" 上市公司 "/>
    <s v=" 2000人以上"/>
    <x v="39"/>
    <s v="是"/>
    <n v="15"/>
    <n v="20"/>
    <n v="17.5"/>
    <s v="“大平台,牛人多,团队优”"/>
    <x v="5"/>
    <s v=" 本科"/>
    <n v="11.234567901234568"/>
  </r>
  <r>
    <x v="11"/>
    <s v="电子商务,数据服务 "/>
    <s v=" C轮 "/>
    <s v=" 150-500人"/>
    <x v="40"/>
    <s v="是"/>
    <n v="15"/>
    <n v="20"/>
    <n v="17.5"/>
    <s v="“五险一金,节日礼品,餐费补贴,大牛团队”"/>
    <x v="2"/>
    <s v=" 本科"/>
    <n v="11.234567901234568"/>
  </r>
  <r>
    <x v="60"/>
    <s v="移动互联网,电子商务 "/>
    <s v=" 上市公司 "/>
    <s v=" 500-2000人"/>
    <x v="14"/>
    <s v="是"/>
    <n v="15"/>
    <n v="25"/>
    <n v="20"/>
    <s v="“AI,周末双休,六险一金”"/>
    <x v="5"/>
    <s v=" 本科"/>
    <n v="11.234567901234568"/>
  </r>
  <r>
    <x v="61"/>
    <s v="企业服务,移动互联网 "/>
    <s v=" 天使轮 "/>
    <s v=" 15-50人"/>
    <x v="21"/>
    <s v="是"/>
    <n v="15"/>
    <n v="25"/>
    <n v="20"/>
    <s v="“技术大牛,福利”"/>
    <x v="4"/>
    <s v=" 大专"/>
    <n v="11.234567901234568"/>
  </r>
  <r>
    <x v="51"/>
    <s v="移动互联网,电子商务 "/>
    <s v=" B轮 "/>
    <s v=" 2000人以上"/>
    <x v="41"/>
    <s v="是"/>
    <n v="15"/>
    <n v="25"/>
    <n v="20"/>
    <s v="“五险一金,周末双休,弹性工作,独角兽平台”"/>
    <x v="5"/>
    <s v=" 本科"/>
    <n v="11.234567901234568"/>
  </r>
  <r>
    <x v="62"/>
    <s v="电子商务,数据服务 "/>
    <s v=" 上市公司 "/>
    <s v=" 2000人以上"/>
    <x v="42"/>
    <s v="是"/>
    <n v="15"/>
    <n v="25"/>
    <n v="20"/>
    <s v="“大平台,发展机会多,超赞团队,餐补”"/>
    <x v="4"/>
    <s v=" 本科"/>
    <n v="11.234567901234568"/>
  </r>
  <r>
    <x v="63"/>
    <s v="移动互联网,金融 "/>
    <s v=" 天使轮 "/>
    <s v=" 15-50人"/>
    <x v="42"/>
    <s v="是"/>
    <n v="15"/>
    <n v="25"/>
    <n v="20"/>
    <s v="“福利补贴,半年调薪,股份期权,发展前景好”"/>
    <x v="4"/>
    <s v=" 本科"/>
    <n v="11.234567901234568"/>
  </r>
  <r>
    <x v="62"/>
    <s v="电子商务,数据服务 "/>
    <s v=" 上市公司 "/>
    <s v=" 2000人以上"/>
    <x v="43"/>
    <s v="是"/>
    <n v="15"/>
    <n v="30"/>
    <n v="22.5"/>
    <s v="“人工智能,核心业务,牛人多,发展快”"/>
    <x v="4"/>
    <s v=" 本科"/>
    <n v="11.234567901234568"/>
  </r>
  <r>
    <x v="29"/>
    <s v="金融 "/>
    <s v=" 不需要融资 "/>
    <s v=" 2000人以上"/>
    <x v="44"/>
    <s v="是"/>
    <n v="20"/>
    <n v="25"/>
    <n v="22.5"/>
    <s v="“大平台,薪酬激励,五险一金,定期体检”"/>
    <x v="4"/>
    <s v=" 本科"/>
    <n v="11.234567901234568"/>
  </r>
  <r>
    <x v="64"/>
    <s v="移动互联网,游戏 "/>
    <s v=" 不需要融资 "/>
    <s v=" 500-2000人"/>
    <x v="45"/>
    <s v="是"/>
    <n v="15"/>
    <n v="30"/>
    <n v="22.5"/>
    <s v="“要求高,福利好,精英团队,国际化”"/>
    <x v="2"/>
    <s v=" 本科"/>
    <n v="11.234567901234568"/>
  </r>
  <r>
    <x v="65"/>
    <s v="金融、移动互联网 "/>
    <s v=" 未融资 "/>
    <s v=" 500-2000人"/>
    <x v="46"/>
    <s v="是"/>
    <n v="18"/>
    <n v="36"/>
    <n v="27"/>
    <s v="“业务发展前景好，团队技术氛围浓厚”"/>
    <x v="4"/>
    <s v=" 本科"/>
    <n v="11.234567901234568"/>
  </r>
  <r>
    <x v="66"/>
    <s v="其他 "/>
    <s v=" 不需要融资 "/>
    <s v=" 150-500人"/>
    <x v="10"/>
    <s v="是"/>
    <n v="20"/>
    <n v="40"/>
    <n v="30"/>
    <s v="“五险一金,项目奖金,出国机会,年底双薪”"/>
    <x v="4"/>
    <s v=" 本科"/>
    <n v="11.234567901234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53A32-3F05-4A71-A249-2235C3A47D94}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C71" firstHeaderRow="0" firstDataRow="1" firstDataCol="1"/>
  <pivotFields count="13">
    <pivotField axis="axisRow" showAll="0" sortType="ascending">
      <items count="68">
        <item x="30"/>
        <item x="40"/>
        <item x="43"/>
        <item x="11"/>
        <item x="57"/>
        <item x="37"/>
        <item x="52"/>
        <item x="53"/>
        <item x="56"/>
        <item x="42"/>
        <item x="1"/>
        <item x="65"/>
        <item x="8"/>
        <item x="60"/>
        <item x="46"/>
        <item x="16"/>
        <item x="39"/>
        <item x="50"/>
        <item x="20"/>
        <item x="15"/>
        <item x="28"/>
        <item x="34"/>
        <item x="17"/>
        <item x="6"/>
        <item x="13"/>
        <item x="9"/>
        <item x="51"/>
        <item x="19"/>
        <item x="62"/>
        <item x="0"/>
        <item x="21"/>
        <item x="4"/>
        <item x="5"/>
        <item x="35"/>
        <item x="47"/>
        <item x="32"/>
        <item x="48"/>
        <item x="45"/>
        <item x="26"/>
        <item x="33"/>
        <item x="38"/>
        <item x="55"/>
        <item x="22"/>
        <item x="18"/>
        <item x="27"/>
        <item x="24"/>
        <item x="2"/>
        <item x="23"/>
        <item x="41"/>
        <item x="66"/>
        <item x="10"/>
        <item x="31"/>
        <item x="64"/>
        <item x="3"/>
        <item x="58"/>
        <item x="12"/>
        <item x="14"/>
        <item x="49"/>
        <item x="59"/>
        <item x="25"/>
        <item x="44"/>
        <item x="54"/>
        <item x="29"/>
        <item x="63"/>
        <item x="36"/>
        <item x="6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平均薪水（千元）" fld="8" subtotal="average" baseField="0" baseItem="0"/>
    <dataField name="平均值项:薪水平均值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82C67-E758-40CB-9D7D-00B1C2850D34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3">
        <item m="1" x="9"/>
        <item m="1" x="7"/>
        <item m="1" x="6"/>
        <item m="1" x="8"/>
        <item m="1" x="11"/>
        <item m="1" x="10"/>
        <item x="0"/>
        <item x="1"/>
        <item x="3"/>
        <item x="2"/>
        <item x="4"/>
        <item x="5"/>
        <item t="default"/>
      </items>
    </pivotField>
    <pivotField showAll="0"/>
    <pivotField showAll="0"/>
  </pivotFields>
  <rowFields count="1">
    <field x="10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平均值项:平均薪水（千元）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6F993-3FC9-4204-9BA4-0D5231B13578}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51" firstHeaderRow="1" firstDataRow="1" firstDataCol="1"/>
  <pivotFields count="13">
    <pivotField showAll="0"/>
    <pivotField showAll="0"/>
    <pivotField showAll="0"/>
    <pivotField showAll="0"/>
    <pivotField axis="axisRow" showAll="0" sortType="ascending">
      <items count="48">
        <item x="33"/>
        <item x="37"/>
        <item x="16"/>
        <item x="31"/>
        <item x="14"/>
        <item x="18"/>
        <item x="42"/>
        <item x="26"/>
        <item x="46"/>
        <item x="41"/>
        <item x="25"/>
        <item x="9"/>
        <item x="29"/>
        <item x="30"/>
        <item x="3"/>
        <item x="2"/>
        <item x="38"/>
        <item x="10"/>
        <item x="6"/>
        <item x="20"/>
        <item x="44"/>
        <item x="21"/>
        <item x="39"/>
        <item x="1"/>
        <item x="15"/>
        <item x="27"/>
        <item x="43"/>
        <item x="40"/>
        <item x="35"/>
        <item x="12"/>
        <item x="28"/>
        <item x="0"/>
        <item x="5"/>
        <item x="17"/>
        <item x="22"/>
        <item x="4"/>
        <item x="7"/>
        <item x="34"/>
        <item x="11"/>
        <item x="13"/>
        <item x="8"/>
        <item x="36"/>
        <item x="45"/>
        <item x="32"/>
        <item x="24"/>
        <item x="23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8">
    <i>
      <x v="31"/>
    </i>
    <i>
      <x v="23"/>
    </i>
    <i>
      <x v="15"/>
    </i>
    <i>
      <x v="14"/>
    </i>
    <i>
      <x v="11"/>
    </i>
    <i>
      <x v="36"/>
    </i>
    <i>
      <x v="32"/>
    </i>
    <i>
      <x v="38"/>
    </i>
    <i>
      <x v="29"/>
    </i>
    <i>
      <x v="2"/>
    </i>
    <i>
      <x v="5"/>
    </i>
    <i>
      <x v="33"/>
    </i>
    <i>
      <x v="39"/>
    </i>
    <i>
      <x v="46"/>
    </i>
    <i>
      <x v="35"/>
    </i>
    <i>
      <x v="18"/>
    </i>
    <i>
      <x v="19"/>
    </i>
    <i>
      <x v="34"/>
    </i>
    <i>
      <x v="40"/>
    </i>
    <i>
      <x v="45"/>
    </i>
    <i>
      <x v="44"/>
    </i>
    <i>
      <x v="10"/>
    </i>
    <i>
      <x v="7"/>
    </i>
    <i>
      <x v="25"/>
    </i>
    <i>
      <x v="24"/>
    </i>
    <i>
      <x v="12"/>
    </i>
    <i>
      <x v="30"/>
    </i>
    <i>
      <x v="3"/>
    </i>
    <i>
      <x v="13"/>
    </i>
    <i>
      <x v="4"/>
    </i>
    <i>
      <x v="43"/>
    </i>
    <i>
      <x/>
    </i>
    <i>
      <x v="37"/>
    </i>
    <i>
      <x v="21"/>
    </i>
    <i>
      <x v="17"/>
    </i>
    <i>
      <x v="28"/>
    </i>
    <i>
      <x v="41"/>
    </i>
    <i>
      <x v="1"/>
    </i>
    <i>
      <x v="16"/>
    </i>
    <i>
      <x v="27"/>
    </i>
    <i>
      <x v="22"/>
    </i>
    <i>
      <x v="9"/>
    </i>
    <i>
      <x v="6"/>
    </i>
    <i>
      <x v="26"/>
    </i>
    <i>
      <x v="20"/>
    </i>
    <i>
      <x v="42"/>
    </i>
    <i>
      <x v="8"/>
    </i>
    <i t="grand">
      <x/>
    </i>
  </rowItems>
  <colItems count="1">
    <i/>
  </colItems>
  <dataFields count="1">
    <dataField name="平均值项:平均薪水（千元）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B26A7-E2F4-4883-A7F8-0F755BC05DB7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3:C14" firstHeaderRow="0" firstDataRow="1" firstDataCol="1"/>
  <pivotFields count="13">
    <pivotField axis="axisRow" showAll="0" measureFilter="1" sortType="ascending">
      <items count="68">
        <item x="30"/>
        <item x="40"/>
        <item x="43"/>
        <item x="11"/>
        <item x="57"/>
        <item x="37"/>
        <item x="52"/>
        <item x="53"/>
        <item x="56"/>
        <item x="42"/>
        <item x="1"/>
        <item x="65"/>
        <item x="8"/>
        <item x="60"/>
        <item x="46"/>
        <item x="16"/>
        <item x="39"/>
        <item x="50"/>
        <item x="20"/>
        <item x="15"/>
        <item x="28"/>
        <item x="34"/>
        <item x="17"/>
        <item x="6"/>
        <item x="13"/>
        <item x="9"/>
        <item x="51"/>
        <item x="19"/>
        <item x="62"/>
        <item x="0"/>
        <item x="21"/>
        <item x="4"/>
        <item x="5"/>
        <item x="35"/>
        <item x="47"/>
        <item x="32"/>
        <item x="48"/>
        <item x="45"/>
        <item x="26"/>
        <item x="33"/>
        <item x="38"/>
        <item x="55"/>
        <item x="22"/>
        <item x="18"/>
        <item x="27"/>
        <item x="24"/>
        <item x="2"/>
        <item x="23"/>
        <item x="41"/>
        <item x="66"/>
        <item x="10"/>
        <item x="31"/>
        <item x="64"/>
        <item x="3"/>
        <item x="58"/>
        <item x="12"/>
        <item x="14"/>
        <item x="49"/>
        <item x="59"/>
        <item x="25"/>
        <item x="44"/>
        <item x="54"/>
        <item x="29"/>
        <item x="63"/>
        <item x="36"/>
        <item x="6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11">
    <i>
      <x v="54"/>
    </i>
    <i>
      <x v="26"/>
    </i>
    <i>
      <x v="58"/>
    </i>
    <i>
      <x v="63"/>
    </i>
    <i>
      <x v="65"/>
    </i>
    <i>
      <x v="13"/>
    </i>
    <i>
      <x v="28"/>
    </i>
    <i>
      <x v="52"/>
    </i>
    <i>
      <x v="11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平均薪水（千元）" fld="8" subtotal="average" baseField="0" baseItem="0"/>
    <dataField name="平均值项:薪水平均值" fld="12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workbookViewId="0">
      <selection activeCell="D27" sqref="D27"/>
    </sheetView>
  </sheetViews>
  <sheetFormatPr defaultRowHeight="13.8" x14ac:dyDescent="0.25"/>
  <cols>
    <col min="1" max="1" width="30.88671875" customWidth="1"/>
    <col min="2" max="2" width="45.88671875" customWidth="1"/>
    <col min="3" max="4" width="16.44140625" customWidth="1"/>
    <col min="5" max="5" width="40.21875" customWidth="1"/>
    <col min="6" max="6" width="30.33203125" customWidth="1"/>
    <col min="7" max="9" width="24.109375" customWidth="1"/>
    <col min="10" max="10" width="19.5546875" customWidth="1"/>
    <col min="11" max="11" width="17.44140625" customWidth="1"/>
  </cols>
  <sheetData>
    <row r="1" spans="1:13" x14ac:dyDescent="0.25">
      <c r="A1" s="2" t="s">
        <v>0</v>
      </c>
      <c r="B1" s="2" t="s">
        <v>1</v>
      </c>
      <c r="C1" s="2" t="s">
        <v>246</v>
      </c>
      <c r="D1" s="2" t="s">
        <v>247</v>
      </c>
      <c r="E1" s="2" t="s">
        <v>2</v>
      </c>
      <c r="F1" s="1" t="s">
        <v>274</v>
      </c>
      <c r="G1" s="2" t="s">
        <v>253</v>
      </c>
      <c r="H1" s="2" t="s">
        <v>254</v>
      </c>
      <c r="I1" s="2" t="s">
        <v>256</v>
      </c>
      <c r="J1" s="2" t="s">
        <v>3</v>
      </c>
      <c r="K1" s="2" t="s">
        <v>4</v>
      </c>
      <c r="L1" s="1" t="s">
        <v>252</v>
      </c>
      <c r="M1" s="2" t="s">
        <v>277</v>
      </c>
    </row>
    <row r="2" spans="1:13" x14ac:dyDescent="0.25">
      <c r="A2" s="1" t="s">
        <v>135</v>
      </c>
      <c r="B2" s="1" t="s">
        <v>238</v>
      </c>
      <c r="C2" s="1" t="s">
        <v>220</v>
      </c>
      <c r="D2" s="1" t="s">
        <v>219</v>
      </c>
      <c r="E2" s="1" t="s">
        <v>136</v>
      </c>
      <c r="F2" s="1" t="str">
        <f>IF(COUNT(FIND({"数据运营","数据分析","分析师"},E2)),"是","否")</f>
        <v>是</v>
      </c>
      <c r="G2" s="1">
        <v>3</v>
      </c>
      <c r="H2" s="1">
        <v>4</v>
      </c>
      <c r="I2" s="1">
        <f t="shared" ref="I2:I33" si="0">AVERAGE(G2:H2)</f>
        <v>3.5</v>
      </c>
      <c r="J2" s="1" t="s">
        <v>137</v>
      </c>
      <c r="K2" s="1" t="s">
        <v>280</v>
      </c>
      <c r="L2" s="1" t="s">
        <v>248</v>
      </c>
      <c r="M2" s="3">
        <v>11.234567901234568</v>
      </c>
    </row>
    <row r="3" spans="1:13" x14ac:dyDescent="0.25">
      <c r="A3" s="1" t="s">
        <v>170</v>
      </c>
      <c r="B3" s="1" t="s">
        <v>225</v>
      </c>
      <c r="C3" s="1" t="s">
        <v>207</v>
      </c>
      <c r="D3" s="1" t="s">
        <v>219</v>
      </c>
      <c r="E3" s="1" t="s">
        <v>171</v>
      </c>
      <c r="F3" s="1" t="str">
        <f>IF(COUNT(FIND({"数据运营","数据分析","分析师"},E3)),"是","否")</f>
        <v>是</v>
      </c>
      <c r="G3" s="1">
        <v>3</v>
      </c>
      <c r="H3" s="1">
        <v>5</v>
      </c>
      <c r="I3" s="1">
        <f t="shared" si="0"/>
        <v>4</v>
      </c>
      <c r="J3" s="1" t="s">
        <v>172</v>
      </c>
      <c r="K3" s="1" t="s">
        <v>281</v>
      </c>
      <c r="L3" s="1" t="s">
        <v>250</v>
      </c>
      <c r="M3" s="3">
        <v>11.234567901234568</v>
      </c>
    </row>
    <row r="4" spans="1:13" x14ac:dyDescent="0.25">
      <c r="A4" s="1" t="s">
        <v>191</v>
      </c>
      <c r="B4" s="1" t="s">
        <v>205</v>
      </c>
      <c r="C4" s="1" t="s">
        <v>198</v>
      </c>
      <c r="D4" s="1" t="s">
        <v>210</v>
      </c>
      <c r="E4" s="1" t="s">
        <v>192</v>
      </c>
      <c r="F4" s="1" t="str">
        <f>IF(COUNT(FIND({"数据运营","数据分析","分析师"},E4)),"是","否")</f>
        <v>是</v>
      </c>
      <c r="G4" s="1">
        <v>3</v>
      </c>
      <c r="H4" s="1">
        <v>6</v>
      </c>
      <c r="I4" s="1">
        <f t="shared" si="0"/>
        <v>4.5</v>
      </c>
      <c r="J4" s="1" t="s">
        <v>193</v>
      </c>
      <c r="K4" s="1" t="s">
        <v>282</v>
      </c>
      <c r="L4" s="1" t="s">
        <v>251</v>
      </c>
      <c r="M4" s="3">
        <v>11.234567901234568</v>
      </c>
    </row>
    <row r="5" spans="1:13" x14ac:dyDescent="0.25">
      <c r="A5" s="1" t="s">
        <v>39</v>
      </c>
      <c r="B5" s="1" t="s">
        <v>218</v>
      </c>
      <c r="C5" s="1" t="s">
        <v>201</v>
      </c>
      <c r="D5" s="1" t="s">
        <v>219</v>
      </c>
      <c r="E5" s="1" t="s">
        <v>40</v>
      </c>
      <c r="F5" s="1" t="str">
        <f>IF(COUNT(FIND({"数据运营","数据分析","分析师"},E5)),"是","否")</f>
        <v>是</v>
      </c>
      <c r="G5" s="1">
        <v>4</v>
      </c>
      <c r="H5" s="1">
        <v>6</v>
      </c>
      <c r="I5" s="1">
        <f t="shared" si="0"/>
        <v>5</v>
      </c>
      <c r="J5" s="1" t="s">
        <v>41</v>
      </c>
      <c r="K5" s="1" t="s">
        <v>281</v>
      </c>
      <c r="L5" s="1" t="s">
        <v>248</v>
      </c>
      <c r="M5" s="3">
        <v>11.234567901234568</v>
      </c>
    </row>
    <row r="6" spans="1:13" x14ac:dyDescent="0.25">
      <c r="A6" s="1" t="s">
        <v>60</v>
      </c>
      <c r="B6" s="1" t="s">
        <v>225</v>
      </c>
      <c r="C6" s="1" t="s">
        <v>216</v>
      </c>
      <c r="D6" s="1" t="s">
        <v>199</v>
      </c>
      <c r="E6" s="1" t="s">
        <v>44</v>
      </c>
      <c r="F6" s="1" t="str">
        <f>IF(COUNT(FIND({"数据运营","数据分析","分析师"},E6)),"是","否")</f>
        <v>是</v>
      </c>
      <c r="G6" s="1">
        <v>4</v>
      </c>
      <c r="H6" s="1">
        <v>6</v>
      </c>
      <c r="I6" s="1">
        <f t="shared" si="0"/>
        <v>5</v>
      </c>
      <c r="J6" s="1" t="s">
        <v>61</v>
      </c>
      <c r="K6" s="1" t="s">
        <v>282</v>
      </c>
      <c r="L6" s="1" t="s">
        <v>248</v>
      </c>
      <c r="M6" s="3">
        <v>11.234567901234568</v>
      </c>
    </row>
    <row r="7" spans="1:13" x14ac:dyDescent="0.25">
      <c r="A7" s="1" t="s">
        <v>73</v>
      </c>
      <c r="B7" s="1" t="s">
        <v>227</v>
      </c>
      <c r="C7" s="1" t="s">
        <v>204</v>
      </c>
      <c r="D7" s="1" t="s">
        <v>210</v>
      </c>
      <c r="E7" s="1" t="s">
        <v>74</v>
      </c>
      <c r="F7" s="1" t="str">
        <f>IF(COUNT(FIND({"数据运营","数据分析","分析师"},E7)),"是","否")</f>
        <v>是</v>
      </c>
      <c r="G7" s="1">
        <v>4</v>
      </c>
      <c r="H7" s="1">
        <v>6</v>
      </c>
      <c r="I7" s="1">
        <f t="shared" si="0"/>
        <v>5</v>
      </c>
      <c r="J7" s="1" t="s">
        <v>75</v>
      </c>
      <c r="K7" s="1" t="s">
        <v>283</v>
      </c>
      <c r="L7" s="1" t="s">
        <v>248</v>
      </c>
      <c r="M7" s="3">
        <v>11.234567901234568</v>
      </c>
    </row>
    <row r="8" spans="1:13" x14ac:dyDescent="0.25">
      <c r="A8" s="1" t="s">
        <v>98</v>
      </c>
      <c r="B8" s="1" t="s">
        <v>203</v>
      </c>
      <c r="C8" s="1" t="s">
        <v>217</v>
      </c>
      <c r="D8" s="1" t="s">
        <v>199</v>
      </c>
      <c r="E8" s="1" t="s">
        <v>44</v>
      </c>
      <c r="F8" s="1" t="str">
        <f>IF(COUNT(FIND({"数据运营","数据分析","分析师"},E8)),"是","否")</f>
        <v>是</v>
      </c>
      <c r="G8" s="1">
        <v>4</v>
      </c>
      <c r="H8" s="1">
        <v>6</v>
      </c>
      <c r="I8" s="1">
        <f t="shared" si="0"/>
        <v>5</v>
      </c>
      <c r="J8" s="1" t="s">
        <v>99</v>
      </c>
      <c r="K8" s="1" t="s">
        <v>281</v>
      </c>
      <c r="L8" s="1" t="s">
        <v>248</v>
      </c>
      <c r="M8" s="3">
        <v>11.234567901234568</v>
      </c>
    </row>
    <row r="9" spans="1:13" x14ac:dyDescent="0.25">
      <c r="A9" s="1" t="s">
        <v>73</v>
      </c>
      <c r="B9" s="1" t="s">
        <v>233</v>
      </c>
      <c r="C9" s="1" t="s">
        <v>198</v>
      </c>
      <c r="D9" s="1" t="s">
        <v>210</v>
      </c>
      <c r="E9" s="1" t="s">
        <v>51</v>
      </c>
      <c r="F9" s="1" t="str">
        <f>IF(COUNT(FIND({"数据运营","数据分析","分析师"},E9)),"是","否")</f>
        <v>是</v>
      </c>
      <c r="G9" s="1">
        <v>4</v>
      </c>
      <c r="H9" s="1">
        <v>6</v>
      </c>
      <c r="I9" s="1">
        <f t="shared" si="0"/>
        <v>5</v>
      </c>
      <c r="J9" s="1" t="s">
        <v>107</v>
      </c>
      <c r="K9" s="1" t="s">
        <v>281</v>
      </c>
      <c r="L9" s="1" t="s">
        <v>248</v>
      </c>
      <c r="M9" s="3">
        <v>11.234567901234568</v>
      </c>
    </row>
    <row r="10" spans="1:13" x14ac:dyDescent="0.25">
      <c r="A10" s="1" t="s">
        <v>98</v>
      </c>
      <c r="B10" s="1" t="s">
        <v>203</v>
      </c>
      <c r="C10" s="1" t="s">
        <v>217</v>
      </c>
      <c r="D10" s="1" t="s">
        <v>199</v>
      </c>
      <c r="E10" s="1" t="s">
        <v>122</v>
      </c>
      <c r="F10" s="1" t="str">
        <f>IF(COUNT(FIND({"数据运营","数据分析","分析师"},E10)),"是","否")</f>
        <v>是</v>
      </c>
      <c r="G10" s="1">
        <v>4</v>
      </c>
      <c r="H10" s="1">
        <v>6</v>
      </c>
      <c r="I10" s="1">
        <f t="shared" si="0"/>
        <v>5</v>
      </c>
      <c r="J10" s="1" t="s">
        <v>123</v>
      </c>
      <c r="K10" s="1" t="s">
        <v>282</v>
      </c>
      <c r="L10" s="1" t="s">
        <v>248</v>
      </c>
      <c r="M10" s="3">
        <v>11.234567901234568</v>
      </c>
    </row>
    <row r="11" spans="1:13" x14ac:dyDescent="0.25">
      <c r="A11" s="1" t="s">
        <v>133</v>
      </c>
      <c r="B11" s="1" t="s">
        <v>239</v>
      </c>
      <c r="C11" s="1" t="s">
        <v>204</v>
      </c>
      <c r="D11" s="1" t="s">
        <v>199</v>
      </c>
      <c r="E11" s="1" t="s">
        <v>128</v>
      </c>
      <c r="F11" s="1" t="str">
        <f>IF(COUNT(FIND({"数据运营","数据分析","分析师"},E11)),"是","否")</f>
        <v>是</v>
      </c>
      <c r="G11" s="1">
        <v>4</v>
      </c>
      <c r="H11" s="1">
        <v>6</v>
      </c>
      <c r="I11" s="1">
        <f t="shared" si="0"/>
        <v>5</v>
      </c>
      <c r="J11" s="1" t="s">
        <v>134</v>
      </c>
      <c r="K11" s="1" t="s">
        <v>282</v>
      </c>
      <c r="L11" s="1" t="s">
        <v>249</v>
      </c>
      <c r="M11" s="3">
        <v>11.234567901234568</v>
      </c>
    </row>
    <row r="12" spans="1:13" x14ac:dyDescent="0.25">
      <c r="A12" s="1" t="s">
        <v>173</v>
      </c>
      <c r="B12" s="1" t="s">
        <v>203</v>
      </c>
      <c r="C12" s="1" t="s">
        <v>204</v>
      </c>
      <c r="D12" s="1" t="s">
        <v>219</v>
      </c>
      <c r="E12" s="1" t="s">
        <v>174</v>
      </c>
      <c r="F12" s="1" t="str">
        <f>IF(COUNT(FIND({"数据运营","数据分析","分析师"},E12)),"是","否")</f>
        <v>是</v>
      </c>
      <c r="G12" s="1">
        <v>4</v>
      </c>
      <c r="H12" s="1">
        <v>6</v>
      </c>
      <c r="I12" s="1">
        <f t="shared" si="0"/>
        <v>5</v>
      </c>
      <c r="J12" s="1" t="s">
        <v>175</v>
      </c>
      <c r="K12" s="1" t="s">
        <v>281</v>
      </c>
      <c r="L12" s="1" t="s">
        <v>248</v>
      </c>
      <c r="M12" s="3">
        <v>11.234567901234568</v>
      </c>
    </row>
    <row r="13" spans="1:13" x14ac:dyDescent="0.25">
      <c r="A13" s="1" t="s">
        <v>76</v>
      </c>
      <c r="B13" s="1" t="s">
        <v>203</v>
      </c>
      <c r="C13" s="1" t="s">
        <v>204</v>
      </c>
      <c r="D13" s="1" t="s">
        <v>199</v>
      </c>
      <c r="E13" s="1" t="s">
        <v>37</v>
      </c>
      <c r="F13" s="1" t="str">
        <f>IF(COUNT(FIND({"数据运营","数据分析","分析师"},E13)),"是","否")</f>
        <v>是</v>
      </c>
      <c r="G13" s="1">
        <v>5</v>
      </c>
      <c r="H13" s="1">
        <v>6</v>
      </c>
      <c r="I13" s="1">
        <f t="shared" si="0"/>
        <v>5.5</v>
      </c>
      <c r="J13" s="1" t="s">
        <v>77</v>
      </c>
      <c r="K13" s="1" t="s">
        <v>282</v>
      </c>
      <c r="L13" s="1" t="s">
        <v>249</v>
      </c>
      <c r="M13" s="3">
        <v>11.234567901234568</v>
      </c>
    </row>
    <row r="14" spans="1:13" ht="17.399999999999999" customHeight="1" x14ac:dyDescent="0.25">
      <c r="A14" s="1" t="s">
        <v>84</v>
      </c>
      <c r="B14" s="1" t="s">
        <v>226</v>
      </c>
      <c r="C14" s="1" t="s">
        <v>198</v>
      </c>
      <c r="D14" s="1" t="s">
        <v>199</v>
      </c>
      <c r="E14" s="1" t="s">
        <v>85</v>
      </c>
      <c r="F14" s="1" t="str">
        <f>IF(COUNT(FIND({"数据运营","数据分析","分析师"},E14)),"是","否")</f>
        <v>是</v>
      </c>
      <c r="G14" s="1">
        <v>4</v>
      </c>
      <c r="H14" s="1">
        <v>7</v>
      </c>
      <c r="I14" s="1">
        <f t="shared" si="0"/>
        <v>5.5</v>
      </c>
      <c r="J14" s="1" t="s">
        <v>86</v>
      </c>
      <c r="K14" s="1" t="s">
        <v>282</v>
      </c>
      <c r="L14" s="1" t="s">
        <v>249</v>
      </c>
      <c r="M14" s="3">
        <v>11.234567901234568</v>
      </c>
    </row>
    <row r="15" spans="1:13" x14ac:dyDescent="0.25">
      <c r="A15" s="1" t="s">
        <v>95</v>
      </c>
      <c r="B15" s="1" t="s">
        <v>197</v>
      </c>
      <c r="C15" s="1" t="s">
        <v>216</v>
      </c>
      <c r="D15" s="1" t="s">
        <v>210</v>
      </c>
      <c r="E15" s="1" t="s">
        <v>96</v>
      </c>
      <c r="F15" s="1" t="str">
        <f>IF(COUNT(FIND({"数据运营","数据分析","分析师"},E15)),"是","否")</f>
        <v>是</v>
      </c>
      <c r="G15" s="1">
        <v>4</v>
      </c>
      <c r="H15" s="1">
        <v>7</v>
      </c>
      <c r="I15" s="1">
        <f t="shared" si="0"/>
        <v>5.5</v>
      </c>
      <c r="J15" s="1" t="s">
        <v>97</v>
      </c>
      <c r="K15" s="1" t="s">
        <v>281</v>
      </c>
      <c r="L15" s="1" t="s">
        <v>248</v>
      </c>
      <c r="M15" s="3">
        <v>11.234567901234568</v>
      </c>
    </row>
    <row r="16" spans="1:13" x14ac:dyDescent="0.25">
      <c r="A16" s="1" t="s">
        <v>28</v>
      </c>
      <c r="B16" s="1" t="s">
        <v>214</v>
      </c>
      <c r="C16" s="1" t="s">
        <v>204</v>
      </c>
      <c r="D16" s="1" t="s">
        <v>210</v>
      </c>
      <c r="E16" s="1" t="s">
        <v>29</v>
      </c>
      <c r="F16" s="1" t="str">
        <f>IF(COUNT(FIND({"数据运营","数据分析","分析师"},E16)),"是","否")</f>
        <v>是</v>
      </c>
      <c r="G16" s="1">
        <v>4</v>
      </c>
      <c r="H16" s="1">
        <v>8</v>
      </c>
      <c r="I16" s="1">
        <f t="shared" si="0"/>
        <v>6</v>
      </c>
      <c r="J16" s="1" t="s">
        <v>30</v>
      </c>
      <c r="K16" s="1" t="s">
        <v>284</v>
      </c>
      <c r="L16" s="1" t="s">
        <v>248</v>
      </c>
      <c r="M16" s="3">
        <v>11.234567901234568</v>
      </c>
    </row>
    <row r="17" spans="1:13" x14ac:dyDescent="0.25">
      <c r="A17" s="1" t="s">
        <v>55</v>
      </c>
      <c r="B17" s="1" t="s">
        <v>203</v>
      </c>
      <c r="C17" s="1" t="s">
        <v>204</v>
      </c>
      <c r="D17" s="1" t="s">
        <v>210</v>
      </c>
      <c r="E17" s="1" t="s">
        <v>23</v>
      </c>
      <c r="F17" s="1" t="str">
        <f>IF(COUNT(FIND({"数据运营","数据分析","分析师"},E17)),"是","否")</f>
        <v>是</v>
      </c>
      <c r="G17" s="1">
        <v>5</v>
      </c>
      <c r="H17" s="1">
        <v>7</v>
      </c>
      <c r="I17" s="1">
        <f t="shared" si="0"/>
        <v>6</v>
      </c>
      <c r="J17" s="1" t="s">
        <v>56</v>
      </c>
      <c r="K17" s="1" t="s">
        <v>282</v>
      </c>
      <c r="L17" s="1" t="s">
        <v>248</v>
      </c>
      <c r="M17" s="3">
        <v>11.234567901234568</v>
      </c>
    </row>
    <row r="18" spans="1:13" x14ac:dyDescent="0.25">
      <c r="A18" s="1" t="s">
        <v>95</v>
      </c>
      <c r="B18" s="1" t="s">
        <v>197</v>
      </c>
      <c r="C18" s="1" t="s">
        <v>216</v>
      </c>
      <c r="D18" s="1" t="s">
        <v>210</v>
      </c>
      <c r="E18" s="1" t="s">
        <v>9</v>
      </c>
      <c r="F18" s="1" t="str">
        <f>IF(COUNT(FIND({"数据运营","数据分析","分析师"},E18)),"是","否")</f>
        <v>是</v>
      </c>
      <c r="G18" s="1">
        <v>4</v>
      </c>
      <c r="H18" s="1">
        <v>8</v>
      </c>
      <c r="I18" s="1">
        <f t="shared" si="0"/>
        <v>6</v>
      </c>
      <c r="J18" s="1" t="s">
        <v>97</v>
      </c>
      <c r="K18" s="1" t="s">
        <v>281</v>
      </c>
      <c r="L18" s="1" t="s">
        <v>248</v>
      </c>
      <c r="M18" s="3">
        <v>11.234567901234568</v>
      </c>
    </row>
    <row r="19" spans="1:13" x14ac:dyDescent="0.25">
      <c r="A19" s="1" t="s">
        <v>112</v>
      </c>
      <c r="B19" s="1" t="s">
        <v>236</v>
      </c>
      <c r="C19" s="1" t="s">
        <v>220</v>
      </c>
      <c r="D19" s="1" t="s">
        <v>219</v>
      </c>
      <c r="E19" s="1" t="s">
        <v>113</v>
      </c>
      <c r="F19" s="1" t="str">
        <f>IF(COUNT(FIND({"数据运营","数据分析","分析师"},E19)),"是","否")</f>
        <v>是</v>
      </c>
      <c r="G19" s="1">
        <v>4</v>
      </c>
      <c r="H19" s="1">
        <v>8</v>
      </c>
      <c r="I19" s="1">
        <f t="shared" si="0"/>
        <v>6</v>
      </c>
      <c r="J19" s="1" t="s">
        <v>114</v>
      </c>
      <c r="K19" s="1" t="s">
        <v>283</v>
      </c>
      <c r="L19" s="1" t="s">
        <v>248</v>
      </c>
      <c r="M19" s="3">
        <v>11.234567901234568</v>
      </c>
    </row>
    <row r="20" spans="1:13" x14ac:dyDescent="0.25">
      <c r="A20" s="1" t="s">
        <v>124</v>
      </c>
      <c r="B20" s="1" t="s">
        <v>225</v>
      </c>
      <c r="C20" s="1" t="s">
        <v>222</v>
      </c>
      <c r="D20" s="1" t="s">
        <v>208</v>
      </c>
      <c r="E20" s="1" t="s">
        <v>125</v>
      </c>
      <c r="F20" s="1" t="str">
        <f>IF(COUNT(FIND({"数据运营","数据分析","分析师"},E20)),"是","否")</f>
        <v>是</v>
      </c>
      <c r="G20" s="1">
        <v>5</v>
      </c>
      <c r="H20" s="1">
        <v>7</v>
      </c>
      <c r="I20" s="1">
        <f t="shared" si="0"/>
        <v>6</v>
      </c>
      <c r="J20" s="1" t="s">
        <v>126</v>
      </c>
      <c r="K20" s="1" t="s">
        <v>282</v>
      </c>
      <c r="L20" s="1" t="s">
        <v>248</v>
      </c>
      <c r="M20" s="3">
        <v>11.234567901234568</v>
      </c>
    </row>
    <row r="21" spans="1:13" x14ac:dyDescent="0.25">
      <c r="A21" s="1" t="s">
        <v>98</v>
      </c>
      <c r="B21" s="1" t="s">
        <v>203</v>
      </c>
      <c r="C21" s="1" t="s">
        <v>217</v>
      </c>
      <c r="D21" s="1" t="s">
        <v>199</v>
      </c>
      <c r="E21" s="1" t="s">
        <v>162</v>
      </c>
      <c r="F21" s="1" t="str">
        <f>IF(COUNT(FIND({"数据运营","数据分析","分析师"},E21)),"是","否")</f>
        <v>是</v>
      </c>
      <c r="G21" s="1">
        <v>4</v>
      </c>
      <c r="H21" s="1">
        <v>8</v>
      </c>
      <c r="I21" s="1">
        <f t="shared" si="0"/>
        <v>6</v>
      </c>
      <c r="J21" s="1" t="s">
        <v>163</v>
      </c>
      <c r="K21" s="1" t="s">
        <v>282</v>
      </c>
      <c r="L21" s="1" t="s">
        <v>249</v>
      </c>
      <c r="M21" s="3">
        <v>11.234567901234568</v>
      </c>
    </row>
    <row r="22" spans="1:13" x14ac:dyDescent="0.25">
      <c r="A22" s="1" t="s">
        <v>120</v>
      </c>
      <c r="B22" s="1" t="s">
        <v>237</v>
      </c>
      <c r="C22" s="1" t="s">
        <v>204</v>
      </c>
      <c r="D22" s="1" t="s">
        <v>219</v>
      </c>
      <c r="E22" s="1" t="s">
        <v>9</v>
      </c>
      <c r="F22" s="1" t="str">
        <f>IF(COUNT(FIND({"数据运营","数据分析","分析师"},E22)),"是","否")</f>
        <v>是</v>
      </c>
      <c r="G22" s="1">
        <v>5</v>
      </c>
      <c r="H22" s="1">
        <v>8</v>
      </c>
      <c r="I22" s="1">
        <f t="shared" si="0"/>
        <v>6.5</v>
      </c>
      <c r="J22" s="1" t="s">
        <v>121</v>
      </c>
      <c r="K22" s="1" t="s">
        <v>281</v>
      </c>
      <c r="L22" s="1" t="s">
        <v>249</v>
      </c>
      <c r="M22" s="3">
        <v>11.234567901234568</v>
      </c>
    </row>
    <row r="23" spans="1:13" x14ac:dyDescent="0.25">
      <c r="A23" s="1" t="s">
        <v>164</v>
      </c>
      <c r="B23" s="1" t="s">
        <v>243</v>
      </c>
      <c r="C23" s="1" t="s">
        <v>217</v>
      </c>
      <c r="D23" s="1" t="s">
        <v>199</v>
      </c>
      <c r="E23" s="1" t="s">
        <v>165</v>
      </c>
      <c r="F23" s="1" t="str">
        <f>IF(COUNT(FIND({"数据运营","数据分析","分析师"},E23)),"是","否")</f>
        <v>是</v>
      </c>
      <c r="G23" s="1">
        <v>5</v>
      </c>
      <c r="H23" s="1">
        <v>8</v>
      </c>
      <c r="I23" s="1">
        <f t="shared" si="0"/>
        <v>6.5</v>
      </c>
      <c r="J23" s="1" t="s">
        <v>166</v>
      </c>
      <c r="K23" s="1" t="s">
        <v>282</v>
      </c>
      <c r="L23" s="1" t="s">
        <v>249</v>
      </c>
      <c r="M23" s="3">
        <v>11.234567901234568</v>
      </c>
    </row>
    <row r="24" spans="1:13" x14ac:dyDescent="0.25">
      <c r="A24" s="1" t="s">
        <v>71</v>
      </c>
      <c r="B24" s="1" t="s">
        <v>214</v>
      </c>
      <c r="C24" s="1" t="s">
        <v>201</v>
      </c>
      <c r="D24" s="1" t="s">
        <v>202</v>
      </c>
      <c r="E24" s="1" t="s">
        <v>9</v>
      </c>
      <c r="F24" s="1" t="str">
        <f>IF(COUNT(FIND({"数据运营","数据分析","分析师"},E24)),"是","否")</f>
        <v>是</v>
      </c>
      <c r="G24" s="1">
        <v>6</v>
      </c>
      <c r="H24" s="1">
        <v>8</v>
      </c>
      <c r="I24" s="1">
        <f t="shared" si="0"/>
        <v>7</v>
      </c>
      <c r="J24" s="1" t="s">
        <v>72</v>
      </c>
      <c r="K24" s="1" t="s">
        <v>284</v>
      </c>
      <c r="L24" s="1" t="s">
        <v>248</v>
      </c>
      <c r="M24" s="3">
        <v>11.234567901234568</v>
      </c>
    </row>
    <row r="25" spans="1:13" x14ac:dyDescent="0.25">
      <c r="A25" s="1" t="s">
        <v>50</v>
      </c>
      <c r="B25" s="1" t="s">
        <v>203</v>
      </c>
      <c r="C25" s="1" t="s">
        <v>207</v>
      </c>
      <c r="D25" s="1" t="s">
        <v>210</v>
      </c>
      <c r="E25" s="1" t="s">
        <v>93</v>
      </c>
      <c r="F25" s="1" t="str">
        <f>IF(COUNT(FIND({"数据运营","数据分析","分析师"},E25)),"是","否")</f>
        <v>是</v>
      </c>
      <c r="G25" s="1">
        <v>6</v>
      </c>
      <c r="H25" s="1">
        <v>8</v>
      </c>
      <c r="I25" s="1">
        <f t="shared" si="0"/>
        <v>7</v>
      </c>
      <c r="J25" s="1" t="s">
        <v>94</v>
      </c>
      <c r="K25" s="1" t="s">
        <v>280</v>
      </c>
      <c r="L25" s="1" t="s">
        <v>248</v>
      </c>
      <c r="M25" s="3">
        <v>11.234567901234568</v>
      </c>
    </row>
    <row r="26" spans="1:13" x14ac:dyDescent="0.25">
      <c r="A26" s="1" t="s">
        <v>15</v>
      </c>
      <c r="B26" s="1" t="s">
        <v>206</v>
      </c>
      <c r="C26" s="1" t="s">
        <v>207</v>
      </c>
      <c r="D26" s="1" t="s">
        <v>208</v>
      </c>
      <c r="E26" s="1" t="s">
        <v>9</v>
      </c>
      <c r="F26" s="1" t="str">
        <f>IF(COUNT(FIND({"数据运营","数据分析","分析师"},E26)),"是","否")</f>
        <v>是</v>
      </c>
      <c r="G26" s="1">
        <v>5</v>
      </c>
      <c r="H26" s="1">
        <v>10</v>
      </c>
      <c r="I26" s="1">
        <f t="shared" si="0"/>
        <v>7.5</v>
      </c>
      <c r="J26" s="1" t="s">
        <v>16</v>
      </c>
      <c r="K26" s="1" t="s">
        <v>284</v>
      </c>
      <c r="L26" s="1" t="s">
        <v>248</v>
      </c>
      <c r="M26" s="3">
        <v>11.234567901234568</v>
      </c>
    </row>
    <row r="27" spans="1:13" x14ac:dyDescent="0.25">
      <c r="A27" s="1" t="s">
        <v>69</v>
      </c>
      <c r="B27" s="1" t="s">
        <v>209</v>
      </c>
      <c r="C27" s="1" t="s">
        <v>217</v>
      </c>
      <c r="D27" s="1" t="s">
        <v>208</v>
      </c>
      <c r="E27" s="1" t="s">
        <v>51</v>
      </c>
      <c r="F27" s="1" t="str">
        <f>IF(COUNT(FIND({"数据运营","数据分析","分析师"},E27)),"是","否")</f>
        <v>是</v>
      </c>
      <c r="G27" s="1">
        <v>6</v>
      </c>
      <c r="H27" s="1">
        <v>9</v>
      </c>
      <c r="I27" s="1">
        <f t="shared" si="0"/>
        <v>7.5</v>
      </c>
      <c r="J27" s="1" t="s">
        <v>70</v>
      </c>
      <c r="K27" s="1" t="s">
        <v>282</v>
      </c>
      <c r="L27" s="1" t="s">
        <v>248</v>
      </c>
      <c r="M27" s="3">
        <v>11.234567901234568</v>
      </c>
    </row>
    <row r="28" spans="1:13" x14ac:dyDescent="0.25">
      <c r="A28" s="1" t="s">
        <v>78</v>
      </c>
      <c r="B28" s="1" t="s">
        <v>212</v>
      </c>
      <c r="C28" s="1" t="s">
        <v>216</v>
      </c>
      <c r="D28" s="1" t="s">
        <v>202</v>
      </c>
      <c r="E28" s="1" t="s">
        <v>63</v>
      </c>
      <c r="F28" s="1" t="str">
        <f>IF(COUNT(FIND({"数据运营","数据分析","分析师"},E28)),"是","否")</f>
        <v>是</v>
      </c>
      <c r="G28" s="1">
        <v>7</v>
      </c>
      <c r="H28" s="1">
        <v>8</v>
      </c>
      <c r="I28" s="1">
        <f t="shared" si="0"/>
        <v>7.5</v>
      </c>
      <c r="J28" s="1" t="s">
        <v>79</v>
      </c>
      <c r="K28" s="1" t="s">
        <v>282</v>
      </c>
      <c r="L28" s="1" t="s">
        <v>248</v>
      </c>
      <c r="M28" s="3">
        <v>11.234567901234568</v>
      </c>
    </row>
    <row r="29" spans="1:13" x14ac:dyDescent="0.25">
      <c r="A29" s="1" t="s">
        <v>80</v>
      </c>
      <c r="B29" s="1" t="s">
        <v>228</v>
      </c>
      <c r="C29" s="1" t="s">
        <v>207</v>
      </c>
      <c r="D29" s="1" t="s">
        <v>202</v>
      </c>
      <c r="E29" s="1" t="s">
        <v>9</v>
      </c>
      <c r="F29" s="1" t="str">
        <f>IF(COUNT(FIND({"数据运营","数据分析","分析师"},E29)),"是","否")</f>
        <v>是</v>
      </c>
      <c r="G29" s="1">
        <v>5</v>
      </c>
      <c r="H29" s="1">
        <v>10</v>
      </c>
      <c r="I29" s="1">
        <f t="shared" si="0"/>
        <v>7.5</v>
      </c>
      <c r="J29" s="1" t="s">
        <v>81</v>
      </c>
      <c r="K29" s="1" t="s">
        <v>282</v>
      </c>
      <c r="L29" s="1" t="s">
        <v>250</v>
      </c>
      <c r="M29" s="3">
        <v>11.234567901234568</v>
      </c>
    </row>
    <row r="30" spans="1:13" x14ac:dyDescent="0.25">
      <c r="A30" s="1" t="s">
        <v>102</v>
      </c>
      <c r="B30" s="1" t="s">
        <v>231</v>
      </c>
      <c r="C30" s="1" t="s">
        <v>207</v>
      </c>
      <c r="D30" s="1" t="s">
        <v>208</v>
      </c>
      <c r="E30" s="1" t="s">
        <v>9</v>
      </c>
      <c r="F30" s="1" t="str">
        <f>IF(COUNT(FIND({"数据运营","数据分析","分析师"},E30)),"是","否")</f>
        <v>是</v>
      </c>
      <c r="G30" s="1">
        <v>5</v>
      </c>
      <c r="H30" s="1">
        <v>10</v>
      </c>
      <c r="I30" s="1">
        <f t="shared" si="0"/>
        <v>7.5</v>
      </c>
      <c r="J30" s="1" t="s">
        <v>103</v>
      </c>
      <c r="K30" s="1" t="s">
        <v>282</v>
      </c>
      <c r="L30" s="1" t="s">
        <v>248</v>
      </c>
      <c r="M30" s="3">
        <v>11.234567901234568</v>
      </c>
    </row>
    <row r="31" spans="1:13" x14ac:dyDescent="0.25">
      <c r="A31" s="1" t="s">
        <v>118</v>
      </c>
      <c r="B31" s="1" t="s">
        <v>229</v>
      </c>
      <c r="C31" s="1" t="s">
        <v>204</v>
      </c>
      <c r="D31" s="1" t="s">
        <v>219</v>
      </c>
      <c r="E31" s="1" t="s">
        <v>9</v>
      </c>
      <c r="F31" s="1" t="str">
        <f>IF(COUNT(FIND({"数据运营","数据分析","分析师"},E31)),"是","否")</f>
        <v>是</v>
      </c>
      <c r="G31" s="1">
        <v>5</v>
      </c>
      <c r="H31" s="1">
        <v>10</v>
      </c>
      <c r="I31" s="1">
        <f t="shared" si="0"/>
        <v>7.5</v>
      </c>
      <c r="J31" s="1" t="s">
        <v>119</v>
      </c>
      <c r="K31" s="1" t="s">
        <v>282</v>
      </c>
      <c r="L31" s="1" t="s">
        <v>248</v>
      </c>
      <c r="M31" s="3">
        <v>11.234567901234568</v>
      </c>
    </row>
    <row r="32" spans="1:13" x14ac:dyDescent="0.25">
      <c r="A32" s="1" t="s">
        <v>50</v>
      </c>
      <c r="B32" s="1" t="s">
        <v>203</v>
      </c>
      <c r="C32" s="1" t="s">
        <v>207</v>
      </c>
      <c r="D32" s="1" t="s">
        <v>210</v>
      </c>
      <c r="E32" s="1" t="s">
        <v>51</v>
      </c>
      <c r="F32" s="1" t="str">
        <f>IF(COUNT(FIND({"数据运营","数据分析","分析师"},E32)),"是","否")</f>
        <v>是</v>
      </c>
      <c r="G32" s="1">
        <v>6</v>
      </c>
      <c r="H32" s="1">
        <v>10</v>
      </c>
      <c r="I32" s="1">
        <f t="shared" si="0"/>
        <v>8</v>
      </c>
      <c r="J32" s="1" t="s">
        <v>52</v>
      </c>
      <c r="K32" s="1" t="s">
        <v>281</v>
      </c>
      <c r="L32" s="1" t="s">
        <v>248</v>
      </c>
      <c r="M32" s="3">
        <v>11.234567901234568</v>
      </c>
    </row>
    <row r="33" spans="1:13" x14ac:dyDescent="0.25">
      <c r="A33" s="1" t="s">
        <v>186</v>
      </c>
      <c r="B33" s="1" t="s">
        <v>245</v>
      </c>
      <c r="C33" s="1" t="s">
        <v>220</v>
      </c>
      <c r="D33" s="1" t="s">
        <v>219</v>
      </c>
      <c r="E33" s="1" t="s">
        <v>187</v>
      </c>
      <c r="F33" s="1" t="str">
        <f>IF(COUNT(FIND({"数据运营","数据分析","分析师"},E33)),"是","否")</f>
        <v>是</v>
      </c>
      <c r="G33" s="1">
        <v>6</v>
      </c>
      <c r="H33" s="1">
        <v>10</v>
      </c>
      <c r="I33" s="1">
        <f t="shared" si="0"/>
        <v>8</v>
      </c>
      <c r="J33" s="1" t="s">
        <v>188</v>
      </c>
      <c r="K33" s="1" t="s">
        <v>284</v>
      </c>
      <c r="L33" s="1" t="s">
        <v>249</v>
      </c>
      <c r="M33" s="3">
        <v>11.234567901234568</v>
      </c>
    </row>
    <row r="34" spans="1:13" x14ac:dyDescent="0.25">
      <c r="A34" s="1" t="s">
        <v>181</v>
      </c>
      <c r="B34" s="1" t="s">
        <v>203</v>
      </c>
      <c r="C34" s="1" t="s">
        <v>207</v>
      </c>
      <c r="D34" s="1" t="s">
        <v>199</v>
      </c>
      <c r="E34" s="1" t="s">
        <v>182</v>
      </c>
      <c r="F34" s="1" t="str">
        <f>IF(COUNT(FIND({"数据运营","数据分析","分析师"},E34)),"是","否")</f>
        <v>是</v>
      </c>
      <c r="G34" s="1">
        <v>8</v>
      </c>
      <c r="H34" s="1">
        <v>10</v>
      </c>
      <c r="I34" s="1">
        <f t="shared" ref="I34:I65" si="1">AVERAGE(G34:H34)</f>
        <v>9</v>
      </c>
      <c r="J34" s="1" t="s">
        <v>183</v>
      </c>
      <c r="K34" s="1" t="s">
        <v>282</v>
      </c>
      <c r="L34" s="1" t="s">
        <v>248</v>
      </c>
      <c r="M34" s="3">
        <v>11.234567901234568</v>
      </c>
    </row>
    <row r="35" spans="1:13" x14ac:dyDescent="0.25">
      <c r="A35" s="1" t="s">
        <v>17</v>
      </c>
      <c r="B35" s="1" t="s">
        <v>209</v>
      </c>
      <c r="C35" s="1" t="s">
        <v>201</v>
      </c>
      <c r="D35" s="1" t="s">
        <v>210</v>
      </c>
      <c r="E35" s="1" t="s">
        <v>148</v>
      </c>
      <c r="F35" s="1" t="str">
        <f>IF(COUNT(FIND({"数据运营","数据分析","分析师"},E35)),"是","否")</f>
        <v>是</v>
      </c>
      <c r="G35" s="1">
        <v>7</v>
      </c>
      <c r="H35" s="1">
        <v>12</v>
      </c>
      <c r="I35" s="1">
        <f t="shared" si="1"/>
        <v>9.5</v>
      </c>
      <c r="J35" s="1" t="s">
        <v>18</v>
      </c>
      <c r="K35" s="1" t="s">
        <v>282</v>
      </c>
      <c r="L35" s="1" t="s">
        <v>248</v>
      </c>
      <c r="M35" s="3">
        <v>11.234567901234568</v>
      </c>
    </row>
    <row r="36" spans="1:13" x14ac:dyDescent="0.25">
      <c r="A36" s="1" t="s">
        <v>11</v>
      </c>
      <c r="B36" s="1" t="s">
        <v>203</v>
      </c>
      <c r="C36" s="1" t="s">
        <v>204</v>
      </c>
      <c r="D36" s="1" t="s">
        <v>199</v>
      </c>
      <c r="E36" s="1" t="s">
        <v>44</v>
      </c>
      <c r="F36" s="1" t="str">
        <f>IF(COUNT(FIND({"数据运营","数据分析","分析师"},E36)),"是","否")</f>
        <v>是</v>
      </c>
      <c r="G36" s="1">
        <v>8</v>
      </c>
      <c r="H36" s="1">
        <v>12</v>
      </c>
      <c r="I36" s="1">
        <f t="shared" si="1"/>
        <v>10</v>
      </c>
      <c r="J36" s="1" t="s">
        <v>45</v>
      </c>
      <c r="K36" s="1" t="s">
        <v>284</v>
      </c>
      <c r="L36" s="1" t="s">
        <v>248</v>
      </c>
      <c r="M36" s="3">
        <v>11.234567901234568</v>
      </c>
    </row>
    <row r="37" spans="1:13" x14ac:dyDescent="0.25">
      <c r="A37" s="1" t="s">
        <v>46</v>
      </c>
      <c r="B37" s="1" t="s">
        <v>221</v>
      </c>
      <c r="C37" s="1" t="s">
        <v>222</v>
      </c>
      <c r="D37" s="1" t="s">
        <v>202</v>
      </c>
      <c r="E37" s="1" t="s">
        <v>9</v>
      </c>
      <c r="F37" s="1" t="str">
        <f>IF(COUNT(FIND({"数据运营","数据分析","分析师"},E37)),"是","否")</f>
        <v>是</v>
      </c>
      <c r="G37" s="1">
        <v>8</v>
      </c>
      <c r="H37" s="1">
        <v>12</v>
      </c>
      <c r="I37" s="1">
        <f t="shared" si="1"/>
        <v>10</v>
      </c>
      <c r="J37" s="1" t="s">
        <v>47</v>
      </c>
      <c r="K37" s="1" t="s">
        <v>281</v>
      </c>
      <c r="L37" s="1" t="s">
        <v>248</v>
      </c>
      <c r="M37" s="3">
        <v>11.234567901234568</v>
      </c>
    </row>
    <row r="38" spans="1:13" x14ac:dyDescent="0.25">
      <c r="A38" s="1" t="s">
        <v>89</v>
      </c>
      <c r="B38" s="1" t="s">
        <v>230</v>
      </c>
      <c r="C38" s="1" t="s">
        <v>198</v>
      </c>
      <c r="D38" s="1" t="s">
        <v>199</v>
      </c>
      <c r="E38" s="1" t="s">
        <v>37</v>
      </c>
      <c r="F38" s="1" t="str">
        <f>IF(COUNT(FIND({"数据运营","数据分析","分析师"},E38)),"是","否")</f>
        <v>是</v>
      </c>
      <c r="G38" s="1">
        <v>8</v>
      </c>
      <c r="H38" s="1">
        <v>12</v>
      </c>
      <c r="I38" s="1">
        <f t="shared" si="1"/>
        <v>10</v>
      </c>
      <c r="J38" s="1" t="s">
        <v>90</v>
      </c>
      <c r="K38" s="1" t="s">
        <v>282</v>
      </c>
      <c r="L38" s="1" t="s">
        <v>248</v>
      </c>
      <c r="M38" s="3">
        <v>11.234567901234568</v>
      </c>
    </row>
    <row r="39" spans="1:13" x14ac:dyDescent="0.25">
      <c r="A39" s="1" t="s">
        <v>55</v>
      </c>
      <c r="B39" s="1" t="s">
        <v>203</v>
      </c>
      <c r="C39" s="1" t="s">
        <v>204</v>
      </c>
      <c r="D39" s="1" t="s">
        <v>210</v>
      </c>
      <c r="E39" s="1" t="s">
        <v>23</v>
      </c>
      <c r="F39" s="1" t="str">
        <f>IF(COUNT(FIND({"数据运营","数据分析","分析师"},E39)),"是","否")</f>
        <v>是</v>
      </c>
      <c r="G39" s="1">
        <v>8</v>
      </c>
      <c r="H39" s="1">
        <v>12</v>
      </c>
      <c r="I39" s="1">
        <f t="shared" si="1"/>
        <v>10</v>
      </c>
      <c r="J39" s="1" t="s">
        <v>106</v>
      </c>
      <c r="K39" s="1" t="s">
        <v>282</v>
      </c>
      <c r="L39" s="1" t="s">
        <v>249</v>
      </c>
      <c r="M39" s="3">
        <v>11.234567901234568</v>
      </c>
    </row>
    <row r="40" spans="1:13" x14ac:dyDescent="0.25">
      <c r="A40" s="1" t="s">
        <v>55</v>
      </c>
      <c r="B40" s="1" t="s">
        <v>203</v>
      </c>
      <c r="C40" s="1" t="s">
        <v>204</v>
      </c>
      <c r="D40" s="1" t="s">
        <v>210</v>
      </c>
      <c r="E40" s="1" t="s">
        <v>155</v>
      </c>
      <c r="F40" s="1" t="str">
        <f>IF(COUNT(FIND({"数据运营","数据分析","分析师"},E40)),"是","否")</f>
        <v>是</v>
      </c>
      <c r="G40" s="1">
        <v>8</v>
      </c>
      <c r="H40" s="1">
        <v>12</v>
      </c>
      <c r="I40" s="1">
        <f t="shared" si="1"/>
        <v>10</v>
      </c>
      <c r="J40" s="1" t="s">
        <v>156</v>
      </c>
      <c r="K40" s="1" t="s">
        <v>281</v>
      </c>
      <c r="L40" s="1" t="s">
        <v>249</v>
      </c>
      <c r="M40" s="3">
        <v>11.234567901234568</v>
      </c>
    </row>
    <row r="41" spans="1:13" x14ac:dyDescent="0.25">
      <c r="A41" s="1" t="s">
        <v>179</v>
      </c>
      <c r="B41" s="1" t="s">
        <v>214</v>
      </c>
      <c r="C41" s="1" t="s">
        <v>222</v>
      </c>
      <c r="D41" s="1" t="s">
        <v>210</v>
      </c>
      <c r="E41" s="1" t="s">
        <v>180</v>
      </c>
      <c r="F41" s="1" t="str">
        <f>IF(COUNT(FIND({"数据运营","数据分析","分析师"},E41)),"是","否")</f>
        <v>是</v>
      </c>
      <c r="G41" s="1">
        <v>8</v>
      </c>
      <c r="H41" s="1">
        <v>12</v>
      </c>
      <c r="I41" s="1">
        <f t="shared" si="1"/>
        <v>10</v>
      </c>
      <c r="J41" s="1" t="s">
        <v>103</v>
      </c>
      <c r="K41" s="1" t="s">
        <v>282</v>
      </c>
      <c r="L41" s="1" t="s">
        <v>249</v>
      </c>
      <c r="M41" s="3">
        <v>11.234567901234568</v>
      </c>
    </row>
    <row r="42" spans="1:13" x14ac:dyDescent="0.25">
      <c r="A42" s="1" t="s">
        <v>184</v>
      </c>
      <c r="B42" s="1" t="s">
        <v>214</v>
      </c>
      <c r="C42" s="1" t="s">
        <v>204</v>
      </c>
      <c r="D42" s="1" t="s">
        <v>219</v>
      </c>
      <c r="E42" s="1" t="s">
        <v>180</v>
      </c>
      <c r="F42" s="1" t="str">
        <f>IF(COUNT(FIND({"数据运营","数据分析","分析师"},E42)),"是","否")</f>
        <v>是</v>
      </c>
      <c r="G42" s="1">
        <v>8</v>
      </c>
      <c r="H42" s="1">
        <v>12</v>
      </c>
      <c r="I42" s="1">
        <f t="shared" si="1"/>
        <v>10</v>
      </c>
      <c r="J42" s="1" t="s">
        <v>185</v>
      </c>
      <c r="K42" s="1" t="s">
        <v>282</v>
      </c>
      <c r="L42" s="1" t="s">
        <v>249</v>
      </c>
      <c r="M42" s="3">
        <v>11.234567901234568</v>
      </c>
    </row>
    <row r="43" spans="1:13" x14ac:dyDescent="0.25">
      <c r="A43" s="1" t="s">
        <v>53</v>
      </c>
      <c r="B43" s="1" t="s">
        <v>223</v>
      </c>
      <c r="C43" s="1" t="s">
        <v>222</v>
      </c>
      <c r="D43" s="1" t="s">
        <v>208</v>
      </c>
      <c r="E43" s="1" t="s">
        <v>9</v>
      </c>
      <c r="F43" s="1" t="str">
        <f>IF(COUNT(FIND({"数据运营","数据分析","分析师"},E43)),"是","否")</f>
        <v>是</v>
      </c>
      <c r="G43" s="1">
        <v>7</v>
      </c>
      <c r="H43" s="1">
        <v>14</v>
      </c>
      <c r="I43" s="1">
        <f t="shared" si="1"/>
        <v>10.5</v>
      </c>
      <c r="J43" s="1" t="s">
        <v>54</v>
      </c>
      <c r="K43" s="1" t="s">
        <v>284</v>
      </c>
      <c r="L43" s="1" t="s">
        <v>248</v>
      </c>
      <c r="M43" s="3">
        <v>11.234567901234568</v>
      </c>
    </row>
    <row r="44" spans="1:13" x14ac:dyDescent="0.25">
      <c r="A44" s="1" t="s">
        <v>149</v>
      </c>
      <c r="B44" s="1" t="s">
        <v>241</v>
      </c>
      <c r="C44" s="1" t="s">
        <v>217</v>
      </c>
      <c r="D44" s="1" t="s">
        <v>208</v>
      </c>
      <c r="E44" s="1" t="s">
        <v>150</v>
      </c>
      <c r="F44" s="1" t="str">
        <f>IF(COUNT(FIND({"数据运营","数据分析","分析师"},E44)),"是","否")</f>
        <v>是</v>
      </c>
      <c r="G44" s="1">
        <v>7</v>
      </c>
      <c r="H44" s="1">
        <v>14</v>
      </c>
      <c r="I44" s="1">
        <f t="shared" si="1"/>
        <v>10.5</v>
      </c>
      <c r="J44" s="1" t="s">
        <v>151</v>
      </c>
      <c r="K44" s="1" t="s">
        <v>284</v>
      </c>
      <c r="L44" s="1" t="s">
        <v>248</v>
      </c>
      <c r="M44" s="3">
        <v>11.234567901234568</v>
      </c>
    </row>
    <row r="45" spans="1:13" x14ac:dyDescent="0.25">
      <c r="A45" s="1" t="s">
        <v>67</v>
      </c>
      <c r="B45" s="1" t="s">
        <v>213</v>
      </c>
      <c r="C45" s="1" t="s">
        <v>204</v>
      </c>
      <c r="D45" s="1" t="s">
        <v>199</v>
      </c>
      <c r="E45" s="1" t="s">
        <v>9</v>
      </c>
      <c r="F45" s="1" t="str">
        <f>IF(COUNT(FIND({"数据运营","数据分析","分析师"},E45)),"是","否")</f>
        <v>是</v>
      </c>
      <c r="G45" s="1">
        <v>10</v>
      </c>
      <c r="H45" s="1">
        <v>12</v>
      </c>
      <c r="I45" s="1">
        <f t="shared" si="1"/>
        <v>11</v>
      </c>
      <c r="J45" s="1" t="s">
        <v>68</v>
      </c>
      <c r="K45" s="1" t="s">
        <v>282</v>
      </c>
      <c r="L45" s="1" t="s">
        <v>249</v>
      </c>
      <c r="M45" s="3">
        <v>11.234567901234568</v>
      </c>
    </row>
    <row r="46" spans="1:13" x14ac:dyDescent="0.25">
      <c r="A46" s="1" t="s">
        <v>19</v>
      </c>
      <c r="B46" s="1" t="s">
        <v>211</v>
      </c>
      <c r="C46" s="1" t="s">
        <v>204</v>
      </c>
      <c r="D46" s="1" t="s">
        <v>210</v>
      </c>
      <c r="E46" s="1" t="s">
        <v>20</v>
      </c>
      <c r="F46" s="1" t="str">
        <f>IF(COUNT(FIND({"数据运营","数据分析","分析师"},E46)),"是","否")</f>
        <v>是</v>
      </c>
      <c r="G46" s="1">
        <v>8</v>
      </c>
      <c r="H46" s="1">
        <v>15</v>
      </c>
      <c r="I46" s="1">
        <f t="shared" si="1"/>
        <v>11.5</v>
      </c>
      <c r="J46" s="1" t="s">
        <v>21</v>
      </c>
      <c r="K46" s="1" t="s">
        <v>282</v>
      </c>
      <c r="L46" s="1" t="s">
        <v>248</v>
      </c>
      <c r="M46" s="3">
        <v>11.234567901234568</v>
      </c>
    </row>
    <row r="47" spans="1:13" x14ac:dyDescent="0.25">
      <c r="A47" s="1" t="s">
        <v>62</v>
      </c>
      <c r="B47" s="1" t="s">
        <v>226</v>
      </c>
      <c r="C47" s="1" t="s">
        <v>207</v>
      </c>
      <c r="D47" s="1" t="s">
        <v>202</v>
      </c>
      <c r="E47" s="1" t="s">
        <v>63</v>
      </c>
      <c r="F47" s="1" t="str">
        <f>IF(COUNT(FIND({"数据运营","数据分析","分析师"},E47)),"是","否")</f>
        <v>是</v>
      </c>
      <c r="G47" s="1">
        <v>8</v>
      </c>
      <c r="H47" s="1">
        <v>15</v>
      </c>
      <c r="I47" s="1">
        <f t="shared" si="1"/>
        <v>11.5</v>
      </c>
      <c r="J47" s="1" t="s">
        <v>64</v>
      </c>
      <c r="K47" s="1" t="s">
        <v>284</v>
      </c>
      <c r="L47" s="1" t="s">
        <v>248</v>
      </c>
      <c r="M47" s="3">
        <v>11.234567901234568</v>
      </c>
    </row>
    <row r="48" spans="1:13" x14ac:dyDescent="0.25">
      <c r="A48" s="1" t="s">
        <v>127</v>
      </c>
      <c r="B48" s="1" t="s">
        <v>238</v>
      </c>
      <c r="C48" s="1" t="s">
        <v>204</v>
      </c>
      <c r="D48" s="1" t="s">
        <v>202</v>
      </c>
      <c r="E48" s="1" t="s">
        <v>128</v>
      </c>
      <c r="F48" s="1" t="str">
        <f>IF(COUNT(FIND({"数据运营","数据分析","分析师"},E48)),"是","否")</f>
        <v>是</v>
      </c>
      <c r="G48" s="1">
        <v>8</v>
      </c>
      <c r="H48" s="1">
        <v>15</v>
      </c>
      <c r="I48" s="1">
        <f t="shared" si="1"/>
        <v>11.5</v>
      </c>
      <c r="J48" s="1" t="s">
        <v>129</v>
      </c>
      <c r="K48" s="1" t="s">
        <v>282</v>
      </c>
      <c r="L48" s="1" t="s">
        <v>249</v>
      </c>
      <c r="M48" s="3">
        <v>11.234567901234568</v>
      </c>
    </row>
    <row r="49" spans="1:13" x14ac:dyDescent="0.25">
      <c r="A49" s="1" t="s">
        <v>130</v>
      </c>
      <c r="B49" s="1" t="s">
        <v>211</v>
      </c>
      <c r="C49" s="1" t="s">
        <v>198</v>
      </c>
      <c r="D49" s="1" t="s">
        <v>199</v>
      </c>
      <c r="E49" s="1" t="s">
        <v>131</v>
      </c>
      <c r="F49" s="1" t="str">
        <f>IF(COUNT(FIND({"数据运营","数据分析","分析师"},E49)),"是","否")</f>
        <v>是</v>
      </c>
      <c r="G49" s="1">
        <v>8</v>
      </c>
      <c r="H49" s="1">
        <v>15</v>
      </c>
      <c r="I49" s="1">
        <f t="shared" si="1"/>
        <v>11.5</v>
      </c>
      <c r="J49" s="1" t="s">
        <v>132</v>
      </c>
      <c r="K49" s="1" t="s">
        <v>284</v>
      </c>
      <c r="L49" s="1" t="s">
        <v>248</v>
      </c>
      <c r="M49" s="3">
        <v>11.234567901234568</v>
      </c>
    </row>
    <row r="50" spans="1:13" x14ac:dyDescent="0.25">
      <c r="A50" s="1" t="s">
        <v>46</v>
      </c>
      <c r="B50" s="1" t="s">
        <v>221</v>
      </c>
      <c r="C50" s="1" t="s">
        <v>222</v>
      </c>
      <c r="D50" s="1" t="s">
        <v>202</v>
      </c>
      <c r="E50" s="1" t="s">
        <v>160</v>
      </c>
      <c r="F50" s="1" t="str">
        <f>IF(COUNT(FIND({"数据运营","数据分析","分析师"},E50)),"是","否")</f>
        <v>是</v>
      </c>
      <c r="G50" s="1">
        <v>8</v>
      </c>
      <c r="H50" s="1">
        <v>15</v>
      </c>
      <c r="I50" s="1">
        <f t="shared" si="1"/>
        <v>11.5</v>
      </c>
      <c r="J50" s="1" t="s">
        <v>161</v>
      </c>
      <c r="K50" s="1" t="s">
        <v>282</v>
      </c>
      <c r="L50" s="1" t="s">
        <v>248</v>
      </c>
      <c r="M50" s="3">
        <v>11.234567901234568</v>
      </c>
    </row>
    <row r="51" spans="1:13" x14ac:dyDescent="0.25">
      <c r="A51" s="1" t="s">
        <v>194</v>
      </c>
      <c r="B51" s="1" t="s">
        <v>223</v>
      </c>
      <c r="C51" s="1" t="s">
        <v>220</v>
      </c>
      <c r="D51" s="1" t="s">
        <v>219</v>
      </c>
      <c r="E51" s="1" t="s">
        <v>195</v>
      </c>
      <c r="F51" s="1" t="str">
        <f>IF(COUNT(FIND({"数据运营","数据分析","分析师"},E51)),"是","否")</f>
        <v>是</v>
      </c>
      <c r="G51" s="1">
        <v>8</v>
      </c>
      <c r="H51" s="1">
        <v>15</v>
      </c>
      <c r="I51" s="1">
        <f t="shared" si="1"/>
        <v>11.5</v>
      </c>
      <c r="J51" s="1" t="s">
        <v>196</v>
      </c>
      <c r="K51" s="1" t="s">
        <v>282</v>
      </c>
      <c r="L51" s="1" t="s">
        <v>248</v>
      </c>
      <c r="M51" s="3">
        <v>11.234567901234568</v>
      </c>
    </row>
    <row r="52" spans="1:13" x14ac:dyDescent="0.25">
      <c r="A52" s="1" t="s">
        <v>36</v>
      </c>
      <c r="B52" s="1" t="s">
        <v>209</v>
      </c>
      <c r="C52" s="1" t="s">
        <v>201</v>
      </c>
      <c r="D52" s="1" t="s">
        <v>202</v>
      </c>
      <c r="E52" s="1" t="s">
        <v>37</v>
      </c>
      <c r="F52" s="1" t="str">
        <f>IF(COUNT(FIND({"数据运营","数据分析","分析师"},E52)),"是","否")</f>
        <v>是</v>
      </c>
      <c r="G52" s="1">
        <v>8</v>
      </c>
      <c r="H52" s="1">
        <v>16</v>
      </c>
      <c r="I52" s="1">
        <f t="shared" si="1"/>
        <v>12</v>
      </c>
      <c r="J52" s="1" t="s">
        <v>38</v>
      </c>
      <c r="K52" s="1" t="s">
        <v>284</v>
      </c>
      <c r="L52" s="1" t="s">
        <v>248</v>
      </c>
      <c r="M52" s="3">
        <v>11.234567901234568</v>
      </c>
    </row>
    <row r="53" spans="1:13" x14ac:dyDescent="0.25">
      <c r="A53" s="1" t="s">
        <v>57</v>
      </c>
      <c r="B53" s="1" t="s">
        <v>224</v>
      </c>
      <c r="C53" s="1" t="s">
        <v>204</v>
      </c>
      <c r="D53" s="1" t="s">
        <v>202</v>
      </c>
      <c r="E53" s="1" t="s">
        <v>58</v>
      </c>
      <c r="F53" s="1" t="str">
        <f>IF(COUNT(FIND({"数据运营","数据分析","分析师"},E53)),"是","否")</f>
        <v>是</v>
      </c>
      <c r="G53" s="1">
        <v>8</v>
      </c>
      <c r="H53" s="1">
        <v>16</v>
      </c>
      <c r="I53" s="1">
        <f t="shared" si="1"/>
        <v>12</v>
      </c>
      <c r="J53" s="1" t="s">
        <v>59</v>
      </c>
      <c r="K53" s="1" t="s">
        <v>282</v>
      </c>
      <c r="L53" s="1" t="s">
        <v>248</v>
      </c>
      <c r="M53" s="3">
        <v>11.234567901234568</v>
      </c>
    </row>
    <row r="54" spans="1:13" x14ac:dyDescent="0.25">
      <c r="A54" s="1" t="s">
        <v>31</v>
      </c>
      <c r="B54" s="1" t="s">
        <v>215</v>
      </c>
      <c r="C54" s="1" t="s">
        <v>216</v>
      </c>
      <c r="D54" s="1" t="s">
        <v>208</v>
      </c>
      <c r="E54" s="1" t="s">
        <v>32</v>
      </c>
      <c r="F54" s="1" t="str">
        <f>IF(COUNT(FIND({"数据运营","数据分析","分析师"},E54)),"是","否")</f>
        <v>是</v>
      </c>
      <c r="G54" s="1">
        <v>10</v>
      </c>
      <c r="H54" s="1">
        <v>15</v>
      </c>
      <c r="I54" s="1">
        <f t="shared" si="1"/>
        <v>12.5</v>
      </c>
      <c r="J54" s="1" t="s">
        <v>33</v>
      </c>
      <c r="K54" s="1" t="s">
        <v>282</v>
      </c>
      <c r="L54" s="1" t="s">
        <v>248</v>
      </c>
      <c r="M54" s="3">
        <v>11.234567901234568</v>
      </c>
    </row>
    <row r="55" spans="1:13" x14ac:dyDescent="0.25">
      <c r="A55" s="1" t="s">
        <v>42</v>
      </c>
      <c r="B55" s="1" t="s">
        <v>209</v>
      </c>
      <c r="C55" s="1" t="s">
        <v>220</v>
      </c>
      <c r="D55" s="1" t="s">
        <v>219</v>
      </c>
      <c r="E55" s="1" t="s">
        <v>9</v>
      </c>
      <c r="F55" s="1" t="str">
        <f>IF(COUNT(FIND({"数据运营","数据分析","分析师"},E55)),"是","否")</f>
        <v>是</v>
      </c>
      <c r="G55" s="1">
        <v>10</v>
      </c>
      <c r="H55" s="1">
        <v>15</v>
      </c>
      <c r="I55" s="1">
        <f t="shared" si="1"/>
        <v>12.5</v>
      </c>
      <c r="J55" s="1" t="s">
        <v>43</v>
      </c>
      <c r="K55" s="1" t="s">
        <v>284</v>
      </c>
      <c r="L55" s="1" t="s">
        <v>248</v>
      </c>
      <c r="M55" s="3">
        <v>11.234567901234568</v>
      </c>
    </row>
    <row r="56" spans="1:13" x14ac:dyDescent="0.25">
      <c r="A56" s="1" t="s">
        <v>100</v>
      </c>
      <c r="B56" s="1" t="s">
        <v>214</v>
      </c>
      <c r="C56" s="1" t="s">
        <v>207</v>
      </c>
      <c r="D56" s="1" t="s">
        <v>219</v>
      </c>
      <c r="E56" s="1" t="s">
        <v>9</v>
      </c>
      <c r="F56" s="1" t="str">
        <f>IF(COUNT(FIND({"数据运营","数据分析","分析师"},E56)),"是","否")</f>
        <v>是</v>
      </c>
      <c r="G56" s="1">
        <v>10</v>
      </c>
      <c r="H56" s="1">
        <v>15</v>
      </c>
      <c r="I56" s="1">
        <f t="shared" si="1"/>
        <v>12.5</v>
      </c>
      <c r="J56" s="1" t="s">
        <v>101</v>
      </c>
      <c r="K56" s="1" t="s">
        <v>282</v>
      </c>
      <c r="L56" s="1" t="s">
        <v>248</v>
      </c>
      <c r="M56" s="3">
        <v>11.234567901234568</v>
      </c>
    </row>
    <row r="57" spans="1:13" x14ac:dyDescent="0.25">
      <c r="A57" s="1" t="s">
        <v>108</v>
      </c>
      <c r="B57" s="1" t="s">
        <v>234</v>
      </c>
      <c r="C57" s="1" t="s">
        <v>204</v>
      </c>
      <c r="D57" s="1" t="s">
        <v>199</v>
      </c>
      <c r="E57" s="1" t="s">
        <v>9</v>
      </c>
      <c r="F57" s="1" t="str">
        <f>IF(COUNT(FIND({"数据运营","数据分析","分析师"},E57)),"是","否")</f>
        <v>是</v>
      </c>
      <c r="G57" s="1">
        <v>10</v>
      </c>
      <c r="H57" s="1">
        <v>15</v>
      </c>
      <c r="I57" s="1">
        <f t="shared" si="1"/>
        <v>12.5</v>
      </c>
      <c r="J57" s="1" t="s">
        <v>109</v>
      </c>
      <c r="K57" s="1" t="s">
        <v>285</v>
      </c>
      <c r="L57" s="1" t="s">
        <v>248</v>
      </c>
      <c r="M57" s="3">
        <v>11.234567901234568</v>
      </c>
    </row>
    <row r="58" spans="1:13" x14ac:dyDescent="0.25">
      <c r="A58" s="1" t="s">
        <v>167</v>
      </c>
      <c r="B58" s="1" t="s">
        <v>244</v>
      </c>
      <c r="C58" s="1" t="s">
        <v>207</v>
      </c>
      <c r="D58" s="1" t="s">
        <v>202</v>
      </c>
      <c r="E58" s="1" t="s">
        <v>168</v>
      </c>
      <c r="F58" s="1" t="str">
        <f>IF(COUNT(FIND({"数据运营","数据分析","分析师"},E58)),"是","否")</f>
        <v>是</v>
      </c>
      <c r="G58" s="1">
        <v>10</v>
      </c>
      <c r="H58" s="1">
        <v>15</v>
      </c>
      <c r="I58" s="1">
        <f t="shared" si="1"/>
        <v>12.5</v>
      </c>
      <c r="J58" s="1" t="s">
        <v>169</v>
      </c>
      <c r="K58" s="1" t="s">
        <v>282</v>
      </c>
      <c r="L58" s="1" t="s">
        <v>248</v>
      </c>
      <c r="M58" s="3">
        <v>11.234567901234568</v>
      </c>
    </row>
    <row r="59" spans="1:13" x14ac:dyDescent="0.25">
      <c r="A59" s="1" t="s">
        <v>17</v>
      </c>
      <c r="B59" s="1" t="s">
        <v>209</v>
      </c>
      <c r="C59" s="1" t="s">
        <v>201</v>
      </c>
      <c r="D59" s="1" t="s">
        <v>210</v>
      </c>
      <c r="E59" s="1" t="s">
        <v>9</v>
      </c>
      <c r="F59" s="1" t="str">
        <f>IF(COUNT(FIND({"数据运营","数据分析","分析师"},E59)),"是","否")</f>
        <v>是</v>
      </c>
      <c r="G59" s="1">
        <v>10</v>
      </c>
      <c r="H59" s="1">
        <v>16</v>
      </c>
      <c r="I59" s="1">
        <f t="shared" si="1"/>
        <v>13</v>
      </c>
      <c r="J59" s="1" t="s">
        <v>18</v>
      </c>
      <c r="K59" s="1" t="s">
        <v>284</v>
      </c>
      <c r="L59" s="1" t="s">
        <v>248</v>
      </c>
      <c r="M59" s="3">
        <v>11.234567901234568</v>
      </c>
    </row>
    <row r="60" spans="1:13" x14ac:dyDescent="0.25">
      <c r="A60" s="1" t="s">
        <v>8</v>
      </c>
      <c r="B60" s="1" t="s">
        <v>200</v>
      </c>
      <c r="C60" s="1" t="s">
        <v>201</v>
      </c>
      <c r="D60" s="1" t="s">
        <v>202</v>
      </c>
      <c r="E60" s="1" t="s">
        <v>9</v>
      </c>
      <c r="F60" s="1" t="str">
        <f>IF(COUNT(FIND({"数据运营","数据分析","分析师"},E60)),"是","否")</f>
        <v>是</v>
      </c>
      <c r="G60" s="1">
        <v>10</v>
      </c>
      <c r="H60" s="1">
        <v>20</v>
      </c>
      <c r="I60" s="1">
        <f t="shared" si="1"/>
        <v>15</v>
      </c>
      <c r="J60" s="1" t="s">
        <v>10</v>
      </c>
      <c r="K60" s="1" t="s">
        <v>281</v>
      </c>
      <c r="L60" s="1" t="s">
        <v>248</v>
      </c>
      <c r="M60" s="3">
        <v>11.234567901234568</v>
      </c>
    </row>
    <row r="61" spans="1:13" x14ac:dyDescent="0.25">
      <c r="A61" s="1" t="s">
        <v>34</v>
      </c>
      <c r="B61" s="1" t="s">
        <v>215</v>
      </c>
      <c r="C61" s="1" t="s">
        <v>217</v>
      </c>
      <c r="D61" s="1" t="s">
        <v>199</v>
      </c>
      <c r="E61" s="1" t="s">
        <v>9</v>
      </c>
      <c r="F61" s="1" t="str">
        <f>IF(COUNT(FIND({"数据运营","数据分析","分析师"},E61)),"是","否")</f>
        <v>是</v>
      </c>
      <c r="G61" s="1">
        <v>10</v>
      </c>
      <c r="H61" s="1">
        <v>20</v>
      </c>
      <c r="I61" s="1">
        <f t="shared" si="1"/>
        <v>15</v>
      </c>
      <c r="J61" s="1" t="s">
        <v>35</v>
      </c>
      <c r="K61" s="1" t="s">
        <v>282</v>
      </c>
      <c r="L61" s="1" t="s">
        <v>248</v>
      </c>
      <c r="M61" s="3">
        <v>11.234567901234568</v>
      </c>
    </row>
    <row r="62" spans="1:13" x14ac:dyDescent="0.25">
      <c r="A62" s="1" t="s">
        <v>65</v>
      </c>
      <c r="B62" s="1" t="s">
        <v>212</v>
      </c>
      <c r="C62" s="1" t="s">
        <v>222</v>
      </c>
      <c r="D62" s="1" t="s">
        <v>199</v>
      </c>
      <c r="E62" s="1" t="s">
        <v>63</v>
      </c>
      <c r="F62" s="1" t="str">
        <f>IF(COUNT(FIND({"数据运营","数据分析","分析师"},E62)),"是","否")</f>
        <v>是</v>
      </c>
      <c r="G62" s="1">
        <v>10</v>
      </c>
      <c r="H62" s="1">
        <v>20</v>
      </c>
      <c r="I62" s="1">
        <f t="shared" si="1"/>
        <v>15</v>
      </c>
      <c r="J62" s="1" t="s">
        <v>66</v>
      </c>
      <c r="K62" s="1" t="s">
        <v>284</v>
      </c>
      <c r="L62" s="1" t="s">
        <v>248</v>
      </c>
      <c r="M62" s="3">
        <v>11.234567901234568</v>
      </c>
    </row>
    <row r="63" spans="1:13" x14ac:dyDescent="0.25">
      <c r="A63" s="1" t="s">
        <v>110</v>
      </c>
      <c r="B63" s="1" t="s">
        <v>235</v>
      </c>
      <c r="C63" s="1" t="s">
        <v>204</v>
      </c>
      <c r="D63" s="1" t="s">
        <v>219</v>
      </c>
      <c r="E63" s="1" t="s">
        <v>9</v>
      </c>
      <c r="F63" s="1" t="str">
        <f>IF(COUNT(FIND({"数据运营","数据分析","分析师"},E63)),"是","否")</f>
        <v>是</v>
      </c>
      <c r="G63" s="1">
        <v>10</v>
      </c>
      <c r="H63" s="1">
        <v>20</v>
      </c>
      <c r="I63" s="1">
        <f t="shared" si="1"/>
        <v>15</v>
      </c>
      <c r="J63" s="1" t="s">
        <v>111</v>
      </c>
      <c r="K63" s="1" t="s">
        <v>281</v>
      </c>
      <c r="L63" s="1" t="s">
        <v>248</v>
      </c>
      <c r="M63" s="3">
        <v>11.234567901234568</v>
      </c>
    </row>
    <row r="64" spans="1:13" x14ac:dyDescent="0.25">
      <c r="A64" s="1" t="s">
        <v>115</v>
      </c>
      <c r="B64" s="1" t="s">
        <v>226</v>
      </c>
      <c r="C64" s="1" t="s">
        <v>198</v>
      </c>
      <c r="D64" s="1" t="s">
        <v>210</v>
      </c>
      <c r="E64" s="1" t="s">
        <v>116</v>
      </c>
      <c r="F64" s="1" t="str">
        <f>IF(COUNT(FIND({"数据运营","数据分析","分析师"},E64)),"是","否")</f>
        <v>是</v>
      </c>
      <c r="G64" s="1">
        <v>10</v>
      </c>
      <c r="H64" s="1">
        <v>20</v>
      </c>
      <c r="I64" s="1">
        <f t="shared" si="1"/>
        <v>15</v>
      </c>
      <c r="J64" s="1" t="s">
        <v>117</v>
      </c>
      <c r="K64" s="1" t="s">
        <v>285</v>
      </c>
      <c r="L64" s="1" t="s">
        <v>248</v>
      </c>
      <c r="M64" s="3">
        <v>11.234567901234568</v>
      </c>
    </row>
    <row r="65" spans="1:13" x14ac:dyDescent="0.25">
      <c r="A65" s="1" t="s">
        <v>138</v>
      </c>
      <c r="B65" s="1" t="s">
        <v>235</v>
      </c>
      <c r="C65" s="1" t="s">
        <v>204</v>
      </c>
      <c r="D65" s="1" t="s">
        <v>202</v>
      </c>
      <c r="E65" s="1" t="s">
        <v>139</v>
      </c>
      <c r="F65" s="1" t="str">
        <f>IF(COUNT(FIND({"数据运营","数据分析","分析师"},E65)),"是","否")</f>
        <v>是</v>
      </c>
      <c r="G65" s="1">
        <v>10</v>
      </c>
      <c r="H65" s="1">
        <v>20</v>
      </c>
      <c r="I65" s="1">
        <f t="shared" si="1"/>
        <v>15</v>
      </c>
      <c r="J65" s="1" t="s">
        <v>140</v>
      </c>
      <c r="K65" s="1" t="s">
        <v>284</v>
      </c>
      <c r="L65" s="1" t="s">
        <v>248</v>
      </c>
      <c r="M65" s="3">
        <v>11.234567901234568</v>
      </c>
    </row>
    <row r="66" spans="1:13" x14ac:dyDescent="0.25">
      <c r="A66" s="1" t="s">
        <v>145</v>
      </c>
      <c r="B66" s="1" t="s">
        <v>240</v>
      </c>
      <c r="C66" s="1" t="s">
        <v>201</v>
      </c>
      <c r="D66" s="1" t="s">
        <v>202</v>
      </c>
      <c r="E66" s="1" t="s">
        <v>146</v>
      </c>
      <c r="F66" s="1" t="str">
        <f>IF(COUNT(FIND({"数据运营","数据分析","分析师"},E66)),"是","否")</f>
        <v>是</v>
      </c>
      <c r="G66" s="1">
        <v>10</v>
      </c>
      <c r="H66" s="1">
        <v>20</v>
      </c>
      <c r="I66" s="1">
        <f t="shared" ref="I66:I97" si="2">AVERAGE(G66:H66)</f>
        <v>15</v>
      </c>
      <c r="J66" s="1" t="s">
        <v>147</v>
      </c>
      <c r="K66" s="1" t="s">
        <v>282</v>
      </c>
      <c r="L66" s="1" t="s">
        <v>248</v>
      </c>
      <c r="M66" s="3">
        <v>11.234567901234568</v>
      </c>
    </row>
    <row r="67" spans="1:13" x14ac:dyDescent="0.25">
      <c r="A67" s="1" t="s">
        <v>152</v>
      </c>
      <c r="B67" s="1" t="s">
        <v>211</v>
      </c>
      <c r="C67" s="1" t="s">
        <v>204</v>
      </c>
      <c r="D67" s="1" t="s">
        <v>208</v>
      </c>
      <c r="E67" s="1" t="s">
        <v>153</v>
      </c>
      <c r="F67" s="1" t="str">
        <f>IF(COUNT(FIND({"数据运营","数据分析","分析师"},E67)),"是","否")</f>
        <v>是</v>
      </c>
      <c r="G67" s="1">
        <v>10</v>
      </c>
      <c r="H67" s="1">
        <v>20</v>
      </c>
      <c r="I67" s="1">
        <f t="shared" si="2"/>
        <v>15</v>
      </c>
      <c r="J67" s="1" t="s">
        <v>154</v>
      </c>
      <c r="K67" s="1" t="s">
        <v>281</v>
      </c>
      <c r="L67" s="1" t="s">
        <v>250</v>
      </c>
      <c r="M67" s="3">
        <v>11.234567901234568</v>
      </c>
    </row>
    <row r="68" spans="1:13" x14ac:dyDescent="0.25">
      <c r="A68" s="1" t="s">
        <v>11</v>
      </c>
      <c r="B68" s="1" t="s">
        <v>203</v>
      </c>
      <c r="C68" s="1" t="s">
        <v>204</v>
      </c>
      <c r="D68" s="1" t="s">
        <v>199</v>
      </c>
      <c r="E68" s="1" t="s">
        <v>9</v>
      </c>
      <c r="F68" s="1" t="str">
        <f>IF(COUNT(FIND({"数据运营","数据分析","分析师"},E68)),"是","否")</f>
        <v>是</v>
      </c>
      <c r="G68" s="1">
        <v>12</v>
      </c>
      <c r="H68" s="1">
        <v>20</v>
      </c>
      <c r="I68" s="1">
        <f t="shared" si="2"/>
        <v>16</v>
      </c>
      <c r="J68" s="1" t="s">
        <v>12</v>
      </c>
      <c r="K68" s="1" t="s">
        <v>284</v>
      </c>
      <c r="L68" s="1" t="s">
        <v>248</v>
      </c>
      <c r="M68" s="3">
        <v>11.234567901234568</v>
      </c>
    </row>
    <row r="69" spans="1:13" x14ac:dyDescent="0.25">
      <c r="A69" s="1" t="s">
        <v>48</v>
      </c>
      <c r="B69" s="1" t="s">
        <v>223</v>
      </c>
      <c r="C69" s="1" t="s">
        <v>222</v>
      </c>
      <c r="D69" s="1" t="s">
        <v>202</v>
      </c>
      <c r="E69" s="1" t="s">
        <v>9</v>
      </c>
      <c r="F69" s="1" t="str">
        <f>IF(COUNT(FIND({"数据运营","数据分析","分析师"},E69)),"是","否")</f>
        <v>是</v>
      </c>
      <c r="G69" s="1">
        <v>12</v>
      </c>
      <c r="H69" s="1">
        <v>20</v>
      </c>
      <c r="I69" s="1">
        <f t="shared" si="2"/>
        <v>16</v>
      </c>
      <c r="J69" s="1" t="s">
        <v>49</v>
      </c>
      <c r="K69" s="1" t="s">
        <v>281</v>
      </c>
      <c r="L69" s="1" t="s">
        <v>248</v>
      </c>
      <c r="M69" s="3">
        <v>11.234567901234568</v>
      </c>
    </row>
    <row r="70" spans="1:13" x14ac:dyDescent="0.25">
      <c r="A70" s="1" t="s">
        <v>13</v>
      </c>
      <c r="B70" s="1" t="s">
        <v>205</v>
      </c>
      <c r="C70" s="1" t="s">
        <v>204</v>
      </c>
      <c r="D70" s="1" t="s">
        <v>202</v>
      </c>
      <c r="E70" s="1" t="s">
        <v>9</v>
      </c>
      <c r="F70" s="1" t="str">
        <f>IF(COUNT(FIND({"数据运营","数据分析","分析师"},E70)),"是","否")</f>
        <v>是</v>
      </c>
      <c r="G70" s="1">
        <v>14</v>
      </c>
      <c r="H70" s="1">
        <v>20</v>
      </c>
      <c r="I70" s="1">
        <f t="shared" si="2"/>
        <v>17</v>
      </c>
      <c r="J70" s="1" t="s">
        <v>14</v>
      </c>
      <c r="K70" s="1" t="s">
        <v>285</v>
      </c>
      <c r="L70" s="1" t="s">
        <v>248</v>
      </c>
      <c r="M70" s="3">
        <v>11.234567901234568</v>
      </c>
    </row>
    <row r="71" spans="1:13" x14ac:dyDescent="0.25">
      <c r="A71" s="1" t="s">
        <v>25</v>
      </c>
      <c r="B71" s="1" t="s">
        <v>213</v>
      </c>
      <c r="C71" s="1" t="s">
        <v>198</v>
      </c>
      <c r="D71" s="1" t="s">
        <v>199</v>
      </c>
      <c r="E71" s="1" t="s">
        <v>26</v>
      </c>
      <c r="F71" s="1" t="str">
        <f>IF(COUNT(FIND({"数据运营","数据分析","分析师"},E71)),"是","否")</f>
        <v>是</v>
      </c>
      <c r="G71" s="1">
        <v>15</v>
      </c>
      <c r="H71" s="1">
        <v>20</v>
      </c>
      <c r="I71" s="1">
        <f t="shared" si="2"/>
        <v>17.5</v>
      </c>
      <c r="J71" s="1" t="s">
        <v>27</v>
      </c>
      <c r="K71" s="1" t="s">
        <v>285</v>
      </c>
      <c r="L71" s="1" t="s">
        <v>248</v>
      </c>
      <c r="M71" s="3">
        <v>11.234567901234568</v>
      </c>
    </row>
    <row r="72" spans="1:13" x14ac:dyDescent="0.25">
      <c r="A72" s="1" t="s">
        <v>95</v>
      </c>
      <c r="B72" s="1" t="s">
        <v>197</v>
      </c>
      <c r="C72" s="1" t="s">
        <v>216</v>
      </c>
      <c r="D72" s="1" t="s">
        <v>210</v>
      </c>
      <c r="E72" s="1" t="s">
        <v>143</v>
      </c>
      <c r="F72" s="1" t="str">
        <f>IF(COUNT(FIND({"数据运营","数据分析","分析师"},E72)),"是","否")</f>
        <v>是</v>
      </c>
      <c r="G72" s="1">
        <v>15</v>
      </c>
      <c r="H72" s="1">
        <v>20</v>
      </c>
      <c r="I72" s="1">
        <f t="shared" si="2"/>
        <v>17.5</v>
      </c>
      <c r="J72" s="1" t="s">
        <v>144</v>
      </c>
      <c r="K72" s="1" t="s">
        <v>282</v>
      </c>
      <c r="L72" s="1" t="s">
        <v>248</v>
      </c>
      <c r="M72" s="3">
        <v>11.234567901234568</v>
      </c>
    </row>
    <row r="73" spans="1:13" x14ac:dyDescent="0.25">
      <c r="A73" s="1" t="s">
        <v>22</v>
      </c>
      <c r="B73" s="1" t="s">
        <v>212</v>
      </c>
      <c r="C73" s="1" t="s">
        <v>198</v>
      </c>
      <c r="D73" s="1" t="s">
        <v>208</v>
      </c>
      <c r="E73" s="1" t="s">
        <v>23</v>
      </c>
      <c r="F73" s="1" t="str">
        <f>IF(COUNT(FIND({"数据运营","数据分析","分析师"},E73)),"是","否")</f>
        <v>是</v>
      </c>
      <c r="G73" s="1">
        <v>15</v>
      </c>
      <c r="H73" s="1">
        <v>25</v>
      </c>
      <c r="I73" s="1">
        <f t="shared" si="2"/>
        <v>20</v>
      </c>
      <c r="J73" s="1" t="s">
        <v>24</v>
      </c>
      <c r="K73" s="1" t="s">
        <v>285</v>
      </c>
      <c r="L73" s="1" t="s">
        <v>248</v>
      </c>
      <c r="M73" s="3">
        <v>11.234567901234568</v>
      </c>
    </row>
    <row r="74" spans="1:13" x14ac:dyDescent="0.25">
      <c r="A74" s="1" t="s">
        <v>82</v>
      </c>
      <c r="B74" s="1" t="s">
        <v>229</v>
      </c>
      <c r="C74" s="1" t="s">
        <v>220</v>
      </c>
      <c r="D74" s="1" t="s">
        <v>219</v>
      </c>
      <c r="E74" s="1" t="s">
        <v>63</v>
      </c>
      <c r="F74" s="1" t="str">
        <f>IF(COUNT(FIND({"数据运营","数据分析","分析师"},E74)),"是","否")</f>
        <v>是</v>
      </c>
      <c r="G74" s="1">
        <v>15</v>
      </c>
      <c r="H74" s="1">
        <v>25</v>
      </c>
      <c r="I74" s="1">
        <f t="shared" si="2"/>
        <v>20</v>
      </c>
      <c r="J74" s="1" t="s">
        <v>83</v>
      </c>
      <c r="K74" s="1" t="s">
        <v>284</v>
      </c>
      <c r="L74" s="1" t="s">
        <v>249</v>
      </c>
      <c r="M74" s="3">
        <v>11.234567901234568</v>
      </c>
    </row>
    <row r="75" spans="1:13" x14ac:dyDescent="0.25">
      <c r="A75" s="1" t="s">
        <v>65</v>
      </c>
      <c r="B75" s="1" t="s">
        <v>212</v>
      </c>
      <c r="C75" s="1" t="s">
        <v>222</v>
      </c>
      <c r="D75" s="1" t="s">
        <v>199</v>
      </c>
      <c r="E75" s="1" t="s">
        <v>91</v>
      </c>
      <c r="F75" s="1" t="str">
        <f>IF(COUNT(FIND({"数据运营","数据分析","分析师"},E75)),"是","否")</f>
        <v>是</v>
      </c>
      <c r="G75" s="1">
        <v>15</v>
      </c>
      <c r="H75" s="1">
        <v>25</v>
      </c>
      <c r="I75" s="1">
        <f t="shared" si="2"/>
        <v>20</v>
      </c>
      <c r="J75" s="1" t="s">
        <v>92</v>
      </c>
      <c r="K75" s="1" t="s">
        <v>285</v>
      </c>
      <c r="L75" s="1" t="s">
        <v>248</v>
      </c>
      <c r="M75" s="3">
        <v>11.234567901234568</v>
      </c>
    </row>
    <row r="76" spans="1:13" x14ac:dyDescent="0.25">
      <c r="A76" s="1" t="s">
        <v>5</v>
      </c>
      <c r="B76" s="1" t="s">
        <v>197</v>
      </c>
      <c r="C76" s="1" t="s">
        <v>198</v>
      </c>
      <c r="D76" s="1" t="s">
        <v>199</v>
      </c>
      <c r="E76" s="1" t="s">
        <v>141</v>
      </c>
      <c r="F76" s="1" t="str">
        <f>IF(COUNT(FIND({"数据运营","数据分析","分析师"},E76)),"是","否")</f>
        <v>是</v>
      </c>
      <c r="G76" s="1">
        <v>15</v>
      </c>
      <c r="H76" s="1">
        <v>25</v>
      </c>
      <c r="I76" s="1">
        <f t="shared" si="2"/>
        <v>20</v>
      </c>
      <c r="J76" s="1" t="s">
        <v>142</v>
      </c>
      <c r="K76" s="1" t="s">
        <v>284</v>
      </c>
      <c r="L76" s="1" t="s">
        <v>248</v>
      </c>
      <c r="M76" s="3">
        <v>11.234567901234568</v>
      </c>
    </row>
    <row r="77" spans="1:13" x14ac:dyDescent="0.25">
      <c r="A77" s="1" t="s">
        <v>189</v>
      </c>
      <c r="B77" s="1" t="s">
        <v>244</v>
      </c>
      <c r="C77" s="1" t="s">
        <v>220</v>
      </c>
      <c r="D77" s="1" t="s">
        <v>219</v>
      </c>
      <c r="E77" s="1" t="s">
        <v>141</v>
      </c>
      <c r="F77" s="1" t="str">
        <f>IF(COUNT(FIND({"数据运营","数据分析","分析师"},E77)),"是","否")</f>
        <v>是</v>
      </c>
      <c r="G77" s="1">
        <v>15</v>
      </c>
      <c r="H77" s="1">
        <v>25</v>
      </c>
      <c r="I77" s="1">
        <f t="shared" si="2"/>
        <v>20</v>
      </c>
      <c r="J77" s="1" t="s">
        <v>190</v>
      </c>
      <c r="K77" s="1" t="s">
        <v>284</v>
      </c>
      <c r="L77" s="1" t="s">
        <v>248</v>
      </c>
      <c r="M77" s="3">
        <v>11.234567901234568</v>
      </c>
    </row>
    <row r="78" spans="1:13" x14ac:dyDescent="0.25">
      <c r="A78" s="1" t="s">
        <v>5</v>
      </c>
      <c r="B78" s="1" t="s">
        <v>197</v>
      </c>
      <c r="C78" s="1" t="s">
        <v>198</v>
      </c>
      <c r="D78" s="1" t="s">
        <v>199</v>
      </c>
      <c r="E78" s="1" t="s">
        <v>6</v>
      </c>
      <c r="F78" s="1" t="str">
        <f>IF(COUNT(FIND({"数据运营","数据分析","分析师"},E78)),"是","否")</f>
        <v>是</v>
      </c>
      <c r="G78" s="1">
        <v>15</v>
      </c>
      <c r="H78" s="1">
        <v>30</v>
      </c>
      <c r="I78" s="1">
        <f t="shared" si="2"/>
        <v>22.5</v>
      </c>
      <c r="J78" s="1" t="s">
        <v>7</v>
      </c>
      <c r="K78" s="1" t="s">
        <v>284</v>
      </c>
      <c r="L78" s="1" t="s">
        <v>248</v>
      </c>
      <c r="M78" s="3">
        <v>11.234567901234568</v>
      </c>
    </row>
    <row r="79" spans="1:13" x14ac:dyDescent="0.25">
      <c r="A79" s="1" t="s">
        <v>11</v>
      </c>
      <c r="B79" s="1" t="s">
        <v>203</v>
      </c>
      <c r="C79" s="1" t="s">
        <v>204</v>
      </c>
      <c r="D79" s="1" t="s">
        <v>199</v>
      </c>
      <c r="E79" s="1" t="s">
        <v>87</v>
      </c>
      <c r="F79" s="1" t="str">
        <f>IF(COUNT(FIND({"数据运营","数据分析","分析师"},E79)),"是","否")</f>
        <v>是</v>
      </c>
      <c r="G79" s="1">
        <v>20</v>
      </c>
      <c r="H79" s="1">
        <v>25</v>
      </c>
      <c r="I79" s="1">
        <f t="shared" si="2"/>
        <v>22.5</v>
      </c>
      <c r="J79" s="1" t="s">
        <v>88</v>
      </c>
      <c r="K79" s="1" t="s">
        <v>284</v>
      </c>
      <c r="L79" s="1" t="s">
        <v>248</v>
      </c>
      <c r="M79" s="3">
        <v>11.234567901234568</v>
      </c>
    </row>
    <row r="80" spans="1:13" x14ac:dyDescent="0.25">
      <c r="A80" s="1" t="s">
        <v>176</v>
      </c>
      <c r="B80" s="1" t="s">
        <v>211</v>
      </c>
      <c r="C80" s="1" t="s">
        <v>204</v>
      </c>
      <c r="D80" s="1" t="s">
        <v>208</v>
      </c>
      <c r="E80" s="1" t="s">
        <v>177</v>
      </c>
      <c r="F80" s="1" t="str">
        <f>IF(COUNT(FIND({"数据运营","数据分析","分析师"},E80)),"是","否")</f>
        <v>是</v>
      </c>
      <c r="G80" s="1">
        <v>15</v>
      </c>
      <c r="H80" s="1">
        <v>30</v>
      </c>
      <c r="I80" s="1">
        <f t="shared" si="2"/>
        <v>22.5</v>
      </c>
      <c r="J80" s="1" t="s">
        <v>178</v>
      </c>
      <c r="K80" s="1" t="s">
        <v>282</v>
      </c>
      <c r="L80" s="1" t="s">
        <v>248</v>
      </c>
      <c r="M80" s="3">
        <v>11.234567901234568</v>
      </c>
    </row>
    <row r="81" spans="1:13" x14ac:dyDescent="0.25">
      <c r="A81" s="1" t="s">
        <v>157</v>
      </c>
      <c r="B81" s="1" t="s">
        <v>242</v>
      </c>
      <c r="C81" s="1" t="s">
        <v>207</v>
      </c>
      <c r="D81" s="1" t="s">
        <v>208</v>
      </c>
      <c r="E81" s="1" t="s">
        <v>158</v>
      </c>
      <c r="F81" s="1" t="str">
        <f>IF(COUNT(FIND({"数据运营","数据分析","分析师"},E81)),"是","否")</f>
        <v>是</v>
      </c>
      <c r="G81" s="1">
        <v>18</v>
      </c>
      <c r="H81" s="1">
        <v>36</v>
      </c>
      <c r="I81" s="1">
        <f t="shared" si="2"/>
        <v>27</v>
      </c>
      <c r="J81" s="1" t="s">
        <v>159</v>
      </c>
      <c r="K81" s="1" t="s">
        <v>284</v>
      </c>
      <c r="L81" s="1" t="s">
        <v>248</v>
      </c>
      <c r="M81" s="3">
        <v>11.234567901234568</v>
      </c>
    </row>
    <row r="82" spans="1:13" x14ac:dyDescent="0.25">
      <c r="A82" s="1" t="s">
        <v>104</v>
      </c>
      <c r="B82" s="1" t="s">
        <v>232</v>
      </c>
      <c r="C82" s="1" t="s">
        <v>204</v>
      </c>
      <c r="D82" s="1" t="s">
        <v>210</v>
      </c>
      <c r="E82" s="1" t="s">
        <v>257</v>
      </c>
      <c r="F82" s="1" t="str">
        <f>IF(COUNT(FIND({"数据运营","数据分析","分析师"},E82)),"是","否")</f>
        <v>是</v>
      </c>
      <c r="G82" s="1">
        <v>20</v>
      </c>
      <c r="H82" s="1">
        <v>40</v>
      </c>
      <c r="I82" s="1">
        <f t="shared" si="2"/>
        <v>30</v>
      </c>
      <c r="J82" s="1" t="s">
        <v>105</v>
      </c>
      <c r="K82" s="1" t="s">
        <v>284</v>
      </c>
      <c r="L82" s="1" t="s">
        <v>248</v>
      </c>
      <c r="M82" s="3">
        <v>11.234567901234568</v>
      </c>
    </row>
  </sheetData>
  <autoFilter ref="A1:L82" xr:uid="{50570C39-163D-4A50-BC13-AF5CBE223226}">
    <sortState ref="A2:L82">
      <sortCondition descending="1" ref="I1:I82"/>
    </sortState>
  </autoFilter>
  <sortState ref="A2:M82">
    <sortCondition ref="I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1F27-95E9-4585-8333-E2F5F9983C91}">
  <dimension ref="A1:B18"/>
  <sheetViews>
    <sheetView topLeftCell="A19" workbookViewId="0">
      <selection activeCell="J22" sqref="J22"/>
    </sheetView>
  </sheetViews>
  <sheetFormatPr defaultRowHeight="13.8" x14ac:dyDescent="0.25"/>
  <cols>
    <col min="1" max="1" width="10.6640625" customWidth="1"/>
  </cols>
  <sheetData>
    <row r="1" spans="1:2" x14ac:dyDescent="0.25">
      <c r="A1" s="5" t="s">
        <v>255</v>
      </c>
      <c r="B1" s="5"/>
    </row>
    <row r="2" spans="1:2" x14ac:dyDescent="0.25">
      <c r="A2" s="3"/>
      <c r="B2" s="3"/>
    </row>
    <row r="3" spans="1:2" x14ac:dyDescent="0.25">
      <c r="A3" s="3" t="s">
        <v>258</v>
      </c>
      <c r="B3" s="3">
        <v>11.234567901234568</v>
      </c>
    </row>
    <row r="4" spans="1:2" x14ac:dyDescent="0.25">
      <c r="A4" s="3" t="s">
        <v>259</v>
      </c>
      <c r="B4" s="3">
        <v>0.63166730307264718</v>
      </c>
    </row>
    <row r="5" spans="1:2" x14ac:dyDescent="0.25">
      <c r="A5" s="3" t="s">
        <v>260</v>
      </c>
      <c r="B5" s="3">
        <v>10</v>
      </c>
    </row>
    <row r="6" spans="1:2" x14ac:dyDescent="0.25">
      <c r="A6" s="3" t="s">
        <v>261</v>
      </c>
      <c r="B6" s="3">
        <v>15</v>
      </c>
    </row>
    <row r="7" spans="1:2" x14ac:dyDescent="0.25">
      <c r="A7" s="3" t="s">
        <v>262</v>
      </c>
      <c r="B7" s="3">
        <v>5.6850057276538246</v>
      </c>
    </row>
    <row r="8" spans="1:2" x14ac:dyDescent="0.25">
      <c r="A8" s="3" t="s">
        <v>263</v>
      </c>
      <c r="B8" s="3">
        <v>32.319290123456788</v>
      </c>
    </row>
    <row r="9" spans="1:2" x14ac:dyDescent="0.25">
      <c r="A9" s="3" t="s">
        <v>264</v>
      </c>
      <c r="B9" s="3">
        <v>0.77661059020773182</v>
      </c>
    </row>
    <row r="10" spans="1:2" x14ac:dyDescent="0.25">
      <c r="A10" s="3" t="s">
        <v>265</v>
      </c>
      <c r="B10" s="3">
        <v>0.99332823702285644</v>
      </c>
    </row>
    <row r="11" spans="1:2" x14ac:dyDescent="0.25">
      <c r="A11" s="3" t="s">
        <v>266</v>
      </c>
      <c r="B11" s="3">
        <v>26.5</v>
      </c>
    </row>
    <row r="12" spans="1:2" x14ac:dyDescent="0.25">
      <c r="A12" s="3" t="s">
        <v>267</v>
      </c>
      <c r="B12" s="3">
        <v>3.5</v>
      </c>
    </row>
    <row r="13" spans="1:2" x14ac:dyDescent="0.25">
      <c r="A13" s="3" t="s">
        <v>268</v>
      </c>
      <c r="B13" s="3">
        <v>30</v>
      </c>
    </row>
    <row r="14" spans="1:2" x14ac:dyDescent="0.25">
      <c r="A14" s="3" t="s">
        <v>269</v>
      </c>
      <c r="B14" s="3">
        <v>910</v>
      </c>
    </row>
    <row r="15" spans="1:2" x14ac:dyDescent="0.25">
      <c r="A15" s="3" t="s">
        <v>270</v>
      </c>
      <c r="B15" s="3">
        <v>81</v>
      </c>
    </row>
    <row r="16" spans="1:2" x14ac:dyDescent="0.25">
      <c r="A16" s="3" t="s">
        <v>271</v>
      </c>
      <c r="B16" s="3">
        <v>30</v>
      </c>
    </row>
    <row r="17" spans="1:2" x14ac:dyDescent="0.25">
      <c r="A17" s="3" t="s">
        <v>272</v>
      </c>
      <c r="B17" s="3">
        <v>3.5</v>
      </c>
    </row>
    <row r="18" spans="1:2" ht="14.4" thickBot="1" x14ac:dyDescent="0.3">
      <c r="A18" s="4" t="s">
        <v>273</v>
      </c>
      <c r="B18" s="4">
        <v>1.2570579942473221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6C61-82C0-4576-AB17-C62BFEAF5DC1}">
  <dimension ref="A3:C71"/>
  <sheetViews>
    <sheetView workbookViewId="0">
      <selection activeCell="F28" sqref="F28"/>
    </sheetView>
  </sheetViews>
  <sheetFormatPr defaultRowHeight="13.8" x14ac:dyDescent="0.25"/>
  <cols>
    <col min="1" max="1" width="31.44140625" bestFit="1" customWidth="1"/>
    <col min="2" max="2" width="27.5546875" bestFit="1" customWidth="1"/>
    <col min="3" max="3" width="21" bestFit="1" customWidth="1"/>
  </cols>
  <sheetData>
    <row r="3" spans="1:3" x14ac:dyDescent="0.25">
      <c r="A3" s="6" t="s">
        <v>275</v>
      </c>
      <c r="B3" t="s">
        <v>279</v>
      </c>
      <c r="C3" t="s">
        <v>278</v>
      </c>
    </row>
    <row r="4" spans="1:3" x14ac:dyDescent="0.25">
      <c r="A4" s="1" t="s">
        <v>46</v>
      </c>
      <c r="B4" s="7">
        <v>10.75</v>
      </c>
      <c r="C4" s="7">
        <v>11.234567901234568</v>
      </c>
    </row>
    <row r="5" spans="1:3" x14ac:dyDescent="0.25">
      <c r="A5" s="1" t="s">
        <v>130</v>
      </c>
      <c r="B5" s="7">
        <v>11.5</v>
      </c>
      <c r="C5" s="7">
        <v>11.234567901234568</v>
      </c>
    </row>
    <row r="6" spans="1:3" x14ac:dyDescent="0.25">
      <c r="A6" s="1" t="s">
        <v>57</v>
      </c>
      <c r="B6" s="7">
        <v>12</v>
      </c>
      <c r="C6" s="7">
        <v>11.234567901234568</v>
      </c>
    </row>
    <row r="7" spans="1:3" x14ac:dyDescent="0.25">
      <c r="A7" s="1" t="s">
        <v>95</v>
      </c>
      <c r="B7" s="7">
        <v>9.6666666666666661</v>
      </c>
      <c r="C7" s="7">
        <v>11.234567901234568</v>
      </c>
    </row>
    <row r="8" spans="1:3" x14ac:dyDescent="0.25">
      <c r="A8" s="1" t="s">
        <v>48</v>
      </c>
      <c r="B8" s="7">
        <v>16</v>
      </c>
      <c r="C8" s="7">
        <v>11.234567901234568</v>
      </c>
    </row>
    <row r="9" spans="1:3" x14ac:dyDescent="0.25">
      <c r="A9" s="1" t="s">
        <v>19</v>
      </c>
      <c r="B9" s="7">
        <v>11.5</v>
      </c>
      <c r="C9" s="7">
        <v>11.234567901234568</v>
      </c>
    </row>
    <row r="10" spans="1:3" x14ac:dyDescent="0.25">
      <c r="A10" s="1" t="s">
        <v>110</v>
      </c>
      <c r="B10" s="7">
        <v>15</v>
      </c>
      <c r="C10" s="7">
        <v>11.234567901234568</v>
      </c>
    </row>
    <row r="11" spans="1:3" x14ac:dyDescent="0.25">
      <c r="A11" s="1" t="s">
        <v>115</v>
      </c>
      <c r="B11" s="7">
        <v>15</v>
      </c>
      <c r="C11" s="7">
        <v>11.234567901234568</v>
      </c>
    </row>
    <row r="12" spans="1:3" x14ac:dyDescent="0.25">
      <c r="A12" s="1" t="s">
        <v>152</v>
      </c>
      <c r="B12" s="7">
        <v>15</v>
      </c>
      <c r="C12" s="7">
        <v>11.234567901234568</v>
      </c>
    </row>
    <row r="13" spans="1:3" x14ac:dyDescent="0.25">
      <c r="A13" s="1" t="s">
        <v>36</v>
      </c>
      <c r="B13" s="7">
        <v>12</v>
      </c>
      <c r="C13" s="7">
        <v>11.234567901234568</v>
      </c>
    </row>
    <row r="14" spans="1:3" x14ac:dyDescent="0.25">
      <c r="A14" s="1" t="s">
        <v>170</v>
      </c>
      <c r="B14" s="7">
        <v>4</v>
      </c>
      <c r="C14" s="7">
        <v>11.234567901234568</v>
      </c>
    </row>
    <row r="15" spans="1:3" x14ac:dyDescent="0.25">
      <c r="A15" s="1" t="s">
        <v>157</v>
      </c>
      <c r="B15" s="7">
        <v>27</v>
      </c>
      <c r="C15" s="7">
        <v>11.234567901234568</v>
      </c>
    </row>
    <row r="16" spans="1:3" x14ac:dyDescent="0.25">
      <c r="A16" s="1" t="s">
        <v>173</v>
      </c>
      <c r="B16" s="7">
        <v>5</v>
      </c>
      <c r="C16" s="7">
        <v>11.234567901234568</v>
      </c>
    </row>
    <row r="17" spans="1:3" x14ac:dyDescent="0.25">
      <c r="A17" s="1" t="s">
        <v>22</v>
      </c>
      <c r="B17" s="7">
        <v>20</v>
      </c>
      <c r="C17" s="7">
        <v>11.234567901234568</v>
      </c>
    </row>
    <row r="18" spans="1:3" x14ac:dyDescent="0.25">
      <c r="A18" s="1" t="s">
        <v>100</v>
      </c>
      <c r="B18" s="7">
        <v>12.5</v>
      </c>
      <c r="C18" s="7">
        <v>11.234567901234568</v>
      </c>
    </row>
    <row r="19" spans="1:3" x14ac:dyDescent="0.25">
      <c r="A19" s="1" t="s">
        <v>120</v>
      </c>
      <c r="B19" s="7">
        <v>6.5</v>
      </c>
      <c r="C19" s="7">
        <v>11.234567901234568</v>
      </c>
    </row>
    <row r="20" spans="1:3" x14ac:dyDescent="0.25">
      <c r="A20" s="1" t="s">
        <v>127</v>
      </c>
      <c r="B20" s="7">
        <v>11.5</v>
      </c>
      <c r="C20" s="7">
        <v>11.234567901234568</v>
      </c>
    </row>
    <row r="21" spans="1:3" x14ac:dyDescent="0.25">
      <c r="A21" s="1" t="s">
        <v>34</v>
      </c>
      <c r="B21" s="7">
        <v>15</v>
      </c>
      <c r="C21" s="7">
        <v>11.234567901234568</v>
      </c>
    </row>
    <row r="22" spans="1:3" x14ac:dyDescent="0.25">
      <c r="A22" s="1" t="s">
        <v>15</v>
      </c>
      <c r="B22" s="7">
        <v>7.5</v>
      </c>
      <c r="C22" s="7">
        <v>11.234567901234568</v>
      </c>
    </row>
    <row r="23" spans="1:3" x14ac:dyDescent="0.25">
      <c r="A23" s="1" t="s">
        <v>124</v>
      </c>
      <c r="B23" s="7">
        <v>6</v>
      </c>
      <c r="C23" s="7">
        <v>11.234567901234568</v>
      </c>
    </row>
    <row r="24" spans="1:3" x14ac:dyDescent="0.25">
      <c r="A24" s="1" t="s">
        <v>17</v>
      </c>
      <c r="B24" s="7">
        <v>11.25</v>
      </c>
      <c r="C24" s="7">
        <v>11.234567901234568</v>
      </c>
    </row>
    <row r="25" spans="1:3" x14ac:dyDescent="0.25">
      <c r="A25" s="1" t="s">
        <v>53</v>
      </c>
      <c r="B25" s="7">
        <v>10.5</v>
      </c>
      <c r="C25" s="7">
        <v>11.234567901234568</v>
      </c>
    </row>
    <row r="26" spans="1:3" x14ac:dyDescent="0.25">
      <c r="A26" s="1" t="s">
        <v>164</v>
      </c>
      <c r="B26" s="7">
        <v>6.5</v>
      </c>
      <c r="C26" s="7">
        <v>11.234567901234568</v>
      </c>
    </row>
    <row r="27" spans="1:3" x14ac:dyDescent="0.25">
      <c r="A27" s="1" t="s">
        <v>98</v>
      </c>
      <c r="B27" s="7">
        <v>5.333333333333333</v>
      </c>
      <c r="C27" s="7">
        <v>11.234567901234568</v>
      </c>
    </row>
    <row r="28" spans="1:3" x14ac:dyDescent="0.25">
      <c r="A28" s="1" t="s">
        <v>55</v>
      </c>
      <c r="B28" s="7">
        <v>8.6666666666666661</v>
      </c>
      <c r="C28" s="7">
        <v>11.234567901234568</v>
      </c>
    </row>
    <row r="29" spans="1:3" x14ac:dyDescent="0.25">
      <c r="A29" s="1" t="s">
        <v>76</v>
      </c>
      <c r="B29" s="7">
        <v>5.5</v>
      </c>
      <c r="C29" s="7">
        <v>11.234567901234568</v>
      </c>
    </row>
    <row r="30" spans="1:3" x14ac:dyDescent="0.25">
      <c r="A30" s="1" t="s">
        <v>65</v>
      </c>
      <c r="B30" s="7">
        <v>17.5</v>
      </c>
      <c r="C30" s="7">
        <v>11.234567901234568</v>
      </c>
    </row>
    <row r="31" spans="1:3" x14ac:dyDescent="0.25">
      <c r="A31" s="1" t="s">
        <v>50</v>
      </c>
      <c r="B31" s="7">
        <v>7.5</v>
      </c>
      <c r="C31" s="7">
        <v>11.234567901234568</v>
      </c>
    </row>
    <row r="32" spans="1:3" x14ac:dyDescent="0.25">
      <c r="A32" s="1" t="s">
        <v>5</v>
      </c>
      <c r="B32" s="7">
        <v>21.25</v>
      </c>
      <c r="C32" s="7">
        <v>11.234567901234568</v>
      </c>
    </row>
    <row r="33" spans="1:3" x14ac:dyDescent="0.25">
      <c r="A33" s="1" t="s">
        <v>135</v>
      </c>
      <c r="B33" s="7">
        <v>3.5</v>
      </c>
      <c r="C33" s="7">
        <v>11.234567901234568</v>
      </c>
    </row>
    <row r="34" spans="1:3" x14ac:dyDescent="0.25">
      <c r="A34" s="1" t="s">
        <v>69</v>
      </c>
      <c r="B34" s="7">
        <v>7.5</v>
      </c>
      <c r="C34" s="7">
        <v>11.234567901234568</v>
      </c>
    </row>
    <row r="35" spans="1:3" x14ac:dyDescent="0.25">
      <c r="A35" s="1" t="s">
        <v>60</v>
      </c>
      <c r="B35" s="7">
        <v>5</v>
      </c>
      <c r="C35" s="7">
        <v>11.234567901234568</v>
      </c>
    </row>
    <row r="36" spans="1:3" x14ac:dyDescent="0.25">
      <c r="A36" s="1" t="s">
        <v>73</v>
      </c>
      <c r="B36" s="7">
        <v>5</v>
      </c>
      <c r="C36" s="7">
        <v>11.234567901234568</v>
      </c>
    </row>
    <row r="37" spans="1:3" x14ac:dyDescent="0.25">
      <c r="A37" s="1" t="s">
        <v>149</v>
      </c>
      <c r="B37" s="7">
        <v>10.5</v>
      </c>
      <c r="C37" s="7">
        <v>11.234567901234568</v>
      </c>
    </row>
    <row r="38" spans="1:3" x14ac:dyDescent="0.25">
      <c r="A38" s="1" t="s">
        <v>108</v>
      </c>
      <c r="B38" s="7">
        <v>12.5</v>
      </c>
      <c r="C38" s="7">
        <v>11.234567901234568</v>
      </c>
    </row>
    <row r="39" spans="1:3" x14ac:dyDescent="0.25">
      <c r="A39" s="1" t="s">
        <v>179</v>
      </c>
      <c r="B39" s="7">
        <v>10</v>
      </c>
      <c r="C39" s="7">
        <v>11.234567901234568</v>
      </c>
    </row>
    <row r="40" spans="1:3" x14ac:dyDescent="0.25">
      <c r="A40" s="1" t="s">
        <v>167</v>
      </c>
      <c r="B40" s="7">
        <v>12.5</v>
      </c>
      <c r="C40" s="7">
        <v>11.234567901234568</v>
      </c>
    </row>
    <row r="41" spans="1:3" x14ac:dyDescent="0.25">
      <c r="A41" s="1" t="s">
        <v>42</v>
      </c>
      <c r="B41" s="7">
        <v>12.5</v>
      </c>
      <c r="C41" s="7">
        <v>11.234567901234568</v>
      </c>
    </row>
    <row r="42" spans="1:3" x14ac:dyDescent="0.25">
      <c r="A42" s="1" t="s">
        <v>186</v>
      </c>
      <c r="B42" s="7">
        <v>8</v>
      </c>
      <c r="C42" s="7">
        <v>11.234567901234568</v>
      </c>
    </row>
    <row r="43" spans="1:3" x14ac:dyDescent="0.25">
      <c r="A43" s="1" t="s">
        <v>184</v>
      </c>
      <c r="B43" s="7">
        <v>10</v>
      </c>
      <c r="C43" s="7">
        <v>11.234567901234568</v>
      </c>
    </row>
    <row r="44" spans="1:3" x14ac:dyDescent="0.25">
      <c r="A44" s="1" t="s">
        <v>62</v>
      </c>
      <c r="B44" s="7">
        <v>11.5</v>
      </c>
      <c r="C44" s="7">
        <v>11.234567901234568</v>
      </c>
    </row>
    <row r="45" spans="1:3" x14ac:dyDescent="0.25">
      <c r="A45" s="1" t="s">
        <v>145</v>
      </c>
      <c r="B45" s="7">
        <v>15</v>
      </c>
      <c r="C45" s="7">
        <v>11.234567901234568</v>
      </c>
    </row>
    <row r="46" spans="1:3" x14ac:dyDescent="0.25">
      <c r="A46" s="1" t="s">
        <v>78</v>
      </c>
      <c r="B46" s="7">
        <v>7.5</v>
      </c>
      <c r="C46" s="7">
        <v>11.234567901234568</v>
      </c>
    </row>
    <row r="47" spans="1:3" x14ac:dyDescent="0.25">
      <c r="A47" s="1" t="s">
        <v>71</v>
      </c>
      <c r="B47" s="7">
        <v>7</v>
      </c>
      <c r="C47" s="7">
        <v>11.234567901234568</v>
      </c>
    </row>
    <row r="48" spans="1:3" x14ac:dyDescent="0.25">
      <c r="A48" s="1" t="s">
        <v>181</v>
      </c>
      <c r="B48" s="7">
        <v>9</v>
      </c>
      <c r="C48" s="7">
        <v>11.234567901234568</v>
      </c>
    </row>
    <row r="49" spans="1:3" x14ac:dyDescent="0.25">
      <c r="A49" s="1" t="s">
        <v>102</v>
      </c>
      <c r="B49" s="7">
        <v>7.5</v>
      </c>
      <c r="C49" s="7">
        <v>11.234567901234568</v>
      </c>
    </row>
    <row r="50" spans="1:3" x14ac:dyDescent="0.25">
      <c r="A50" s="1" t="s">
        <v>191</v>
      </c>
      <c r="B50" s="7">
        <v>4.5</v>
      </c>
      <c r="C50" s="7">
        <v>11.234567901234568</v>
      </c>
    </row>
    <row r="51" spans="1:3" x14ac:dyDescent="0.25">
      <c r="A51" s="1" t="s">
        <v>80</v>
      </c>
      <c r="B51" s="7">
        <v>7.5</v>
      </c>
      <c r="C51" s="7">
        <v>11.234567901234568</v>
      </c>
    </row>
    <row r="52" spans="1:3" x14ac:dyDescent="0.25">
      <c r="A52" s="1" t="s">
        <v>194</v>
      </c>
      <c r="B52" s="7">
        <v>11.5</v>
      </c>
      <c r="C52" s="7">
        <v>11.234567901234568</v>
      </c>
    </row>
    <row r="53" spans="1:3" x14ac:dyDescent="0.25">
      <c r="A53" s="1" t="s">
        <v>104</v>
      </c>
      <c r="B53" s="7">
        <v>30</v>
      </c>
      <c r="C53" s="7">
        <v>11.234567901234568</v>
      </c>
    </row>
    <row r="54" spans="1:3" x14ac:dyDescent="0.25">
      <c r="A54" s="1" t="s">
        <v>84</v>
      </c>
      <c r="B54" s="7">
        <v>5.5</v>
      </c>
      <c r="C54" s="7">
        <v>11.234567901234568</v>
      </c>
    </row>
    <row r="55" spans="1:3" x14ac:dyDescent="0.25">
      <c r="A55" s="1" t="s">
        <v>89</v>
      </c>
      <c r="B55" s="7">
        <v>10</v>
      </c>
      <c r="C55" s="7">
        <v>11.234567901234568</v>
      </c>
    </row>
    <row r="56" spans="1:3" x14ac:dyDescent="0.25">
      <c r="A56" s="1" t="s">
        <v>176</v>
      </c>
      <c r="B56" s="7">
        <v>22.5</v>
      </c>
      <c r="C56" s="7">
        <v>11.234567901234568</v>
      </c>
    </row>
    <row r="57" spans="1:3" x14ac:dyDescent="0.25">
      <c r="A57" s="1" t="s">
        <v>39</v>
      </c>
      <c r="B57" s="7">
        <v>5</v>
      </c>
      <c r="C57" s="7">
        <v>11.234567901234568</v>
      </c>
    </row>
    <row r="58" spans="1:3" x14ac:dyDescent="0.25">
      <c r="A58" s="1" t="s">
        <v>13</v>
      </c>
      <c r="B58" s="7">
        <v>17</v>
      </c>
      <c r="C58" s="7">
        <v>11.234567901234568</v>
      </c>
    </row>
    <row r="59" spans="1:3" x14ac:dyDescent="0.25">
      <c r="A59" s="1" t="s">
        <v>28</v>
      </c>
      <c r="B59" s="7">
        <v>6</v>
      </c>
      <c r="C59" s="7">
        <v>11.234567901234568</v>
      </c>
    </row>
    <row r="60" spans="1:3" x14ac:dyDescent="0.25">
      <c r="A60" s="1" t="s">
        <v>112</v>
      </c>
      <c r="B60" s="7">
        <v>6</v>
      </c>
      <c r="C60" s="7">
        <v>11.234567901234568</v>
      </c>
    </row>
    <row r="61" spans="1:3" x14ac:dyDescent="0.25">
      <c r="A61" s="1" t="s">
        <v>8</v>
      </c>
      <c r="B61" s="7">
        <v>15</v>
      </c>
      <c r="C61" s="7">
        <v>11.234567901234568</v>
      </c>
    </row>
    <row r="62" spans="1:3" x14ac:dyDescent="0.25">
      <c r="A62" s="1" t="s">
        <v>25</v>
      </c>
      <c r="B62" s="7">
        <v>17.5</v>
      </c>
      <c r="C62" s="7">
        <v>11.234567901234568</v>
      </c>
    </row>
    <row r="63" spans="1:3" x14ac:dyDescent="0.25">
      <c r="A63" s="1" t="s">
        <v>118</v>
      </c>
      <c r="B63" s="7">
        <v>7.5</v>
      </c>
      <c r="C63" s="7">
        <v>11.234567901234568</v>
      </c>
    </row>
    <row r="64" spans="1:3" x14ac:dyDescent="0.25">
      <c r="A64" s="1" t="s">
        <v>31</v>
      </c>
      <c r="B64" s="7">
        <v>12.5</v>
      </c>
      <c r="C64" s="7">
        <v>11.234567901234568</v>
      </c>
    </row>
    <row r="65" spans="1:3" x14ac:dyDescent="0.25">
      <c r="A65" s="1" t="s">
        <v>138</v>
      </c>
      <c r="B65" s="7">
        <v>15</v>
      </c>
      <c r="C65" s="7">
        <v>11.234567901234568</v>
      </c>
    </row>
    <row r="66" spans="1:3" x14ac:dyDescent="0.25">
      <c r="A66" s="1" t="s">
        <v>11</v>
      </c>
      <c r="B66" s="7">
        <v>16.166666666666668</v>
      </c>
      <c r="C66" s="7">
        <v>11.234567901234568</v>
      </c>
    </row>
    <row r="67" spans="1:3" x14ac:dyDescent="0.25">
      <c r="A67" s="1" t="s">
        <v>189</v>
      </c>
      <c r="B67" s="7">
        <v>20</v>
      </c>
      <c r="C67" s="7">
        <v>11.234567901234568</v>
      </c>
    </row>
    <row r="68" spans="1:3" x14ac:dyDescent="0.25">
      <c r="A68" s="1" t="s">
        <v>67</v>
      </c>
      <c r="B68" s="7">
        <v>11</v>
      </c>
      <c r="C68" s="7">
        <v>11.234567901234568</v>
      </c>
    </row>
    <row r="69" spans="1:3" x14ac:dyDescent="0.25">
      <c r="A69" s="1" t="s">
        <v>82</v>
      </c>
      <c r="B69" s="7">
        <v>20</v>
      </c>
      <c r="C69" s="7">
        <v>11.234567901234568</v>
      </c>
    </row>
    <row r="70" spans="1:3" x14ac:dyDescent="0.25">
      <c r="A70" s="1" t="s">
        <v>133</v>
      </c>
      <c r="B70" s="7">
        <v>5</v>
      </c>
      <c r="C70" s="7">
        <v>11.234567901234568</v>
      </c>
    </row>
    <row r="71" spans="1:3" x14ac:dyDescent="0.25">
      <c r="A71" s="1" t="s">
        <v>276</v>
      </c>
      <c r="B71" s="7">
        <v>11.234567901234568</v>
      </c>
      <c r="C71" s="7">
        <v>11.234567901234552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70CE-C4AE-4309-9C1B-5770BFD7A38B}">
  <dimension ref="A3:B10"/>
  <sheetViews>
    <sheetView workbookViewId="0">
      <selection activeCell="H23" sqref="H23"/>
    </sheetView>
  </sheetViews>
  <sheetFormatPr defaultRowHeight="13.8" x14ac:dyDescent="0.25"/>
  <cols>
    <col min="1" max="1" width="12.33203125" bestFit="1" customWidth="1"/>
    <col min="2" max="2" width="27.5546875" bestFit="1" customWidth="1"/>
  </cols>
  <sheetData>
    <row r="3" spans="1:2" x14ac:dyDescent="0.25">
      <c r="A3" s="6" t="s">
        <v>275</v>
      </c>
      <c r="B3" t="s">
        <v>279</v>
      </c>
    </row>
    <row r="4" spans="1:2" x14ac:dyDescent="0.25">
      <c r="A4" s="1" t="s">
        <v>280</v>
      </c>
      <c r="B4" s="7">
        <v>5.25</v>
      </c>
    </row>
    <row r="5" spans="1:2" x14ac:dyDescent="0.25">
      <c r="A5" s="1" t="s">
        <v>281</v>
      </c>
      <c r="B5" s="7">
        <v>8.7333333333333325</v>
      </c>
    </row>
    <row r="6" spans="1:2" x14ac:dyDescent="0.25">
      <c r="A6" s="1" t="s">
        <v>283</v>
      </c>
      <c r="B6" s="7">
        <v>5.5</v>
      </c>
    </row>
    <row r="7" spans="1:2" x14ac:dyDescent="0.25">
      <c r="A7" s="1" t="s">
        <v>282</v>
      </c>
      <c r="B7" s="7">
        <v>9.632352941176471</v>
      </c>
    </row>
    <row r="8" spans="1:2" x14ac:dyDescent="0.25">
      <c r="A8" s="1" t="s">
        <v>284</v>
      </c>
      <c r="B8" s="7">
        <v>14.909090909090908</v>
      </c>
    </row>
    <row r="9" spans="1:2" x14ac:dyDescent="0.25">
      <c r="A9" s="1" t="s">
        <v>285</v>
      </c>
      <c r="B9" s="7">
        <v>17</v>
      </c>
    </row>
    <row r="10" spans="1:2" x14ac:dyDescent="0.25">
      <c r="A10" s="1" t="s">
        <v>276</v>
      </c>
      <c r="B10" s="7">
        <v>11.234567901234568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9B3-E8FC-4476-8E63-7E799A1E3D29}">
  <dimension ref="A3:B51"/>
  <sheetViews>
    <sheetView workbookViewId="0">
      <selection activeCell="D29" sqref="D29"/>
    </sheetView>
  </sheetViews>
  <sheetFormatPr defaultRowHeight="13.8" x14ac:dyDescent="0.25"/>
  <cols>
    <col min="1" max="1" width="51.33203125" bestFit="1" customWidth="1"/>
    <col min="2" max="2" width="27.5546875" bestFit="1" customWidth="1"/>
  </cols>
  <sheetData>
    <row r="3" spans="1:2" x14ac:dyDescent="0.25">
      <c r="A3" s="6" t="s">
        <v>275</v>
      </c>
      <c r="B3" t="s">
        <v>279</v>
      </c>
    </row>
    <row r="4" spans="1:2" x14ac:dyDescent="0.25">
      <c r="A4" s="1" t="s">
        <v>136</v>
      </c>
      <c r="B4" s="7">
        <v>3.5</v>
      </c>
    </row>
    <row r="5" spans="1:2" x14ac:dyDescent="0.25">
      <c r="A5" s="1" t="s">
        <v>171</v>
      </c>
      <c r="B5" s="7">
        <v>4</v>
      </c>
    </row>
    <row r="6" spans="1:2" x14ac:dyDescent="0.25">
      <c r="A6" s="1" t="s">
        <v>192</v>
      </c>
      <c r="B6" s="7">
        <v>4.5</v>
      </c>
    </row>
    <row r="7" spans="1:2" x14ac:dyDescent="0.25">
      <c r="A7" s="1" t="s">
        <v>40</v>
      </c>
      <c r="B7" s="7">
        <v>5</v>
      </c>
    </row>
    <row r="8" spans="1:2" x14ac:dyDescent="0.25">
      <c r="A8" s="1" t="s">
        <v>174</v>
      </c>
      <c r="B8" s="7">
        <v>5</v>
      </c>
    </row>
    <row r="9" spans="1:2" x14ac:dyDescent="0.25">
      <c r="A9" s="1" t="s">
        <v>122</v>
      </c>
      <c r="B9" s="7">
        <v>5</v>
      </c>
    </row>
    <row r="10" spans="1:2" x14ac:dyDescent="0.25">
      <c r="A10" s="1" t="s">
        <v>74</v>
      </c>
      <c r="B10" s="7">
        <v>5</v>
      </c>
    </row>
    <row r="11" spans="1:2" x14ac:dyDescent="0.25">
      <c r="A11" s="1" t="s">
        <v>85</v>
      </c>
      <c r="B11" s="7">
        <v>5.5</v>
      </c>
    </row>
    <row r="12" spans="1:2" x14ac:dyDescent="0.25">
      <c r="A12" s="1" t="s">
        <v>96</v>
      </c>
      <c r="B12" s="7">
        <v>5.5</v>
      </c>
    </row>
    <row r="13" spans="1:2" x14ac:dyDescent="0.25">
      <c r="A13" s="1" t="s">
        <v>113</v>
      </c>
      <c r="B13" s="7">
        <v>6</v>
      </c>
    </row>
    <row r="14" spans="1:2" x14ac:dyDescent="0.25">
      <c r="A14" s="1" t="s">
        <v>162</v>
      </c>
      <c r="B14" s="7">
        <v>6</v>
      </c>
    </row>
    <row r="15" spans="1:2" x14ac:dyDescent="0.25">
      <c r="A15" s="1" t="s">
        <v>125</v>
      </c>
      <c r="B15" s="7">
        <v>6</v>
      </c>
    </row>
    <row r="16" spans="1:2" x14ac:dyDescent="0.25">
      <c r="A16" s="1" t="s">
        <v>29</v>
      </c>
      <c r="B16" s="7">
        <v>6</v>
      </c>
    </row>
    <row r="17" spans="1:2" x14ac:dyDescent="0.25">
      <c r="A17" s="1" t="s">
        <v>165</v>
      </c>
      <c r="B17" s="7">
        <v>6.5</v>
      </c>
    </row>
    <row r="18" spans="1:2" x14ac:dyDescent="0.25">
      <c r="A18" s="1" t="s">
        <v>44</v>
      </c>
      <c r="B18" s="7">
        <v>6.666666666666667</v>
      </c>
    </row>
    <row r="19" spans="1:2" x14ac:dyDescent="0.25">
      <c r="A19" s="1" t="s">
        <v>51</v>
      </c>
      <c r="B19" s="7">
        <v>6.833333333333333</v>
      </c>
    </row>
    <row r="20" spans="1:2" x14ac:dyDescent="0.25">
      <c r="A20" s="1" t="s">
        <v>93</v>
      </c>
      <c r="B20" s="7">
        <v>7</v>
      </c>
    </row>
    <row r="21" spans="1:2" x14ac:dyDescent="0.25">
      <c r="A21" s="1" t="s">
        <v>187</v>
      </c>
      <c r="B21" s="7">
        <v>8</v>
      </c>
    </row>
    <row r="22" spans="1:2" x14ac:dyDescent="0.25">
      <c r="A22" s="1" t="s">
        <v>128</v>
      </c>
      <c r="B22" s="7">
        <v>8.25</v>
      </c>
    </row>
    <row r="23" spans="1:2" x14ac:dyDescent="0.25">
      <c r="A23" s="1" t="s">
        <v>182</v>
      </c>
      <c r="B23" s="7">
        <v>9</v>
      </c>
    </row>
    <row r="24" spans="1:2" x14ac:dyDescent="0.25">
      <c r="A24" s="1" t="s">
        <v>148</v>
      </c>
      <c r="B24" s="7">
        <v>9.5</v>
      </c>
    </row>
    <row r="25" spans="1:2" x14ac:dyDescent="0.25">
      <c r="A25" s="1" t="s">
        <v>155</v>
      </c>
      <c r="B25" s="7">
        <v>10</v>
      </c>
    </row>
    <row r="26" spans="1:2" x14ac:dyDescent="0.25">
      <c r="A26" s="1" t="s">
        <v>180</v>
      </c>
      <c r="B26" s="7">
        <v>10</v>
      </c>
    </row>
    <row r="27" spans="1:2" x14ac:dyDescent="0.25">
      <c r="A27" s="1" t="s">
        <v>150</v>
      </c>
      <c r="B27" s="7">
        <v>10.5</v>
      </c>
    </row>
    <row r="28" spans="1:2" x14ac:dyDescent="0.25">
      <c r="A28" s="1" t="s">
        <v>9</v>
      </c>
      <c r="B28" s="7">
        <v>11.275</v>
      </c>
    </row>
    <row r="29" spans="1:2" x14ac:dyDescent="0.25">
      <c r="A29" s="1" t="s">
        <v>131</v>
      </c>
      <c r="B29" s="7">
        <v>11.5</v>
      </c>
    </row>
    <row r="30" spans="1:2" x14ac:dyDescent="0.25">
      <c r="A30" s="1" t="s">
        <v>20</v>
      </c>
      <c r="B30" s="7">
        <v>11.5</v>
      </c>
    </row>
    <row r="31" spans="1:2" x14ac:dyDescent="0.25">
      <c r="A31" s="1" t="s">
        <v>195</v>
      </c>
      <c r="B31" s="7">
        <v>11.5</v>
      </c>
    </row>
    <row r="32" spans="1:2" x14ac:dyDescent="0.25">
      <c r="A32" s="1" t="s">
        <v>160</v>
      </c>
      <c r="B32" s="7">
        <v>11.5</v>
      </c>
    </row>
    <row r="33" spans="1:2" x14ac:dyDescent="0.25">
      <c r="A33" s="1" t="s">
        <v>23</v>
      </c>
      <c r="B33" s="7">
        <v>12</v>
      </c>
    </row>
    <row r="34" spans="1:2" x14ac:dyDescent="0.25">
      <c r="A34" s="1" t="s">
        <v>58</v>
      </c>
      <c r="B34" s="7">
        <v>12</v>
      </c>
    </row>
    <row r="35" spans="1:2" x14ac:dyDescent="0.25">
      <c r="A35" s="1" t="s">
        <v>32</v>
      </c>
      <c r="B35" s="7">
        <v>12.5</v>
      </c>
    </row>
    <row r="36" spans="1:2" x14ac:dyDescent="0.25">
      <c r="A36" s="1" t="s">
        <v>168</v>
      </c>
      <c r="B36" s="7">
        <v>12.5</v>
      </c>
    </row>
    <row r="37" spans="1:2" x14ac:dyDescent="0.25">
      <c r="A37" s="1" t="s">
        <v>63</v>
      </c>
      <c r="B37" s="7">
        <v>13.5</v>
      </c>
    </row>
    <row r="38" spans="1:2" x14ac:dyDescent="0.25">
      <c r="A38" s="1" t="s">
        <v>37</v>
      </c>
      <c r="B38" s="7">
        <v>14.375</v>
      </c>
    </row>
    <row r="39" spans="1:2" x14ac:dyDescent="0.25">
      <c r="A39" s="1" t="s">
        <v>116</v>
      </c>
      <c r="B39" s="7">
        <v>15</v>
      </c>
    </row>
    <row r="40" spans="1:2" x14ac:dyDescent="0.25">
      <c r="A40" s="1" t="s">
        <v>139</v>
      </c>
      <c r="B40" s="7">
        <v>15</v>
      </c>
    </row>
    <row r="41" spans="1:2" x14ac:dyDescent="0.25">
      <c r="A41" s="1" t="s">
        <v>146</v>
      </c>
      <c r="B41" s="7">
        <v>15</v>
      </c>
    </row>
    <row r="42" spans="1:2" x14ac:dyDescent="0.25">
      <c r="A42" s="1" t="s">
        <v>153</v>
      </c>
      <c r="B42" s="7">
        <v>15</v>
      </c>
    </row>
    <row r="43" spans="1:2" x14ac:dyDescent="0.25">
      <c r="A43" s="1" t="s">
        <v>143</v>
      </c>
      <c r="B43" s="7">
        <v>17.5</v>
      </c>
    </row>
    <row r="44" spans="1:2" x14ac:dyDescent="0.25">
      <c r="A44" s="1" t="s">
        <v>26</v>
      </c>
      <c r="B44" s="7">
        <v>17.5</v>
      </c>
    </row>
    <row r="45" spans="1:2" x14ac:dyDescent="0.25">
      <c r="A45" s="1" t="s">
        <v>91</v>
      </c>
      <c r="B45" s="7">
        <v>20</v>
      </c>
    </row>
    <row r="46" spans="1:2" x14ac:dyDescent="0.25">
      <c r="A46" s="1" t="s">
        <v>141</v>
      </c>
      <c r="B46" s="7">
        <v>20</v>
      </c>
    </row>
    <row r="47" spans="1:2" x14ac:dyDescent="0.25">
      <c r="A47" s="1" t="s">
        <v>6</v>
      </c>
      <c r="B47" s="7">
        <v>22.5</v>
      </c>
    </row>
    <row r="48" spans="1:2" x14ac:dyDescent="0.25">
      <c r="A48" s="1" t="s">
        <v>87</v>
      </c>
      <c r="B48" s="7">
        <v>22.5</v>
      </c>
    </row>
    <row r="49" spans="1:2" x14ac:dyDescent="0.25">
      <c r="A49" s="1" t="s">
        <v>177</v>
      </c>
      <c r="B49" s="7">
        <v>22.5</v>
      </c>
    </row>
    <row r="50" spans="1:2" x14ac:dyDescent="0.25">
      <c r="A50" s="1" t="s">
        <v>158</v>
      </c>
      <c r="B50" s="7">
        <v>27</v>
      </c>
    </row>
    <row r="51" spans="1:2" x14ac:dyDescent="0.25">
      <c r="A51" s="1" t="s">
        <v>276</v>
      </c>
      <c r="B51" s="7">
        <v>11.234567901234568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DC5E-2174-4CD1-932E-C8CEC4A17083}">
  <dimension ref="A3:C14"/>
  <sheetViews>
    <sheetView workbookViewId="0">
      <selection activeCell="B23" sqref="B23"/>
    </sheetView>
  </sheetViews>
  <sheetFormatPr defaultRowHeight="13.8" x14ac:dyDescent="0.25"/>
  <cols>
    <col min="1" max="1" width="29.21875" bestFit="1" customWidth="1"/>
    <col min="2" max="2" width="27.5546875" bestFit="1" customWidth="1"/>
    <col min="3" max="3" width="21" bestFit="1" customWidth="1"/>
  </cols>
  <sheetData>
    <row r="3" spans="1:3" x14ac:dyDescent="0.25">
      <c r="A3" s="6" t="s">
        <v>275</v>
      </c>
      <c r="B3" t="s">
        <v>279</v>
      </c>
      <c r="C3" t="s">
        <v>278</v>
      </c>
    </row>
    <row r="4" spans="1:3" x14ac:dyDescent="0.25">
      <c r="A4" s="1" t="s">
        <v>13</v>
      </c>
      <c r="B4" s="7">
        <v>17</v>
      </c>
      <c r="C4" s="7">
        <v>11.234567901234568</v>
      </c>
    </row>
    <row r="5" spans="1:3" x14ac:dyDescent="0.25">
      <c r="A5" s="1" t="s">
        <v>65</v>
      </c>
      <c r="B5" s="7">
        <v>17.5</v>
      </c>
      <c r="C5" s="7">
        <v>11.234567901234568</v>
      </c>
    </row>
    <row r="6" spans="1:3" x14ac:dyDescent="0.25">
      <c r="A6" s="1" t="s">
        <v>25</v>
      </c>
      <c r="B6" s="7">
        <v>17.5</v>
      </c>
      <c r="C6" s="7">
        <v>11.234567901234568</v>
      </c>
    </row>
    <row r="7" spans="1:3" x14ac:dyDescent="0.25">
      <c r="A7" s="1" t="s">
        <v>189</v>
      </c>
      <c r="B7" s="7">
        <v>20</v>
      </c>
      <c r="C7" s="7">
        <v>11.234567901234568</v>
      </c>
    </row>
    <row r="8" spans="1:3" x14ac:dyDescent="0.25">
      <c r="A8" s="1" t="s">
        <v>82</v>
      </c>
      <c r="B8" s="7">
        <v>20</v>
      </c>
      <c r="C8" s="7">
        <v>11.234567901234568</v>
      </c>
    </row>
    <row r="9" spans="1:3" x14ac:dyDescent="0.25">
      <c r="A9" s="1" t="s">
        <v>22</v>
      </c>
      <c r="B9" s="7">
        <v>20</v>
      </c>
      <c r="C9" s="7">
        <v>11.234567901234568</v>
      </c>
    </row>
    <row r="10" spans="1:3" x14ac:dyDescent="0.25">
      <c r="A10" s="1" t="s">
        <v>5</v>
      </c>
      <c r="B10" s="7">
        <v>21.25</v>
      </c>
      <c r="C10" s="7">
        <v>11.234567901234568</v>
      </c>
    </row>
    <row r="11" spans="1:3" x14ac:dyDescent="0.25">
      <c r="A11" s="1" t="s">
        <v>176</v>
      </c>
      <c r="B11" s="7">
        <v>22.5</v>
      </c>
      <c r="C11" s="7">
        <v>11.234567901234568</v>
      </c>
    </row>
    <row r="12" spans="1:3" x14ac:dyDescent="0.25">
      <c r="A12" s="1" t="s">
        <v>157</v>
      </c>
      <c r="B12" s="7">
        <v>27</v>
      </c>
      <c r="C12" s="7">
        <v>11.234567901234568</v>
      </c>
    </row>
    <row r="13" spans="1:3" x14ac:dyDescent="0.25">
      <c r="A13" s="1" t="s">
        <v>104</v>
      </c>
      <c r="B13" s="7">
        <v>30</v>
      </c>
      <c r="C13" s="7">
        <v>11.234567901234568</v>
      </c>
    </row>
    <row r="14" spans="1:3" x14ac:dyDescent="0.25">
      <c r="A14" s="1" t="s">
        <v>276</v>
      </c>
      <c r="B14" s="7">
        <v>20.958333333333332</v>
      </c>
      <c r="C14" s="7">
        <v>11.234567901234568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经过初步处理的数据</vt:lpstr>
      <vt:lpstr>薪水的描述统计</vt:lpstr>
      <vt:lpstr>不同公司的薪水</vt:lpstr>
      <vt:lpstr>薪水和工作经验的关系</vt:lpstr>
      <vt:lpstr>数据分析职位类别与薪水的关系</vt:lpstr>
      <vt:lpstr>平均薪水排名前10的数据分析岗位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2018-08-16T01:47:18Z</dcterms:created>
  <dcterms:modified xsi:type="dcterms:W3CDTF">2018-09-14T12:56:09Z</dcterms:modified>
</cp:coreProperties>
</file>