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er/Dropbox/C64/Projects/Green Beret C16/Assets/"/>
    </mc:Choice>
  </mc:AlternateContent>
  <xr:revisionPtr revIDLastSave="0" documentId="13_ncr:1_{BBB8AA9C-0FCB-4747-A115-DF8695BEC610}" xr6:coauthVersionLast="47" xr6:coauthVersionMax="47" xr10:uidLastSave="{00000000-0000-0000-0000-000000000000}"/>
  <bookViews>
    <workbookView xWindow="17840" yWindow="460" windowWidth="23120" windowHeight="20740" xr2:uid="{C5B1AB4D-9D38-4125-AD5D-536286D4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6" i="1"/>
  <c r="V47" i="1"/>
  <c r="AH47" i="1" s="1"/>
  <c r="U47" i="1"/>
  <c r="AG47" i="1" s="1"/>
  <c r="P47" i="1"/>
  <c r="O47" i="1"/>
  <c r="N47" i="1"/>
  <c r="T47" i="1" s="1"/>
  <c r="AF47" i="1" s="1"/>
  <c r="M47" i="1"/>
  <c r="S47" i="1" s="1"/>
  <c r="AE47" i="1" s="1"/>
  <c r="L47" i="1"/>
  <c r="R47" i="1" s="1"/>
  <c r="AD47" i="1" s="1"/>
  <c r="K47" i="1"/>
  <c r="Q47" i="1" s="1"/>
  <c r="AC47" i="1" s="1"/>
  <c r="P46" i="1"/>
  <c r="V46" i="1" s="1"/>
  <c r="O46" i="1"/>
  <c r="U46" i="1" s="1"/>
  <c r="N46" i="1"/>
  <c r="T46" i="1" s="1"/>
  <c r="M46" i="1"/>
  <c r="S46" i="1" s="1"/>
  <c r="L46" i="1"/>
  <c r="R46" i="1" s="1"/>
  <c r="K46" i="1"/>
  <c r="Q46" i="1" s="1"/>
  <c r="K40" i="1"/>
  <c r="Q40" i="1" s="1"/>
  <c r="L40" i="1"/>
  <c r="M40" i="1"/>
  <c r="S40" i="1" s="1"/>
  <c r="N40" i="1"/>
  <c r="T40" i="1" s="1"/>
  <c r="AF40" i="1" s="1"/>
  <c r="O40" i="1"/>
  <c r="P40" i="1"/>
  <c r="V40" i="1" s="1"/>
  <c r="R40" i="1"/>
  <c r="AD40" i="1" s="1"/>
  <c r="U40" i="1"/>
  <c r="AA40" i="1" s="1"/>
  <c r="K41" i="1"/>
  <c r="L41" i="1"/>
  <c r="R41" i="1" s="1"/>
  <c r="M41" i="1"/>
  <c r="N41" i="1"/>
  <c r="T41" i="1" s="1"/>
  <c r="O41" i="1"/>
  <c r="U41" i="1" s="1"/>
  <c r="P41" i="1"/>
  <c r="V41" i="1" s="1"/>
  <c r="Q41" i="1"/>
  <c r="W41" i="1" s="1"/>
  <c r="S41" i="1"/>
  <c r="Y41" i="1" s="1"/>
  <c r="K42" i="1"/>
  <c r="Q42" i="1" s="1"/>
  <c r="L42" i="1"/>
  <c r="M42" i="1"/>
  <c r="S42" i="1" s="1"/>
  <c r="N42" i="1"/>
  <c r="O42" i="1"/>
  <c r="P42" i="1"/>
  <c r="V42" i="1" s="1"/>
  <c r="R42" i="1"/>
  <c r="AD42" i="1" s="1"/>
  <c r="T42" i="1"/>
  <c r="AF42" i="1" s="1"/>
  <c r="U42" i="1"/>
  <c r="AG42" i="1" s="1"/>
  <c r="K43" i="1"/>
  <c r="Q43" i="1" s="1"/>
  <c r="AC43" i="1" s="1"/>
  <c r="L43" i="1"/>
  <c r="R43" i="1" s="1"/>
  <c r="M43" i="1"/>
  <c r="S43" i="1" s="1"/>
  <c r="N43" i="1"/>
  <c r="T43" i="1" s="1"/>
  <c r="O43" i="1"/>
  <c r="U43" i="1" s="1"/>
  <c r="P43" i="1"/>
  <c r="V43" i="1" s="1"/>
  <c r="K44" i="1"/>
  <c r="Q44" i="1" s="1"/>
  <c r="L44" i="1"/>
  <c r="R44" i="1" s="1"/>
  <c r="M44" i="1"/>
  <c r="S44" i="1" s="1"/>
  <c r="N44" i="1"/>
  <c r="T44" i="1" s="1"/>
  <c r="AF44" i="1" s="1"/>
  <c r="O44" i="1"/>
  <c r="P44" i="1"/>
  <c r="V44" i="1" s="1"/>
  <c r="U44" i="1"/>
  <c r="AG44" i="1" s="1"/>
  <c r="K29" i="1"/>
  <c r="Q29" i="1" s="1"/>
  <c r="AC29" i="1" s="1"/>
  <c r="L29" i="1"/>
  <c r="R29" i="1" s="1"/>
  <c r="AD29" i="1" s="1"/>
  <c r="M29" i="1"/>
  <c r="S29" i="1" s="1"/>
  <c r="Y29" i="1" s="1"/>
  <c r="N29" i="1"/>
  <c r="T29" i="1" s="1"/>
  <c r="O29" i="1"/>
  <c r="U29" i="1" s="1"/>
  <c r="P29" i="1"/>
  <c r="V29" i="1" s="1"/>
  <c r="AB29" i="1" s="1"/>
  <c r="K30" i="1"/>
  <c r="L30" i="1"/>
  <c r="M30" i="1"/>
  <c r="S30" i="1" s="1"/>
  <c r="N30" i="1"/>
  <c r="T30" i="1" s="1"/>
  <c r="O30" i="1"/>
  <c r="U30" i="1" s="1"/>
  <c r="P30" i="1"/>
  <c r="V30" i="1" s="1"/>
  <c r="Q30" i="1"/>
  <c r="W30" i="1" s="1"/>
  <c r="R30" i="1"/>
  <c r="X30" i="1" s="1"/>
  <c r="K31" i="1"/>
  <c r="Q31" i="1" s="1"/>
  <c r="AC31" i="1" s="1"/>
  <c r="L31" i="1"/>
  <c r="R31" i="1" s="1"/>
  <c r="M31" i="1"/>
  <c r="S31" i="1" s="1"/>
  <c r="N31" i="1"/>
  <c r="T31" i="1" s="1"/>
  <c r="O31" i="1"/>
  <c r="U31" i="1" s="1"/>
  <c r="P31" i="1"/>
  <c r="V31" i="1" s="1"/>
  <c r="AB31" i="1" s="1"/>
  <c r="K32" i="1"/>
  <c r="Q32" i="1" s="1"/>
  <c r="W32" i="1" s="1"/>
  <c r="L32" i="1"/>
  <c r="R32" i="1" s="1"/>
  <c r="X32" i="1" s="1"/>
  <c r="M32" i="1"/>
  <c r="S32" i="1" s="1"/>
  <c r="N32" i="1"/>
  <c r="T32" i="1" s="1"/>
  <c r="O32" i="1"/>
  <c r="U32" i="1" s="1"/>
  <c r="P32" i="1"/>
  <c r="V32" i="1" s="1"/>
  <c r="K33" i="1"/>
  <c r="Q33" i="1" s="1"/>
  <c r="AC33" i="1" s="1"/>
  <c r="L33" i="1"/>
  <c r="R33" i="1" s="1"/>
  <c r="AD33" i="1" s="1"/>
  <c r="M33" i="1"/>
  <c r="S33" i="1" s="1"/>
  <c r="AE33" i="1" s="1"/>
  <c r="N33" i="1"/>
  <c r="T33" i="1" s="1"/>
  <c r="O33" i="1"/>
  <c r="U33" i="1" s="1"/>
  <c r="P33" i="1"/>
  <c r="V33" i="1" s="1"/>
  <c r="AB33" i="1" s="1"/>
  <c r="K34" i="1"/>
  <c r="Q34" i="1" s="1"/>
  <c r="W34" i="1" s="1"/>
  <c r="L34" i="1"/>
  <c r="R34" i="1" s="1"/>
  <c r="X34" i="1" s="1"/>
  <c r="M34" i="1"/>
  <c r="S34" i="1" s="1"/>
  <c r="N34" i="1"/>
  <c r="T34" i="1" s="1"/>
  <c r="O34" i="1"/>
  <c r="U34" i="1" s="1"/>
  <c r="P34" i="1"/>
  <c r="V34" i="1" s="1"/>
  <c r="K35" i="1"/>
  <c r="Q35" i="1" s="1"/>
  <c r="L35" i="1"/>
  <c r="R35" i="1" s="1"/>
  <c r="M35" i="1"/>
  <c r="S35" i="1" s="1"/>
  <c r="N35" i="1"/>
  <c r="T35" i="1" s="1"/>
  <c r="O35" i="1"/>
  <c r="U35" i="1" s="1"/>
  <c r="P35" i="1"/>
  <c r="V35" i="1" s="1"/>
  <c r="AB35" i="1" s="1"/>
  <c r="K36" i="1"/>
  <c r="Q36" i="1" s="1"/>
  <c r="W36" i="1" s="1"/>
  <c r="L36" i="1"/>
  <c r="R36" i="1" s="1"/>
  <c r="X36" i="1" s="1"/>
  <c r="M36" i="1"/>
  <c r="S36" i="1" s="1"/>
  <c r="N36" i="1"/>
  <c r="T36" i="1" s="1"/>
  <c r="O36" i="1"/>
  <c r="U36" i="1" s="1"/>
  <c r="P36" i="1"/>
  <c r="V36" i="1" s="1"/>
  <c r="K37" i="1"/>
  <c r="Q37" i="1" s="1"/>
  <c r="AC37" i="1" s="1"/>
  <c r="L37" i="1"/>
  <c r="R37" i="1" s="1"/>
  <c r="AD37" i="1" s="1"/>
  <c r="M37" i="1"/>
  <c r="N37" i="1"/>
  <c r="O37" i="1"/>
  <c r="U37" i="1" s="1"/>
  <c r="P37" i="1"/>
  <c r="V37" i="1" s="1"/>
  <c r="AB37" i="1" s="1"/>
  <c r="S37" i="1"/>
  <c r="AE37" i="1" s="1"/>
  <c r="T37" i="1"/>
  <c r="AF37" i="1" s="1"/>
  <c r="K38" i="1"/>
  <c r="Q38" i="1" s="1"/>
  <c r="W38" i="1" s="1"/>
  <c r="L38" i="1"/>
  <c r="R38" i="1" s="1"/>
  <c r="X38" i="1" s="1"/>
  <c r="M38" i="1"/>
  <c r="S38" i="1" s="1"/>
  <c r="N38" i="1"/>
  <c r="T38" i="1" s="1"/>
  <c r="O38" i="1"/>
  <c r="U38" i="1" s="1"/>
  <c r="P38" i="1"/>
  <c r="V38" i="1" s="1"/>
  <c r="K39" i="1"/>
  <c r="Q39" i="1" s="1"/>
  <c r="L39" i="1"/>
  <c r="R39" i="1" s="1"/>
  <c r="M39" i="1"/>
  <c r="S39" i="1" s="1"/>
  <c r="N39" i="1"/>
  <c r="T39" i="1" s="1"/>
  <c r="O39" i="1"/>
  <c r="U39" i="1" s="1"/>
  <c r="P39" i="1"/>
  <c r="V39" i="1" s="1"/>
  <c r="AB39" i="1" s="1"/>
  <c r="M17" i="1"/>
  <c r="S17" i="1" s="1"/>
  <c r="Y17" i="1" s="1"/>
  <c r="N17" i="1"/>
  <c r="T17" i="1" s="1"/>
  <c r="Z17" i="1" s="1"/>
  <c r="N18" i="1"/>
  <c r="T18" i="1" s="1"/>
  <c r="AF18" i="1" s="1"/>
  <c r="L19" i="1"/>
  <c r="R19" i="1" s="1"/>
  <c r="X19" i="1" s="1"/>
  <c r="M19" i="1"/>
  <c r="S19" i="1" s="1"/>
  <c r="AE19" i="1" s="1"/>
  <c r="M21" i="1"/>
  <c r="S21" i="1" s="1"/>
  <c r="Y21" i="1" s="1"/>
  <c r="N21" i="1"/>
  <c r="T21" i="1" s="1"/>
  <c r="AF21" i="1" s="1"/>
  <c r="O21" i="1"/>
  <c r="U21" i="1" s="1"/>
  <c r="L22" i="1"/>
  <c r="R22" i="1" s="1"/>
  <c r="X22" i="1" s="1"/>
  <c r="L16" i="1"/>
  <c r="R16" i="1" s="1"/>
  <c r="M16" i="1"/>
  <c r="S16" i="1" s="1"/>
  <c r="O16" i="1"/>
  <c r="U16" i="1" s="1"/>
  <c r="AY6" i="1"/>
  <c r="AX5" i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K5" i="1"/>
  <c r="Q5" i="1" s="1"/>
  <c r="P79" i="1"/>
  <c r="V79" i="1" s="1"/>
  <c r="AH79" i="1" s="1"/>
  <c r="O79" i="1"/>
  <c r="U79" i="1" s="1"/>
  <c r="AG79" i="1" s="1"/>
  <c r="N79" i="1"/>
  <c r="T79" i="1" s="1"/>
  <c r="M79" i="1"/>
  <c r="S79" i="1" s="1"/>
  <c r="L79" i="1"/>
  <c r="R79" i="1" s="1"/>
  <c r="K79" i="1"/>
  <c r="Q79" i="1" s="1"/>
  <c r="W79" i="1" s="1"/>
  <c r="P78" i="1"/>
  <c r="V78" i="1" s="1"/>
  <c r="AB78" i="1" s="1"/>
  <c r="O78" i="1"/>
  <c r="U78" i="1" s="1"/>
  <c r="AA78" i="1" s="1"/>
  <c r="N78" i="1"/>
  <c r="T78" i="1" s="1"/>
  <c r="Z78" i="1" s="1"/>
  <c r="M78" i="1"/>
  <c r="S78" i="1" s="1"/>
  <c r="AE78" i="1" s="1"/>
  <c r="L78" i="1"/>
  <c r="R78" i="1" s="1"/>
  <c r="AD78" i="1" s="1"/>
  <c r="K78" i="1"/>
  <c r="Q78" i="1" s="1"/>
  <c r="AC78" i="1" s="1"/>
  <c r="P77" i="1"/>
  <c r="V77" i="1" s="1"/>
  <c r="AH77" i="1" s="1"/>
  <c r="O77" i="1"/>
  <c r="U77" i="1" s="1"/>
  <c r="AG77" i="1" s="1"/>
  <c r="N77" i="1"/>
  <c r="T77" i="1" s="1"/>
  <c r="M77" i="1"/>
  <c r="S77" i="1" s="1"/>
  <c r="L77" i="1"/>
  <c r="R77" i="1" s="1"/>
  <c r="K77" i="1"/>
  <c r="Q77" i="1" s="1"/>
  <c r="W77" i="1" s="1"/>
  <c r="P76" i="1"/>
  <c r="V76" i="1" s="1"/>
  <c r="AB76" i="1" s="1"/>
  <c r="O76" i="1"/>
  <c r="U76" i="1" s="1"/>
  <c r="AA76" i="1" s="1"/>
  <c r="N76" i="1"/>
  <c r="T76" i="1" s="1"/>
  <c r="Z76" i="1" s="1"/>
  <c r="M76" i="1"/>
  <c r="S76" i="1" s="1"/>
  <c r="Y76" i="1" s="1"/>
  <c r="L76" i="1"/>
  <c r="R76" i="1" s="1"/>
  <c r="AD76" i="1" s="1"/>
  <c r="K76" i="1"/>
  <c r="Q76" i="1" s="1"/>
  <c r="AC76" i="1" s="1"/>
  <c r="P75" i="1"/>
  <c r="V75" i="1" s="1"/>
  <c r="AH75" i="1" s="1"/>
  <c r="O75" i="1"/>
  <c r="U75" i="1" s="1"/>
  <c r="AG75" i="1" s="1"/>
  <c r="N75" i="1"/>
  <c r="T75" i="1" s="1"/>
  <c r="M75" i="1"/>
  <c r="S75" i="1" s="1"/>
  <c r="L75" i="1"/>
  <c r="R75" i="1" s="1"/>
  <c r="K75" i="1"/>
  <c r="Q75" i="1" s="1"/>
  <c r="W75" i="1" s="1"/>
  <c r="P74" i="1"/>
  <c r="V74" i="1" s="1"/>
  <c r="AB74" i="1" s="1"/>
  <c r="O74" i="1"/>
  <c r="U74" i="1" s="1"/>
  <c r="AA74" i="1" s="1"/>
  <c r="N74" i="1"/>
  <c r="T74" i="1" s="1"/>
  <c r="Z74" i="1" s="1"/>
  <c r="M74" i="1"/>
  <c r="S74" i="1" s="1"/>
  <c r="Y74" i="1" s="1"/>
  <c r="L74" i="1"/>
  <c r="R74" i="1" s="1"/>
  <c r="AD74" i="1" s="1"/>
  <c r="K74" i="1"/>
  <c r="Q74" i="1" s="1"/>
  <c r="AC74" i="1" s="1"/>
  <c r="U73" i="1"/>
  <c r="AG73" i="1" s="1"/>
  <c r="P73" i="1"/>
  <c r="V73" i="1" s="1"/>
  <c r="AH73" i="1" s="1"/>
  <c r="O73" i="1"/>
  <c r="N73" i="1"/>
  <c r="T73" i="1" s="1"/>
  <c r="M73" i="1"/>
  <c r="S73" i="1" s="1"/>
  <c r="L73" i="1"/>
  <c r="R73" i="1" s="1"/>
  <c r="K73" i="1"/>
  <c r="Q73" i="1" s="1"/>
  <c r="W73" i="1" s="1"/>
  <c r="P72" i="1"/>
  <c r="V72" i="1" s="1"/>
  <c r="AB72" i="1" s="1"/>
  <c r="O72" i="1"/>
  <c r="U72" i="1" s="1"/>
  <c r="AA72" i="1" s="1"/>
  <c r="N72" i="1"/>
  <c r="T72" i="1" s="1"/>
  <c r="Z72" i="1" s="1"/>
  <c r="M72" i="1"/>
  <c r="S72" i="1" s="1"/>
  <c r="Y72" i="1" s="1"/>
  <c r="L72" i="1"/>
  <c r="R72" i="1" s="1"/>
  <c r="AD72" i="1" s="1"/>
  <c r="K72" i="1"/>
  <c r="Q72" i="1" s="1"/>
  <c r="AC72" i="1" s="1"/>
  <c r="P71" i="1"/>
  <c r="V71" i="1" s="1"/>
  <c r="O71" i="1"/>
  <c r="U71" i="1" s="1"/>
  <c r="N71" i="1"/>
  <c r="T71" i="1" s="1"/>
  <c r="M71" i="1"/>
  <c r="S71" i="1" s="1"/>
  <c r="L71" i="1"/>
  <c r="R71" i="1" s="1"/>
  <c r="K71" i="1"/>
  <c r="Q71" i="1" s="1"/>
  <c r="W71" i="1" s="1"/>
  <c r="P70" i="1"/>
  <c r="V70" i="1" s="1"/>
  <c r="AB70" i="1" s="1"/>
  <c r="O70" i="1"/>
  <c r="U70" i="1" s="1"/>
  <c r="AA70" i="1" s="1"/>
  <c r="N70" i="1"/>
  <c r="T70" i="1" s="1"/>
  <c r="Z70" i="1" s="1"/>
  <c r="M70" i="1"/>
  <c r="S70" i="1" s="1"/>
  <c r="AE70" i="1" s="1"/>
  <c r="L70" i="1"/>
  <c r="R70" i="1" s="1"/>
  <c r="AD70" i="1" s="1"/>
  <c r="K70" i="1"/>
  <c r="Q70" i="1" s="1"/>
  <c r="AC70" i="1" s="1"/>
  <c r="R69" i="1"/>
  <c r="P69" i="1"/>
  <c r="V69" i="1" s="1"/>
  <c r="O69" i="1"/>
  <c r="U69" i="1" s="1"/>
  <c r="AG69" i="1" s="1"/>
  <c r="N69" i="1"/>
  <c r="T69" i="1" s="1"/>
  <c r="M69" i="1"/>
  <c r="S69" i="1" s="1"/>
  <c r="L69" i="1"/>
  <c r="K69" i="1"/>
  <c r="Q69" i="1" s="1"/>
  <c r="W69" i="1" s="1"/>
  <c r="P68" i="1"/>
  <c r="V68" i="1" s="1"/>
  <c r="AB68" i="1" s="1"/>
  <c r="O68" i="1"/>
  <c r="U68" i="1" s="1"/>
  <c r="AA68" i="1" s="1"/>
  <c r="N68" i="1"/>
  <c r="T68" i="1" s="1"/>
  <c r="Z68" i="1" s="1"/>
  <c r="M68" i="1"/>
  <c r="S68" i="1" s="1"/>
  <c r="Y68" i="1" s="1"/>
  <c r="L68" i="1"/>
  <c r="R68" i="1" s="1"/>
  <c r="AD68" i="1" s="1"/>
  <c r="K68" i="1"/>
  <c r="Q68" i="1" s="1"/>
  <c r="AC68" i="1" s="1"/>
  <c r="P67" i="1"/>
  <c r="V67" i="1" s="1"/>
  <c r="AH67" i="1" s="1"/>
  <c r="O67" i="1"/>
  <c r="U67" i="1" s="1"/>
  <c r="AG67" i="1" s="1"/>
  <c r="N67" i="1"/>
  <c r="T67" i="1" s="1"/>
  <c r="M67" i="1"/>
  <c r="S67" i="1" s="1"/>
  <c r="L67" i="1"/>
  <c r="R67" i="1" s="1"/>
  <c r="K67" i="1"/>
  <c r="Q67" i="1" s="1"/>
  <c r="P66" i="1"/>
  <c r="V66" i="1" s="1"/>
  <c r="AB66" i="1" s="1"/>
  <c r="O66" i="1"/>
  <c r="U66" i="1" s="1"/>
  <c r="AA66" i="1" s="1"/>
  <c r="N66" i="1"/>
  <c r="T66" i="1" s="1"/>
  <c r="Z66" i="1" s="1"/>
  <c r="M66" i="1"/>
  <c r="S66" i="1" s="1"/>
  <c r="AE66" i="1" s="1"/>
  <c r="L66" i="1"/>
  <c r="R66" i="1" s="1"/>
  <c r="AD66" i="1" s="1"/>
  <c r="K66" i="1"/>
  <c r="Q66" i="1" s="1"/>
  <c r="AC66" i="1" s="1"/>
  <c r="P65" i="1"/>
  <c r="V65" i="1" s="1"/>
  <c r="AH65" i="1" s="1"/>
  <c r="O65" i="1"/>
  <c r="U65" i="1" s="1"/>
  <c r="AG65" i="1" s="1"/>
  <c r="N65" i="1"/>
  <c r="T65" i="1" s="1"/>
  <c r="M65" i="1"/>
  <c r="S65" i="1" s="1"/>
  <c r="L65" i="1"/>
  <c r="R65" i="1" s="1"/>
  <c r="K65" i="1"/>
  <c r="Q65" i="1" s="1"/>
  <c r="W65" i="1" s="1"/>
  <c r="P64" i="1"/>
  <c r="V64" i="1" s="1"/>
  <c r="AB64" i="1" s="1"/>
  <c r="O64" i="1"/>
  <c r="U64" i="1" s="1"/>
  <c r="AA64" i="1" s="1"/>
  <c r="N64" i="1"/>
  <c r="T64" i="1" s="1"/>
  <c r="Z64" i="1" s="1"/>
  <c r="M64" i="1"/>
  <c r="S64" i="1" s="1"/>
  <c r="Y64" i="1" s="1"/>
  <c r="L64" i="1"/>
  <c r="R64" i="1" s="1"/>
  <c r="AD64" i="1" s="1"/>
  <c r="K64" i="1"/>
  <c r="Q64" i="1" s="1"/>
  <c r="AC64" i="1" s="1"/>
  <c r="P63" i="1"/>
  <c r="V63" i="1" s="1"/>
  <c r="AH63" i="1" s="1"/>
  <c r="O63" i="1"/>
  <c r="U63" i="1" s="1"/>
  <c r="AG63" i="1" s="1"/>
  <c r="N63" i="1"/>
  <c r="T63" i="1" s="1"/>
  <c r="M63" i="1"/>
  <c r="S63" i="1" s="1"/>
  <c r="L63" i="1"/>
  <c r="R63" i="1" s="1"/>
  <c r="K63" i="1"/>
  <c r="Q63" i="1" s="1"/>
  <c r="W63" i="1" s="1"/>
  <c r="P62" i="1"/>
  <c r="V62" i="1" s="1"/>
  <c r="AB62" i="1" s="1"/>
  <c r="O62" i="1"/>
  <c r="U62" i="1" s="1"/>
  <c r="AA62" i="1" s="1"/>
  <c r="N62" i="1"/>
  <c r="T62" i="1" s="1"/>
  <c r="Z62" i="1" s="1"/>
  <c r="M62" i="1"/>
  <c r="S62" i="1" s="1"/>
  <c r="AE62" i="1" s="1"/>
  <c r="L62" i="1"/>
  <c r="R62" i="1" s="1"/>
  <c r="AD62" i="1" s="1"/>
  <c r="K62" i="1"/>
  <c r="Q62" i="1" s="1"/>
  <c r="AC62" i="1" s="1"/>
  <c r="P61" i="1"/>
  <c r="V61" i="1" s="1"/>
  <c r="O61" i="1"/>
  <c r="U61" i="1" s="1"/>
  <c r="N61" i="1"/>
  <c r="T61" i="1" s="1"/>
  <c r="M61" i="1"/>
  <c r="S61" i="1" s="1"/>
  <c r="L61" i="1"/>
  <c r="R61" i="1" s="1"/>
  <c r="K61" i="1"/>
  <c r="Q61" i="1" s="1"/>
  <c r="W61" i="1" s="1"/>
  <c r="P60" i="1"/>
  <c r="V60" i="1" s="1"/>
  <c r="AB60" i="1" s="1"/>
  <c r="O60" i="1"/>
  <c r="U60" i="1" s="1"/>
  <c r="AA60" i="1" s="1"/>
  <c r="N60" i="1"/>
  <c r="T60" i="1" s="1"/>
  <c r="Z60" i="1" s="1"/>
  <c r="M60" i="1"/>
  <c r="S60" i="1" s="1"/>
  <c r="AE60" i="1" s="1"/>
  <c r="L60" i="1"/>
  <c r="R60" i="1" s="1"/>
  <c r="AD60" i="1" s="1"/>
  <c r="K60" i="1"/>
  <c r="Q60" i="1" s="1"/>
  <c r="AC60" i="1" s="1"/>
  <c r="T59" i="1"/>
  <c r="P59" i="1"/>
  <c r="V59" i="1" s="1"/>
  <c r="AH59" i="1" s="1"/>
  <c r="O59" i="1"/>
  <c r="U59" i="1" s="1"/>
  <c r="AG59" i="1" s="1"/>
  <c r="N59" i="1"/>
  <c r="M59" i="1"/>
  <c r="S59" i="1" s="1"/>
  <c r="L59" i="1"/>
  <c r="R59" i="1" s="1"/>
  <c r="K59" i="1"/>
  <c r="Q59" i="1" s="1"/>
  <c r="P58" i="1"/>
  <c r="V58" i="1" s="1"/>
  <c r="AB58" i="1" s="1"/>
  <c r="O58" i="1"/>
  <c r="U58" i="1" s="1"/>
  <c r="AA58" i="1" s="1"/>
  <c r="N58" i="1"/>
  <c r="T58" i="1" s="1"/>
  <c r="Z58" i="1" s="1"/>
  <c r="M58" i="1"/>
  <c r="S58" i="1" s="1"/>
  <c r="Y58" i="1" s="1"/>
  <c r="L58" i="1"/>
  <c r="R58" i="1" s="1"/>
  <c r="AD58" i="1" s="1"/>
  <c r="K58" i="1"/>
  <c r="Q58" i="1" s="1"/>
  <c r="AC58" i="1" s="1"/>
  <c r="P57" i="1"/>
  <c r="V57" i="1" s="1"/>
  <c r="AH57" i="1" s="1"/>
  <c r="O57" i="1"/>
  <c r="U57" i="1" s="1"/>
  <c r="N57" i="1"/>
  <c r="T57" i="1" s="1"/>
  <c r="M57" i="1"/>
  <c r="S57" i="1" s="1"/>
  <c r="L57" i="1"/>
  <c r="R57" i="1" s="1"/>
  <c r="K57" i="1"/>
  <c r="Q57" i="1" s="1"/>
  <c r="W57" i="1" s="1"/>
  <c r="P56" i="1"/>
  <c r="V56" i="1" s="1"/>
  <c r="AB56" i="1" s="1"/>
  <c r="O56" i="1"/>
  <c r="U56" i="1" s="1"/>
  <c r="AA56" i="1" s="1"/>
  <c r="N56" i="1"/>
  <c r="T56" i="1" s="1"/>
  <c r="Z56" i="1" s="1"/>
  <c r="M56" i="1"/>
  <c r="S56" i="1" s="1"/>
  <c r="Y56" i="1" s="1"/>
  <c r="L56" i="1"/>
  <c r="R56" i="1" s="1"/>
  <c r="AD56" i="1" s="1"/>
  <c r="K56" i="1"/>
  <c r="Q56" i="1" s="1"/>
  <c r="AC56" i="1" s="1"/>
  <c r="P55" i="1"/>
  <c r="V55" i="1" s="1"/>
  <c r="AH55" i="1" s="1"/>
  <c r="O55" i="1"/>
  <c r="U55" i="1" s="1"/>
  <c r="AG55" i="1" s="1"/>
  <c r="N55" i="1"/>
  <c r="T55" i="1" s="1"/>
  <c r="M55" i="1"/>
  <c r="S55" i="1" s="1"/>
  <c r="L55" i="1"/>
  <c r="R55" i="1" s="1"/>
  <c r="K55" i="1"/>
  <c r="Q55" i="1" s="1"/>
  <c r="W55" i="1" s="1"/>
  <c r="P54" i="1"/>
  <c r="V54" i="1" s="1"/>
  <c r="AB54" i="1" s="1"/>
  <c r="O54" i="1"/>
  <c r="U54" i="1" s="1"/>
  <c r="AA54" i="1" s="1"/>
  <c r="N54" i="1"/>
  <c r="T54" i="1" s="1"/>
  <c r="Z54" i="1" s="1"/>
  <c r="M54" i="1"/>
  <c r="S54" i="1" s="1"/>
  <c r="Y54" i="1" s="1"/>
  <c r="L54" i="1"/>
  <c r="R54" i="1" s="1"/>
  <c r="AD54" i="1" s="1"/>
  <c r="K54" i="1"/>
  <c r="Q54" i="1" s="1"/>
  <c r="AC54" i="1" s="1"/>
  <c r="P53" i="1"/>
  <c r="V53" i="1" s="1"/>
  <c r="AH53" i="1" s="1"/>
  <c r="O53" i="1"/>
  <c r="U53" i="1" s="1"/>
  <c r="AG53" i="1" s="1"/>
  <c r="N53" i="1"/>
  <c r="T53" i="1" s="1"/>
  <c r="M53" i="1"/>
  <c r="S53" i="1" s="1"/>
  <c r="L53" i="1"/>
  <c r="R53" i="1" s="1"/>
  <c r="K53" i="1"/>
  <c r="Q53" i="1" s="1"/>
  <c r="P52" i="1"/>
  <c r="V52" i="1" s="1"/>
  <c r="AB52" i="1" s="1"/>
  <c r="O52" i="1"/>
  <c r="U52" i="1" s="1"/>
  <c r="AA52" i="1" s="1"/>
  <c r="N52" i="1"/>
  <c r="T52" i="1" s="1"/>
  <c r="Z52" i="1" s="1"/>
  <c r="M52" i="1"/>
  <c r="S52" i="1" s="1"/>
  <c r="AE52" i="1" s="1"/>
  <c r="L52" i="1"/>
  <c r="R52" i="1" s="1"/>
  <c r="AD52" i="1" s="1"/>
  <c r="K52" i="1"/>
  <c r="Q52" i="1" s="1"/>
  <c r="P51" i="1"/>
  <c r="V51" i="1" s="1"/>
  <c r="AH51" i="1" s="1"/>
  <c r="O51" i="1"/>
  <c r="U51" i="1" s="1"/>
  <c r="AG51" i="1" s="1"/>
  <c r="N51" i="1"/>
  <c r="T51" i="1" s="1"/>
  <c r="M51" i="1"/>
  <c r="S51" i="1" s="1"/>
  <c r="L51" i="1"/>
  <c r="R51" i="1" s="1"/>
  <c r="K51" i="1"/>
  <c r="Q51" i="1" s="1"/>
  <c r="W51" i="1" s="1"/>
  <c r="P50" i="1"/>
  <c r="V50" i="1" s="1"/>
  <c r="AB50" i="1" s="1"/>
  <c r="O50" i="1"/>
  <c r="U50" i="1" s="1"/>
  <c r="AA50" i="1" s="1"/>
  <c r="N50" i="1"/>
  <c r="T50" i="1" s="1"/>
  <c r="Z50" i="1" s="1"/>
  <c r="M50" i="1"/>
  <c r="S50" i="1" s="1"/>
  <c r="Y50" i="1" s="1"/>
  <c r="L50" i="1"/>
  <c r="R50" i="1" s="1"/>
  <c r="AD50" i="1" s="1"/>
  <c r="K50" i="1"/>
  <c r="Q50" i="1" s="1"/>
  <c r="AC50" i="1" s="1"/>
  <c r="AB49" i="1"/>
  <c r="AA49" i="1"/>
  <c r="Z49" i="1"/>
  <c r="Y49" i="1"/>
  <c r="X49" i="1"/>
  <c r="W49" i="1"/>
  <c r="AH49" i="1"/>
  <c r="AG49" i="1"/>
  <c r="AF49" i="1"/>
  <c r="AE49" i="1"/>
  <c r="AD49" i="1"/>
  <c r="AC49" i="1"/>
  <c r="AD4" i="1"/>
  <c r="AE4" i="1"/>
  <c r="AF4" i="1"/>
  <c r="AG4" i="1"/>
  <c r="AH4" i="1"/>
  <c r="AC4" i="1"/>
  <c r="X4" i="1"/>
  <c r="Y4" i="1"/>
  <c r="Z4" i="1"/>
  <c r="AA4" i="1"/>
  <c r="AB4" i="1"/>
  <c r="W4" i="1"/>
  <c r="L6" i="1"/>
  <c r="R6" i="1" s="1"/>
  <c r="AD6" i="1" s="1"/>
  <c r="M6" i="1"/>
  <c r="S6" i="1" s="1"/>
  <c r="Y6" i="1" s="1"/>
  <c r="N6" i="1"/>
  <c r="T6" i="1" s="1"/>
  <c r="Z6" i="1" s="1"/>
  <c r="O6" i="1"/>
  <c r="U6" i="1" s="1"/>
  <c r="AA6" i="1" s="1"/>
  <c r="L7" i="1"/>
  <c r="R7" i="1" s="1"/>
  <c r="AD7" i="1" s="1"/>
  <c r="M7" i="1"/>
  <c r="S7" i="1" s="1"/>
  <c r="AE7" i="1" s="1"/>
  <c r="N7" i="1"/>
  <c r="T7" i="1" s="1"/>
  <c r="Z7" i="1" s="1"/>
  <c r="O7" i="1"/>
  <c r="U7" i="1" s="1"/>
  <c r="AA7" i="1" s="1"/>
  <c r="L8" i="1"/>
  <c r="R8" i="1" s="1"/>
  <c r="AD8" i="1" s="1"/>
  <c r="M8" i="1"/>
  <c r="S8" i="1" s="1"/>
  <c r="AE8" i="1" s="1"/>
  <c r="N8" i="1"/>
  <c r="T8" i="1" s="1"/>
  <c r="AF8" i="1" s="1"/>
  <c r="O8" i="1"/>
  <c r="U8" i="1" s="1"/>
  <c r="AA8" i="1" s="1"/>
  <c r="L9" i="1"/>
  <c r="R9" i="1" s="1"/>
  <c r="X9" i="1" s="1"/>
  <c r="M9" i="1"/>
  <c r="S9" i="1" s="1"/>
  <c r="AE9" i="1" s="1"/>
  <c r="N9" i="1"/>
  <c r="T9" i="1" s="1"/>
  <c r="Z9" i="1" s="1"/>
  <c r="O9" i="1"/>
  <c r="U9" i="1" s="1"/>
  <c r="AA9" i="1" s="1"/>
  <c r="L10" i="1"/>
  <c r="R10" i="1" s="1"/>
  <c r="AD10" i="1" s="1"/>
  <c r="M10" i="1"/>
  <c r="S10" i="1" s="1"/>
  <c r="AE10" i="1" s="1"/>
  <c r="N10" i="1"/>
  <c r="T10" i="1" s="1"/>
  <c r="AF10" i="1" s="1"/>
  <c r="O10" i="1"/>
  <c r="U10" i="1" s="1"/>
  <c r="L11" i="1"/>
  <c r="R11" i="1" s="1"/>
  <c r="X11" i="1" s="1"/>
  <c r="M11" i="1"/>
  <c r="S11" i="1" s="1"/>
  <c r="AE11" i="1" s="1"/>
  <c r="N11" i="1"/>
  <c r="T11" i="1" s="1"/>
  <c r="AF11" i="1" s="1"/>
  <c r="O11" i="1"/>
  <c r="U11" i="1" s="1"/>
  <c r="AG11" i="1" s="1"/>
  <c r="L12" i="1"/>
  <c r="R12" i="1" s="1"/>
  <c r="AD12" i="1" s="1"/>
  <c r="M12" i="1"/>
  <c r="S12" i="1" s="1"/>
  <c r="AE12" i="1" s="1"/>
  <c r="N12" i="1"/>
  <c r="T12" i="1" s="1"/>
  <c r="AF12" i="1" s="1"/>
  <c r="O12" i="1"/>
  <c r="U12" i="1" s="1"/>
  <c r="AG12" i="1" s="1"/>
  <c r="L13" i="1"/>
  <c r="R13" i="1" s="1"/>
  <c r="AD13" i="1" s="1"/>
  <c r="M13" i="1"/>
  <c r="S13" i="1" s="1"/>
  <c r="Y13" i="1" s="1"/>
  <c r="N13" i="1"/>
  <c r="T13" i="1" s="1"/>
  <c r="O13" i="1"/>
  <c r="U13" i="1" s="1"/>
  <c r="L14" i="1"/>
  <c r="R14" i="1" s="1"/>
  <c r="AD14" i="1" s="1"/>
  <c r="M14" i="1"/>
  <c r="S14" i="1" s="1"/>
  <c r="Y14" i="1" s="1"/>
  <c r="N14" i="1"/>
  <c r="T14" i="1" s="1"/>
  <c r="Z14" i="1" s="1"/>
  <c r="O14" i="1"/>
  <c r="U14" i="1" s="1"/>
  <c r="AA14" i="1" s="1"/>
  <c r="L15" i="1"/>
  <c r="R15" i="1" s="1"/>
  <c r="AD15" i="1" s="1"/>
  <c r="M15" i="1"/>
  <c r="S15" i="1" s="1"/>
  <c r="AE15" i="1" s="1"/>
  <c r="N15" i="1"/>
  <c r="T15" i="1" s="1"/>
  <c r="AF15" i="1" s="1"/>
  <c r="O15" i="1"/>
  <c r="U15" i="1" s="1"/>
  <c r="AG15" i="1" s="1"/>
  <c r="N16" i="1"/>
  <c r="T16" i="1" s="1"/>
  <c r="Z16" i="1" s="1"/>
  <c r="L17" i="1"/>
  <c r="R17" i="1" s="1"/>
  <c r="X17" i="1" s="1"/>
  <c r="O17" i="1"/>
  <c r="U17" i="1" s="1"/>
  <c r="AA17" i="1" s="1"/>
  <c r="L18" i="1"/>
  <c r="R18" i="1" s="1"/>
  <c r="AD18" i="1" s="1"/>
  <c r="M18" i="1"/>
  <c r="S18" i="1" s="1"/>
  <c r="AE18" i="1" s="1"/>
  <c r="O18" i="1"/>
  <c r="U18" i="1" s="1"/>
  <c r="AG18" i="1" s="1"/>
  <c r="N19" i="1"/>
  <c r="T19" i="1" s="1"/>
  <c r="AF19" i="1" s="1"/>
  <c r="O19" i="1"/>
  <c r="U19" i="1" s="1"/>
  <c r="AA19" i="1" s="1"/>
  <c r="L20" i="1"/>
  <c r="R20" i="1" s="1"/>
  <c r="AD20" i="1" s="1"/>
  <c r="M20" i="1"/>
  <c r="S20" i="1" s="1"/>
  <c r="AE20" i="1" s="1"/>
  <c r="N20" i="1"/>
  <c r="T20" i="1" s="1"/>
  <c r="AF20" i="1" s="1"/>
  <c r="O20" i="1"/>
  <c r="U20" i="1" s="1"/>
  <c r="AG20" i="1" s="1"/>
  <c r="L21" i="1"/>
  <c r="R21" i="1" s="1"/>
  <c r="AD21" i="1" s="1"/>
  <c r="M22" i="1"/>
  <c r="S22" i="1" s="1"/>
  <c r="Y22" i="1" s="1"/>
  <c r="N22" i="1"/>
  <c r="T22" i="1" s="1"/>
  <c r="AF22" i="1" s="1"/>
  <c r="O22" i="1"/>
  <c r="U22" i="1" s="1"/>
  <c r="AG22" i="1" s="1"/>
  <c r="L23" i="1"/>
  <c r="R23" i="1" s="1"/>
  <c r="AD23" i="1" s="1"/>
  <c r="M23" i="1"/>
  <c r="S23" i="1" s="1"/>
  <c r="AE23" i="1" s="1"/>
  <c r="N23" i="1"/>
  <c r="T23" i="1" s="1"/>
  <c r="AF23" i="1" s="1"/>
  <c r="O23" i="1"/>
  <c r="U23" i="1" s="1"/>
  <c r="AG23" i="1" s="1"/>
  <c r="L24" i="1"/>
  <c r="R24" i="1" s="1"/>
  <c r="AD24" i="1" s="1"/>
  <c r="M24" i="1"/>
  <c r="S24" i="1" s="1"/>
  <c r="Y24" i="1" s="1"/>
  <c r="N24" i="1"/>
  <c r="T24" i="1" s="1"/>
  <c r="Z24" i="1" s="1"/>
  <c r="O24" i="1"/>
  <c r="U24" i="1" s="1"/>
  <c r="AA24" i="1" s="1"/>
  <c r="L25" i="1"/>
  <c r="R25" i="1" s="1"/>
  <c r="AD25" i="1" s="1"/>
  <c r="M25" i="1"/>
  <c r="S25" i="1" s="1"/>
  <c r="Y25" i="1" s="1"/>
  <c r="N25" i="1"/>
  <c r="T25" i="1" s="1"/>
  <c r="Z25" i="1" s="1"/>
  <c r="O25" i="1"/>
  <c r="U25" i="1" s="1"/>
  <c r="AG25" i="1" s="1"/>
  <c r="L26" i="1"/>
  <c r="R26" i="1" s="1"/>
  <c r="AD26" i="1" s="1"/>
  <c r="S26" i="1"/>
  <c r="AE26" i="1" s="1"/>
  <c r="N26" i="1"/>
  <c r="T26" i="1" s="1"/>
  <c r="AF26" i="1" s="1"/>
  <c r="O26" i="1"/>
  <c r="U26" i="1" s="1"/>
  <c r="AG26" i="1" s="1"/>
  <c r="L27" i="1"/>
  <c r="R27" i="1" s="1"/>
  <c r="M27" i="1"/>
  <c r="S27" i="1" s="1"/>
  <c r="Y27" i="1" s="1"/>
  <c r="N27" i="1"/>
  <c r="T27" i="1" s="1"/>
  <c r="Z27" i="1" s="1"/>
  <c r="O27" i="1"/>
  <c r="U27" i="1" s="1"/>
  <c r="AA27" i="1" s="1"/>
  <c r="L28" i="1"/>
  <c r="R28" i="1" s="1"/>
  <c r="AD28" i="1" s="1"/>
  <c r="M28" i="1"/>
  <c r="S28" i="1" s="1"/>
  <c r="Y28" i="1" s="1"/>
  <c r="N28" i="1"/>
  <c r="T28" i="1" s="1"/>
  <c r="AF28" i="1" s="1"/>
  <c r="O28" i="1"/>
  <c r="U28" i="1" s="1"/>
  <c r="AA28" i="1" s="1"/>
  <c r="P6" i="1"/>
  <c r="V6" i="1" s="1"/>
  <c r="AH6" i="1" s="1"/>
  <c r="P7" i="1"/>
  <c r="V7" i="1" s="1"/>
  <c r="AH7" i="1" s="1"/>
  <c r="P8" i="1"/>
  <c r="V8" i="1" s="1"/>
  <c r="AH8" i="1" s="1"/>
  <c r="P9" i="1"/>
  <c r="V9" i="1" s="1"/>
  <c r="AH9" i="1" s="1"/>
  <c r="P10" i="1"/>
  <c r="V10" i="1" s="1"/>
  <c r="AB10" i="1" s="1"/>
  <c r="P11" i="1"/>
  <c r="V11" i="1" s="1"/>
  <c r="AB11" i="1" s="1"/>
  <c r="P12" i="1"/>
  <c r="V12" i="1" s="1"/>
  <c r="AH12" i="1" s="1"/>
  <c r="P13" i="1"/>
  <c r="V13" i="1" s="1"/>
  <c r="AH13" i="1" s="1"/>
  <c r="P14" i="1"/>
  <c r="V14" i="1" s="1"/>
  <c r="AH14" i="1" s="1"/>
  <c r="P15" i="1"/>
  <c r="V15" i="1" s="1"/>
  <c r="AH15" i="1" s="1"/>
  <c r="P16" i="1"/>
  <c r="V16" i="1" s="1"/>
  <c r="AB16" i="1" s="1"/>
  <c r="P17" i="1"/>
  <c r="V17" i="1" s="1"/>
  <c r="P18" i="1"/>
  <c r="V18" i="1" s="1"/>
  <c r="AH18" i="1" s="1"/>
  <c r="P19" i="1"/>
  <c r="V19" i="1" s="1"/>
  <c r="AB19" i="1" s="1"/>
  <c r="P20" i="1"/>
  <c r="V20" i="1" s="1"/>
  <c r="AH20" i="1" s="1"/>
  <c r="P21" i="1"/>
  <c r="V21" i="1" s="1"/>
  <c r="P22" i="1"/>
  <c r="V22" i="1" s="1"/>
  <c r="AH22" i="1" s="1"/>
  <c r="P23" i="1"/>
  <c r="V23" i="1" s="1"/>
  <c r="P24" i="1"/>
  <c r="V24" i="1" s="1"/>
  <c r="AH24" i="1" s="1"/>
  <c r="P25" i="1"/>
  <c r="V25" i="1" s="1"/>
  <c r="AH25" i="1" s="1"/>
  <c r="P26" i="1"/>
  <c r="V26" i="1" s="1"/>
  <c r="AH26" i="1" s="1"/>
  <c r="P27" i="1"/>
  <c r="V27" i="1" s="1"/>
  <c r="AH27" i="1" s="1"/>
  <c r="P28" i="1"/>
  <c r="V28" i="1" s="1"/>
  <c r="AH28" i="1" s="1"/>
  <c r="P5" i="1"/>
  <c r="V5" i="1" s="1"/>
  <c r="AH5" i="1" s="1"/>
  <c r="AW5" i="1" s="1"/>
  <c r="L5" i="1"/>
  <c r="R5" i="1" s="1"/>
  <c r="AD5" i="1" s="1"/>
  <c r="AS5" i="1" s="1"/>
  <c r="M5" i="1"/>
  <c r="S5" i="1" s="1"/>
  <c r="AE5" i="1" s="1"/>
  <c r="AT5" i="1" s="1"/>
  <c r="N5" i="1"/>
  <c r="T5" i="1" s="1"/>
  <c r="Z5" i="1" s="1"/>
  <c r="AO5" i="1" s="1"/>
  <c r="O5" i="1"/>
  <c r="U5" i="1" s="1"/>
  <c r="AA5" i="1" s="1"/>
  <c r="AP5" i="1" s="1"/>
  <c r="K6" i="1"/>
  <c r="Q6" i="1" s="1"/>
  <c r="W6" i="1" s="1"/>
  <c r="K7" i="1"/>
  <c r="Q7" i="1" s="1"/>
  <c r="AC7" i="1" s="1"/>
  <c r="K8" i="1"/>
  <c r="Q8" i="1" s="1"/>
  <c r="AC8" i="1" s="1"/>
  <c r="K9" i="1"/>
  <c r="Q9" i="1" s="1"/>
  <c r="AC9" i="1" s="1"/>
  <c r="K10" i="1"/>
  <c r="Q10" i="1" s="1"/>
  <c r="AC10" i="1" s="1"/>
  <c r="K11" i="1"/>
  <c r="Q11" i="1" s="1"/>
  <c r="AC11" i="1" s="1"/>
  <c r="K12" i="1"/>
  <c r="Q12" i="1" s="1"/>
  <c r="W12" i="1" s="1"/>
  <c r="K13" i="1"/>
  <c r="Q13" i="1" s="1"/>
  <c r="AC13" i="1" s="1"/>
  <c r="K14" i="1"/>
  <c r="Q14" i="1" s="1"/>
  <c r="W14" i="1" s="1"/>
  <c r="K15" i="1"/>
  <c r="Q15" i="1" s="1"/>
  <c r="W15" i="1" s="1"/>
  <c r="K16" i="1"/>
  <c r="Q16" i="1" s="1"/>
  <c r="AC16" i="1" s="1"/>
  <c r="K17" i="1"/>
  <c r="Q17" i="1" s="1"/>
  <c r="W17" i="1" s="1"/>
  <c r="K18" i="1"/>
  <c r="Q18" i="1" s="1"/>
  <c r="AC18" i="1" s="1"/>
  <c r="K19" i="1"/>
  <c r="Q19" i="1" s="1"/>
  <c r="W19" i="1" s="1"/>
  <c r="K20" i="1"/>
  <c r="Q20" i="1" s="1"/>
  <c r="W20" i="1" s="1"/>
  <c r="K21" i="1"/>
  <c r="Q21" i="1" s="1"/>
  <c r="AC21" i="1" s="1"/>
  <c r="K22" i="1"/>
  <c r="Q22" i="1" s="1"/>
  <c r="AC22" i="1" s="1"/>
  <c r="K23" i="1"/>
  <c r="Q23" i="1" s="1"/>
  <c r="W23" i="1" s="1"/>
  <c r="K24" i="1"/>
  <c r="Q24" i="1" s="1"/>
  <c r="AC24" i="1" s="1"/>
  <c r="K25" i="1"/>
  <c r="Q25" i="1" s="1"/>
  <c r="W25" i="1" s="1"/>
  <c r="K26" i="1"/>
  <c r="Q26" i="1" s="1"/>
  <c r="W26" i="1" s="1"/>
  <c r="K27" i="1"/>
  <c r="Q27" i="1" s="1"/>
  <c r="AC27" i="1" s="1"/>
  <c r="K28" i="1"/>
  <c r="Q28" i="1" s="1"/>
  <c r="W28" i="1" s="1"/>
  <c r="X42" i="1" l="1"/>
  <c r="W47" i="1"/>
  <c r="X47" i="1"/>
  <c r="Y47" i="1"/>
  <c r="Z47" i="1"/>
  <c r="AA47" i="1"/>
  <c r="AB47" i="1"/>
  <c r="AF46" i="1"/>
  <c r="Z46" i="1"/>
  <c r="AC46" i="1"/>
  <c r="W46" i="1"/>
  <c r="AD46" i="1"/>
  <c r="X46" i="1"/>
  <c r="AE46" i="1"/>
  <c r="Y46" i="1"/>
  <c r="AG46" i="1"/>
  <c r="AA46" i="1"/>
  <c r="AH46" i="1"/>
  <c r="AB46" i="1"/>
  <c r="AD31" i="1"/>
  <c r="X31" i="1"/>
  <c r="AE29" i="1"/>
  <c r="X29" i="1"/>
  <c r="W29" i="1"/>
  <c r="AD44" i="1"/>
  <c r="X44" i="1"/>
  <c r="X40" i="1"/>
  <c r="AE35" i="1"/>
  <c r="Y35" i="1"/>
  <c r="X14" i="1"/>
  <c r="Y43" i="1"/>
  <c r="AE43" i="1"/>
  <c r="AG41" i="1"/>
  <c r="AA41" i="1"/>
  <c r="Z41" i="1"/>
  <c r="AF41" i="1"/>
  <c r="X41" i="1"/>
  <c r="AD41" i="1"/>
  <c r="X43" i="1"/>
  <c r="AD43" i="1"/>
  <c r="AB44" i="1"/>
  <c r="AH44" i="1"/>
  <c r="AB42" i="1"/>
  <c r="AH42" i="1"/>
  <c r="AB41" i="1"/>
  <c r="AH41" i="1"/>
  <c r="Y44" i="1"/>
  <c r="AE44" i="1"/>
  <c r="AB40" i="1"/>
  <c r="AH40" i="1"/>
  <c r="AE42" i="1"/>
  <c r="Y42" i="1"/>
  <c r="AC42" i="1"/>
  <c r="W42" i="1"/>
  <c r="Y40" i="1"/>
  <c r="AE40" i="1"/>
  <c r="AB43" i="1"/>
  <c r="AH43" i="1"/>
  <c r="AF43" i="1"/>
  <c r="Z43" i="1"/>
  <c r="AC44" i="1"/>
  <c r="W44" i="1"/>
  <c r="AG43" i="1"/>
  <c r="AA43" i="1"/>
  <c r="AC40" i="1"/>
  <c r="W40" i="1"/>
  <c r="AC41" i="1"/>
  <c r="AA44" i="1"/>
  <c r="AA42" i="1"/>
  <c r="Z44" i="1"/>
  <c r="Z42" i="1"/>
  <c r="Z40" i="1"/>
  <c r="AE41" i="1"/>
  <c r="AG40" i="1"/>
  <c r="W43" i="1"/>
  <c r="Y33" i="1"/>
  <c r="AF39" i="1"/>
  <c r="Z39" i="1"/>
  <c r="AF35" i="1"/>
  <c r="Z35" i="1"/>
  <c r="AE39" i="1"/>
  <c r="Y39" i="1"/>
  <c r="AD35" i="1"/>
  <c r="X35" i="1"/>
  <c r="AF33" i="1"/>
  <c r="Z33" i="1"/>
  <c r="AC35" i="1"/>
  <c r="W35" i="1"/>
  <c r="AC39" i="1"/>
  <c r="W39" i="1"/>
  <c r="AD39" i="1"/>
  <c r="X39" i="1"/>
  <c r="Z37" i="1"/>
  <c r="X33" i="1"/>
  <c r="Y37" i="1"/>
  <c r="W33" i="1"/>
  <c r="X37" i="1"/>
  <c r="W37" i="1"/>
  <c r="AE31" i="1"/>
  <c r="Y31" i="1"/>
  <c r="AF31" i="1"/>
  <c r="Z31" i="1"/>
  <c r="AF29" i="1"/>
  <c r="Z29" i="1"/>
  <c r="W31" i="1"/>
  <c r="Y38" i="1"/>
  <c r="AE38" i="1"/>
  <c r="AH36" i="1"/>
  <c r="AB36" i="1"/>
  <c r="AA35" i="1"/>
  <c r="AG35" i="1"/>
  <c r="Z32" i="1"/>
  <c r="AF32" i="1"/>
  <c r="AB32" i="1"/>
  <c r="AH32" i="1"/>
  <c r="AA36" i="1"/>
  <c r="AG36" i="1"/>
  <c r="Y32" i="1"/>
  <c r="AE32" i="1"/>
  <c r="Y36" i="1"/>
  <c r="AE36" i="1"/>
  <c r="AA31" i="1"/>
  <c r="AG31" i="1"/>
  <c r="AB30" i="1"/>
  <c r="AH30" i="1"/>
  <c r="AA30" i="1"/>
  <c r="AG30" i="1"/>
  <c r="AA29" i="1"/>
  <c r="AG29" i="1"/>
  <c r="AG32" i="1"/>
  <c r="AA32" i="1"/>
  <c r="AB34" i="1"/>
  <c r="AH34" i="1"/>
  <c r="AA33" i="1"/>
  <c r="AG33" i="1"/>
  <c r="Z30" i="1"/>
  <c r="AF30" i="1"/>
  <c r="AA39" i="1"/>
  <c r="AG39" i="1"/>
  <c r="AA34" i="1"/>
  <c r="AG34" i="1"/>
  <c r="Y30" i="1"/>
  <c r="AE30" i="1"/>
  <c r="AH38" i="1"/>
  <c r="AB38" i="1"/>
  <c r="AA37" i="1"/>
  <c r="AG37" i="1"/>
  <c r="Z34" i="1"/>
  <c r="AF34" i="1"/>
  <c r="Z38" i="1"/>
  <c r="AF38" i="1"/>
  <c r="Z36" i="1"/>
  <c r="AF36" i="1"/>
  <c r="AA38" i="1"/>
  <c r="AG38" i="1"/>
  <c r="AE34" i="1"/>
  <c r="Y34" i="1"/>
  <c r="AD36" i="1"/>
  <c r="AD34" i="1"/>
  <c r="AD32" i="1"/>
  <c r="AD30" i="1"/>
  <c r="AC38" i="1"/>
  <c r="AC36" i="1"/>
  <c r="AC34" i="1"/>
  <c r="AC32" i="1"/>
  <c r="AC30" i="1"/>
  <c r="AH39" i="1"/>
  <c r="AH37" i="1"/>
  <c r="AH35" i="1"/>
  <c r="AH33" i="1"/>
  <c r="AH31" i="1"/>
  <c r="AH29" i="1"/>
  <c r="AD38" i="1"/>
  <c r="AS6" i="1"/>
  <c r="AS7" i="1" s="1"/>
  <c r="AS8" i="1" s="1"/>
  <c r="AG58" i="1"/>
  <c r="W58" i="1"/>
  <c r="AE58" i="1"/>
  <c r="X58" i="1"/>
  <c r="AP6" i="1"/>
  <c r="AP7" i="1" s="1"/>
  <c r="AP8" i="1" s="1"/>
  <c r="AP9" i="1" s="1"/>
  <c r="AO6" i="1"/>
  <c r="AO7" i="1" s="1"/>
  <c r="Y62" i="1"/>
  <c r="X28" i="1"/>
  <c r="AE76" i="1"/>
  <c r="AG76" i="1"/>
  <c r="AW6" i="1"/>
  <c r="AW7" i="1" s="1"/>
  <c r="AW8" i="1" s="1"/>
  <c r="AW9" i="1" s="1"/>
  <c r="AC15" i="1"/>
  <c r="AG14" i="1"/>
  <c r="AB63" i="1"/>
  <c r="Y9" i="1"/>
  <c r="AG9" i="1"/>
  <c r="Z10" i="1"/>
  <c r="AD9" i="1"/>
  <c r="Y11" i="1"/>
  <c r="AC28" i="1"/>
  <c r="AE25" i="1"/>
  <c r="AG24" i="1"/>
  <c r="AB24" i="1"/>
  <c r="AA22" i="1"/>
  <c r="AB18" i="1"/>
  <c r="AC23" i="1"/>
  <c r="AE22" i="1"/>
  <c r="AD16" i="1"/>
  <c r="X16" i="1"/>
  <c r="AG16" i="1"/>
  <c r="AA16" i="1"/>
  <c r="AD22" i="1"/>
  <c r="AC14" i="1"/>
  <c r="Z22" i="1"/>
  <c r="AF52" i="1"/>
  <c r="AB55" i="1"/>
  <c r="AG66" i="1"/>
  <c r="AE21" i="1"/>
  <c r="AE13" i="1"/>
  <c r="AB13" i="1"/>
  <c r="AG52" i="1"/>
  <c r="AH66" i="1"/>
  <c r="Y70" i="1"/>
  <c r="AC20" i="1"/>
  <c r="AC12" i="1"/>
  <c r="Z21" i="1"/>
  <c r="X13" i="1"/>
  <c r="AH52" i="1"/>
  <c r="X66" i="1"/>
  <c r="AH19" i="1"/>
  <c r="AH11" i="1"/>
  <c r="X21" i="1"/>
  <c r="X52" i="1"/>
  <c r="Y66" i="1"/>
  <c r="AG28" i="1"/>
  <c r="AG17" i="1"/>
  <c r="Z11" i="1"/>
  <c r="Y52" i="1"/>
  <c r="AE28" i="1"/>
  <c r="AF17" i="1"/>
  <c r="AF9" i="1"/>
  <c r="Z19" i="1"/>
  <c r="AE17" i="1"/>
  <c r="Y19" i="1"/>
  <c r="W11" i="1"/>
  <c r="AA59" i="1"/>
  <c r="AA63" i="1"/>
  <c r="AD17" i="1"/>
  <c r="AC26" i="1"/>
  <c r="AC17" i="1"/>
  <c r="X5" i="1"/>
  <c r="AM5" i="1" s="1"/>
  <c r="AB27" i="1"/>
  <c r="X10" i="1"/>
  <c r="AF58" i="1"/>
  <c r="AF25" i="1"/>
  <c r="AH16" i="1"/>
  <c r="W27" i="1"/>
  <c r="AA77" i="1"/>
  <c r="AF14" i="1"/>
  <c r="AB53" i="1"/>
  <c r="AF60" i="1"/>
  <c r="AE14" i="1"/>
  <c r="X24" i="1"/>
  <c r="AE50" i="1"/>
  <c r="AH76" i="1"/>
  <c r="X76" i="1"/>
  <c r="AC5" i="1"/>
  <c r="AR5" i="1" s="1"/>
  <c r="W59" i="1"/>
  <c r="AC59" i="1"/>
  <c r="Y16" i="1"/>
  <c r="AE16" i="1"/>
  <c r="AB21" i="1"/>
  <c r="AH21" i="1"/>
  <c r="AG10" i="1"/>
  <c r="AA10" i="1"/>
  <c r="AG61" i="1"/>
  <c r="AA61" i="1"/>
  <c r="AD27" i="1"/>
  <c r="X27" i="1"/>
  <c r="AH61" i="1"/>
  <c r="AB61" i="1"/>
  <c r="W53" i="1"/>
  <c r="AC53" i="1"/>
  <c r="AH69" i="1"/>
  <c r="AB69" i="1"/>
  <c r="W67" i="1"/>
  <c r="AC67" i="1"/>
  <c r="AH17" i="1"/>
  <c r="AB17" i="1"/>
  <c r="AA21" i="1"/>
  <c r="AG21" i="1"/>
  <c r="AA13" i="1"/>
  <c r="AG13" i="1"/>
  <c r="AG71" i="1"/>
  <c r="AA71" i="1"/>
  <c r="Z13" i="1"/>
  <c r="AF13" i="1"/>
  <c r="AH23" i="1"/>
  <c r="AB23" i="1"/>
  <c r="AH71" i="1"/>
  <c r="AB71" i="1"/>
  <c r="AG57" i="1"/>
  <c r="AA57" i="1"/>
  <c r="AF50" i="1"/>
  <c r="AE68" i="1"/>
  <c r="AE27" i="1"/>
  <c r="AF24" i="1"/>
  <c r="AD19" i="1"/>
  <c r="AF16" i="1"/>
  <c r="AD11" i="1"/>
  <c r="W5" i="1"/>
  <c r="AL5" i="1" s="1"/>
  <c r="AL6" i="1" s="1"/>
  <c r="AB26" i="1"/>
  <c r="W24" i="1"/>
  <c r="AA18" i="1"/>
  <c r="W16" i="1"/>
  <c r="AG50" i="1"/>
  <c r="AF68" i="1"/>
  <c r="AE24" i="1"/>
  <c r="AC19" i="1"/>
  <c r="AA26" i="1"/>
  <c r="Z18" i="1"/>
  <c r="AB15" i="1"/>
  <c r="AH50" i="1"/>
  <c r="AC51" i="1"/>
  <c r="AG68" i="1"/>
  <c r="AC69" i="1"/>
  <c r="AE74" i="1"/>
  <c r="AG27" i="1"/>
  <c r="AH10" i="1"/>
  <c r="Z26" i="1"/>
  <c r="AA23" i="1"/>
  <c r="W21" i="1"/>
  <c r="Y18" i="1"/>
  <c r="AA15" i="1"/>
  <c r="W13" i="1"/>
  <c r="Y10" i="1"/>
  <c r="W50" i="1"/>
  <c r="AA51" i="1"/>
  <c r="AH68" i="1"/>
  <c r="AA69" i="1"/>
  <c r="AF74" i="1"/>
  <c r="Y78" i="1"/>
  <c r="W22" i="1"/>
  <c r="Y26" i="1"/>
  <c r="Z23" i="1"/>
  <c r="AB20" i="1"/>
  <c r="X18" i="1"/>
  <c r="Z15" i="1"/>
  <c r="AB12" i="1"/>
  <c r="X50" i="1"/>
  <c r="X68" i="1"/>
  <c r="AH74" i="1"/>
  <c r="AC75" i="1"/>
  <c r="AC25" i="1"/>
  <c r="X26" i="1"/>
  <c r="Y23" i="1"/>
  <c r="AA20" i="1"/>
  <c r="W18" i="1"/>
  <c r="Y15" i="1"/>
  <c r="AA12" i="1"/>
  <c r="W10" i="1"/>
  <c r="AG60" i="1"/>
  <c r="W74" i="1"/>
  <c r="AB28" i="1"/>
  <c r="X23" i="1"/>
  <c r="Z20" i="1"/>
  <c r="X15" i="1"/>
  <c r="Z12" i="1"/>
  <c r="AB9" i="1"/>
  <c r="AE56" i="1"/>
  <c r="AH60" i="1"/>
  <c r="AC61" i="1"/>
  <c r="X74" i="1"/>
  <c r="AG19" i="1"/>
  <c r="AB25" i="1"/>
  <c r="Y20" i="1"/>
  <c r="Y12" i="1"/>
  <c r="X60" i="1"/>
  <c r="AF66" i="1"/>
  <c r="AC6" i="1"/>
  <c r="Z28" i="1"/>
  <c r="AA25" i="1"/>
  <c r="AB22" i="1"/>
  <c r="X20" i="1"/>
  <c r="AB14" i="1"/>
  <c r="X12" i="1"/>
  <c r="Y60" i="1"/>
  <c r="W66" i="1"/>
  <c r="AA11" i="1"/>
  <c r="W9" i="1"/>
  <c r="AA79" i="1"/>
  <c r="AB8" i="1"/>
  <c r="AB7" i="1"/>
  <c r="AB6" i="1"/>
  <c r="AG8" i="1"/>
  <c r="AG7" i="1"/>
  <c r="AG6" i="1"/>
  <c r="AG5" i="1"/>
  <c r="AV5" i="1" s="1"/>
  <c r="Z8" i="1"/>
  <c r="AO8" i="1" s="1"/>
  <c r="AO9" i="1" s="1"/>
  <c r="AF7" i="1"/>
  <c r="AF6" i="1"/>
  <c r="AF5" i="1"/>
  <c r="AU5" i="1" s="1"/>
  <c r="Y8" i="1"/>
  <c r="Y7" i="1"/>
  <c r="AE6" i="1"/>
  <c r="AT6" i="1" s="1"/>
  <c r="AT7" i="1" s="1"/>
  <c r="AT8" i="1" s="1"/>
  <c r="AT9" i="1" s="1"/>
  <c r="AT10" i="1" s="1"/>
  <c r="AT11" i="1" s="1"/>
  <c r="AT12" i="1" s="1"/>
  <c r="Y5" i="1"/>
  <c r="AN5" i="1" s="1"/>
  <c r="AN6" i="1" s="1"/>
  <c r="X8" i="1"/>
  <c r="X7" i="1"/>
  <c r="X6" i="1"/>
  <c r="W8" i="1"/>
  <c r="W7" i="1"/>
  <c r="AC52" i="1"/>
  <c r="W52" i="1"/>
  <c r="Z51" i="1"/>
  <c r="AF51" i="1"/>
  <c r="Y59" i="1"/>
  <c r="AE59" i="1"/>
  <c r="AD67" i="1"/>
  <c r="X67" i="1"/>
  <c r="AD75" i="1"/>
  <c r="X75" i="1"/>
  <c r="AA53" i="1"/>
  <c r="Z59" i="1"/>
  <c r="AF59" i="1"/>
  <c r="W60" i="1"/>
  <c r="Y67" i="1"/>
  <c r="AE67" i="1"/>
  <c r="Y75" i="1"/>
  <c r="AE75" i="1"/>
  <c r="AC77" i="1"/>
  <c r="Z67" i="1"/>
  <c r="AF67" i="1"/>
  <c r="W68" i="1"/>
  <c r="Z75" i="1"/>
  <c r="AF75" i="1"/>
  <c r="W76" i="1"/>
  <c r="AB77" i="1"/>
  <c r="AD73" i="1"/>
  <c r="X73" i="1"/>
  <c r="AG74" i="1"/>
  <c r="Y57" i="1"/>
  <c r="AE57" i="1"/>
  <c r="AE65" i="1"/>
  <c r="Y65" i="1"/>
  <c r="AE73" i="1"/>
  <c r="Y73" i="1"/>
  <c r="AF56" i="1"/>
  <c r="AB59" i="1"/>
  <c r="AE64" i="1"/>
  <c r="Z65" i="1"/>
  <c r="AF65" i="1"/>
  <c r="AA67" i="1"/>
  <c r="AE72" i="1"/>
  <c r="Z73" i="1"/>
  <c r="AF73" i="1"/>
  <c r="AA75" i="1"/>
  <c r="X57" i="1"/>
  <c r="AD57" i="1"/>
  <c r="X55" i="1"/>
  <c r="AD55" i="1"/>
  <c r="AG56" i="1"/>
  <c r="AF64" i="1"/>
  <c r="AB67" i="1"/>
  <c r="AF72" i="1"/>
  <c r="AB75" i="1"/>
  <c r="AD79" i="1"/>
  <c r="X79" i="1"/>
  <c r="AB51" i="1"/>
  <c r="AC57" i="1"/>
  <c r="AD63" i="1"/>
  <c r="X63" i="1"/>
  <c r="Z55" i="1"/>
  <c r="AF55" i="1"/>
  <c r="W56" i="1"/>
  <c r="Y63" i="1"/>
  <c r="AE63" i="1"/>
  <c r="AH64" i="1"/>
  <c r="AC65" i="1"/>
  <c r="Y71" i="1"/>
  <c r="AE71" i="1"/>
  <c r="AH72" i="1"/>
  <c r="AC73" i="1"/>
  <c r="Y79" i="1"/>
  <c r="AE79" i="1"/>
  <c r="X65" i="1"/>
  <c r="AD65" i="1"/>
  <c r="AG64" i="1"/>
  <c r="AD71" i="1"/>
  <c r="X71" i="1"/>
  <c r="AG72" i="1"/>
  <c r="AE54" i="1"/>
  <c r="AF54" i="1"/>
  <c r="X56" i="1"/>
  <c r="AB57" i="1"/>
  <c r="Z63" i="1"/>
  <c r="AF63" i="1"/>
  <c r="W64" i="1"/>
  <c r="AA65" i="1"/>
  <c r="Z71" i="1"/>
  <c r="AF71" i="1"/>
  <c r="W72" i="1"/>
  <c r="AA73" i="1"/>
  <c r="Z79" i="1"/>
  <c r="AF79" i="1"/>
  <c r="Z57" i="1"/>
  <c r="AF57" i="1"/>
  <c r="X53" i="1"/>
  <c r="AD53" i="1"/>
  <c r="AG54" i="1"/>
  <c r="AF62" i="1"/>
  <c r="X64" i="1"/>
  <c r="AB65" i="1"/>
  <c r="AF70" i="1"/>
  <c r="X72" i="1"/>
  <c r="AB73" i="1"/>
  <c r="AF78" i="1"/>
  <c r="AH58" i="1"/>
  <c r="Y53" i="1"/>
  <c r="AE53" i="1"/>
  <c r="AH54" i="1"/>
  <c r="AC55" i="1"/>
  <c r="AD61" i="1"/>
  <c r="X61" i="1"/>
  <c r="AG62" i="1"/>
  <c r="X69" i="1"/>
  <c r="AD69" i="1"/>
  <c r="AG70" i="1"/>
  <c r="AD77" i="1"/>
  <c r="X77" i="1"/>
  <c r="AG78" i="1"/>
  <c r="AE55" i="1"/>
  <c r="Y55" i="1"/>
  <c r="AH56" i="1"/>
  <c r="Z53" i="1"/>
  <c r="AF53" i="1"/>
  <c r="W54" i="1"/>
  <c r="AA55" i="1"/>
  <c r="Y61" i="1"/>
  <c r="AE61" i="1"/>
  <c r="AH62" i="1"/>
  <c r="AC63" i="1"/>
  <c r="Y69" i="1"/>
  <c r="AE69" i="1"/>
  <c r="AH70" i="1"/>
  <c r="AC71" i="1"/>
  <c r="Y77" i="1"/>
  <c r="AE77" i="1"/>
  <c r="AH78" i="1"/>
  <c r="AC79" i="1"/>
  <c r="X51" i="1"/>
  <c r="AD51" i="1"/>
  <c r="X54" i="1"/>
  <c r="Z61" i="1"/>
  <c r="AF61" i="1"/>
  <c r="W62" i="1"/>
  <c r="Z69" i="1"/>
  <c r="AF69" i="1"/>
  <c r="W70" i="1"/>
  <c r="Z77" i="1"/>
  <c r="AF77" i="1"/>
  <c r="W78" i="1"/>
  <c r="Y51" i="1"/>
  <c r="AE51" i="1"/>
  <c r="X59" i="1"/>
  <c r="AD59" i="1"/>
  <c r="X62" i="1"/>
  <c r="X70" i="1"/>
  <c r="AF76" i="1"/>
  <c r="X78" i="1"/>
  <c r="AB79" i="1"/>
  <c r="X25" i="1"/>
  <c r="AF27" i="1"/>
  <c r="AB5" i="1"/>
  <c r="AQ5" i="1" s="1"/>
  <c r="AN7" i="1" l="1"/>
  <c r="AT13" i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L7" i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S9" i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N8" i="1"/>
  <c r="AR6" i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U6" i="1"/>
  <c r="AU7" i="1" s="1"/>
  <c r="AU8" i="1" s="1"/>
  <c r="AP10" i="1"/>
  <c r="AV6" i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M6" i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O10" i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N9" i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U9" i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P11" i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W10" i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M40" i="1" l="1"/>
  <c r="AM41" i="1" s="1"/>
  <c r="AM42" i="1" s="1"/>
  <c r="AL40" i="1"/>
  <c r="AL41" i="1" s="1"/>
  <c r="AL42" i="1" s="1"/>
  <c r="AW35" i="1"/>
  <c r="AW36" i="1" s="1"/>
  <c r="AW37" i="1" s="1"/>
  <c r="AW38" i="1" s="1"/>
  <c r="AW39" i="1" s="1"/>
  <c r="AU35" i="1"/>
  <c r="AU36" i="1" s="1"/>
  <c r="AU37" i="1" s="1"/>
  <c r="AU38" i="1" s="1"/>
  <c r="AU39" i="1" s="1"/>
  <c r="AQ35" i="1"/>
  <c r="AQ36" i="1" s="1"/>
  <c r="AQ37" i="1" s="1"/>
  <c r="AQ38" i="1" s="1"/>
  <c r="AQ39" i="1" s="1"/>
  <c r="AP35" i="1"/>
  <c r="AP36" i="1" s="1"/>
  <c r="AP37" i="1" s="1"/>
  <c r="AP38" i="1" s="1"/>
  <c r="AP39" i="1" s="1"/>
  <c r="AO35" i="1"/>
  <c r="AO36" i="1" s="1"/>
  <c r="AO37" i="1" s="1"/>
  <c r="AO38" i="1" s="1"/>
  <c r="AO39" i="1" s="1"/>
  <c r="AR35" i="1"/>
  <c r="AR36" i="1" s="1"/>
  <c r="AR37" i="1" s="1"/>
  <c r="AR38" i="1" s="1"/>
  <c r="AR39" i="1" s="1"/>
  <c r="AT35" i="1"/>
  <c r="AT36" i="1" s="1"/>
  <c r="AT37" i="1" s="1"/>
  <c r="AT38" i="1" s="1"/>
  <c r="AT39" i="1" s="1"/>
  <c r="AN35" i="1"/>
  <c r="AN36" i="1" s="1"/>
  <c r="AN37" i="1" s="1"/>
  <c r="AN38" i="1" s="1"/>
  <c r="AN39" i="1" s="1"/>
  <c r="AV35" i="1"/>
  <c r="AV36" i="1" s="1"/>
  <c r="AV37" i="1" s="1"/>
  <c r="AV38" i="1" s="1"/>
  <c r="AV39" i="1" s="1"/>
  <c r="AS35" i="1"/>
  <c r="AS36" i="1" s="1"/>
  <c r="AS37" i="1" s="1"/>
  <c r="AS38" i="1" s="1"/>
  <c r="AS39" i="1" s="1"/>
  <c r="AM43" i="1" l="1"/>
  <c r="AM44" i="1" s="1"/>
  <c r="AM45" i="1" s="1"/>
  <c r="AL48" i="1" a="1"/>
  <c r="AL48" i="1" s="1"/>
  <c r="AL43" i="1"/>
  <c r="AL44" i="1" s="1"/>
  <c r="AL45" i="1" s="1"/>
  <c r="AL47" i="1" a="1"/>
  <c r="AL47" i="1" s="1"/>
  <c r="AS40" i="1"/>
  <c r="AS41" i="1" s="1"/>
  <c r="AS42" i="1" s="1"/>
  <c r="AO40" i="1"/>
  <c r="AO41" i="1" s="1"/>
  <c r="AO42" i="1" s="1"/>
  <c r="AV40" i="1"/>
  <c r="AV41" i="1" s="1"/>
  <c r="AV42" i="1" s="1"/>
  <c r="AP40" i="1"/>
  <c r="AP41" i="1" s="1"/>
  <c r="AP42" i="1" s="1"/>
  <c r="AN40" i="1"/>
  <c r="AN41" i="1" s="1"/>
  <c r="AN42" i="1" s="1"/>
  <c r="AT40" i="1"/>
  <c r="AT41" i="1" s="1"/>
  <c r="AT42" i="1" s="1"/>
  <c r="AQ40" i="1"/>
  <c r="AQ41" i="1" s="1"/>
  <c r="AQ42" i="1" s="1"/>
  <c r="AU40" i="1"/>
  <c r="AU41" i="1" s="1"/>
  <c r="AU42" i="1" s="1"/>
  <c r="AW40" i="1"/>
  <c r="AW41" i="1" s="1"/>
  <c r="AW42" i="1" s="1"/>
  <c r="AR40" i="1"/>
  <c r="AR41" i="1" s="1"/>
  <c r="AR42" i="1" s="1"/>
  <c r="AU43" i="1" l="1"/>
  <c r="AU44" i="1" s="1"/>
  <c r="AU45" i="1" s="1"/>
  <c r="AL56" i="1" a="1"/>
  <c r="AL56" i="1" s="1"/>
  <c r="AQ43" i="1"/>
  <c r="AQ44" i="1" s="1"/>
  <c r="AQ45" i="1" s="1"/>
  <c r="AL52" i="1" a="1"/>
  <c r="AL52" i="1" s="1"/>
  <c r="AT43" i="1"/>
  <c r="AT44" i="1" s="1"/>
  <c r="AT45" i="1" s="1"/>
  <c r="AL55" i="1" a="1"/>
  <c r="AL55" i="1" s="1"/>
  <c r="AN43" i="1"/>
  <c r="AN44" i="1" s="1"/>
  <c r="AN45" i="1" s="1"/>
  <c r="AL49" i="1" a="1"/>
  <c r="AL49" i="1" s="1"/>
  <c r="AS43" i="1"/>
  <c r="AS44" i="1" s="1"/>
  <c r="AS45" i="1" s="1"/>
  <c r="AL54" i="1" a="1"/>
  <c r="AL54" i="1" s="1"/>
  <c r="AW43" i="1"/>
  <c r="AW44" i="1" s="1"/>
  <c r="AW45" i="1" s="1"/>
  <c r="AL58" i="1" a="1"/>
  <c r="AL58" i="1" s="1"/>
  <c r="AP43" i="1"/>
  <c r="AP44" i="1" s="1"/>
  <c r="AP45" i="1" s="1"/>
  <c r="AL51" i="1" a="1"/>
  <c r="AL51" i="1" s="1"/>
  <c r="AV43" i="1"/>
  <c r="AV44" i="1" s="1"/>
  <c r="AV45" i="1" s="1"/>
  <c r="AL57" i="1" a="1"/>
  <c r="AL57" i="1" s="1"/>
  <c r="AO43" i="1"/>
  <c r="AO44" i="1" s="1"/>
  <c r="AO45" i="1" s="1"/>
  <c r="AL50" i="1" a="1"/>
  <c r="AL50" i="1" s="1"/>
  <c r="AR43" i="1"/>
  <c r="AR44" i="1" s="1"/>
  <c r="AR45" i="1" s="1"/>
  <c r="AL53" i="1" a="1"/>
  <c r="AL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<sst xmlns="http://schemas.openxmlformats.org/spreadsheetml/2006/main" count="109" uniqueCount="35">
  <si>
    <t>TopLeft</t>
  </si>
  <si>
    <t>TopRight</t>
  </si>
  <si>
    <t>MiddleLeft</t>
  </si>
  <si>
    <t>MiddleRight</t>
  </si>
  <si>
    <t>BottomLeft</t>
  </si>
  <si>
    <t>BottomRight</t>
  </si>
  <si>
    <t>Run Right</t>
  </si>
  <si>
    <t>Run Right Gun</t>
  </si>
  <si>
    <t>Stab Right</t>
  </si>
  <si>
    <t>Climb</t>
  </si>
  <si>
    <t>Climb Gun</t>
  </si>
  <si>
    <t>Run Left</t>
  </si>
  <si>
    <t>Run Left Gun</t>
  </si>
  <si>
    <t>Stab Left</t>
  </si>
  <si>
    <t>MSB</t>
  </si>
  <si>
    <t>LSB</t>
  </si>
  <si>
    <t>TopLeftCharsLSB:</t>
  </si>
  <si>
    <t>TopRightCharsLSB:</t>
  </si>
  <si>
    <t>MiddleLeftCharsLSB:</t>
  </si>
  <si>
    <t>MiddleRightCharsLSB:</t>
  </si>
  <si>
    <t>BottomLeftCharsLSB:</t>
  </si>
  <si>
    <t>BottomLeftCharsMSB:</t>
  </si>
  <si>
    <t>TopLeftCharsMSB:</t>
  </si>
  <si>
    <t>TopRightCharsMSB:</t>
  </si>
  <si>
    <t>MiddleLeftCharsMSB:</t>
  </si>
  <si>
    <t>MiddleRightCharsMSB:</t>
  </si>
  <si>
    <t>BottomRightCharsLSB:</t>
  </si>
  <si>
    <t>BottomRightCharsMSB:</t>
  </si>
  <si>
    <t>Crawl Right</t>
  </si>
  <si>
    <t>Crawl Right Gun</t>
  </si>
  <si>
    <t>Crawl Stab Right</t>
  </si>
  <si>
    <t>Crawl Left</t>
  </si>
  <si>
    <t>Crawl Stab Left</t>
  </si>
  <si>
    <t>Crawl Left Gun</t>
  </si>
  <si>
    <t>Use these spare bytes somehow?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</si>
</sst>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C26-CC96-4789-86DF-62D7A0F5D672}">
  <dimension ref="A2:AY79"/>
  <sheetViews>
    <sheetView tabSelected="1" topLeftCell="A2" workbookViewId="0">
      <pane xSplit="3" ySplit="3" topLeftCell="D5" activePane="bottomRight" state="frozen"/>
      <selection activeCell="A2" sqref="A2"/>
      <selection pane="topRight" activeCell="C2" sqref="C2"/>
      <selection pane="bottomLeft" activeCell="A5" sqref="A5"/>
      <selection pane="bottomRight" activeCell="H28" sqref="H28"/>
    </sheetView>
  </sheetViews>
  <sheetFormatPr baseColWidth="10" defaultColWidth="8.83203125" defaultRowHeight="14" x14ac:dyDescent="0.2"/>
  <cols>
    <col min="3" max="3" width="15.5" customWidth="1"/>
    <col min="4" max="9" width="11.5" customWidth="1"/>
    <col min="10" max="22" width="9.1640625" customWidth="1"/>
    <col min="36" max="36" width="19.33203125" customWidth="1"/>
    <col min="37" max="37" width="4.6640625" customWidth="1"/>
  </cols>
  <sheetData>
    <row r="2" spans="1:51" x14ac:dyDescent="0.2">
      <c r="E2" t="s">
        <v>34</v>
      </c>
    </row>
    <row r="3" spans="1:51" x14ac:dyDescent="0.2">
      <c r="Y3" t="s">
        <v>15</v>
      </c>
      <c r="AE3" t="s">
        <v>14</v>
      </c>
    </row>
    <row r="4" spans="1:51" ht="32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1" t="s">
        <v>5</v>
      </c>
      <c r="W4" s="1" t="str">
        <f t="shared" ref="W4:AB4" si="0">D4&amp;$Y$3</f>
        <v>TopLeftLSB</v>
      </c>
      <c r="X4" s="1" t="str">
        <f t="shared" si="0"/>
        <v>TopRightLSB</v>
      </c>
      <c r="Y4" s="1" t="str">
        <f t="shared" si="0"/>
        <v>MiddleLeftLSB</v>
      </c>
      <c r="Z4" s="1" t="str">
        <f t="shared" si="0"/>
        <v>MiddleRightLSB</v>
      </c>
      <c r="AA4" s="1" t="str">
        <f t="shared" si="0"/>
        <v>BottomLeftLSB</v>
      </c>
      <c r="AB4" s="1" t="str">
        <f t="shared" si="0"/>
        <v>BottomRightLSB</v>
      </c>
      <c r="AC4" s="1" t="str">
        <f>D4&amp;$AE$3</f>
        <v>TopLeftMSB</v>
      </c>
      <c r="AD4" s="1" t="str">
        <f t="shared" ref="AD4:AH4" si="1">E4&amp;$AE$3</f>
        <v>TopRightMSB</v>
      </c>
      <c r="AE4" s="1" t="str">
        <f t="shared" si="1"/>
        <v>MiddleLeftMSB</v>
      </c>
      <c r="AF4" s="1" t="str">
        <f t="shared" si="1"/>
        <v>MiddleRightMSB</v>
      </c>
      <c r="AG4" s="1" t="str">
        <f t="shared" si="1"/>
        <v>BottomLeftMSB</v>
      </c>
      <c r="AH4" s="1" t="str">
        <f t="shared" si="1"/>
        <v>BottomRightMSB</v>
      </c>
      <c r="AL4" t="s">
        <v>16</v>
      </c>
      <c r="AM4" t="s">
        <v>17</v>
      </c>
      <c r="AN4" t="s">
        <v>18</v>
      </c>
      <c r="AO4" t="s">
        <v>19</v>
      </c>
      <c r="AP4" t="s">
        <v>20</v>
      </c>
      <c r="AQ4" t="s">
        <v>26</v>
      </c>
      <c r="AR4" t="s">
        <v>22</v>
      </c>
      <c r="AS4" t="s">
        <v>23</v>
      </c>
      <c r="AT4" t="s">
        <v>24</v>
      </c>
      <c r="AU4" t="s">
        <v>25</v>
      </c>
      <c r="AV4" t="s">
        <v>21</v>
      </c>
      <c r="AW4" t="s">
        <v>27</v>
      </c>
    </row>
    <row r="5" spans="1:51" x14ac:dyDescent="0.2">
      <c r="B5">
        <v>0</v>
      </c>
      <c r="C5" t="s">
        <v>6</v>
      </c>
      <c r="D5" s="2">
        <v>0</v>
      </c>
      <c r="E5" s="2">
        <v>25</v>
      </c>
      <c r="F5" s="2">
        <v>1</v>
      </c>
      <c r="G5" s="2">
        <v>25</v>
      </c>
      <c r="H5" s="2">
        <v>2</v>
      </c>
      <c r="I5" s="2">
        <v>25</v>
      </c>
      <c r="K5">
        <f>(D5*8)+2560</f>
        <v>2560</v>
      </c>
      <c r="L5">
        <f t="shared" ref="L5:P20" si="2">(E5*8)+2560</f>
        <v>2760</v>
      </c>
      <c r="M5">
        <f t="shared" si="2"/>
        <v>2568</v>
      </c>
      <c r="N5">
        <f t="shared" si="2"/>
        <v>2760</v>
      </c>
      <c r="O5">
        <f t="shared" si="2"/>
        <v>2576</v>
      </c>
      <c r="P5">
        <f t="shared" si="2"/>
        <v>2760</v>
      </c>
      <c r="Q5" t="str">
        <f>DEC2HEX(K5,4)</f>
        <v>0A00</v>
      </c>
      <c r="R5" t="str">
        <f t="shared" ref="R5:U5" si="3">DEC2HEX(L5,4)</f>
        <v>0AC8</v>
      </c>
      <c r="S5" t="str">
        <f t="shared" si="3"/>
        <v>0A08</v>
      </c>
      <c r="T5" t="str">
        <f t="shared" si="3"/>
        <v>0AC8</v>
      </c>
      <c r="U5" t="str">
        <f t="shared" si="3"/>
        <v>0A10</v>
      </c>
      <c r="V5" t="str">
        <f>DEC2HEX(P5,4)</f>
        <v>0AC8</v>
      </c>
      <c r="W5" t="str">
        <f t="shared" ref="W5:W28" si="4">RIGHT(Q5,2)</f>
        <v>00</v>
      </c>
      <c r="X5" t="str">
        <f t="shared" ref="X5:X28" si="5">RIGHT(R5,2)</f>
        <v>C8</v>
      </c>
      <c r="Y5" t="str">
        <f t="shared" ref="Y5:Y28" si="6">RIGHT(S5,2)</f>
        <v>08</v>
      </c>
      <c r="Z5" t="str">
        <f t="shared" ref="Z5:Z28" si="7">RIGHT(T5,2)</f>
        <v>C8</v>
      </c>
      <c r="AA5" t="str">
        <f t="shared" ref="AA5:AA28" si="8">RIGHT(U5,2)</f>
        <v>10</v>
      </c>
      <c r="AB5" t="str">
        <f t="shared" ref="AB5:AB28" si="9">RIGHT(V5,2)</f>
        <v>C8</v>
      </c>
      <c r="AC5" t="str">
        <f>LEFT(Q5,2)</f>
        <v>0A</v>
      </c>
      <c r="AD5" t="str">
        <f t="shared" ref="AD5:AH5" si="10">LEFT(R5,2)</f>
        <v>0A</v>
      </c>
      <c r="AE5" t="str">
        <f t="shared" si="10"/>
        <v>0A</v>
      </c>
      <c r="AF5" t="str">
        <f t="shared" si="10"/>
        <v>0A</v>
      </c>
      <c r="AG5" t="str">
        <f t="shared" si="10"/>
        <v>0A</v>
      </c>
      <c r="AH5" t="str">
        <f t="shared" si="10"/>
        <v>0A</v>
      </c>
      <c r="AL5" t="str">
        <f>AL4&amp;" .byte "&amp;"$"&amp;W5</f>
        <v>TopLeftCharsLSB: .byte $00</v>
      </c>
      <c r="AM5" t="str">
        <f t="shared" ref="AM5:AW5" si="11">AM4&amp;" .byte "&amp;"$"&amp;X5</f>
        <v>TopRightCharsLSB: .byte $C8</v>
      </c>
      <c r="AN5" t="str">
        <f t="shared" si="11"/>
        <v>MiddleLeftCharsLSB: .byte $08</v>
      </c>
      <c r="AO5" t="str">
        <f t="shared" si="11"/>
        <v>MiddleRightCharsLSB: .byte $C8</v>
      </c>
      <c r="AP5" t="str">
        <f t="shared" si="11"/>
        <v>BottomLeftCharsLSB: .byte $10</v>
      </c>
      <c r="AQ5" t="str">
        <f t="shared" si="11"/>
        <v>BottomRightCharsLSB: .byte $C8</v>
      </c>
      <c r="AR5" t="str">
        <f t="shared" si="11"/>
        <v>TopLeftCharsMSB: .byte $0A</v>
      </c>
      <c r="AS5" t="str">
        <f t="shared" si="11"/>
        <v>TopRightCharsMSB: .byte $0A</v>
      </c>
      <c r="AT5" t="str">
        <f t="shared" si="11"/>
        <v>MiddleLeftCharsMSB: .byte $0A</v>
      </c>
      <c r="AU5" t="str">
        <f t="shared" si="11"/>
        <v>MiddleRightCharsMSB: .byte $0A</v>
      </c>
      <c r="AV5" t="str">
        <f t="shared" si="11"/>
        <v>BottomLeftCharsMSB: .byte $0A</v>
      </c>
      <c r="AW5" t="str">
        <f t="shared" si="11"/>
        <v>BottomRightCharsMSB: .byte $0A</v>
      </c>
      <c r="AX5" t="str">
        <f>AX4&amp;" .byte "&amp;"$"&amp;AI5</f>
        <v xml:space="preserve"> .byte $</v>
      </c>
    </row>
    <row r="6" spans="1:51" x14ac:dyDescent="0.2">
      <c r="A6" t="str">
        <f>DEC2BIN(B6,8)</f>
        <v>00000001</v>
      </c>
      <c r="B6">
        <v>1</v>
      </c>
      <c r="C6" t="s">
        <v>6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K6">
        <f t="shared" ref="K6:K23" si="12">(D6*8)+2560</f>
        <v>2584</v>
      </c>
      <c r="L6">
        <f t="shared" ref="L6:L23" si="13">(E6*8)+2560</f>
        <v>2592</v>
      </c>
      <c r="M6">
        <f t="shared" ref="M6:M23" si="14">(F6*8)+2560</f>
        <v>2600</v>
      </c>
      <c r="N6">
        <f t="shared" ref="N6:N23" si="15">(G6*8)+2560</f>
        <v>2608</v>
      </c>
      <c r="O6">
        <f t="shared" ref="O6:O23" si="16">(H6*8)+2560</f>
        <v>2616</v>
      </c>
      <c r="P6">
        <f t="shared" si="2"/>
        <v>2624</v>
      </c>
      <c r="Q6" t="str">
        <f t="shared" ref="Q6:Q28" si="17">DEC2HEX(K6,4)</f>
        <v>0A18</v>
      </c>
      <c r="R6" t="str">
        <f t="shared" ref="R6:R28" si="18">DEC2HEX(L6,4)</f>
        <v>0A20</v>
      </c>
      <c r="S6" t="str">
        <f t="shared" ref="S6:S28" si="19">DEC2HEX(M6,4)</f>
        <v>0A28</v>
      </c>
      <c r="T6" t="str">
        <f t="shared" ref="T6:T28" si="20">DEC2HEX(N6,4)</f>
        <v>0A30</v>
      </c>
      <c r="U6" t="str">
        <f t="shared" ref="U6:U28" si="21">DEC2HEX(O6,4)</f>
        <v>0A38</v>
      </c>
      <c r="V6" t="str">
        <f t="shared" ref="V6:V28" si="22">DEC2HEX(P6,4)</f>
        <v>0A40</v>
      </c>
      <c r="W6" t="str">
        <f t="shared" si="4"/>
        <v>18</v>
      </c>
      <c r="X6" t="str">
        <f t="shared" si="5"/>
        <v>20</v>
      </c>
      <c r="Y6" t="str">
        <f t="shared" si="6"/>
        <v>28</v>
      </c>
      <c r="Z6" t="str">
        <f t="shared" si="7"/>
        <v>30</v>
      </c>
      <c r="AA6" t="str">
        <f t="shared" si="8"/>
        <v>38</v>
      </c>
      <c r="AB6" t="str">
        <f t="shared" si="9"/>
        <v>40</v>
      </c>
      <c r="AC6" t="str">
        <f t="shared" ref="AC6:AC28" si="23">LEFT(Q6,2)</f>
        <v>0A</v>
      </c>
      <c r="AD6" t="str">
        <f t="shared" ref="AD6:AD28" si="24">LEFT(R6,2)</f>
        <v>0A</v>
      </c>
      <c r="AE6" t="str">
        <f t="shared" ref="AE6:AE28" si="25">LEFT(S6,2)</f>
        <v>0A</v>
      </c>
      <c r="AF6" t="str">
        <f t="shared" ref="AF6:AF28" si="26">LEFT(T6,2)</f>
        <v>0A</v>
      </c>
      <c r="AG6" t="str">
        <f t="shared" ref="AG6:AG28" si="27">LEFT(U6,2)</f>
        <v>0A</v>
      </c>
      <c r="AH6" t="str">
        <f t="shared" ref="AH6:AH28" si="28">LEFT(V6,2)</f>
        <v>0A</v>
      </c>
      <c r="AL6" t="str">
        <f>AL5&amp;", $"&amp;W6</f>
        <v>TopLeftCharsLSB: .byte $00, $18</v>
      </c>
      <c r="AM6" t="str">
        <f t="shared" ref="AM6:AW6" si="29">AM5&amp;", $"&amp;X6</f>
        <v>TopRightCharsLSB: .byte $C8, $20</v>
      </c>
      <c r="AN6" t="str">
        <f t="shared" si="29"/>
        <v>MiddleLeftCharsLSB: .byte $08, $28</v>
      </c>
      <c r="AO6" t="str">
        <f t="shared" si="29"/>
        <v>MiddleRightCharsLSB: .byte $C8, $30</v>
      </c>
      <c r="AP6" t="str">
        <f t="shared" si="29"/>
        <v>BottomLeftCharsLSB: .byte $10, $38</v>
      </c>
      <c r="AQ6" t="str">
        <f t="shared" si="29"/>
        <v>BottomRightCharsLSB: .byte $C8, $40</v>
      </c>
      <c r="AR6" t="str">
        <f t="shared" si="29"/>
        <v>TopLeftCharsMSB: .byte $0A, $0A</v>
      </c>
      <c r="AS6" t="str">
        <f t="shared" si="29"/>
        <v>TopRightCharsMSB: .byte $0A, $0A</v>
      </c>
      <c r="AT6" t="str">
        <f t="shared" si="29"/>
        <v>MiddleLeftCharsMSB: .byte $0A, $0A</v>
      </c>
      <c r="AU6" t="str">
        <f t="shared" si="29"/>
        <v>MiddleRightCharsMSB: .byte $0A, $0A</v>
      </c>
      <c r="AV6" t="str">
        <f t="shared" si="29"/>
        <v>BottomLeftCharsMSB: .byte $0A, $0A</v>
      </c>
      <c r="AW6" t="str">
        <f t="shared" si="29"/>
        <v>BottomRightCharsMSB: .byte $0A, $0A</v>
      </c>
      <c r="AX6" t="str">
        <f t="shared" ref="AX6:AY6" si="30">AX5&amp;", "&amp;"$"&amp;AI6</f>
        <v xml:space="preserve"> .byte $, $</v>
      </c>
      <c r="AY6" t="str">
        <f t="shared" si="30"/>
        <v>, $</v>
      </c>
    </row>
    <row r="7" spans="1:51" x14ac:dyDescent="0.2">
      <c r="A7" t="str">
        <f t="shared" ref="A7:A44" si="31">DEC2BIN(B7,8)</f>
        <v>00000010</v>
      </c>
      <c r="B7">
        <v>2</v>
      </c>
      <c r="C7" t="s">
        <v>6</v>
      </c>
      <c r="D7" s="2">
        <v>9</v>
      </c>
      <c r="E7" s="2">
        <v>10</v>
      </c>
      <c r="F7" s="2">
        <v>11</v>
      </c>
      <c r="G7" s="2">
        <v>12</v>
      </c>
      <c r="H7" s="2">
        <v>13</v>
      </c>
      <c r="I7" s="2">
        <v>14</v>
      </c>
      <c r="K7">
        <f t="shared" si="12"/>
        <v>2632</v>
      </c>
      <c r="L7">
        <f t="shared" si="13"/>
        <v>2640</v>
      </c>
      <c r="M7">
        <f t="shared" si="14"/>
        <v>2648</v>
      </c>
      <c r="N7">
        <f t="shared" si="15"/>
        <v>2656</v>
      </c>
      <c r="O7">
        <f t="shared" si="16"/>
        <v>2664</v>
      </c>
      <c r="P7">
        <f t="shared" si="2"/>
        <v>2672</v>
      </c>
      <c r="Q7" t="str">
        <f t="shared" si="17"/>
        <v>0A48</v>
      </c>
      <c r="R7" t="str">
        <f t="shared" si="18"/>
        <v>0A50</v>
      </c>
      <c r="S7" t="str">
        <f t="shared" si="19"/>
        <v>0A58</v>
      </c>
      <c r="T7" t="str">
        <f t="shared" si="20"/>
        <v>0A60</v>
      </c>
      <c r="U7" t="str">
        <f t="shared" si="21"/>
        <v>0A68</v>
      </c>
      <c r="V7" t="str">
        <f t="shared" si="22"/>
        <v>0A70</v>
      </c>
      <c r="W7" t="str">
        <f t="shared" si="4"/>
        <v>48</v>
      </c>
      <c r="X7" t="str">
        <f t="shared" si="5"/>
        <v>50</v>
      </c>
      <c r="Y7" t="str">
        <f t="shared" si="6"/>
        <v>58</v>
      </c>
      <c r="Z7" t="str">
        <f t="shared" si="7"/>
        <v>60</v>
      </c>
      <c r="AA7" t="str">
        <f t="shared" si="8"/>
        <v>68</v>
      </c>
      <c r="AB7" t="str">
        <f t="shared" si="9"/>
        <v>70</v>
      </c>
      <c r="AC7" t="str">
        <f t="shared" si="23"/>
        <v>0A</v>
      </c>
      <c r="AD7" t="str">
        <f t="shared" si="24"/>
        <v>0A</v>
      </c>
      <c r="AE7" t="str">
        <f t="shared" si="25"/>
        <v>0A</v>
      </c>
      <c r="AF7" t="str">
        <f t="shared" si="26"/>
        <v>0A</v>
      </c>
      <c r="AG7" t="str">
        <f t="shared" si="27"/>
        <v>0A</v>
      </c>
      <c r="AH7" t="str">
        <f t="shared" si="28"/>
        <v>0A</v>
      </c>
      <c r="AL7" t="str">
        <f t="shared" ref="AL7:AL34" si="32">AL6&amp;", $"&amp;W7</f>
        <v>TopLeftCharsLSB: .byte $00, $18, $48</v>
      </c>
      <c r="AM7" t="str">
        <f t="shared" ref="AM7:AM34" si="33">AM6&amp;", $"&amp;X7</f>
        <v>TopRightCharsLSB: .byte $C8, $20, $50</v>
      </c>
      <c r="AN7" t="str">
        <f t="shared" ref="AN7:AN34" si="34">AN6&amp;", $"&amp;Y7</f>
        <v>MiddleLeftCharsLSB: .byte $08, $28, $58</v>
      </c>
      <c r="AO7" t="str">
        <f t="shared" ref="AO7:AO34" si="35">AO6&amp;", $"&amp;Z7</f>
        <v>MiddleRightCharsLSB: .byte $C8, $30, $60</v>
      </c>
      <c r="AP7" t="str">
        <f t="shared" ref="AP7:AP34" si="36">AP6&amp;", $"&amp;AA7</f>
        <v>BottomLeftCharsLSB: .byte $10, $38, $68</v>
      </c>
      <c r="AQ7" t="str">
        <f t="shared" ref="AQ7:AQ34" si="37">AQ6&amp;", $"&amp;AB7</f>
        <v>BottomRightCharsLSB: .byte $C8, $40, $70</v>
      </c>
      <c r="AR7" t="str">
        <f t="shared" ref="AR7:AR34" si="38">AR6&amp;", $"&amp;AC7</f>
        <v>TopLeftCharsMSB: .byte $0A, $0A, $0A</v>
      </c>
      <c r="AS7" t="str">
        <f t="shared" ref="AS7:AS34" si="39">AS6&amp;", $"&amp;AD7</f>
        <v>TopRightCharsMSB: .byte $0A, $0A, $0A</v>
      </c>
      <c r="AT7" t="str">
        <f t="shared" ref="AT7:AT34" si="40">AT6&amp;", $"&amp;AE7</f>
        <v>MiddleLeftCharsMSB: .byte $0A, $0A, $0A</v>
      </c>
      <c r="AU7" t="str">
        <f t="shared" ref="AU7:AU34" si="41">AU6&amp;", $"&amp;AF7</f>
        <v>MiddleRightCharsMSB: .byte $0A, $0A, $0A</v>
      </c>
      <c r="AV7" t="str">
        <f t="shared" ref="AV7:AV34" si="42">AV6&amp;", $"&amp;AG7</f>
        <v>BottomLeftCharsMSB: .byte $0A, $0A, $0A</v>
      </c>
      <c r="AW7" t="str">
        <f t="shared" ref="AW7:AW34" si="43">AW6&amp;", $"&amp;AH7</f>
        <v>BottomRightCharsMSB: .byte $0A, $0A, $0A</v>
      </c>
      <c r="AX7" t="str">
        <f t="shared" ref="AX7:AX34" si="44">AX6&amp;" .byte "&amp;"$"&amp;AI7</f>
        <v xml:space="preserve"> .byte $, $ .byte $</v>
      </c>
    </row>
    <row r="8" spans="1:51" x14ac:dyDescent="0.2">
      <c r="A8" t="str">
        <f t="shared" si="31"/>
        <v>00000011</v>
      </c>
      <c r="B8">
        <v>3</v>
      </c>
      <c r="C8" t="s">
        <v>6</v>
      </c>
      <c r="D8" s="2">
        <v>25</v>
      </c>
      <c r="E8" s="2">
        <v>15</v>
      </c>
      <c r="F8" s="2">
        <v>25</v>
      </c>
      <c r="G8" s="2">
        <v>16</v>
      </c>
      <c r="H8" s="2">
        <v>17</v>
      </c>
      <c r="I8" s="2">
        <v>18</v>
      </c>
      <c r="K8">
        <f t="shared" si="12"/>
        <v>2760</v>
      </c>
      <c r="L8">
        <f t="shared" si="13"/>
        <v>2680</v>
      </c>
      <c r="M8">
        <f t="shared" si="14"/>
        <v>2760</v>
      </c>
      <c r="N8">
        <f t="shared" si="15"/>
        <v>2688</v>
      </c>
      <c r="O8">
        <f t="shared" si="16"/>
        <v>2696</v>
      </c>
      <c r="P8">
        <f t="shared" si="2"/>
        <v>2704</v>
      </c>
      <c r="Q8" t="str">
        <f t="shared" si="17"/>
        <v>0AC8</v>
      </c>
      <c r="R8" t="str">
        <f t="shared" si="18"/>
        <v>0A78</v>
      </c>
      <c r="S8" t="str">
        <f t="shared" si="19"/>
        <v>0AC8</v>
      </c>
      <c r="T8" t="str">
        <f t="shared" si="20"/>
        <v>0A80</v>
      </c>
      <c r="U8" t="str">
        <f t="shared" si="21"/>
        <v>0A88</v>
      </c>
      <c r="V8" t="str">
        <f t="shared" si="22"/>
        <v>0A90</v>
      </c>
      <c r="W8" t="str">
        <f t="shared" si="4"/>
        <v>C8</v>
      </c>
      <c r="X8" t="str">
        <f t="shared" si="5"/>
        <v>78</v>
      </c>
      <c r="Y8" t="str">
        <f t="shared" si="6"/>
        <v>C8</v>
      </c>
      <c r="Z8" t="str">
        <f t="shared" si="7"/>
        <v>80</v>
      </c>
      <c r="AA8" t="str">
        <f t="shared" si="8"/>
        <v>88</v>
      </c>
      <c r="AB8" t="str">
        <f t="shared" si="9"/>
        <v>90</v>
      </c>
      <c r="AC8" t="str">
        <f t="shared" si="23"/>
        <v>0A</v>
      </c>
      <c r="AD8" t="str">
        <f t="shared" si="24"/>
        <v>0A</v>
      </c>
      <c r="AE8" t="str">
        <f t="shared" si="25"/>
        <v>0A</v>
      </c>
      <c r="AF8" t="str">
        <f t="shared" si="26"/>
        <v>0A</v>
      </c>
      <c r="AG8" t="str">
        <f t="shared" si="27"/>
        <v>0A</v>
      </c>
      <c r="AH8" t="str">
        <f t="shared" si="28"/>
        <v>0A</v>
      </c>
      <c r="AL8" t="str">
        <f t="shared" si="32"/>
        <v>TopLeftCharsLSB: .byte $00, $18, $48, $C8</v>
      </c>
      <c r="AM8" t="str">
        <f t="shared" si="33"/>
        <v>TopRightCharsLSB: .byte $C8, $20, $50, $78</v>
      </c>
      <c r="AN8" t="str">
        <f t="shared" si="34"/>
        <v>MiddleLeftCharsLSB: .byte $08, $28, $58, $C8</v>
      </c>
      <c r="AO8" t="str">
        <f t="shared" si="35"/>
        <v>MiddleRightCharsLSB: .byte $C8, $30, $60, $80</v>
      </c>
      <c r="AP8" t="str">
        <f t="shared" si="36"/>
        <v>BottomLeftCharsLSB: .byte $10, $38, $68, $88</v>
      </c>
      <c r="AQ8" t="str">
        <f t="shared" si="37"/>
        <v>BottomRightCharsLSB: .byte $C8, $40, $70, $90</v>
      </c>
      <c r="AR8" t="str">
        <f t="shared" si="38"/>
        <v>TopLeftCharsMSB: .byte $0A, $0A, $0A, $0A</v>
      </c>
      <c r="AS8" t="str">
        <f t="shared" si="39"/>
        <v>TopRightCharsMSB: .byte $0A, $0A, $0A, $0A</v>
      </c>
      <c r="AT8" t="str">
        <f t="shared" si="40"/>
        <v>MiddleLeftCharsMSB: .byte $0A, $0A, $0A, $0A</v>
      </c>
      <c r="AU8" t="str">
        <f t="shared" si="41"/>
        <v>MiddleRightCharsMSB: .byte $0A, $0A, $0A, $0A</v>
      </c>
      <c r="AV8" t="str">
        <f t="shared" si="42"/>
        <v>BottomLeftCharsMSB: .byte $0A, $0A, $0A, $0A</v>
      </c>
      <c r="AW8" t="str">
        <f t="shared" si="43"/>
        <v>BottomRightCharsMSB: .byte $0A, $0A, $0A, $0A</v>
      </c>
      <c r="AX8" t="str">
        <f t="shared" si="44"/>
        <v xml:space="preserve"> .byte $, $ .byte $ .byte $</v>
      </c>
    </row>
    <row r="9" spans="1:51" x14ac:dyDescent="0.2">
      <c r="A9" t="str">
        <f t="shared" si="31"/>
        <v>00000100</v>
      </c>
      <c r="B9">
        <v>4</v>
      </c>
      <c r="C9" t="s">
        <v>7</v>
      </c>
      <c r="D9" s="2">
        <v>0</v>
      </c>
      <c r="E9" s="2">
        <v>25</v>
      </c>
      <c r="F9" s="2">
        <v>22</v>
      </c>
      <c r="G9" s="2">
        <v>21</v>
      </c>
      <c r="H9" s="2">
        <v>2</v>
      </c>
      <c r="I9" s="2">
        <v>25</v>
      </c>
      <c r="K9">
        <f t="shared" si="12"/>
        <v>2560</v>
      </c>
      <c r="L9">
        <f t="shared" si="13"/>
        <v>2760</v>
      </c>
      <c r="M9">
        <f t="shared" si="14"/>
        <v>2736</v>
      </c>
      <c r="N9">
        <f t="shared" si="15"/>
        <v>2728</v>
      </c>
      <c r="O9">
        <f t="shared" si="16"/>
        <v>2576</v>
      </c>
      <c r="P9">
        <f t="shared" si="2"/>
        <v>2760</v>
      </c>
      <c r="Q9" t="str">
        <f t="shared" si="17"/>
        <v>0A00</v>
      </c>
      <c r="R9" t="str">
        <f t="shared" si="18"/>
        <v>0AC8</v>
      </c>
      <c r="S9" t="str">
        <f t="shared" si="19"/>
        <v>0AB0</v>
      </c>
      <c r="T9" t="str">
        <f t="shared" si="20"/>
        <v>0AA8</v>
      </c>
      <c r="U9" t="str">
        <f t="shared" si="21"/>
        <v>0A10</v>
      </c>
      <c r="V9" t="str">
        <f t="shared" si="22"/>
        <v>0AC8</v>
      </c>
      <c r="W9" t="str">
        <f t="shared" si="4"/>
        <v>00</v>
      </c>
      <c r="X9" t="str">
        <f t="shared" si="5"/>
        <v>C8</v>
      </c>
      <c r="Y9" t="str">
        <f t="shared" si="6"/>
        <v>B0</v>
      </c>
      <c r="Z9" t="str">
        <f t="shared" si="7"/>
        <v>A8</v>
      </c>
      <c r="AA9" t="str">
        <f t="shared" si="8"/>
        <v>10</v>
      </c>
      <c r="AB9" t="str">
        <f t="shared" si="9"/>
        <v>C8</v>
      </c>
      <c r="AC9" t="str">
        <f t="shared" si="23"/>
        <v>0A</v>
      </c>
      <c r="AD9" t="str">
        <f t="shared" si="24"/>
        <v>0A</v>
      </c>
      <c r="AE9" t="str">
        <f t="shared" si="25"/>
        <v>0A</v>
      </c>
      <c r="AF9" t="str">
        <f t="shared" si="26"/>
        <v>0A</v>
      </c>
      <c r="AG9" t="str">
        <f t="shared" si="27"/>
        <v>0A</v>
      </c>
      <c r="AH9" t="str">
        <f t="shared" si="28"/>
        <v>0A</v>
      </c>
      <c r="AL9" t="str">
        <f t="shared" si="32"/>
        <v>TopLeftCharsLSB: .byte $00, $18, $48, $C8, $00</v>
      </c>
      <c r="AM9" t="str">
        <f t="shared" si="33"/>
        <v>TopRightCharsLSB: .byte $C8, $20, $50, $78, $C8</v>
      </c>
      <c r="AN9" t="str">
        <f t="shared" si="34"/>
        <v>MiddleLeftCharsLSB: .byte $08, $28, $58, $C8, $B0</v>
      </c>
      <c r="AO9" t="str">
        <f t="shared" si="35"/>
        <v>MiddleRightCharsLSB: .byte $C8, $30, $60, $80, $A8</v>
      </c>
      <c r="AP9" t="str">
        <f t="shared" si="36"/>
        <v>BottomLeftCharsLSB: .byte $10, $38, $68, $88, $10</v>
      </c>
      <c r="AQ9" t="str">
        <f t="shared" si="37"/>
        <v>BottomRightCharsLSB: .byte $C8, $40, $70, $90, $C8</v>
      </c>
      <c r="AR9" t="str">
        <f t="shared" si="38"/>
        <v>TopLeftCharsMSB: .byte $0A, $0A, $0A, $0A, $0A</v>
      </c>
      <c r="AS9" t="str">
        <f t="shared" si="39"/>
        <v>TopRightCharsMSB: .byte $0A, $0A, $0A, $0A, $0A</v>
      </c>
      <c r="AT9" t="str">
        <f t="shared" si="40"/>
        <v>MiddleLeftCharsMSB: .byte $0A, $0A, $0A, $0A, $0A</v>
      </c>
      <c r="AU9" t="str">
        <f t="shared" si="41"/>
        <v>MiddleRightCharsMSB: .byte $0A, $0A, $0A, $0A, $0A</v>
      </c>
      <c r="AV9" t="str">
        <f t="shared" si="42"/>
        <v>BottomLeftCharsMSB: .byte $0A, $0A, $0A, $0A, $0A</v>
      </c>
      <c r="AW9" t="str">
        <f t="shared" si="43"/>
        <v>BottomRightCharsMSB: .byte $0A, $0A, $0A, $0A, $0A</v>
      </c>
      <c r="AX9" t="str">
        <f t="shared" si="44"/>
        <v xml:space="preserve"> .byte $, $ .byte $ .byte $ .byte $</v>
      </c>
    </row>
    <row r="10" spans="1:51" x14ac:dyDescent="0.2">
      <c r="A10" t="str">
        <f t="shared" si="31"/>
        <v>00000101</v>
      </c>
      <c r="B10">
        <v>5</v>
      </c>
      <c r="C10" t="s">
        <v>7</v>
      </c>
      <c r="D10" s="2">
        <v>3</v>
      </c>
      <c r="E10" s="2">
        <v>4</v>
      </c>
      <c r="F10" s="2">
        <v>19</v>
      </c>
      <c r="G10" s="2">
        <v>20</v>
      </c>
      <c r="H10" s="2">
        <v>7</v>
      </c>
      <c r="I10" s="2">
        <v>8</v>
      </c>
      <c r="K10">
        <f t="shared" si="12"/>
        <v>2584</v>
      </c>
      <c r="L10">
        <f t="shared" si="13"/>
        <v>2592</v>
      </c>
      <c r="M10">
        <f t="shared" si="14"/>
        <v>2712</v>
      </c>
      <c r="N10">
        <f t="shared" si="15"/>
        <v>2720</v>
      </c>
      <c r="O10">
        <f t="shared" si="16"/>
        <v>2616</v>
      </c>
      <c r="P10">
        <f t="shared" si="2"/>
        <v>2624</v>
      </c>
      <c r="Q10" t="str">
        <f t="shared" si="17"/>
        <v>0A18</v>
      </c>
      <c r="R10" t="str">
        <f t="shared" si="18"/>
        <v>0A20</v>
      </c>
      <c r="S10" t="str">
        <f t="shared" si="19"/>
        <v>0A98</v>
      </c>
      <c r="T10" t="str">
        <f t="shared" si="20"/>
        <v>0AA0</v>
      </c>
      <c r="U10" t="str">
        <f t="shared" si="21"/>
        <v>0A38</v>
      </c>
      <c r="V10" t="str">
        <f t="shared" si="22"/>
        <v>0A40</v>
      </c>
      <c r="W10" t="str">
        <f t="shared" si="4"/>
        <v>18</v>
      </c>
      <c r="X10" t="str">
        <f t="shared" si="5"/>
        <v>20</v>
      </c>
      <c r="Y10" t="str">
        <f t="shared" si="6"/>
        <v>98</v>
      </c>
      <c r="Z10" t="str">
        <f t="shared" si="7"/>
        <v>A0</v>
      </c>
      <c r="AA10" t="str">
        <f t="shared" si="8"/>
        <v>38</v>
      </c>
      <c r="AB10" t="str">
        <f t="shared" si="9"/>
        <v>40</v>
      </c>
      <c r="AC10" t="str">
        <f t="shared" si="23"/>
        <v>0A</v>
      </c>
      <c r="AD10" t="str">
        <f t="shared" si="24"/>
        <v>0A</v>
      </c>
      <c r="AE10" t="str">
        <f t="shared" si="25"/>
        <v>0A</v>
      </c>
      <c r="AF10" t="str">
        <f t="shared" si="26"/>
        <v>0A</v>
      </c>
      <c r="AG10" t="str">
        <f t="shared" si="27"/>
        <v>0A</v>
      </c>
      <c r="AH10" t="str">
        <f t="shared" si="28"/>
        <v>0A</v>
      </c>
      <c r="AL10" t="str">
        <f t="shared" si="32"/>
        <v>TopLeftCharsLSB: .byte $00, $18, $48, $C8, $00, $18</v>
      </c>
      <c r="AM10" t="str">
        <f t="shared" si="33"/>
        <v>TopRightCharsLSB: .byte $C8, $20, $50, $78, $C8, $20</v>
      </c>
      <c r="AN10" t="str">
        <f t="shared" si="34"/>
        <v>MiddleLeftCharsLSB: .byte $08, $28, $58, $C8, $B0, $98</v>
      </c>
      <c r="AO10" t="str">
        <f t="shared" si="35"/>
        <v>MiddleRightCharsLSB: .byte $C8, $30, $60, $80, $A8, $A0</v>
      </c>
      <c r="AP10" t="str">
        <f t="shared" si="36"/>
        <v>BottomLeftCharsLSB: .byte $10, $38, $68, $88, $10, $38</v>
      </c>
      <c r="AQ10" t="str">
        <f t="shared" si="37"/>
        <v>BottomRightCharsLSB: .byte $C8, $40, $70, $90, $C8, $40</v>
      </c>
      <c r="AR10" t="str">
        <f t="shared" si="38"/>
        <v>TopLeftCharsMSB: .byte $0A, $0A, $0A, $0A, $0A, $0A</v>
      </c>
      <c r="AS10" t="str">
        <f t="shared" si="39"/>
        <v>TopRightCharsMSB: .byte $0A, $0A, $0A, $0A, $0A, $0A</v>
      </c>
      <c r="AT10" t="str">
        <f t="shared" si="40"/>
        <v>MiddleLeftCharsMSB: .byte $0A, $0A, $0A, $0A, $0A, $0A</v>
      </c>
      <c r="AU10" t="str">
        <f t="shared" si="41"/>
        <v>MiddleRightCharsMSB: .byte $0A, $0A, $0A, $0A, $0A, $0A</v>
      </c>
      <c r="AV10" t="str">
        <f t="shared" si="42"/>
        <v>BottomLeftCharsMSB: .byte $0A, $0A, $0A, $0A, $0A, $0A</v>
      </c>
      <c r="AW10" t="str">
        <f t="shared" si="43"/>
        <v>BottomRightCharsMSB: .byte $0A, $0A, $0A, $0A, $0A, $0A</v>
      </c>
      <c r="AX10" t="str">
        <f t="shared" si="44"/>
        <v xml:space="preserve"> .byte $, $ .byte $ .byte $ .byte $ .byte $</v>
      </c>
    </row>
    <row r="11" spans="1:51" x14ac:dyDescent="0.2">
      <c r="A11" t="str">
        <f t="shared" si="31"/>
        <v>00000110</v>
      </c>
      <c r="B11">
        <v>6</v>
      </c>
      <c r="C11" t="s">
        <v>7</v>
      </c>
      <c r="D11" s="2">
        <v>9</v>
      </c>
      <c r="E11" s="2">
        <v>10</v>
      </c>
      <c r="F11" s="2">
        <v>19</v>
      </c>
      <c r="G11" s="2">
        <v>20</v>
      </c>
      <c r="H11" s="2">
        <v>13</v>
      </c>
      <c r="I11" s="2">
        <v>14</v>
      </c>
      <c r="K11">
        <f t="shared" si="12"/>
        <v>2632</v>
      </c>
      <c r="L11">
        <f t="shared" si="13"/>
        <v>2640</v>
      </c>
      <c r="M11">
        <f t="shared" si="14"/>
        <v>2712</v>
      </c>
      <c r="N11">
        <f t="shared" si="15"/>
        <v>2720</v>
      </c>
      <c r="O11">
        <f t="shared" si="16"/>
        <v>2664</v>
      </c>
      <c r="P11">
        <f t="shared" si="2"/>
        <v>2672</v>
      </c>
      <c r="Q11" t="str">
        <f t="shared" si="17"/>
        <v>0A48</v>
      </c>
      <c r="R11" t="str">
        <f t="shared" si="18"/>
        <v>0A50</v>
      </c>
      <c r="S11" t="str">
        <f t="shared" si="19"/>
        <v>0A98</v>
      </c>
      <c r="T11" t="str">
        <f t="shared" si="20"/>
        <v>0AA0</v>
      </c>
      <c r="U11" t="str">
        <f t="shared" si="21"/>
        <v>0A68</v>
      </c>
      <c r="V11" t="str">
        <f t="shared" si="22"/>
        <v>0A70</v>
      </c>
      <c r="W11" t="str">
        <f t="shared" si="4"/>
        <v>48</v>
      </c>
      <c r="X11" t="str">
        <f t="shared" si="5"/>
        <v>50</v>
      </c>
      <c r="Y11" t="str">
        <f t="shared" si="6"/>
        <v>98</v>
      </c>
      <c r="Z11" t="str">
        <f t="shared" si="7"/>
        <v>A0</v>
      </c>
      <c r="AA11" t="str">
        <f t="shared" si="8"/>
        <v>68</v>
      </c>
      <c r="AB11" t="str">
        <f t="shared" si="9"/>
        <v>70</v>
      </c>
      <c r="AC11" t="str">
        <f t="shared" si="23"/>
        <v>0A</v>
      </c>
      <c r="AD11" t="str">
        <f t="shared" si="24"/>
        <v>0A</v>
      </c>
      <c r="AE11" t="str">
        <f t="shared" si="25"/>
        <v>0A</v>
      </c>
      <c r="AF11" t="str">
        <f t="shared" si="26"/>
        <v>0A</v>
      </c>
      <c r="AG11" t="str">
        <f t="shared" si="27"/>
        <v>0A</v>
      </c>
      <c r="AH11" t="str">
        <f t="shared" si="28"/>
        <v>0A</v>
      </c>
      <c r="AL11" t="str">
        <f t="shared" si="32"/>
        <v>TopLeftCharsLSB: .byte $00, $18, $48, $C8, $00, $18, $48</v>
      </c>
      <c r="AM11" t="str">
        <f t="shared" si="33"/>
        <v>TopRightCharsLSB: .byte $C8, $20, $50, $78, $C8, $20, $50</v>
      </c>
      <c r="AN11" t="str">
        <f t="shared" si="34"/>
        <v>MiddleLeftCharsLSB: .byte $08, $28, $58, $C8, $B0, $98, $98</v>
      </c>
      <c r="AO11" t="str">
        <f t="shared" si="35"/>
        <v>MiddleRightCharsLSB: .byte $C8, $30, $60, $80, $A8, $A0, $A0</v>
      </c>
      <c r="AP11" t="str">
        <f t="shared" si="36"/>
        <v>BottomLeftCharsLSB: .byte $10, $38, $68, $88, $10, $38, $68</v>
      </c>
      <c r="AQ11" t="str">
        <f t="shared" si="37"/>
        <v>BottomRightCharsLSB: .byte $C8, $40, $70, $90, $C8, $40, $70</v>
      </c>
      <c r="AR11" t="str">
        <f t="shared" si="38"/>
        <v>TopLeftCharsMSB: .byte $0A, $0A, $0A, $0A, $0A, $0A, $0A</v>
      </c>
      <c r="AS11" t="str">
        <f t="shared" si="39"/>
        <v>TopRightCharsMSB: .byte $0A, $0A, $0A, $0A, $0A, $0A, $0A</v>
      </c>
      <c r="AT11" t="str">
        <f t="shared" si="40"/>
        <v>MiddleLeftCharsMSB: .byte $0A, $0A, $0A, $0A, $0A, $0A, $0A</v>
      </c>
      <c r="AU11" t="str">
        <f t="shared" si="41"/>
        <v>MiddleRightCharsMSB: .byte $0A, $0A, $0A, $0A, $0A, $0A, $0A</v>
      </c>
      <c r="AV11" t="str">
        <f t="shared" si="42"/>
        <v>BottomLeftCharsMSB: .byte $0A, $0A, $0A, $0A, $0A, $0A, $0A</v>
      </c>
      <c r="AW11" t="str">
        <f t="shared" si="43"/>
        <v>BottomRightCharsMSB: .byte $0A, $0A, $0A, $0A, $0A, $0A, $0A</v>
      </c>
      <c r="AX11" t="str">
        <f t="shared" si="44"/>
        <v xml:space="preserve"> .byte $, $ .byte $ .byte $ .byte $ .byte $ .byte $</v>
      </c>
    </row>
    <row r="12" spans="1:51" x14ac:dyDescent="0.2">
      <c r="A12" t="str">
        <f t="shared" si="31"/>
        <v>00000111</v>
      </c>
      <c r="B12">
        <v>7</v>
      </c>
      <c r="C12" t="s">
        <v>7</v>
      </c>
      <c r="D12" s="2">
        <v>25</v>
      </c>
      <c r="E12" s="2">
        <v>15</v>
      </c>
      <c r="F12" s="2">
        <v>24</v>
      </c>
      <c r="G12" s="2">
        <v>23</v>
      </c>
      <c r="H12" s="2">
        <v>17</v>
      </c>
      <c r="I12" s="2">
        <v>18</v>
      </c>
      <c r="K12">
        <f t="shared" si="12"/>
        <v>2760</v>
      </c>
      <c r="L12">
        <f t="shared" si="13"/>
        <v>2680</v>
      </c>
      <c r="M12">
        <f t="shared" si="14"/>
        <v>2752</v>
      </c>
      <c r="N12">
        <f t="shared" si="15"/>
        <v>2744</v>
      </c>
      <c r="O12">
        <f t="shared" si="16"/>
        <v>2696</v>
      </c>
      <c r="P12">
        <f t="shared" si="2"/>
        <v>2704</v>
      </c>
      <c r="Q12" t="str">
        <f t="shared" si="17"/>
        <v>0AC8</v>
      </c>
      <c r="R12" t="str">
        <f t="shared" si="18"/>
        <v>0A78</v>
      </c>
      <c r="S12" t="str">
        <f t="shared" si="19"/>
        <v>0AC0</v>
      </c>
      <c r="T12" t="str">
        <f t="shared" si="20"/>
        <v>0AB8</v>
      </c>
      <c r="U12" t="str">
        <f t="shared" si="21"/>
        <v>0A88</v>
      </c>
      <c r="V12" t="str">
        <f t="shared" si="22"/>
        <v>0A90</v>
      </c>
      <c r="W12" t="str">
        <f t="shared" si="4"/>
        <v>C8</v>
      </c>
      <c r="X12" t="str">
        <f t="shared" si="5"/>
        <v>78</v>
      </c>
      <c r="Y12" t="str">
        <f t="shared" si="6"/>
        <v>C0</v>
      </c>
      <c r="Z12" t="str">
        <f t="shared" si="7"/>
        <v>B8</v>
      </c>
      <c r="AA12" t="str">
        <f t="shared" si="8"/>
        <v>88</v>
      </c>
      <c r="AB12" t="str">
        <f t="shared" si="9"/>
        <v>90</v>
      </c>
      <c r="AC12" t="str">
        <f t="shared" si="23"/>
        <v>0A</v>
      </c>
      <c r="AD12" t="str">
        <f t="shared" si="24"/>
        <v>0A</v>
      </c>
      <c r="AE12" t="str">
        <f t="shared" si="25"/>
        <v>0A</v>
      </c>
      <c r="AF12" t="str">
        <f t="shared" si="26"/>
        <v>0A</v>
      </c>
      <c r="AG12" t="str">
        <f t="shared" si="27"/>
        <v>0A</v>
      </c>
      <c r="AH12" t="str">
        <f t="shared" si="28"/>
        <v>0A</v>
      </c>
      <c r="AL12" t="str">
        <f t="shared" si="32"/>
        <v>TopLeftCharsLSB: .byte $00, $18, $48, $C8, $00, $18, $48, $C8</v>
      </c>
      <c r="AM12" t="str">
        <f t="shared" si="33"/>
        <v>TopRightCharsLSB: .byte $C8, $20, $50, $78, $C8, $20, $50, $78</v>
      </c>
      <c r="AN12" t="str">
        <f t="shared" si="34"/>
        <v>MiddleLeftCharsLSB: .byte $08, $28, $58, $C8, $B0, $98, $98, $C0</v>
      </c>
      <c r="AO12" t="str">
        <f t="shared" si="35"/>
        <v>MiddleRightCharsLSB: .byte $C8, $30, $60, $80, $A8, $A0, $A0, $B8</v>
      </c>
      <c r="AP12" t="str">
        <f t="shared" si="36"/>
        <v>BottomLeftCharsLSB: .byte $10, $38, $68, $88, $10, $38, $68, $88</v>
      </c>
      <c r="AQ12" t="str">
        <f t="shared" si="37"/>
        <v>BottomRightCharsLSB: .byte $C8, $40, $70, $90, $C8, $40, $70, $90</v>
      </c>
      <c r="AR12" t="str">
        <f t="shared" si="38"/>
        <v>TopLeftCharsMSB: .byte $0A, $0A, $0A, $0A, $0A, $0A, $0A, $0A</v>
      </c>
      <c r="AS12" t="str">
        <f t="shared" si="39"/>
        <v>TopRightCharsMSB: .byte $0A, $0A, $0A, $0A, $0A, $0A, $0A, $0A</v>
      </c>
      <c r="AT12" t="str">
        <f t="shared" si="40"/>
        <v>MiddleLeftCharsMSB: .byte $0A, $0A, $0A, $0A, $0A, $0A, $0A, $0A</v>
      </c>
      <c r="AU12" t="str">
        <f t="shared" si="41"/>
        <v>MiddleRightCharsMSB: .byte $0A, $0A, $0A, $0A, $0A, $0A, $0A, $0A</v>
      </c>
      <c r="AV12" t="str">
        <f t="shared" si="42"/>
        <v>BottomLeftCharsMSB: .byte $0A, $0A, $0A, $0A, $0A, $0A, $0A, $0A</v>
      </c>
      <c r="AW12" t="str">
        <f t="shared" si="43"/>
        <v>BottomRightCharsMSB: .byte $0A, $0A, $0A, $0A, $0A, $0A, $0A, $0A</v>
      </c>
      <c r="AX12" t="str">
        <f t="shared" si="44"/>
        <v xml:space="preserve"> .byte $, $ .byte $ .byte $ .byte $ .byte $ .byte $ .byte $</v>
      </c>
    </row>
    <row r="13" spans="1:51" x14ac:dyDescent="0.2">
      <c r="A13" t="str">
        <f t="shared" si="31"/>
        <v>00001000</v>
      </c>
      <c r="B13">
        <v>8</v>
      </c>
      <c r="C13" t="s">
        <v>8</v>
      </c>
      <c r="D13" s="2">
        <v>25</v>
      </c>
      <c r="E13" s="2">
        <v>15</v>
      </c>
      <c r="F13" s="2">
        <v>25</v>
      </c>
      <c r="G13" s="2">
        <v>16</v>
      </c>
      <c r="H13" s="2">
        <v>17</v>
      </c>
      <c r="I13" s="2">
        <v>18</v>
      </c>
      <c r="K13">
        <f t="shared" si="12"/>
        <v>2760</v>
      </c>
      <c r="L13">
        <f t="shared" si="13"/>
        <v>2680</v>
      </c>
      <c r="M13">
        <f t="shared" si="14"/>
        <v>2760</v>
      </c>
      <c r="N13">
        <f t="shared" si="15"/>
        <v>2688</v>
      </c>
      <c r="O13">
        <f t="shared" si="16"/>
        <v>2696</v>
      </c>
      <c r="P13">
        <f t="shared" si="2"/>
        <v>2704</v>
      </c>
      <c r="Q13" t="str">
        <f t="shared" si="17"/>
        <v>0AC8</v>
      </c>
      <c r="R13" t="str">
        <f t="shared" si="18"/>
        <v>0A78</v>
      </c>
      <c r="S13" t="str">
        <f t="shared" si="19"/>
        <v>0AC8</v>
      </c>
      <c r="T13" t="str">
        <f t="shared" si="20"/>
        <v>0A80</v>
      </c>
      <c r="U13" t="str">
        <f t="shared" si="21"/>
        <v>0A88</v>
      </c>
      <c r="V13" t="str">
        <f t="shared" si="22"/>
        <v>0A90</v>
      </c>
      <c r="W13" t="str">
        <f t="shared" si="4"/>
        <v>C8</v>
      </c>
      <c r="X13" t="str">
        <f t="shared" si="5"/>
        <v>78</v>
      </c>
      <c r="Y13" t="str">
        <f t="shared" si="6"/>
        <v>C8</v>
      </c>
      <c r="Z13" t="str">
        <f t="shared" si="7"/>
        <v>80</v>
      </c>
      <c r="AA13" t="str">
        <f t="shared" si="8"/>
        <v>88</v>
      </c>
      <c r="AB13" t="str">
        <f t="shared" si="9"/>
        <v>90</v>
      </c>
      <c r="AC13" t="str">
        <f t="shared" si="23"/>
        <v>0A</v>
      </c>
      <c r="AD13" t="str">
        <f t="shared" si="24"/>
        <v>0A</v>
      </c>
      <c r="AE13" t="str">
        <f t="shared" si="25"/>
        <v>0A</v>
      </c>
      <c r="AF13" t="str">
        <f t="shared" si="26"/>
        <v>0A</v>
      </c>
      <c r="AG13" t="str">
        <f t="shared" si="27"/>
        <v>0A</v>
      </c>
      <c r="AH13" t="str">
        <f t="shared" si="28"/>
        <v>0A</v>
      </c>
      <c r="AL13" t="str">
        <f t="shared" si="32"/>
        <v>TopLeftCharsLSB: .byte $00, $18, $48, $C8, $00, $18, $48, $C8, $C8</v>
      </c>
      <c r="AM13" t="str">
        <f t="shared" si="33"/>
        <v>TopRightCharsLSB: .byte $C8, $20, $50, $78, $C8, $20, $50, $78, $78</v>
      </c>
      <c r="AN13" t="str">
        <f t="shared" si="34"/>
        <v>MiddleLeftCharsLSB: .byte $08, $28, $58, $C8, $B0, $98, $98, $C0, $C8</v>
      </c>
      <c r="AO13" t="str">
        <f t="shared" si="35"/>
        <v>MiddleRightCharsLSB: .byte $C8, $30, $60, $80, $A8, $A0, $A0, $B8, $80</v>
      </c>
      <c r="AP13" t="str">
        <f t="shared" si="36"/>
        <v>BottomLeftCharsLSB: .byte $10, $38, $68, $88, $10, $38, $68, $88, $88</v>
      </c>
      <c r="AQ13" t="str">
        <f t="shared" si="37"/>
        <v>BottomRightCharsLSB: .byte $C8, $40, $70, $90, $C8, $40, $70, $90, $90</v>
      </c>
      <c r="AR13" t="str">
        <f t="shared" si="38"/>
        <v>TopLeftCharsMSB: .byte $0A, $0A, $0A, $0A, $0A, $0A, $0A, $0A, $0A</v>
      </c>
      <c r="AS13" t="str">
        <f t="shared" si="39"/>
        <v>TopRightCharsMSB: .byte $0A, $0A, $0A, $0A, $0A, $0A, $0A, $0A, $0A</v>
      </c>
      <c r="AT13" t="str">
        <f t="shared" si="40"/>
        <v>MiddleLeftCharsMSB: .byte $0A, $0A, $0A, $0A, $0A, $0A, $0A, $0A, $0A</v>
      </c>
      <c r="AU13" t="str">
        <f t="shared" si="41"/>
        <v>MiddleRightCharsMSB: .byte $0A, $0A, $0A, $0A, $0A, $0A, $0A, $0A, $0A</v>
      </c>
      <c r="AV13" t="str">
        <f t="shared" si="42"/>
        <v>BottomLeftCharsMSB: .byte $0A, $0A, $0A, $0A, $0A, $0A, $0A, $0A, $0A</v>
      </c>
      <c r="AW13" t="str">
        <f t="shared" si="43"/>
        <v>BottomRightCharsMSB: .byte $0A, $0A, $0A, $0A, $0A, $0A, $0A, $0A, $0A</v>
      </c>
      <c r="AX13" t="str">
        <f t="shared" si="44"/>
        <v xml:space="preserve"> .byte $, $ .byte $ .byte $ .byte $ .byte $ .byte $ .byte $ .byte $</v>
      </c>
    </row>
    <row r="14" spans="1:51" x14ac:dyDescent="0.2">
      <c r="A14" t="str">
        <f t="shared" si="31"/>
        <v>00001001</v>
      </c>
      <c r="B14">
        <v>9</v>
      </c>
      <c r="D14" s="2"/>
      <c r="E14" s="2"/>
      <c r="F14" s="2"/>
      <c r="G14" s="2"/>
      <c r="H14" s="2"/>
      <c r="I14" s="2"/>
      <c r="K14">
        <f t="shared" si="12"/>
        <v>2560</v>
      </c>
      <c r="L14">
        <f t="shared" si="13"/>
        <v>2560</v>
      </c>
      <c r="M14">
        <f t="shared" si="14"/>
        <v>2560</v>
      </c>
      <c r="N14">
        <f t="shared" si="15"/>
        <v>2560</v>
      </c>
      <c r="O14">
        <f t="shared" si="16"/>
        <v>2560</v>
      </c>
      <c r="P14">
        <f t="shared" si="2"/>
        <v>2560</v>
      </c>
      <c r="Q14" t="str">
        <f t="shared" si="17"/>
        <v>0A00</v>
      </c>
      <c r="R14" t="str">
        <f t="shared" si="18"/>
        <v>0A00</v>
      </c>
      <c r="S14" t="str">
        <f t="shared" si="19"/>
        <v>0A00</v>
      </c>
      <c r="T14" t="str">
        <f t="shared" si="20"/>
        <v>0A00</v>
      </c>
      <c r="U14" t="str">
        <f t="shared" si="21"/>
        <v>0A00</v>
      </c>
      <c r="V14" t="str">
        <f t="shared" si="22"/>
        <v>0A00</v>
      </c>
      <c r="W14" t="str">
        <f t="shared" si="4"/>
        <v>00</v>
      </c>
      <c r="X14" t="str">
        <f t="shared" si="5"/>
        <v>00</v>
      </c>
      <c r="Y14" t="str">
        <f t="shared" si="6"/>
        <v>00</v>
      </c>
      <c r="Z14" t="str">
        <f t="shared" si="7"/>
        <v>00</v>
      </c>
      <c r="AA14" t="str">
        <f t="shared" si="8"/>
        <v>00</v>
      </c>
      <c r="AB14" t="str">
        <f t="shared" si="9"/>
        <v>00</v>
      </c>
      <c r="AC14" t="str">
        <f t="shared" si="23"/>
        <v>0A</v>
      </c>
      <c r="AD14" t="str">
        <f t="shared" si="24"/>
        <v>0A</v>
      </c>
      <c r="AE14" t="str">
        <f t="shared" si="25"/>
        <v>0A</v>
      </c>
      <c r="AF14" t="str">
        <f t="shared" si="26"/>
        <v>0A</v>
      </c>
      <c r="AG14" t="str">
        <f t="shared" si="27"/>
        <v>0A</v>
      </c>
      <c r="AH14" t="str">
        <f t="shared" si="28"/>
        <v>0A</v>
      </c>
      <c r="AL14" t="str">
        <f t="shared" si="32"/>
        <v>TopLeftCharsLSB: .byte $00, $18, $48, $C8, $00, $18, $48, $C8, $C8, $00</v>
      </c>
      <c r="AM14" t="str">
        <f t="shared" si="33"/>
        <v>TopRightCharsLSB: .byte $C8, $20, $50, $78, $C8, $20, $50, $78, $78, $00</v>
      </c>
      <c r="AN14" t="str">
        <f t="shared" si="34"/>
        <v>MiddleLeftCharsLSB: .byte $08, $28, $58, $C8, $B0, $98, $98, $C0, $C8, $00</v>
      </c>
      <c r="AO14" t="str">
        <f t="shared" si="35"/>
        <v>MiddleRightCharsLSB: .byte $C8, $30, $60, $80, $A8, $A0, $A0, $B8, $80, $00</v>
      </c>
      <c r="AP14" t="str">
        <f t="shared" si="36"/>
        <v>BottomLeftCharsLSB: .byte $10, $38, $68, $88, $10, $38, $68, $88, $88, $00</v>
      </c>
      <c r="AQ14" t="str">
        <f t="shared" si="37"/>
        <v>BottomRightCharsLSB: .byte $C8, $40, $70, $90, $C8, $40, $70, $90, $90, $00</v>
      </c>
      <c r="AR14" t="str">
        <f t="shared" si="38"/>
        <v>TopLeftCharsMSB: .byte $0A, $0A, $0A, $0A, $0A, $0A, $0A, $0A, $0A, $0A</v>
      </c>
      <c r="AS14" t="str">
        <f t="shared" si="39"/>
        <v>TopRightCharsMSB: .byte $0A, $0A, $0A, $0A, $0A, $0A, $0A, $0A, $0A, $0A</v>
      </c>
      <c r="AT14" t="str">
        <f t="shared" si="40"/>
        <v>MiddleLeftCharsMSB: .byte $0A, $0A, $0A, $0A, $0A, $0A, $0A, $0A, $0A, $0A</v>
      </c>
      <c r="AU14" t="str">
        <f t="shared" si="41"/>
        <v>MiddleRightCharsMSB: .byte $0A, $0A, $0A, $0A, $0A, $0A, $0A, $0A, $0A, $0A</v>
      </c>
      <c r="AV14" t="str">
        <f t="shared" si="42"/>
        <v>BottomLeftCharsMSB: .byte $0A, $0A, $0A, $0A, $0A, $0A, $0A, $0A, $0A, $0A</v>
      </c>
      <c r="AW14" t="str">
        <f t="shared" si="43"/>
        <v>BottomRightCharsMSB: .byte $0A, $0A, $0A, $0A, $0A, $0A, $0A, $0A, $0A, $0A</v>
      </c>
      <c r="AX14" t="str">
        <f t="shared" si="44"/>
        <v xml:space="preserve"> .byte $, $ .byte $ .byte $ .byte $ .byte $ .byte $ .byte $ .byte $ .byte $</v>
      </c>
    </row>
    <row r="15" spans="1:51" x14ac:dyDescent="0.2">
      <c r="A15" t="str">
        <f t="shared" si="31"/>
        <v>00001010</v>
      </c>
      <c r="B15">
        <v>10</v>
      </c>
      <c r="C15" t="s">
        <v>28</v>
      </c>
      <c r="D15" s="2">
        <v>69</v>
      </c>
      <c r="E15" s="2">
        <v>70</v>
      </c>
      <c r="F15" s="2">
        <v>71</v>
      </c>
      <c r="G15" s="2"/>
      <c r="H15" s="2"/>
      <c r="I15" s="2"/>
      <c r="K15">
        <f t="shared" si="12"/>
        <v>3112</v>
      </c>
      <c r="L15">
        <f t="shared" si="13"/>
        <v>3120</v>
      </c>
      <c r="M15">
        <f t="shared" si="14"/>
        <v>3128</v>
      </c>
      <c r="N15">
        <f t="shared" si="15"/>
        <v>2560</v>
      </c>
      <c r="O15">
        <f t="shared" si="16"/>
        <v>2560</v>
      </c>
      <c r="P15">
        <f t="shared" si="2"/>
        <v>2560</v>
      </c>
      <c r="Q15" t="str">
        <f t="shared" si="17"/>
        <v>0C28</v>
      </c>
      <c r="R15" t="str">
        <f t="shared" si="18"/>
        <v>0C30</v>
      </c>
      <c r="S15" t="str">
        <f t="shared" si="19"/>
        <v>0C38</v>
      </c>
      <c r="T15" t="str">
        <f t="shared" si="20"/>
        <v>0A00</v>
      </c>
      <c r="U15" t="str">
        <f t="shared" si="21"/>
        <v>0A00</v>
      </c>
      <c r="V15" t="str">
        <f t="shared" si="22"/>
        <v>0A00</v>
      </c>
      <c r="W15" t="str">
        <f t="shared" si="4"/>
        <v>28</v>
      </c>
      <c r="X15" t="str">
        <f t="shared" si="5"/>
        <v>30</v>
      </c>
      <c r="Y15" t="str">
        <f t="shared" si="6"/>
        <v>38</v>
      </c>
      <c r="Z15" t="str">
        <f t="shared" si="7"/>
        <v>00</v>
      </c>
      <c r="AA15" t="str">
        <f t="shared" si="8"/>
        <v>00</v>
      </c>
      <c r="AB15" t="str">
        <f t="shared" si="9"/>
        <v>00</v>
      </c>
      <c r="AC15" t="str">
        <f t="shared" si="23"/>
        <v>0C</v>
      </c>
      <c r="AD15" t="str">
        <f t="shared" si="24"/>
        <v>0C</v>
      </c>
      <c r="AE15" t="str">
        <f t="shared" si="25"/>
        <v>0C</v>
      </c>
      <c r="AF15" t="str">
        <f t="shared" si="26"/>
        <v>0A</v>
      </c>
      <c r="AG15" t="str">
        <f t="shared" si="27"/>
        <v>0A</v>
      </c>
      <c r="AH15" t="str">
        <f t="shared" si="28"/>
        <v>0A</v>
      </c>
      <c r="AL15" t="str">
        <f t="shared" si="32"/>
        <v>TopLeftCharsLSB: .byte $00, $18, $48, $C8, $00, $18, $48, $C8, $C8, $00, $28</v>
      </c>
      <c r="AM15" t="str">
        <f t="shared" si="33"/>
        <v>TopRightCharsLSB: .byte $C8, $20, $50, $78, $C8, $20, $50, $78, $78, $00, $30</v>
      </c>
      <c r="AN15" t="str">
        <f t="shared" si="34"/>
        <v>MiddleLeftCharsLSB: .byte $08, $28, $58, $C8, $B0, $98, $98, $C0, $C8, $00, $38</v>
      </c>
      <c r="AO15" t="str">
        <f t="shared" si="35"/>
        <v>MiddleRightCharsLSB: .byte $C8, $30, $60, $80, $A8, $A0, $A0, $B8, $80, $00, $00</v>
      </c>
      <c r="AP15" t="str">
        <f t="shared" si="36"/>
        <v>BottomLeftCharsLSB: .byte $10, $38, $68, $88, $10, $38, $68, $88, $88, $00, $00</v>
      </c>
      <c r="AQ15" t="str">
        <f t="shared" si="37"/>
        <v>BottomRightCharsLSB: .byte $C8, $40, $70, $90, $C8, $40, $70, $90, $90, $00, $00</v>
      </c>
      <c r="AR15" t="str">
        <f t="shared" si="38"/>
        <v>TopLeftCharsMSB: .byte $0A, $0A, $0A, $0A, $0A, $0A, $0A, $0A, $0A, $0A, $0C</v>
      </c>
      <c r="AS15" t="str">
        <f t="shared" si="39"/>
        <v>TopRightCharsMSB: .byte $0A, $0A, $0A, $0A, $0A, $0A, $0A, $0A, $0A, $0A, $0C</v>
      </c>
      <c r="AT15" t="str">
        <f t="shared" si="40"/>
        <v>MiddleLeftCharsMSB: .byte $0A, $0A, $0A, $0A, $0A, $0A, $0A, $0A, $0A, $0A, $0C</v>
      </c>
      <c r="AU15" t="str">
        <f t="shared" si="41"/>
        <v>MiddleRightCharsMSB: .byte $0A, $0A, $0A, $0A, $0A, $0A, $0A, $0A, $0A, $0A, $0A</v>
      </c>
      <c r="AV15" t="str">
        <f t="shared" si="42"/>
        <v>BottomLeftCharsMSB: .byte $0A, $0A, $0A, $0A, $0A, $0A, $0A, $0A, $0A, $0A, $0A</v>
      </c>
      <c r="AW15" t="str">
        <f t="shared" si="43"/>
        <v>BottomRightCharsMSB: .byte $0A, $0A, $0A, $0A, $0A, $0A, $0A, $0A, $0A, $0A, $0A</v>
      </c>
      <c r="AX15" t="str">
        <f t="shared" si="44"/>
        <v xml:space="preserve"> .byte $, $ .byte $ .byte $ .byte $ .byte $ .byte $ .byte $ .byte $ .byte $ .byte $</v>
      </c>
    </row>
    <row r="16" spans="1:51" x14ac:dyDescent="0.2">
      <c r="A16" t="str">
        <f t="shared" si="31"/>
        <v>00001011</v>
      </c>
      <c r="B16">
        <v>11</v>
      </c>
      <c r="D16" s="2"/>
      <c r="E16" s="2"/>
      <c r="F16" s="2"/>
      <c r="G16" s="2"/>
      <c r="H16" s="2"/>
      <c r="I16" s="2"/>
      <c r="K16">
        <f t="shared" si="12"/>
        <v>2560</v>
      </c>
      <c r="L16">
        <f t="shared" si="13"/>
        <v>2560</v>
      </c>
      <c r="M16">
        <f t="shared" si="14"/>
        <v>2560</v>
      </c>
      <c r="N16">
        <f t="shared" si="15"/>
        <v>2560</v>
      </c>
      <c r="O16">
        <f t="shared" si="16"/>
        <v>2560</v>
      </c>
      <c r="P16">
        <f t="shared" si="2"/>
        <v>2560</v>
      </c>
      <c r="Q16" t="str">
        <f t="shared" si="17"/>
        <v>0A00</v>
      </c>
      <c r="R16" t="str">
        <f t="shared" si="18"/>
        <v>0A00</v>
      </c>
      <c r="S16" t="str">
        <f t="shared" si="19"/>
        <v>0A00</v>
      </c>
      <c r="T16" t="str">
        <f t="shared" si="20"/>
        <v>0A00</v>
      </c>
      <c r="U16" t="str">
        <f t="shared" si="21"/>
        <v>0A00</v>
      </c>
      <c r="V16" t="str">
        <f t="shared" si="22"/>
        <v>0A00</v>
      </c>
      <c r="W16" t="str">
        <f t="shared" si="4"/>
        <v>00</v>
      </c>
      <c r="X16" t="str">
        <f t="shared" si="5"/>
        <v>00</v>
      </c>
      <c r="Y16" t="str">
        <f t="shared" si="6"/>
        <v>00</v>
      </c>
      <c r="Z16" t="str">
        <f t="shared" si="7"/>
        <v>00</v>
      </c>
      <c r="AA16" t="str">
        <f t="shared" si="8"/>
        <v>00</v>
      </c>
      <c r="AB16" t="str">
        <f t="shared" si="9"/>
        <v>00</v>
      </c>
      <c r="AC16" t="str">
        <f t="shared" si="23"/>
        <v>0A</v>
      </c>
      <c r="AD16" t="str">
        <f t="shared" si="24"/>
        <v>0A</v>
      </c>
      <c r="AE16" t="str">
        <f t="shared" si="25"/>
        <v>0A</v>
      </c>
      <c r="AF16" t="str">
        <f t="shared" si="26"/>
        <v>0A</v>
      </c>
      <c r="AG16" t="str">
        <f t="shared" si="27"/>
        <v>0A</v>
      </c>
      <c r="AH16" t="str">
        <f t="shared" si="28"/>
        <v>0A</v>
      </c>
      <c r="AL16" t="str">
        <f t="shared" si="32"/>
        <v>TopLeftCharsLSB: .byte $00, $18, $48, $C8, $00, $18, $48, $C8, $C8, $00, $28, $00</v>
      </c>
      <c r="AM16" t="str">
        <f t="shared" si="33"/>
        <v>TopRightCharsLSB: .byte $C8, $20, $50, $78, $C8, $20, $50, $78, $78, $00, $30, $00</v>
      </c>
      <c r="AN16" t="str">
        <f t="shared" si="34"/>
        <v>MiddleLeftCharsLSB: .byte $08, $28, $58, $C8, $B0, $98, $98, $C0, $C8, $00, $38, $00</v>
      </c>
      <c r="AO16" t="str">
        <f t="shared" si="35"/>
        <v>MiddleRightCharsLSB: .byte $C8, $30, $60, $80, $A8, $A0, $A0, $B8, $80, $00, $00, $00</v>
      </c>
      <c r="AP16" t="str">
        <f t="shared" si="36"/>
        <v>BottomLeftCharsLSB: .byte $10, $38, $68, $88, $10, $38, $68, $88, $88, $00, $00, $00</v>
      </c>
      <c r="AQ16" t="str">
        <f t="shared" si="37"/>
        <v>BottomRightCharsLSB: .byte $C8, $40, $70, $90, $C8, $40, $70, $90, $90, $00, $00, $00</v>
      </c>
      <c r="AR16" t="str">
        <f t="shared" si="38"/>
        <v>TopLeftCharsMSB: .byte $0A, $0A, $0A, $0A, $0A, $0A, $0A, $0A, $0A, $0A, $0C, $0A</v>
      </c>
      <c r="AS16" t="str">
        <f t="shared" si="39"/>
        <v>TopRightCharsMSB: .byte $0A, $0A, $0A, $0A, $0A, $0A, $0A, $0A, $0A, $0A, $0C, $0A</v>
      </c>
      <c r="AT16" t="str">
        <f t="shared" si="40"/>
        <v>MiddleLeftCharsMSB: .byte $0A, $0A, $0A, $0A, $0A, $0A, $0A, $0A, $0A, $0A, $0C, $0A</v>
      </c>
      <c r="AU16" t="str">
        <f t="shared" si="41"/>
        <v>MiddleRightCharsMSB: .byte $0A, $0A, $0A, $0A, $0A, $0A, $0A, $0A, $0A, $0A, $0A, $0A</v>
      </c>
      <c r="AV16" t="str">
        <f t="shared" si="42"/>
        <v>BottomLeftCharsMSB: .byte $0A, $0A, $0A, $0A, $0A, $0A, $0A, $0A, $0A, $0A, $0A, $0A</v>
      </c>
      <c r="AW16" t="str">
        <f t="shared" si="43"/>
        <v>BottomRightCharsMSB: .byte $0A, $0A, $0A, $0A, $0A, $0A, $0A, $0A, $0A, $0A, $0A, $0A</v>
      </c>
      <c r="AX16" t="str">
        <f t="shared" si="44"/>
        <v xml:space="preserve"> .byte $, $ .byte $ .byte $ .byte $ .byte $ .byte $ .byte $ .byte $ .byte $ .byte $ .byte $</v>
      </c>
    </row>
    <row r="17" spans="1:50" x14ac:dyDescent="0.2">
      <c r="A17" t="str">
        <f t="shared" si="31"/>
        <v>00001100</v>
      </c>
      <c r="B17">
        <v>12</v>
      </c>
      <c r="C17" t="s">
        <v>30</v>
      </c>
      <c r="D17" s="2">
        <v>69</v>
      </c>
      <c r="E17" s="2">
        <v>72</v>
      </c>
      <c r="F17" s="2">
        <v>73</v>
      </c>
      <c r="G17" s="2"/>
      <c r="H17" s="2"/>
      <c r="I17" s="2"/>
      <c r="K17">
        <f t="shared" si="12"/>
        <v>3112</v>
      </c>
      <c r="L17">
        <f t="shared" si="13"/>
        <v>3136</v>
      </c>
      <c r="M17">
        <f t="shared" si="14"/>
        <v>3144</v>
      </c>
      <c r="N17">
        <f t="shared" si="15"/>
        <v>2560</v>
      </c>
      <c r="O17">
        <f t="shared" si="16"/>
        <v>2560</v>
      </c>
      <c r="P17">
        <f t="shared" si="2"/>
        <v>2560</v>
      </c>
      <c r="Q17" t="str">
        <f t="shared" si="17"/>
        <v>0C28</v>
      </c>
      <c r="R17" t="str">
        <f t="shared" si="18"/>
        <v>0C40</v>
      </c>
      <c r="S17" t="str">
        <f t="shared" si="19"/>
        <v>0C48</v>
      </c>
      <c r="T17" t="str">
        <f t="shared" si="20"/>
        <v>0A00</v>
      </c>
      <c r="U17" t="str">
        <f t="shared" si="21"/>
        <v>0A00</v>
      </c>
      <c r="V17" t="str">
        <f t="shared" si="22"/>
        <v>0A00</v>
      </c>
      <c r="W17" t="str">
        <f t="shared" si="4"/>
        <v>28</v>
      </c>
      <c r="X17" t="str">
        <f t="shared" si="5"/>
        <v>40</v>
      </c>
      <c r="Y17" t="str">
        <f t="shared" si="6"/>
        <v>48</v>
      </c>
      <c r="Z17" t="str">
        <f t="shared" si="7"/>
        <v>00</v>
      </c>
      <c r="AA17" t="str">
        <f t="shared" si="8"/>
        <v>00</v>
      </c>
      <c r="AB17" t="str">
        <f t="shared" si="9"/>
        <v>00</v>
      </c>
      <c r="AC17" t="str">
        <f t="shared" si="23"/>
        <v>0C</v>
      </c>
      <c r="AD17" t="str">
        <f t="shared" si="24"/>
        <v>0C</v>
      </c>
      <c r="AE17" t="str">
        <f t="shared" si="25"/>
        <v>0C</v>
      </c>
      <c r="AF17" t="str">
        <f t="shared" si="26"/>
        <v>0A</v>
      </c>
      <c r="AG17" t="str">
        <f t="shared" si="27"/>
        <v>0A</v>
      </c>
      <c r="AH17" t="str">
        <f t="shared" si="28"/>
        <v>0A</v>
      </c>
      <c r="AL17" t="str">
        <f t="shared" si="32"/>
        <v>TopLeftCharsLSB: .byte $00, $18, $48, $C8, $00, $18, $48, $C8, $C8, $00, $28, $00, $28</v>
      </c>
      <c r="AM17" t="str">
        <f t="shared" si="33"/>
        <v>TopRightCharsLSB: .byte $C8, $20, $50, $78, $C8, $20, $50, $78, $78, $00, $30, $00, $40</v>
      </c>
      <c r="AN17" t="str">
        <f t="shared" si="34"/>
        <v>MiddleLeftCharsLSB: .byte $08, $28, $58, $C8, $B0, $98, $98, $C0, $C8, $00, $38, $00, $48</v>
      </c>
      <c r="AO17" t="str">
        <f t="shared" si="35"/>
        <v>MiddleRightCharsLSB: .byte $C8, $30, $60, $80, $A8, $A0, $A0, $B8, $80, $00, $00, $00, $00</v>
      </c>
      <c r="AP17" t="str">
        <f t="shared" si="36"/>
        <v>BottomLeftCharsLSB: .byte $10, $38, $68, $88, $10, $38, $68, $88, $88, $00, $00, $00, $00</v>
      </c>
      <c r="AQ17" t="str">
        <f t="shared" si="37"/>
        <v>BottomRightCharsLSB: .byte $C8, $40, $70, $90, $C8, $40, $70, $90, $90, $00, $00, $00, $00</v>
      </c>
      <c r="AR17" t="str">
        <f t="shared" si="38"/>
        <v>TopLeftCharsMSB: .byte $0A, $0A, $0A, $0A, $0A, $0A, $0A, $0A, $0A, $0A, $0C, $0A, $0C</v>
      </c>
      <c r="AS17" t="str">
        <f t="shared" si="39"/>
        <v>TopRightCharsMSB: .byte $0A, $0A, $0A, $0A, $0A, $0A, $0A, $0A, $0A, $0A, $0C, $0A, $0C</v>
      </c>
      <c r="AT17" t="str">
        <f t="shared" si="40"/>
        <v>MiddleLeftCharsMSB: .byte $0A, $0A, $0A, $0A, $0A, $0A, $0A, $0A, $0A, $0A, $0C, $0A, $0C</v>
      </c>
      <c r="AU17" t="str">
        <f t="shared" si="41"/>
        <v>MiddleRightCharsMSB: .byte $0A, $0A, $0A, $0A, $0A, $0A, $0A, $0A, $0A, $0A, $0A, $0A, $0A</v>
      </c>
      <c r="AV17" t="str">
        <f t="shared" si="42"/>
        <v>BottomLeftCharsMSB: .byte $0A, $0A, $0A, $0A, $0A, $0A, $0A, $0A, $0A, $0A, $0A, $0A, $0A</v>
      </c>
      <c r="AW17" t="str">
        <f t="shared" si="43"/>
        <v>BottomRightCharsMSB: .byte $0A, $0A, $0A, $0A, $0A, $0A, $0A, $0A, $0A, $0A, $0A, $0A, $0A</v>
      </c>
      <c r="AX17" t="str">
        <f t="shared" si="44"/>
        <v xml:space="preserve"> .byte $, $ .byte $ .byte $ .byte $ .byte $ .byte $ .byte $ .byte $ .byte $ .byte $ .byte $ .byte $</v>
      </c>
    </row>
    <row r="18" spans="1:50" x14ac:dyDescent="0.2">
      <c r="A18" t="str">
        <f t="shared" si="31"/>
        <v>00001101</v>
      </c>
      <c r="B18">
        <v>13</v>
      </c>
      <c r="D18" s="2"/>
      <c r="E18" s="2"/>
      <c r="F18" s="2"/>
      <c r="G18" s="2"/>
      <c r="H18" s="2"/>
      <c r="I18" s="2"/>
      <c r="K18">
        <f t="shared" si="12"/>
        <v>2560</v>
      </c>
      <c r="L18">
        <f t="shared" si="13"/>
        <v>2560</v>
      </c>
      <c r="M18">
        <f t="shared" si="14"/>
        <v>2560</v>
      </c>
      <c r="N18">
        <f t="shared" si="15"/>
        <v>2560</v>
      </c>
      <c r="O18">
        <f t="shared" si="16"/>
        <v>2560</v>
      </c>
      <c r="P18">
        <f t="shared" si="2"/>
        <v>2560</v>
      </c>
      <c r="Q18" t="str">
        <f t="shared" si="17"/>
        <v>0A00</v>
      </c>
      <c r="R18" t="str">
        <f t="shared" si="18"/>
        <v>0A00</v>
      </c>
      <c r="S18" t="str">
        <f t="shared" si="19"/>
        <v>0A00</v>
      </c>
      <c r="T18" t="str">
        <f t="shared" si="20"/>
        <v>0A00</v>
      </c>
      <c r="U18" t="str">
        <f t="shared" si="21"/>
        <v>0A00</v>
      </c>
      <c r="V18" t="str">
        <f t="shared" si="22"/>
        <v>0A00</v>
      </c>
      <c r="W18" t="str">
        <f t="shared" si="4"/>
        <v>00</v>
      </c>
      <c r="X18" t="str">
        <f t="shared" si="5"/>
        <v>00</v>
      </c>
      <c r="Y18" t="str">
        <f t="shared" si="6"/>
        <v>00</v>
      </c>
      <c r="Z18" t="str">
        <f t="shared" si="7"/>
        <v>00</v>
      </c>
      <c r="AA18" t="str">
        <f t="shared" si="8"/>
        <v>00</v>
      </c>
      <c r="AB18" t="str">
        <f t="shared" si="9"/>
        <v>00</v>
      </c>
      <c r="AC18" t="str">
        <f t="shared" si="23"/>
        <v>0A</v>
      </c>
      <c r="AD18" t="str">
        <f t="shared" si="24"/>
        <v>0A</v>
      </c>
      <c r="AE18" t="str">
        <f t="shared" si="25"/>
        <v>0A</v>
      </c>
      <c r="AF18" t="str">
        <f t="shared" si="26"/>
        <v>0A</v>
      </c>
      <c r="AG18" t="str">
        <f t="shared" si="27"/>
        <v>0A</v>
      </c>
      <c r="AH18" t="str">
        <f t="shared" si="28"/>
        <v>0A</v>
      </c>
      <c r="AL18" t="str">
        <f t="shared" si="32"/>
        <v>TopLeftCharsLSB: .byte $00, $18, $48, $C8, $00, $18, $48, $C8, $C8, $00, $28, $00, $28, $00</v>
      </c>
      <c r="AM18" t="str">
        <f t="shared" si="33"/>
        <v>TopRightCharsLSB: .byte $C8, $20, $50, $78, $C8, $20, $50, $78, $78, $00, $30, $00, $40, $00</v>
      </c>
      <c r="AN18" t="str">
        <f t="shared" si="34"/>
        <v>MiddleLeftCharsLSB: .byte $08, $28, $58, $C8, $B0, $98, $98, $C0, $C8, $00, $38, $00, $48, $00</v>
      </c>
      <c r="AO18" t="str">
        <f t="shared" si="35"/>
        <v>MiddleRightCharsLSB: .byte $C8, $30, $60, $80, $A8, $A0, $A0, $B8, $80, $00, $00, $00, $00, $00</v>
      </c>
      <c r="AP18" t="str">
        <f t="shared" si="36"/>
        <v>BottomLeftCharsLSB: .byte $10, $38, $68, $88, $10, $38, $68, $88, $88, $00, $00, $00, $00, $00</v>
      </c>
      <c r="AQ18" t="str">
        <f t="shared" si="37"/>
        <v>BottomRightCharsLSB: .byte $C8, $40, $70, $90, $C8, $40, $70, $90, $90, $00, $00, $00, $00, $00</v>
      </c>
      <c r="AR18" t="str">
        <f t="shared" si="38"/>
        <v>TopLeftCharsMSB: .byte $0A, $0A, $0A, $0A, $0A, $0A, $0A, $0A, $0A, $0A, $0C, $0A, $0C, $0A</v>
      </c>
      <c r="AS18" t="str">
        <f t="shared" si="39"/>
        <v>TopRightCharsMSB: .byte $0A, $0A, $0A, $0A, $0A, $0A, $0A, $0A, $0A, $0A, $0C, $0A, $0C, $0A</v>
      </c>
      <c r="AT18" t="str">
        <f t="shared" si="40"/>
        <v>MiddleLeftCharsMSB: .byte $0A, $0A, $0A, $0A, $0A, $0A, $0A, $0A, $0A, $0A, $0C, $0A, $0C, $0A</v>
      </c>
      <c r="AU18" t="str">
        <f t="shared" si="41"/>
        <v>MiddleRightCharsMSB: .byte $0A, $0A, $0A, $0A, $0A, $0A, $0A, $0A, $0A, $0A, $0A, $0A, $0A, $0A</v>
      </c>
      <c r="AV18" t="str">
        <f t="shared" si="42"/>
        <v>BottomLeftCharsMSB: .byte $0A, $0A, $0A, $0A, $0A, $0A, $0A, $0A, $0A, $0A, $0A, $0A, $0A, $0A</v>
      </c>
      <c r="AW18" t="str">
        <f t="shared" si="43"/>
        <v>BottomRightCharsMSB: .byte $0A, $0A, $0A, $0A, $0A, $0A, $0A, $0A, $0A, $0A, $0A, $0A, $0A, $0A</v>
      </c>
      <c r="AX18" t="str">
        <f t="shared" si="44"/>
        <v xml:space="preserve"> .byte $, $ .byte $ .byte $ .byte $ .byte $ .byte $ .byte $ .byte $ .byte $ .byte $ .byte $ .byte $ .byte $</v>
      </c>
    </row>
    <row r="19" spans="1:50" x14ac:dyDescent="0.2">
      <c r="A19" t="str">
        <f t="shared" si="31"/>
        <v>00001110</v>
      </c>
      <c r="B19">
        <v>14</v>
      </c>
      <c r="C19" t="s">
        <v>29</v>
      </c>
      <c r="D19" s="2">
        <v>69</v>
      </c>
      <c r="E19" s="2">
        <v>74</v>
      </c>
      <c r="F19" s="2">
        <v>75</v>
      </c>
      <c r="G19" s="2"/>
      <c r="H19" s="2"/>
      <c r="I19" s="2"/>
      <c r="K19">
        <f t="shared" si="12"/>
        <v>3112</v>
      </c>
      <c r="L19">
        <f t="shared" si="13"/>
        <v>3152</v>
      </c>
      <c r="M19">
        <f t="shared" si="14"/>
        <v>3160</v>
      </c>
      <c r="N19">
        <f t="shared" si="15"/>
        <v>2560</v>
      </c>
      <c r="O19">
        <f t="shared" si="16"/>
        <v>2560</v>
      </c>
      <c r="P19">
        <f t="shared" si="2"/>
        <v>2560</v>
      </c>
      <c r="Q19" t="str">
        <f t="shared" si="17"/>
        <v>0C28</v>
      </c>
      <c r="R19" t="str">
        <f t="shared" si="18"/>
        <v>0C50</v>
      </c>
      <c r="S19" t="str">
        <f t="shared" si="19"/>
        <v>0C58</v>
      </c>
      <c r="T19" t="str">
        <f t="shared" si="20"/>
        <v>0A00</v>
      </c>
      <c r="U19" t="str">
        <f t="shared" si="21"/>
        <v>0A00</v>
      </c>
      <c r="V19" t="str">
        <f t="shared" si="22"/>
        <v>0A00</v>
      </c>
      <c r="W19" t="str">
        <f t="shared" si="4"/>
        <v>28</v>
      </c>
      <c r="X19" t="str">
        <f t="shared" si="5"/>
        <v>50</v>
      </c>
      <c r="Y19" t="str">
        <f t="shared" si="6"/>
        <v>58</v>
      </c>
      <c r="Z19" t="str">
        <f t="shared" si="7"/>
        <v>00</v>
      </c>
      <c r="AA19" t="str">
        <f t="shared" si="8"/>
        <v>00</v>
      </c>
      <c r="AB19" t="str">
        <f t="shared" si="9"/>
        <v>00</v>
      </c>
      <c r="AC19" t="str">
        <f t="shared" si="23"/>
        <v>0C</v>
      </c>
      <c r="AD19" t="str">
        <f t="shared" si="24"/>
        <v>0C</v>
      </c>
      <c r="AE19" t="str">
        <f t="shared" si="25"/>
        <v>0C</v>
      </c>
      <c r="AF19" t="str">
        <f t="shared" si="26"/>
        <v>0A</v>
      </c>
      <c r="AG19" t="str">
        <f t="shared" si="27"/>
        <v>0A</v>
      </c>
      <c r="AH19" t="str">
        <f t="shared" si="28"/>
        <v>0A</v>
      </c>
      <c r="AL19" t="str">
        <f t="shared" si="32"/>
        <v>TopLeftCharsLSB: .byte $00, $18, $48, $C8, $00, $18, $48, $C8, $C8, $00, $28, $00, $28, $00, $28</v>
      </c>
      <c r="AM19" t="str">
        <f t="shared" si="33"/>
        <v>TopRightCharsLSB: .byte $C8, $20, $50, $78, $C8, $20, $50, $78, $78, $00, $30, $00, $40, $00, $50</v>
      </c>
      <c r="AN19" t="str">
        <f t="shared" si="34"/>
        <v>MiddleLeftCharsLSB: .byte $08, $28, $58, $C8, $B0, $98, $98, $C0, $C8, $00, $38, $00, $48, $00, $58</v>
      </c>
      <c r="AO19" t="str">
        <f t="shared" si="35"/>
        <v>MiddleRightCharsLSB: .byte $C8, $30, $60, $80, $A8, $A0, $A0, $B8, $80, $00, $00, $00, $00, $00, $00</v>
      </c>
      <c r="AP19" t="str">
        <f t="shared" si="36"/>
        <v>BottomLeftCharsLSB: .byte $10, $38, $68, $88, $10, $38, $68, $88, $88, $00, $00, $00, $00, $00, $00</v>
      </c>
      <c r="AQ19" t="str">
        <f t="shared" si="37"/>
        <v>BottomRightCharsLSB: .byte $C8, $40, $70, $90, $C8, $40, $70, $90, $90, $00, $00, $00, $00, $00, $00</v>
      </c>
      <c r="AR19" t="str">
        <f t="shared" si="38"/>
        <v>TopLeftCharsMSB: .byte $0A, $0A, $0A, $0A, $0A, $0A, $0A, $0A, $0A, $0A, $0C, $0A, $0C, $0A, $0C</v>
      </c>
      <c r="AS19" t="str">
        <f t="shared" si="39"/>
        <v>TopRightCharsMSB: .byte $0A, $0A, $0A, $0A, $0A, $0A, $0A, $0A, $0A, $0A, $0C, $0A, $0C, $0A, $0C</v>
      </c>
      <c r="AT19" t="str">
        <f t="shared" si="40"/>
        <v>MiddleLeftCharsMSB: .byte $0A, $0A, $0A, $0A, $0A, $0A, $0A, $0A, $0A, $0A, $0C, $0A, $0C, $0A, $0C</v>
      </c>
      <c r="AU19" t="str">
        <f t="shared" si="41"/>
        <v>MiddleRightCharsMSB: .byte $0A, $0A, $0A, $0A, $0A, $0A, $0A, $0A, $0A, $0A, $0A, $0A, $0A, $0A, $0A</v>
      </c>
      <c r="AV19" t="str">
        <f t="shared" si="42"/>
        <v>BottomLeftCharsMSB: .byte $0A, $0A, $0A, $0A, $0A, $0A, $0A, $0A, $0A, $0A, $0A, $0A, $0A, $0A, $0A</v>
      </c>
      <c r="AW19" t="str">
        <f t="shared" si="43"/>
        <v>BottomRightCharsMSB: .byte $0A, $0A, $0A, $0A, $0A, $0A, $0A, $0A, $0A, $0A, $0A, $0A, $0A, $0A, $0A</v>
      </c>
      <c r="AX19" t="str">
        <f t="shared" si="44"/>
        <v xml:space="preserve"> .byte $, $ .byte $ .byte $ .byte $ .byte $ .byte $ .byte $ .byte $ .byte $ .byte $ .byte $ .byte $ .byte $ .byte $</v>
      </c>
    </row>
    <row r="20" spans="1:50" x14ac:dyDescent="0.2">
      <c r="A20" t="str">
        <f t="shared" si="31"/>
        <v>00001111</v>
      </c>
      <c r="B20">
        <v>15</v>
      </c>
      <c r="D20" s="2"/>
      <c r="E20" s="2"/>
      <c r="F20" s="2"/>
      <c r="G20" s="2"/>
      <c r="H20" s="2"/>
      <c r="I20" s="2"/>
      <c r="K20">
        <f t="shared" si="12"/>
        <v>2560</v>
      </c>
      <c r="L20">
        <f t="shared" si="13"/>
        <v>2560</v>
      </c>
      <c r="M20">
        <f t="shared" si="14"/>
        <v>2560</v>
      </c>
      <c r="N20">
        <f t="shared" si="15"/>
        <v>2560</v>
      </c>
      <c r="O20">
        <f t="shared" si="16"/>
        <v>2560</v>
      </c>
      <c r="P20">
        <f t="shared" si="2"/>
        <v>2560</v>
      </c>
      <c r="Q20" t="str">
        <f t="shared" si="17"/>
        <v>0A00</v>
      </c>
      <c r="R20" t="str">
        <f t="shared" si="18"/>
        <v>0A00</v>
      </c>
      <c r="S20" t="str">
        <f t="shared" si="19"/>
        <v>0A00</v>
      </c>
      <c r="T20" t="str">
        <f t="shared" si="20"/>
        <v>0A00</v>
      </c>
      <c r="U20" t="str">
        <f t="shared" si="21"/>
        <v>0A00</v>
      </c>
      <c r="V20" t="str">
        <f t="shared" si="22"/>
        <v>0A00</v>
      </c>
      <c r="W20" t="str">
        <f t="shared" si="4"/>
        <v>00</v>
      </c>
      <c r="X20" t="str">
        <f t="shared" si="5"/>
        <v>00</v>
      </c>
      <c r="Y20" t="str">
        <f t="shared" si="6"/>
        <v>00</v>
      </c>
      <c r="Z20" t="str">
        <f t="shared" si="7"/>
        <v>00</v>
      </c>
      <c r="AA20" t="str">
        <f t="shared" si="8"/>
        <v>00</v>
      </c>
      <c r="AB20" t="str">
        <f t="shared" si="9"/>
        <v>00</v>
      </c>
      <c r="AC20" t="str">
        <f t="shared" si="23"/>
        <v>0A</v>
      </c>
      <c r="AD20" t="str">
        <f t="shared" si="24"/>
        <v>0A</v>
      </c>
      <c r="AE20" t="str">
        <f t="shared" si="25"/>
        <v>0A</v>
      </c>
      <c r="AF20" t="str">
        <f t="shared" si="26"/>
        <v>0A</v>
      </c>
      <c r="AG20" t="str">
        <f t="shared" si="27"/>
        <v>0A</v>
      </c>
      <c r="AH20" t="str">
        <f t="shared" si="28"/>
        <v>0A</v>
      </c>
      <c r="AL20" t="str">
        <f t="shared" si="32"/>
        <v>TopLeftCharsLSB: .byte $00, $18, $48, $C8, $00, $18, $48, $C8, $C8, $00, $28, $00, $28, $00, $28, $00</v>
      </c>
      <c r="AM20" t="str">
        <f t="shared" si="33"/>
        <v>TopRightCharsLSB: .byte $C8, $20, $50, $78, $C8, $20, $50, $78, $78, $00, $30, $00, $40, $00, $50, $00</v>
      </c>
      <c r="AN20" t="str">
        <f t="shared" si="34"/>
        <v>MiddleLeftCharsLSB: .byte $08, $28, $58, $C8, $B0, $98, $98, $C0, $C8, $00, $38, $00, $48, $00, $58, $00</v>
      </c>
      <c r="AO20" t="str">
        <f t="shared" si="35"/>
        <v>MiddleRightCharsLSB: .byte $C8, $30, $60, $80, $A8, $A0, $A0, $B8, $80, $00, $00, $00, $00, $00, $00, $00</v>
      </c>
      <c r="AP20" t="str">
        <f t="shared" si="36"/>
        <v>BottomLeftCharsLSB: .byte $10, $38, $68, $88, $10, $38, $68, $88, $88, $00, $00, $00, $00, $00, $00, $00</v>
      </c>
      <c r="AQ20" t="str">
        <f t="shared" si="37"/>
        <v>BottomRightCharsLSB: .byte $C8, $40, $70, $90, $C8, $40, $70, $90, $90, $00, $00, $00, $00, $00, $00, $00</v>
      </c>
      <c r="AR20" t="str">
        <f t="shared" si="38"/>
        <v>TopLeftCharsMSB: .byte $0A, $0A, $0A, $0A, $0A, $0A, $0A, $0A, $0A, $0A, $0C, $0A, $0C, $0A, $0C, $0A</v>
      </c>
      <c r="AS20" t="str">
        <f t="shared" si="39"/>
        <v>TopRightCharsMSB: .byte $0A, $0A, $0A, $0A, $0A, $0A, $0A, $0A, $0A, $0A, $0C, $0A, $0C, $0A, $0C, $0A</v>
      </c>
      <c r="AT20" t="str">
        <f t="shared" si="40"/>
        <v>MiddleLeftCharsMSB: .byte $0A, $0A, $0A, $0A, $0A, $0A, $0A, $0A, $0A, $0A, $0C, $0A, $0C, $0A, $0C, $0A</v>
      </c>
      <c r="AU20" t="str">
        <f t="shared" si="41"/>
        <v>MiddleRightCharsMSB: .byte $0A, $0A, $0A, $0A, $0A, $0A, $0A, $0A, $0A, $0A, $0A, $0A, $0A, $0A, $0A, $0A</v>
      </c>
      <c r="AV20" t="str">
        <f t="shared" si="42"/>
        <v>BottomLeftCharsMSB: .byte $0A, $0A, $0A, $0A, $0A, $0A, $0A, $0A, $0A, $0A, $0A, $0A, $0A, $0A, $0A, $0A</v>
      </c>
      <c r="AW20" t="str">
        <f t="shared" si="43"/>
        <v>BottomRightCharsMSB: .byte $0A, $0A, $0A, $0A, $0A, $0A, $0A, $0A, $0A, $0A, $0A, $0A, $0A, $0A, $0A, $0A</v>
      </c>
      <c r="AX20" t="str">
        <f t="shared" si="44"/>
        <v xml:space="preserve"> .byte $, $ .byte $ .byte $ .byte $ .byte $ .byte $ .byte $ .byte $ .byte $ .byte $ .byte $ .byte $ .byte $ .byte $ .byte $</v>
      </c>
    </row>
    <row r="21" spans="1:50" x14ac:dyDescent="0.2">
      <c r="A21" t="str">
        <f t="shared" si="31"/>
        <v>00010000</v>
      </c>
      <c r="B21">
        <v>16</v>
      </c>
      <c r="C21" t="s">
        <v>11</v>
      </c>
      <c r="D21" s="2">
        <v>25</v>
      </c>
      <c r="E21" s="2">
        <v>43</v>
      </c>
      <c r="F21" s="2">
        <v>25</v>
      </c>
      <c r="G21" s="2">
        <v>44</v>
      </c>
      <c r="H21" s="2">
        <v>25</v>
      </c>
      <c r="I21" s="2">
        <v>45</v>
      </c>
      <c r="K21">
        <f t="shared" si="12"/>
        <v>2760</v>
      </c>
      <c r="L21">
        <f t="shared" si="13"/>
        <v>2904</v>
      </c>
      <c r="M21">
        <f t="shared" si="14"/>
        <v>2760</v>
      </c>
      <c r="N21">
        <f t="shared" si="15"/>
        <v>2912</v>
      </c>
      <c r="O21">
        <f t="shared" si="16"/>
        <v>2760</v>
      </c>
      <c r="P21">
        <f t="shared" ref="P21:P23" si="45">(I21*8)+2560</f>
        <v>2920</v>
      </c>
      <c r="Q21" t="str">
        <f t="shared" si="17"/>
        <v>0AC8</v>
      </c>
      <c r="R21" t="str">
        <f t="shared" si="18"/>
        <v>0B58</v>
      </c>
      <c r="S21" t="str">
        <f t="shared" si="19"/>
        <v>0AC8</v>
      </c>
      <c r="T21" t="str">
        <f t="shared" si="20"/>
        <v>0B60</v>
      </c>
      <c r="U21" t="str">
        <f t="shared" si="21"/>
        <v>0AC8</v>
      </c>
      <c r="V21" t="str">
        <f t="shared" si="22"/>
        <v>0B68</v>
      </c>
      <c r="W21" t="str">
        <f t="shared" si="4"/>
        <v>C8</v>
      </c>
      <c r="X21" t="str">
        <f t="shared" si="5"/>
        <v>58</v>
      </c>
      <c r="Y21" t="str">
        <f t="shared" si="6"/>
        <v>C8</v>
      </c>
      <c r="Z21" t="str">
        <f t="shared" si="7"/>
        <v>60</v>
      </c>
      <c r="AA21" t="str">
        <f t="shared" si="8"/>
        <v>C8</v>
      </c>
      <c r="AB21" t="str">
        <f t="shared" si="9"/>
        <v>68</v>
      </c>
      <c r="AC21" t="str">
        <f t="shared" si="23"/>
        <v>0A</v>
      </c>
      <c r="AD21" t="str">
        <f t="shared" si="24"/>
        <v>0B</v>
      </c>
      <c r="AE21" t="str">
        <f t="shared" si="25"/>
        <v>0A</v>
      </c>
      <c r="AF21" t="str">
        <f t="shared" si="26"/>
        <v>0B</v>
      </c>
      <c r="AG21" t="str">
        <f t="shared" si="27"/>
        <v>0A</v>
      </c>
      <c r="AH21" t="str">
        <f t="shared" si="28"/>
        <v>0B</v>
      </c>
      <c r="AL21" t="str">
        <f t="shared" si="32"/>
        <v>TopLeftCharsLSB: .byte $00, $18, $48, $C8, $00, $18, $48, $C8, $C8, $00, $28, $00, $28, $00, $28, $00, $C8</v>
      </c>
      <c r="AM21" t="str">
        <f t="shared" si="33"/>
        <v>TopRightCharsLSB: .byte $C8, $20, $50, $78, $C8, $20, $50, $78, $78, $00, $30, $00, $40, $00, $50, $00, $58</v>
      </c>
      <c r="AN21" t="str">
        <f t="shared" si="34"/>
        <v>MiddleLeftCharsLSB: .byte $08, $28, $58, $C8, $B0, $98, $98, $C0, $C8, $00, $38, $00, $48, $00, $58, $00, $C8</v>
      </c>
      <c r="AO21" t="str">
        <f t="shared" si="35"/>
        <v>MiddleRightCharsLSB: .byte $C8, $30, $60, $80, $A8, $A0, $A0, $B8, $80, $00, $00, $00, $00, $00, $00, $00, $60</v>
      </c>
      <c r="AP21" t="str">
        <f t="shared" si="36"/>
        <v>BottomLeftCharsLSB: .byte $10, $38, $68, $88, $10, $38, $68, $88, $88, $00, $00, $00, $00, $00, $00, $00, $C8</v>
      </c>
      <c r="AQ21" t="str">
        <f t="shared" si="37"/>
        <v>BottomRightCharsLSB: .byte $C8, $40, $70, $90, $C8, $40, $70, $90, $90, $00, $00, $00, $00, $00, $00, $00, $68</v>
      </c>
      <c r="AR21" t="str">
        <f t="shared" si="38"/>
        <v>TopLeftCharsMSB: .byte $0A, $0A, $0A, $0A, $0A, $0A, $0A, $0A, $0A, $0A, $0C, $0A, $0C, $0A, $0C, $0A, $0A</v>
      </c>
      <c r="AS21" t="str">
        <f t="shared" si="39"/>
        <v>TopRightCharsMSB: .byte $0A, $0A, $0A, $0A, $0A, $0A, $0A, $0A, $0A, $0A, $0C, $0A, $0C, $0A, $0C, $0A, $0B</v>
      </c>
      <c r="AT21" t="str">
        <f t="shared" si="40"/>
        <v>MiddleLeftCharsMSB: .byte $0A, $0A, $0A, $0A, $0A, $0A, $0A, $0A, $0A, $0A, $0C, $0A, $0C, $0A, $0C, $0A, $0A</v>
      </c>
      <c r="AU21" t="str">
        <f t="shared" si="41"/>
        <v>MiddleRightCharsMSB: .byte $0A, $0A, $0A, $0A, $0A, $0A, $0A, $0A, $0A, $0A, $0A, $0A, $0A, $0A, $0A, $0A, $0B</v>
      </c>
      <c r="AV21" t="str">
        <f t="shared" si="42"/>
        <v>BottomLeftCharsMSB: .byte $0A, $0A, $0A, $0A, $0A, $0A, $0A, $0A, $0A, $0A, $0A, $0A, $0A, $0A, $0A, $0A, $0A</v>
      </c>
      <c r="AW21" t="str">
        <f t="shared" si="43"/>
        <v>BottomRightCharsMSB: .byte $0A, $0A, $0A, $0A, $0A, $0A, $0A, $0A, $0A, $0A, $0A, $0A, $0A, $0A, $0A, $0A, $0B</v>
      </c>
      <c r="AX21" t="str">
        <f t="shared" si="44"/>
        <v xml:space="preserve"> .byte $, $ .byte $ .byte $ .byte $ .byte $ .byte $ .byte $ .byte $ .byte $ .byte $ .byte $ .byte $ .byte $ .byte $ .byte $ .byte $</v>
      </c>
    </row>
    <row r="22" spans="1:50" x14ac:dyDescent="0.2">
      <c r="A22" t="str">
        <f t="shared" si="31"/>
        <v>00010001</v>
      </c>
      <c r="B22">
        <v>17</v>
      </c>
      <c r="C22" t="s">
        <v>11</v>
      </c>
      <c r="D22" s="2">
        <v>47</v>
      </c>
      <c r="E22" s="2">
        <v>46</v>
      </c>
      <c r="F22" s="2">
        <v>49</v>
      </c>
      <c r="G22" s="2">
        <v>48</v>
      </c>
      <c r="H22" s="2">
        <v>51</v>
      </c>
      <c r="I22" s="2">
        <v>50</v>
      </c>
      <c r="K22">
        <f t="shared" si="12"/>
        <v>2936</v>
      </c>
      <c r="L22">
        <f t="shared" si="13"/>
        <v>2928</v>
      </c>
      <c r="M22">
        <f t="shared" si="14"/>
        <v>2952</v>
      </c>
      <c r="N22">
        <f t="shared" si="15"/>
        <v>2944</v>
      </c>
      <c r="O22">
        <f t="shared" si="16"/>
        <v>2968</v>
      </c>
      <c r="P22">
        <f t="shared" si="45"/>
        <v>2960</v>
      </c>
      <c r="Q22" t="str">
        <f t="shared" si="17"/>
        <v>0B78</v>
      </c>
      <c r="R22" t="str">
        <f t="shared" si="18"/>
        <v>0B70</v>
      </c>
      <c r="S22" t="str">
        <f t="shared" si="19"/>
        <v>0B88</v>
      </c>
      <c r="T22" t="str">
        <f t="shared" si="20"/>
        <v>0B80</v>
      </c>
      <c r="U22" t="str">
        <f t="shared" si="21"/>
        <v>0B98</v>
      </c>
      <c r="V22" t="str">
        <f t="shared" si="22"/>
        <v>0B90</v>
      </c>
      <c r="W22" t="str">
        <f t="shared" si="4"/>
        <v>78</v>
      </c>
      <c r="X22" t="str">
        <f t="shared" si="5"/>
        <v>70</v>
      </c>
      <c r="Y22" t="str">
        <f t="shared" si="6"/>
        <v>88</v>
      </c>
      <c r="Z22" t="str">
        <f t="shared" si="7"/>
        <v>80</v>
      </c>
      <c r="AA22" t="str">
        <f t="shared" si="8"/>
        <v>98</v>
      </c>
      <c r="AB22" t="str">
        <f t="shared" si="9"/>
        <v>90</v>
      </c>
      <c r="AC22" t="str">
        <f t="shared" si="23"/>
        <v>0B</v>
      </c>
      <c r="AD22" t="str">
        <f t="shared" si="24"/>
        <v>0B</v>
      </c>
      <c r="AE22" t="str">
        <f t="shared" si="25"/>
        <v>0B</v>
      </c>
      <c r="AF22" t="str">
        <f t="shared" si="26"/>
        <v>0B</v>
      </c>
      <c r="AG22" t="str">
        <f t="shared" si="27"/>
        <v>0B</v>
      </c>
      <c r="AH22" t="str">
        <f t="shared" si="28"/>
        <v>0B</v>
      </c>
      <c r="AL22" t="str">
        <f t="shared" si="32"/>
        <v>TopLeftCharsLSB: .byte $00, $18, $48, $C8, $00, $18, $48, $C8, $C8, $00, $28, $00, $28, $00, $28, $00, $C8, $78</v>
      </c>
      <c r="AM22" t="str">
        <f t="shared" si="33"/>
        <v>TopRightCharsLSB: .byte $C8, $20, $50, $78, $C8, $20, $50, $78, $78, $00, $30, $00, $40, $00, $50, $00, $58, $70</v>
      </c>
      <c r="AN22" t="str">
        <f t="shared" si="34"/>
        <v>MiddleLeftCharsLSB: .byte $08, $28, $58, $C8, $B0, $98, $98, $C0, $C8, $00, $38, $00, $48, $00, $58, $00, $C8, $88</v>
      </c>
      <c r="AO22" t="str">
        <f t="shared" si="35"/>
        <v>MiddleRightCharsLSB: .byte $C8, $30, $60, $80, $A8, $A0, $A0, $B8, $80, $00, $00, $00, $00, $00, $00, $00, $60, $80</v>
      </c>
      <c r="AP22" t="str">
        <f t="shared" si="36"/>
        <v>BottomLeftCharsLSB: .byte $10, $38, $68, $88, $10, $38, $68, $88, $88, $00, $00, $00, $00, $00, $00, $00, $C8, $98</v>
      </c>
      <c r="AQ22" t="str">
        <f t="shared" si="37"/>
        <v>BottomRightCharsLSB: .byte $C8, $40, $70, $90, $C8, $40, $70, $90, $90, $00, $00, $00, $00, $00, $00, $00, $68, $90</v>
      </c>
      <c r="AR22" t="str">
        <f t="shared" si="38"/>
        <v>TopLeftCharsMSB: .byte $0A, $0A, $0A, $0A, $0A, $0A, $0A, $0A, $0A, $0A, $0C, $0A, $0C, $0A, $0C, $0A, $0A, $0B</v>
      </c>
      <c r="AS22" t="str">
        <f t="shared" si="39"/>
        <v>TopRightCharsMSB: .byte $0A, $0A, $0A, $0A, $0A, $0A, $0A, $0A, $0A, $0A, $0C, $0A, $0C, $0A, $0C, $0A, $0B, $0B</v>
      </c>
      <c r="AT22" t="str">
        <f t="shared" si="40"/>
        <v>MiddleLeftCharsMSB: .byte $0A, $0A, $0A, $0A, $0A, $0A, $0A, $0A, $0A, $0A, $0C, $0A, $0C, $0A, $0C, $0A, $0A, $0B</v>
      </c>
      <c r="AU22" t="str">
        <f t="shared" si="41"/>
        <v>MiddleRightCharsMSB: .byte $0A, $0A, $0A, $0A, $0A, $0A, $0A, $0A, $0A, $0A, $0A, $0A, $0A, $0A, $0A, $0A, $0B, $0B</v>
      </c>
      <c r="AV22" t="str">
        <f t="shared" si="42"/>
        <v>BottomLeftCharsMSB: .byte $0A, $0A, $0A, $0A, $0A, $0A, $0A, $0A, $0A, $0A, $0A, $0A, $0A, $0A, $0A, $0A, $0A, $0B</v>
      </c>
      <c r="AW22" t="str">
        <f t="shared" si="43"/>
        <v>BottomRightCharsMSB: .byte $0A, $0A, $0A, $0A, $0A, $0A, $0A, $0A, $0A, $0A, $0A, $0A, $0A, $0A, $0A, $0A, $0B, $0B</v>
      </c>
      <c r="AX22" t="str">
        <f t="shared" si="44"/>
        <v xml:space="preserve"> .byte $, $ .byte $ .byte $ .byte $ .byte $ .byte $ .byte $ .byte $ .byte $ .byte $ .byte $ .byte $ .byte $ .byte $ .byte $ .byte $ .byte $</v>
      </c>
    </row>
    <row r="23" spans="1:50" x14ac:dyDescent="0.2">
      <c r="A23" t="str">
        <f t="shared" si="31"/>
        <v>00010010</v>
      </c>
      <c r="B23">
        <v>18</v>
      </c>
      <c r="C23" t="s">
        <v>11</v>
      </c>
      <c r="D23" s="2">
        <v>53</v>
      </c>
      <c r="E23" s="2">
        <v>52</v>
      </c>
      <c r="F23" s="2">
        <v>55</v>
      </c>
      <c r="G23" s="2">
        <v>54</v>
      </c>
      <c r="H23" s="2">
        <v>57</v>
      </c>
      <c r="I23" s="2">
        <v>56</v>
      </c>
      <c r="K23">
        <f t="shared" si="12"/>
        <v>2984</v>
      </c>
      <c r="L23">
        <f t="shared" si="13"/>
        <v>2976</v>
      </c>
      <c r="M23">
        <f t="shared" si="14"/>
        <v>3000</v>
      </c>
      <c r="N23">
        <f t="shared" si="15"/>
        <v>2992</v>
      </c>
      <c r="O23">
        <f t="shared" si="16"/>
        <v>3016</v>
      </c>
      <c r="P23">
        <f t="shared" si="45"/>
        <v>3008</v>
      </c>
      <c r="Q23" t="str">
        <f t="shared" si="17"/>
        <v>0BA8</v>
      </c>
      <c r="R23" t="str">
        <f t="shared" si="18"/>
        <v>0BA0</v>
      </c>
      <c r="S23" t="str">
        <f t="shared" si="19"/>
        <v>0BB8</v>
      </c>
      <c r="T23" t="str">
        <f t="shared" si="20"/>
        <v>0BB0</v>
      </c>
      <c r="U23" t="str">
        <f t="shared" si="21"/>
        <v>0BC8</v>
      </c>
      <c r="V23" t="str">
        <f t="shared" si="22"/>
        <v>0BC0</v>
      </c>
      <c r="W23" t="str">
        <f t="shared" si="4"/>
        <v>A8</v>
      </c>
      <c r="X23" t="str">
        <f t="shared" si="5"/>
        <v>A0</v>
      </c>
      <c r="Y23" t="str">
        <f t="shared" si="6"/>
        <v>B8</v>
      </c>
      <c r="Z23" t="str">
        <f t="shared" si="7"/>
        <v>B0</v>
      </c>
      <c r="AA23" t="str">
        <f t="shared" si="8"/>
        <v>C8</v>
      </c>
      <c r="AB23" t="str">
        <f t="shared" si="9"/>
        <v>C0</v>
      </c>
      <c r="AC23" t="str">
        <f t="shared" si="23"/>
        <v>0B</v>
      </c>
      <c r="AD23" t="str">
        <f t="shared" si="24"/>
        <v>0B</v>
      </c>
      <c r="AE23" t="str">
        <f t="shared" si="25"/>
        <v>0B</v>
      </c>
      <c r="AF23" t="str">
        <f t="shared" si="26"/>
        <v>0B</v>
      </c>
      <c r="AG23" t="str">
        <f t="shared" si="27"/>
        <v>0B</v>
      </c>
      <c r="AH23" t="str">
        <f t="shared" si="28"/>
        <v>0B</v>
      </c>
      <c r="AL23" t="str">
        <f t="shared" si="32"/>
        <v>TopLeftCharsLSB: .byte $00, $18, $48, $C8, $00, $18, $48, $C8, $C8, $00, $28, $00, $28, $00, $28, $00, $C8, $78, $A8</v>
      </c>
      <c r="AM23" t="str">
        <f t="shared" si="33"/>
        <v>TopRightCharsLSB: .byte $C8, $20, $50, $78, $C8, $20, $50, $78, $78, $00, $30, $00, $40, $00, $50, $00, $58, $70, $A0</v>
      </c>
      <c r="AN23" t="str">
        <f t="shared" si="34"/>
        <v>MiddleLeftCharsLSB: .byte $08, $28, $58, $C8, $B0, $98, $98, $C0, $C8, $00, $38, $00, $48, $00, $58, $00, $C8, $88, $B8</v>
      </c>
      <c r="AO23" t="str">
        <f t="shared" si="35"/>
        <v>MiddleRightCharsLSB: .byte $C8, $30, $60, $80, $A8, $A0, $A0, $B8, $80, $00, $00, $00, $00, $00, $00, $00, $60, $80, $B0</v>
      </c>
      <c r="AP23" t="str">
        <f t="shared" si="36"/>
        <v>BottomLeftCharsLSB: .byte $10, $38, $68, $88, $10, $38, $68, $88, $88, $00, $00, $00, $00, $00, $00, $00, $C8, $98, $C8</v>
      </c>
      <c r="AQ23" t="str">
        <f t="shared" si="37"/>
        <v>BottomRightCharsLSB: .byte $C8, $40, $70, $90, $C8, $40, $70, $90, $90, $00, $00, $00, $00, $00, $00, $00, $68, $90, $C0</v>
      </c>
      <c r="AR23" t="str">
        <f t="shared" si="38"/>
        <v>TopLeftCharsMSB: .byte $0A, $0A, $0A, $0A, $0A, $0A, $0A, $0A, $0A, $0A, $0C, $0A, $0C, $0A, $0C, $0A, $0A, $0B, $0B</v>
      </c>
      <c r="AS23" t="str">
        <f t="shared" si="39"/>
        <v>TopRightCharsMSB: .byte $0A, $0A, $0A, $0A, $0A, $0A, $0A, $0A, $0A, $0A, $0C, $0A, $0C, $0A, $0C, $0A, $0B, $0B, $0B</v>
      </c>
      <c r="AT23" t="str">
        <f t="shared" si="40"/>
        <v>MiddleLeftCharsMSB: .byte $0A, $0A, $0A, $0A, $0A, $0A, $0A, $0A, $0A, $0A, $0C, $0A, $0C, $0A, $0C, $0A, $0A, $0B, $0B</v>
      </c>
      <c r="AU23" t="str">
        <f t="shared" si="41"/>
        <v>MiddleRightCharsMSB: .byte $0A, $0A, $0A, $0A, $0A, $0A, $0A, $0A, $0A, $0A, $0A, $0A, $0A, $0A, $0A, $0A, $0B, $0B, $0B</v>
      </c>
      <c r="AV23" t="str">
        <f t="shared" si="42"/>
        <v>BottomLeftCharsMSB: .byte $0A, $0A, $0A, $0A, $0A, $0A, $0A, $0A, $0A, $0A, $0A, $0A, $0A, $0A, $0A, $0A, $0A, $0B, $0B</v>
      </c>
      <c r="AW23" t="str">
        <f t="shared" si="43"/>
        <v>BottomRightCharsMSB: .byte $0A, $0A, $0A, $0A, $0A, $0A, $0A, $0A, $0A, $0A, $0A, $0A, $0A, $0A, $0A, $0A, $0B, $0B, $0B</v>
      </c>
      <c r="AX23" t="str">
        <f t="shared" si="44"/>
        <v xml:space="preserve"> .byte $, $ .byte $ .byte $ .byte $ .byte $ .byte $ .byte $ .byte $ .byte $ .byte $ .byte $ .byte $ .byte $ .byte $ .byte $ .byte $ .byte $ .byte $</v>
      </c>
    </row>
    <row r="24" spans="1:50" x14ac:dyDescent="0.2">
      <c r="A24" t="str">
        <f t="shared" si="31"/>
        <v>00010011</v>
      </c>
      <c r="B24">
        <v>19</v>
      </c>
      <c r="C24" t="s">
        <v>11</v>
      </c>
      <c r="D24" s="2">
        <v>58</v>
      </c>
      <c r="E24" s="2">
        <v>25</v>
      </c>
      <c r="F24" s="2">
        <v>59</v>
      </c>
      <c r="G24" s="2">
        <v>25</v>
      </c>
      <c r="H24" s="2">
        <v>61</v>
      </c>
      <c r="I24" s="2">
        <v>60</v>
      </c>
      <c r="K24">
        <f t="shared" ref="K24:P28" si="46">(D24*8)+2560</f>
        <v>3024</v>
      </c>
      <c r="L24">
        <f t="shared" si="46"/>
        <v>2760</v>
      </c>
      <c r="M24">
        <f t="shared" si="46"/>
        <v>3032</v>
      </c>
      <c r="N24">
        <f t="shared" si="46"/>
        <v>2760</v>
      </c>
      <c r="O24">
        <f t="shared" si="46"/>
        <v>3048</v>
      </c>
      <c r="P24">
        <f t="shared" si="46"/>
        <v>3040</v>
      </c>
      <c r="Q24" t="str">
        <f t="shared" si="17"/>
        <v>0BD0</v>
      </c>
      <c r="R24" t="str">
        <f t="shared" si="18"/>
        <v>0AC8</v>
      </c>
      <c r="S24" t="str">
        <f t="shared" si="19"/>
        <v>0BD8</v>
      </c>
      <c r="T24" t="str">
        <f t="shared" si="20"/>
        <v>0AC8</v>
      </c>
      <c r="U24" t="str">
        <f t="shared" si="21"/>
        <v>0BE8</v>
      </c>
      <c r="V24" t="str">
        <f t="shared" si="22"/>
        <v>0BE0</v>
      </c>
      <c r="W24" t="str">
        <f t="shared" si="4"/>
        <v>D0</v>
      </c>
      <c r="X24" t="str">
        <f t="shared" si="5"/>
        <v>C8</v>
      </c>
      <c r="Y24" t="str">
        <f t="shared" si="6"/>
        <v>D8</v>
      </c>
      <c r="Z24" t="str">
        <f t="shared" si="7"/>
        <v>C8</v>
      </c>
      <c r="AA24" t="str">
        <f t="shared" si="8"/>
        <v>E8</v>
      </c>
      <c r="AB24" t="str">
        <f t="shared" si="9"/>
        <v>E0</v>
      </c>
      <c r="AC24" t="str">
        <f t="shared" si="23"/>
        <v>0B</v>
      </c>
      <c r="AD24" t="str">
        <f t="shared" si="24"/>
        <v>0A</v>
      </c>
      <c r="AE24" t="str">
        <f t="shared" si="25"/>
        <v>0B</v>
      </c>
      <c r="AF24" t="str">
        <f t="shared" si="26"/>
        <v>0A</v>
      </c>
      <c r="AG24" t="str">
        <f t="shared" si="27"/>
        <v>0B</v>
      </c>
      <c r="AH24" t="str">
        <f t="shared" si="28"/>
        <v>0B</v>
      </c>
      <c r="AL24" t="str">
        <f t="shared" si="32"/>
        <v>TopLeftCharsLSB: .byte $00, $18, $48, $C8, $00, $18, $48, $C8, $C8, $00, $28, $00, $28, $00, $28, $00, $C8, $78, $A8, $D0</v>
      </c>
      <c r="AM24" t="str">
        <f t="shared" si="33"/>
        <v>TopRightCharsLSB: .byte $C8, $20, $50, $78, $C8, $20, $50, $78, $78, $00, $30, $00, $40, $00, $50, $00, $58, $70, $A0, $C8</v>
      </c>
      <c r="AN24" t="str">
        <f t="shared" si="34"/>
        <v>MiddleLeftCharsLSB: .byte $08, $28, $58, $C8, $B0, $98, $98, $C0, $C8, $00, $38, $00, $48, $00, $58, $00, $C8, $88, $B8, $D8</v>
      </c>
      <c r="AO24" t="str">
        <f t="shared" si="35"/>
        <v>MiddleRightCharsLSB: .byte $C8, $30, $60, $80, $A8, $A0, $A0, $B8, $80, $00, $00, $00, $00, $00, $00, $00, $60, $80, $B0, $C8</v>
      </c>
      <c r="AP24" t="str">
        <f t="shared" si="36"/>
        <v>BottomLeftCharsLSB: .byte $10, $38, $68, $88, $10, $38, $68, $88, $88, $00, $00, $00, $00, $00, $00, $00, $C8, $98, $C8, $E8</v>
      </c>
      <c r="AQ24" t="str">
        <f t="shared" si="37"/>
        <v>BottomRightCharsLSB: .byte $C8, $40, $70, $90, $C8, $40, $70, $90, $90, $00, $00, $00, $00, $00, $00, $00, $68, $90, $C0, $E0</v>
      </c>
      <c r="AR24" t="str">
        <f t="shared" si="38"/>
        <v>TopLeftCharsMSB: .byte $0A, $0A, $0A, $0A, $0A, $0A, $0A, $0A, $0A, $0A, $0C, $0A, $0C, $0A, $0C, $0A, $0A, $0B, $0B, $0B</v>
      </c>
      <c r="AS24" t="str">
        <f t="shared" si="39"/>
        <v>TopRightCharsMSB: .byte $0A, $0A, $0A, $0A, $0A, $0A, $0A, $0A, $0A, $0A, $0C, $0A, $0C, $0A, $0C, $0A, $0B, $0B, $0B, $0A</v>
      </c>
      <c r="AT24" t="str">
        <f t="shared" si="40"/>
        <v>MiddleLeftCharsMSB: .byte $0A, $0A, $0A, $0A, $0A, $0A, $0A, $0A, $0A, $0A, $0C, $0A, $0C, $0A, $0C, $0A, $0A, $0B, $0B, $0B</v>
      </c>
      <c r="AU24" t="str">
        <f t="shared" si="41"/>
        <v>MiddleRightCharsMSB: .byte $0A, $0A, $0A, $0A, $0A, $0A, $0A, $0A, $0A, $0A, $0A, $0A, $0A, $0A, $0A, $0A, $0B, $0B, $0B, $0A</v>
      </c>
      <c r="AV24" t="str">
        <f t="shared" si="42"/>
        <v>BottomLeftCharsMSB: .byte $0A, $0A, $0A, $0A, $0A, $0A, $0A, $0A, $0A, $0A, $0A, $0A, $0A, $0A, $0A, $0A, $0A, $0B, $0B, $0B</v>
      </c>
      <c r="AW24" t="str">
        <f t="shared" si="43"/>
        <v>BottomRightCharsMSB: .byte $0A, $0A, $0A, $0A, $0A, $0A, $0A, $0A, $0A, $0A, $0A, $0A, $0A, $0A, $0A, $0A, $0B, $0B, $0B, $0B</v>
      </c>
      <c r="AX24" t="str">
        <f t="shared" si="44"/>
        <v xml:space="preserve"> .byte $, $ .byte $ .byte $ .byte $ .byte $ .byte $ .byte $ .byte $ .byte $ .byte $ .byte $ .byte $ .byte $ .byte $ .byte $ .byte $ .byte $ .byte $ .byte $</v>
      </c>
    </row>
    <row r="25" spans="1:50" x14ac:dyDescent="0.2">
      <c r="A25" t="str">
        <f t="shared" si="31"/>
        <v>00010100</v>
      </c>
      <c r="B25">
        <v>20</v>
      </c>
      <c r="C25" t="s">
        <v>12</v>
      </c>
      <c r="D25" s="2">
        <v>25</v>
      </c>
      <c r="E25" s="2">
        <v>43</v>
      </c>
      <c r="F25" s="2">
        <v>64</v>
      </c>
      <c r="G25" s="2">
        <v>65</v>
      </c>
      <c r="H25" s="2">
        <v>25</v>
      </c>
      <c r="I25" s="2">
        <v>45</v>
      </c>
      <c r="K25">
        <f t="shared" si="46"/>
        <v>2760</v>
      </c>
      <c r="L25">
        <f t="shared" si="46"/>
        <v>2904</v>
      </c>
      <c r="M25">
        <f t="shared" si="46"/>
        <v>3072</v>
      </c>
      <c r="N25">
        <f t="shared" si="46"/>
        <v>3080</v>
      </c>
      <c r="O25">
        <f t="shared" si="46"/>
        <v>2760</v>
      </c>
      <c r="P25">
        <f t="shared" si="46"/>
        <v>2920</v>
      </c>
      <c r="Q25" t="str">
        <f t="shared" si="17"/>
        <v>0AC8</v>
      </c>
      <c r="R25" t="str">
        <f t="shared" si="18"/>
        <v>0B58</v>
      </c>
      <c r="S25" t="str">
        <f t="shared" si="19"/>
        <v>0C00</v>
      </c>
      <c r="T25" t="str">
        <f t="shared" si="20"/>
        <v>0C08</v>
      </c>
      <c r="U25" t="str">
        <f t="shared" si="21"/>
        <v>0AC8</v>
      </c>
      <c r="V25" t="str">
        <f t="shared" si="22"/>
        <v>0B68</v>
      </c>
      <c r="W25" t="str">
        <f t="shared" si="4"/>
        <v>C8</v>
      </c>
      <c r="X25" t="str">
        <f t="shared" si="5"/>
        <v>58</v>
      </c>
      <c r="Y25" t="str">
        <f t="shared" si="6"/>
        <v>00</v>
      </c>
      <c r="Z25" t="str">
        <f t="shared" si="7"/>
        <v>08</v>
      </c>
      <c r="AA25" t="str">
        <f t="shared" si="8"/>
        <v>C8</v>
      </c>
      <c r="AB25" t="str">
        <f t="shared" si="9"/>
        <v>68</v>
      </c>
      <c r="AC25" t="str">
        <f t="shared" si="23"/>
        <v>0A</v>
      </c>
      <c r="AD25" t="str">
        <f t="shared" si="24"/>
        <v>0B</v>
      </c>
      <c r="AE25" t="str">
        <f t="shared" si="25"/>
        <v>0C</v>
      </c>
      <c r="AF25" t="str">
        <f t="shared" si="26"/>
        <v>0C</v>
      </c>
      <c r="AG25" t="str">
        <f t="shared" si="27"/>
        <v>0A</v>
      </c>
      <c r="AH25" t="str">
        <f t="shared" si="28"/>
        <v>0B</v>
      </c>
      <c r="AL25" t="str">
        <f t="shared" si="32"/>
        <v>TopLeftCharsLSB: .byte $00, $18, $48, $C8, $00, $18, $48, $C8, $C8, $00, $28, $00, $28, $00, $28, $00, $C8, $78, $A8, $D0, $C8</v>
      </c>
      <c r="AM25" t="str">
        <f t="shared" si="33"/>
        <v>TopRightCharsLSB: .byte $C8, $20, $50, $78, $C8, $20, $50, $78, $78, $00, $30, $00, $40, $00, $50, $00, $58, $70, $A0, $C8, $58</v>
      </c>
      <c r="AN25" t="str">
        <f t="shared" si="34"/>
        <v>MiddleLeftCharsLSB: .byte $08, $28, $58, $C8, $B0, $98, $98, $C0, $C8, $00, $38, $00, $48, $00, $58, $00, $C8, $88, $B8, $D8, $00</v>
      </c>
      <c r="AO25" t="str">
        <f t="shared" si="35"/>
        <v>MiddleRightCharsLSB: .byte $C8, $30, $60, $80, $A8, $A0, $A0, $B8, $80, $00, $00, $00, $00, $00, $00, $00, $60, $80, $B0, $C8, $08</v>
      </c>
      <c r="AP25" t="str">
        <f t="shared" si="36"/>
        <v>BottomLeftCharsLSB: .byte $10, $38, $68, $88, $10, $38, $68, $88, $88, $00, $00, $00, $00, $00, $00, $00, $C8, $98, $C8, $E8, $C8</v>
      </c>
      <c r="AQ25" t="str">
        <f t="shared" si="37"/>
        <v>BottomRightCharsLSB: .byte $C8, $40, $70, $90, $C8, $40, $70, $90, $90, $00, $00, $00, $00, $00, $00, $00, $68, $90, $C0, $E0, $68</v>
      </c>
      <c r="AR25" t="str">
        <f t="shared" si="38"/>
        <v>TopLeftCharsMSB: .byte $0A, $0A, $0A, $0A, $0A, $0A, $0A, $0A, $0A, $0A, $0C, $0A, $0C, $0A, $0C, $0A, $0A, $0B, $0B, $0B, $0A</v>
      </c>
      <c r="AS25" t="str">
        <f t="shared" si="39"/>
        <v>TopRightCharsMSB: .byte $0A, $0A, $0A, $0A, $0A, $0A, $0A, $0A, $0A, $0A, $0C, $0A, $0C, $0A, $0C, $0A, $0B, $0B, $0B, $0A, $0B</v>
      </c>
      <c r="AT25" t="str">
        <f t="shared" si="40"/>
        <v>MiddleLeftCharsMSB: .byte $0A, $0A, $0A, $0A, $0A, $0A, $0A, $0A, $0A, $0A, $0C, $0A, $0C, $0A, $0C, $0A, $0A, $0B, $0B, $0B, $0C</v>
      </c>
      <c r="AU25" t="str">
        <f t="shared" si="41"/>
        <v>MiddleRightCharsMSB: .byte $0A, $0A, $0A, $0A, $0A, $0A, $0A, $0A, $0A, $0A, $0A, $0A, $0A, $0A, $0A, $0A, $0B, $0B, $0B, $0A, $0C</v>
      </c>
      <c r="AV25" t="str">
        <f t="shared" si="42"/>
        <v>BottomLeftCharsMSB: .byte $0A, $0A, $0A, $0A, $0A, $0A, $0A, $0A, $0A, $0A, $0A, $0A, $0A, $0A, $0A, $0A, $0A, $0B, $0B, $0B, $0A</v>
      </c>
      <c r="AW25" t="str">
        <f t="shared" si="43"/>
        <v>BottomRightCharsMSB: .byte $0A, $0A, $0A, $0A, $0A, $0A, $0A, $0A, $0A, $0A, $0A, $0A, $0A, $0A, $0A, $0A, $0B, $0B, $0B, $0B, $0B</v>
      </c>
      <c r="AX25" t="str">
        <f t="shared" si="44"/>
        <v xml:space="preserve"> .byte $, $ .byte $ .byte $ .byte $ .byte $ .byte $ .byte $ .byte $ .byte $ .byte $ .byte $ .byte $ .byte $ .byte $ .byte $ .byte $ .byte $ .byte $ .byte $ .byte $</v>
      </c>
    </row>
    <row r="26" spans="1:50" x14ac:dyDescent="0.2">
      <c r="A26" t="str">
        <f t="shared" si="31"/>
        <v>00010101</v>
      </c>
      <c r="B26">
        <v>21</v>
      </c>
      <c r="C26" t="s">
        <v>12</v>
      </c>
      <c r="D26" s="2">
        <v>47</v>
      </c>
      <c r="E26" s="2">
        <v>46</v>
      </c>
      <c r="F26" s="2">
        <v>63</v>
      </c>
      <c r="G26" s="2">
        <v>62</v>
      </c>
      <c r="H26" s="2">
        <v>51</v>
      </c>
      <c r="I26" s="2">
        <v>50</v>
      </c>
      <c r="K26">
        <f t="shared" si="46"/>
        <v>2936</v>
      </c>
      <c r="L26">
        <f t="shared" si="46"/>
        <v>2928</v>
      </c>
      <c r="M26">
        <f>(F26*8)+2560</f>
        <v>3064</v>
      </c>
      <c r="N26">
        <f t="shared" si="46"/>
        <v>3056</v>
      </c>
      <c r="O26">
        <f t="shared" si="46"/>
        <v>2968</v>
      </c>
      <c r="P26">
        <f t="shared" si="46"/>
        <v>2960</v>
      </c>
      <c r="Q26" t="str">
        <f t="shared" si="17"/>
        <v>0B78</v>
      </c>
      <c r="R26" t="str">
        <f t="shared" si="18"/>
        <v>0B70</v>
      </c>
      <c r="S26" t="str">
        <f t="shared" si="19"/>
        <v>0BF8</v>
      </c>
      <c r="T26" t="str">
        <f t="shared" si="20"/>
        <v>0BF0</v>
      </c>
      <c r="U26" t="str">
        <f t="shared" si="21"/>
        <v>0B98</v>
      </c>
      <c r="V26" t="str">
        <f t="shared" si="22"/>
        <v>0B90</v>
      </c>
      <c r="W26" t="str">
        <f t="shared" si="4"/>
        <v>78</v>
      </c>
      <c r="X26" t="str">
        <f t="shared" si="5"/>
        <v>70</v>
      </c>
      <c r="Y26" t="str">
        <f t="shared" si="6"/>
        <v>F8</v>
      </c>
      <c r="Z26" t="str">
        <f t="shared" si="7"/>
        <v>F0</v>
      </c>
      <c r="AA26" t="str">
        <f t="shared" si="8"/>
        <v>98</v>
      </c>
      <c r="AB26" t="str">
        <f t="shared" si="9"/>
        <v>90</v>
      </c>
      <c r="AC26" t="str">
        <f t="shared" si="23"/>
        <v>0B</v>
      </c>
      <c r="AD26" t="str">
        <f t="shared" si="24"/>
        <v>0B</v>
      </c>
      <c r="AE26" t="str">
        <f t="shared" si="25"/>
        <v>0B</v>
      </c>
      <c r="AF26" t="str">
        <f t="shared" si="26"/>
        <v>0B</v>
      </c>
      <c r="AG26" t="str">
        <f t="shared" si="27"/>
        <v>0B</v>
      </c>
      <c r="AH26" t="str">
        <f t="shared" si="28"/>
        <v>0B</v>
      </c>
      <c r="AL26" t="str">
        <f t="shared" si="32"/>
        <v>TopLeftCharsLSB: .byte $00, $18, $48, $C8, $00, $18, $48, $C8, $C8, $00, $28, $00, $28, $00, $28, $00, $C8, $78, $A8, $D0, $C8, $78</v>
      </c>
      <c r="AM26" t="str">
        <f t="shared" si="33"/>
        <v>TopRightCharsLSB: .byte $C8, $20, $50, $78, $C8, $20, $50, $78, $78, $00, $30, $00, $40, $00, $50, $00, $58, $70, $A0, $C8, $58, $70</v>
      </c>
      <c r="AN26" t="str">
        <f t="shared" si="34"/>
        <v>MiddleLeftCharsLSB: .byte $08, $28, $58, $C8, $B0, $98, $98, $C0, $C8, $00, $38, $00, $48, $00, $58, $00, $C8, $88, $B8, $D8, $00, $F8</v>
      </c>
      <c r="AO26" t="str">
        <f t="shared" si="35"/>
        <v>MiddleRightCharsLSB: .byte $C8, $30, $60, $80, $A8, $A0, $A0, $B8, $80, $00, $00, $00, $00, $00, $00, $00, $60, $80, $B0, $C8, $08, $F0</v>
      </c>
      <c r="AP26" t="str">
        <f t="shared" si="36"/>
        <v>BottomLeftCharsLSB: .byte $10, $38, $68, $88, $10, $38, $68, $88, $88, $00, $00, $00, $00, $00, $00, $00, $C8, $98, $C8, $E8, $C8, $98</v>
      </c>
      <c r="AQ26" t="str">
        <f t="shared" si="37"/>
        <v>BottomRightCharsLSB: .byte $C8, $40, $70, $90, $C8, $40, $70, $90, $90, $00, $00, $00, $00, $00, $00, $00, $68, $90, $C0, $E0, $68, $90</v>
      </c>
      <c r="AR26" t="str">
        <f t="shared" si="38"/>
        <v>TopLeftCharsMSB: .byte $0A, $0A, $0A, $0A, $0A, $0A, $0A, $0A, $0A, $0A, $0C, $0A, $0C, $0A, $0C, $0A, $0A, $0B, $0B, $0B, $0A, $0B</v>
      </c>
      <c r="AS26" t="str">
        <f t="shared" si="39"/>
        <v>TopRightCharsMSB: .byte $0A, $0A, $0A, $0A, $0A, $0A, $0A, $0A, $0A, $0A, $0C, $0A, $0C, $0A, $0C, $0A, $0B, $0B, $0B, $0A, $0B, $0B</v>
      </c>
      <c r="AT26" t="str">
        <f t="shared" si="40"/>
        <v>MiddleLeftCharsMSB: .byte $0A, $0A, $0A, $0A, $0A, $0A, $0A, $0A, $0A, $0A, $0C, $0A, $0C, $0A, $0C, $0A, $0A, $0B, $0B, $0B, $0C, $0B</v>
      </c>
      <c r="AU26" t="str">
        <f t="shared" si="41"/>
        <v>MiddleRightCharsMSB: .byte $0A, $0A, $0A, $0A, $0A, $0A, $0A, $0A, $0A, $0A, $0A, $0A, $0A, $0A, $0A, $0A, $0B, $0B, $0B, $0A, $0C, $0B</v>
      </c>
      <c r="AV26" t="str">
        <f t="shared" si="42"/>
        <v>BottomLeftCharsMSB: .byte $0A, $0A, $0A, $0A, $0A, $0A, $0A, $0A, $0A, $0A, $0A, $0A, $0A, $0A, $0A, $0A, $0A, $0B, $0B, $0B, $0A, $0B</v>
      </c>
      <c r="AW26" t="str">
        <f t="shared" si="43"/>
        <v>BottomRightCharsMSB: .byte $0A, $0A, $0A, $0A, $0A, $0A, $0A, $0A, $0A, $0A, $0A, $0A, $0A, $0A, $0A, $0A, $0B, $0B, $0B, $0B, $0B, $0B</v>
      </c>
      <c r="AX26" t="str">
        <f t="shared" si="44"/>
        <v xml:space="preserve"> .byte $, $ .byte $ .byte $ .byte $ .byte $ .byte $ .byte $ .byte $ .byte $ .byte $ .byte $ .byte $ .byte $ .byte $ .byte $ .byte $ .byte $ .byte $ .byte $ .byte $ .byte $</v>
      </c>
    </row>
    <row r="27" spans="1:50" x14ac:dyDescent="0.2">
      <c r="A27" t="str">
        <f t="shared" si="31"/>
        <v>00010110</v>
      </c>
      <c r="B27">
        <v>22</v>
      </c>
      <c r="C27" t="s">
        <v>12</v>
      </c>
      <c r="D27" s="2">
        <v>53</v>
      </c>
      <c r="E27" s="2">
        <v>52</v>
      </c>
      <c r="F27" s="2">
        <v>55</v>
      </c>
      <c r="G27" s="2">
        <v>54</v>
      </c>
      <c r="H27" s="2">
        <v>57</v>
      </c>
      <c r="I27" s="2">
        <v>56</v>
      </c>
      <c r="K27">
        <f t="shared" si="46"/>
        <v>2984</v>
      </c>
      <c r="L27">
        <f t="shared" si="46"/>
        <v>2976</v>
      </c>
      <c r="M27">
        <f t="shared" si="46"/>
        <v>3000</v>
      </c>
      <c r="N27">
        <f t="shared" si="46"/>
        <v>2992</v>
      </c>
      <c r="O27">
        <f t="shared" si="46"/>
        <v>3016</v>
      </c>
      <c r="P27">
        <f t="shared" si="46"/>
        <v>3008</v>
      </c>
      <c r="Q27" t="str">
        <f t="shared" si="17"/>
        <v>0BA8</v>
      </c>
      <c r="R27" t="str">
        <f t="shared" si="18"/>
        <v>0BA0</v>
      </c>
      <c r="S27" t="str">
        <f t="shared" si="19"/>
        <v>0BB8</v>
      </c>
      <c r="T27" t="str">
        <f>DEC2HEX(N27,4)</f>
        <v>0BB0</v>
      </c>
      <c r="U27" t="str">
        <f t="shared" si="21"/>
        <v>0BC8</v>
      </c>
      <c r="V27" t="str">
        <f t="shared" si="22"/>
        <v>0BC0</v>
      </c>
      <c r="W27" t="str">
        <f t="shared" si="4"/>
        <v>A8</v>
      </c>
      <c r="X27" t="str">
        <f t="shared" si="5"/>
        <v>A0</v>
      </c>
      <c r="Y27" t="str">
        <f t="shared" si="6"/>
        <v>B8</v>
      </c>
      <c r="Z27" t="str">
        <f t="shared" si="7"/>
        <v>B0</v>
      </c>
      <c r="AA27" t="str">
        <f t="shared" si="8"/>
        <v>C8</v>
      </c>
      <c r="AB27" t="str">
        <f t="shared" si="9"/>
        <v>C0</v>
      </c>
      <c r="AC27" t="str">
        <f t="shared" si="23"/>
        <v>0B</v>
      </c>
      <c r="AD27" t="str">
        <f t="shared" si="24"/>
        <v>0B</v>
      </c>
      <c r="AE27" t="str">
        <f t="shared" si="25"/>
        <v>0B</v>
      </c>
      <c r="AF27" t="str">
        <f t="shared" si="26"/>
        <v>0B</v>
      </c>
      <c r="AG27" t="str">
        <f t="shared" si="27"/>
        <v>0B</v>
      </c>
      <c r="AH27" t="str">
        <f t="shared" si="28"/>
        <v>0B</v>
      </c>
      <c r="AL27" t="str">
        <f t="shared" si="32"/>
        <v>TopLeftCharsLSB: .byte $00, $18, $48, $C8, $00, $18, $48, $C8, $C8, $00, $28, $00, $28, $00, $28, $00, $C8, $78, $A8, $D0, $C8, $78, $A8</v>
      </c>
      <c r="AM27" t="str">
        <f t="shared" si="33"/>
        <v>TopRightCharsLSB: .byte $C8, $20, $50, $78, $C8, $20, $50, $78, $78, $00, $30, $00, $40, $00, $50, $00, $58, $70, $A0, $C8, $58, $70, $A0</v>
      </c>
      <c r="AN27" t="str">
        <f t="shared" si="34"/>
        <v>MiddleLeftCharsLSB: .byte $08, $28, $58, $C8, $B0, $98, $98, $C0, $C8, $00, $38, $00, $48, $00, $58, $00, $C8, $88, $B8, $D8, $00, $F8, $B8</v>
      </c>
      <c r="AO27" t="str">
        <f t="shared" si="35"/>
        <v>MiddleRightCharsLSB: .byte $C8, $30, $60, $80, $A8, $A0, $A0, $B8, $80, $00, $00, $00, $00, $00, $00, $00, $60, $80, $B0, $C8, $08, $F0, $B0</v>
      </c>
      <c r="AP27" t="str">
        <f t="shared" si="36"/>
        <v>BottomLeftCharsLSB: .byte $10, $38, $68, $88, $10, $38, $68, $88, $88, $00, $00, $00, $00, $00, $00, $00, $C8, $98, $C8, $E8, $C8, $98, $C8</v>
      </c>
      <c r="AQ27" t="str">
        <f t="shared" si="37"/>
        <v>BottomRightCharsLSB: .byte $C8, $40, $70, $90, $C8, $40, $70, $90, $90, $00, $00, $00, $00, $00, $00, $00, $68, $90, $C0, $E0, $68, $90, $C0</v>
      </c>
      <c r="AR27" t="str">
        <f t="shared" si="38"/>
        <v>TopLeftCharsMSB: .byte $0A, $0A, $0A, $0A, $0A, $0A, $0A, $0A, $0A, $0A, $0C, $0A, $0C, $0A, $0C, $0A, $0A, $0B, $0B, $0B, $0A, $0B, $0B</v>
      </c>
      <c r="AS27" t="str">
        <f t="shared" si="39"/>
        <v>TopRightCharsMSB: .byte $0A, $0A, $0A, $0A, $0A, $0A, $0A, $0A, $0A, $0A, $0C, $0A, $0C, $0A, $0C, $0A, $0B, $0B, $0B, $0A, $0B, $0B, $0B</v>
      </c>
      <c r="AT27" t="str">
        <f t="shared" si="40"/>
        <v>MiddleLeftCharsMSB: .byte $0A, $0A, $0A, $0A, $0A, $0A, $0A, $0A, $0A, $0A, $0C, $0A, $0C, $0A, $0C, $0A, $0A, $0B, $0B, $0B, $0C, $0B, $0B</v>
      </c>
      <c r="AU27" t="str">
        <f t="shared" si="41"/>
        <v>MiddleRightCharsMSB: .byte $0A, $0A, $0A, $0A, $0A, $0A, $0A, $0A, $0A, $0A, $0A, $0A, $0A, $0A, $0A, $0A, $0B, $0B, $0B, $0A, $0C, $0B, $0B</v>
      </c>
      <c r="AV27" t="str">
        <f t="shared" si="42"/>
        <v>BottomLeftCharsMSB: .byte $0A, $0A, $0A, $0A, $0A, $0A, $0A, $0A, $0A, $0A, $0A, $0A, $0A, $0A, $0A, $0A, $0A, $0B, $0B, $0B, $0A, $0B, $0B</v>
      </c>
      <c r="AW27" t="str">
        <f t="shared" si="43"/>
        <v>BottomRightCharsMSB: .byte $0A, $0A, $0A, $0A, $0A, $0A, $0A, $0A, $0A, $0A, $0A, $0A, $0A, $0A, $0A, $0A, $0B, $0B, $0B, $0B, $0B, $0B, $0B</v>
      </c>
      <c r="AX27" t="str">
        <f t="shared" si="44"/>
        <v xml:space="preserve"> .byte $, $ .byte $ .byte $ .byte $ .byte $ .byte $ .byte $ .byte $ .byte $ .byte $ .byte $ .byte $ .byte $ .byte $ .byte $ .byte $ .byte $ .byte $ .byte $ .byte $ .byte $ .byte $</v>
      </c>
    </row>
    <row r="28" spans="1:50" x14ac:dyDescent="0.2">
      <c r="A28" t="str">
        <f t="shared" si="31"/>
        <v>00010111</v>
      </c>
      <c r="B28">
        <v>23</v>
      </c>
      <c r="C28" t="s">
        <v>12</v>
      </c>
      <c r="D28" s="2">
        <v>58</v>
      </c>
      <c r="E28" s="2">
        <v>25</v>
      </c>
      <c r="F28" s="2">
        <v>66</v>
      </c>
      <c r="G28" s="2">
        <v>67</v>
      </c>
      <c r="H28" s="2">
        <v>61</v>
      </c>
      <c r="I28" s="2">
        <v>60</v>
      </c>
      <c r="K28">
        <f t="shared" si="46"/>
        <v>3024</v>
      </c>
      <c r="L28">
        <f t="shared" si="46"/>
        <v>2760</v>
      </c>
      <c r="M28">
        <f t="shared" si="46"/>
        <v>3088</v>
      </c>
      <c r="N28">
        <f t="shared" si="46"/>
        <v>3096</v>
      </c>
      <c r="O28">
        <f t="shared" si="46"/>
        <v>3048</v>
      </c>
      <c r="P28">
        <f t="shared" si="46"/>
        <v>3040</v>
      </c>
      <c r="Q28" t="str">
        <f t="shared" si="17"/>
        <v>0BD0</v>
      </c>
      <c r="R28" t="str">
        <f t="shared" si="18"/>
        <v>0AC8</v>
      </c>
      <c r="S28" t="str">
        <f t="shared" si="19"/>
        <v>0C10</v>
      </c>
      <c r="T28" t="str">
        <f t="shared" si="20"/>
        <v>0C18</v>
      </c>
      <c r="U28" t="str">
        <f t="shared" si="21"/>
        <v>0BE8</v>
      </c>
      <c r="V28" t="str">
        <f t="shared" si="22"/>
        <v>0BE0</v>
      </c>
      <c r="W28" t="str">
        <f t="shared" si="4"/>
        <v>D0</v>
      </c>
      <c r="X28" t="str">
        <f t="shared" si="5"/>
        <v>C8</v>
      </c>
      <c r="Y28" t="str">
        <f t="shared" si="6"/>
        <v>10</v>
      </c>
      <c r="Z28" t="str">
        <f t="shared" si="7"/>
        <v>18</v>
      </c>
      <c r="AA28" t="str">
        <f t="shared" si="8"/>
        <v>E8</v>
      </c>
      <c r="AB28" t="str">
        <f t="shared" si="9"/>
        <v>E0</v>
      </c>
      <c r="AC28" t="str">
        <f t="shared" si="23"/>
        <v>0B</v>
      </c>
      <c r="AD28" t="str">
        <f t="shared" si="24"/>
        <v>0A</v>
      </c>
      <c r="AE28" t="str">
        <f t="shared" si="25"/>
        <v>0C</v>
      </c>
      <c r="AF28" t="str">
        <f t="shared" si="26"/>
        <v>0C</v>
      </c>
      <c r="AG28" t="str">
        <f t="shared" si="27"/>
        <v>0B</v>
      </c>
      <c r="AH28" t="str">
        <f t="shared" si="28"/>
        <v>0B</v>
      </c>
      <c r="AL28" t="str">
        <f t="shared" si="32"/>
        <v>TopLeftCharsLSB: .byte $00, $18, $48, $C8, $00, $18, $48, $C8, $C8, $00, $28, $00, $28, $00, $28, $00, $C8, $78, $A8, $D0, $C8, $78, $A8, $D0</v>
      </c>
      <c r="AM28" t="str">
        <f t="shared" si="33"/>
        <v>TopRightCharsLSB: .byte $C8, $20, $50, $78, $C8, $20, $50, $78, $78, $00, $30, $00, $40, $00, $50, $00, $58, $70, $A0, $C8, $58, $70, $A0, $C8</v>
      </c>
      <c r="AN28" t="str">
        <f t="shared" si="34"/>
        <v>MiddleLeftCharsLSB: .byte $08, $28, $58, $C8, $B0, $98, $98, $C0, $C8, $00, $38, $00, $48, $00, $58, $00, $C8, $88, $B8, $D8, $00, $F8, $B8, $10</v>
      </c>
      <c r="AO28" t="str">
        <f t="shared" si="35"/>
        <v>MiddleRightCharsLSB: .byte $C8, $30, $60, $80, $A8, $A0, $A0, $B8, $80, $00, $00, $00, $00, $00, $00, $00, $60, $80, $B0, $C8, $08, $F0, $B0, $18</v>
      </c>
      <c r="AP28" t="str">
        <f t="shared" si="36"/>
        <v>BottomLeftCharsLSB: .byte $10, $38, $68, $88, $10, $38, $68, $88, $88, $00, $00, $00, $00, $00, $00, $00, $C8, $98, $C8, $E8, $C8, $98, $C8, $E8</v>
      </c>
      <c r="AQ28" t="str">
        <f t="shared" si="37"/>
        <v>BottomRightCharsLSB: .byte $C8, $40, $70, $90, $C8, $40, $70, $90, $90, $00, $00, $00, $00, $00, $00, $00, $68, $90, $C0, $E0, $68, $90, $C0, $E0</v>
      </c>
      <c r="AR28" t="str">
        <f t="shared" si="38"/>
        <v>TopLeftCharsMSB: .byte $0A, $0A, $0A, $0A, $0A, $0A, $0A, $0A, $0A, $0A, $0C, $0A, $0C, $0A, $0C, $0A, $0A, $0B, $0B, $0B, $0A, $0B, $0B, $0B</v>
      </c>
      <c r="AS28" t="str">
        <f t="shared" si="39"/>
        <v>TopRightCharsMSB: .byte $0A, $0A, $0A, $0A, $0A, $0A, $0A, $0A, $0A, $0A, $0C, $0A, $0C, $0A, $0C, $0A, $0B, $0B, $0B, $0A, $0B, $0B, $0B, $0A</v>
      </c>
      <c r="AT28" t="str">
        <f t="shared" si="40"/>
        <v>MiddleLeftCharsMSB: .byte $0A, $0A, $0A, $0A, $0A, $0A, $0A, $0A, $0A, $0A, $0C, $0A, $0C, $0A, $0C, $0A, $0A, $0B, $0B, $0B, $0C, $0B, $0B, $0C</v>
      </c>
      <c r="AU28" t="str">
        <f t="shared" si="41"/>
        <v>MiddleRightCharsMSB: .byte $0A, $0A, $0A, $0A, $0A, $0A, $0A, $0A, $0A, $0A, $0A, $0A, $0A, $0A, $0A, $0A, $0B, $0B, $0B, $0A, $0C, $0B, $0B, $0C</v>
      </c>
      <c r="AV28" t="str">
        <f t="shared" si="42"/>
        <v>BottomLeftCharsMSB: .byte $0A, $0A, $0A, $0A, $0A, $0A, $0A, $0A, $0A, $0A, $0A, $0A, $0A, $0A, $0A, $0A, $0A, $0B, $0B, $0B, $0A, $0B, $0B, $0B</v>
      </c>
      <c r="AW28" t="str">
        <f t="shared" si="43"/>
        <v>BottomRightCharsMSB: .byte $0A, $0A, $0A, $0A, $0A, $0A, $0A, $0A, $0A, $0A, $0A, $0A, $0A, $0A, $0A, $0A, $0B, $0B, $0B, $0B, $0B, $0B, $0B, $0B</v>
      </c>
      <c r="AX28" t="str">
        <f t="shared" si="44"/>
        <v xml:space="preserve"> .byte $, $ .byte $ .byte $ .byte $ .byte $ .byte $ .byte $ .byte $ .byte $ .byte $ .byte $ .byte $ .byte $ .byte $ .byte $ .byte $ .byte $ .byte $ .byte $ .byte $ .byte $ .byte $ .byte $</v>
      </c>
    </row>
    <row r="29" spans="1:50" x14ac:dyDescent="0.2">
      <c r="A29" t="str">
        <f t="shared" si="31"/>
        <v>00011000</v>
      </c>
      <c r="B29">
        <v>24</v>
      </c>
      <c r="C29" t="s">
        <v>13</v>
      </c>
      <c r="D29" s="2">
        <v>58</v>
      </c>
      <c r="E29" s="2">
        <v>25</v>
      </c>
      <c r="F29" s="2">
        <v>59</v>
      </c>
      <c r="G29" s="2">
        <v>25</v>
      </c>
      <c r="H29" s="2">
        <v>61</v>
      </c>
      <c r="I29" s="2">
        <v>60</v>
      </c>
      <c r="K29">
        <f t="shared" ref="K29:K39" si="47">(D29*8)+2560</f>
        <v>3024</v>
      </c>
      <c r="L29">
        <f t="shared" ref="L29:L39" si="48">(E29*8)+2560</f>
        <v>2760</v>
      </c>
      <c r="M29">
        <f t="shared" ref="M29:M39" si="49">(F29*8)+2560</f>
        <v>3032</v>
      </c>
      <c r="N29">
        <f t="shared" ref="N29:N39" si="50">(G29*8)+2560</f>
        <v>2760</v>
      </c>
      <c r="O29">
        <f t="shared" ref="O29:O39" si="51">(H29*8)+2560</f>
        <v>3048</v>
      </c>
      <c r="P29">
        <f t="shared" ref="P29:P39" si="52">(I29*8)+2560</f>
        <v>3040</v>
      </c>
      <c r="Q29" t="str">
        <f t="shared" ref="Q29:Q39" si="53">DEC2HEX(K29,4)</f>
        <v>0BD0</v>
      </c>
      <c r="R29" t="str">
        <f t="shared" ref="R29:R39" si="54">DEC2HEX(L29,4)</f>
        <v>0AC8</v>
      </c>
      <c r="S29" t="str">
        <f t="shared" ref="S29:S39" si="55">DEC2HEX(M29,4)</f>
        <v>0BD8</v>
      </c>
      <c r="T29" t="str">
        <f t="shared" ref="T29:T39" si="56">DEC2HEX(N29,4)</f>
        <v>0AC8</v>
      </c>
      <c r="U29" t="str">
        <f t="shared" ref="U29:U39" si="57">DEC2HEX(O29,4)</f>
        <v>0BE8</v>
      </c>
      <c r="V29" t="str">
        <f t="shared" ref="V29:V39" si="58">DEC2HEX(P29,4)</f>
        <v>0BE0</v>
      </c>
      <c r="W29" t="str">
        <f t="shared" ref="W29:W39" si="59">RIGHT(Q29,2)</f>
        <v>D0</v>
      </c>
      <c r="X29" t="str">
        <f t="shared" ref="X29:X39" si="60">RIGHT(R29,2)</f>
        <v>C8</v>
      </c>
      <c r="Y29" t="str">
        <f t="shared" ref="Y29:Y39" si="61">RIGHT(S29,2)</f>
        <v>D8</v>
      </c>
      <c r="Z29" t="str">
        <f t="shared" ref="Z29:Z39" si="62">RIGHT(T29,2)</f>
        <v>C8</v>
      </c>
      <c r="AA29" t="str">
        <f t="shared" ref="AA29:AA39" si="63">RIGHT(U29,2)</f>
        <v>E8</v>
      </c>
      <c r="AB29" t="str">
        <f t="shared" ref="AB29:AB39" si="64">RIGHT(V29,2)</f>
        <v>E0</v>
      </c>
      <c r="AC29" t="str">
        <f t="shared" ref="AC29:AC39" si="65">LEFT(Q29,2)</f>
        <v>0B</v>
      </c>
      <c r="AD29" t="str">
        <f t="shared" ref="AD29:AD39" si="66">LEFT(R29,2)</f>
        <v>0A</v>
      </c>
      <c r="AE29" t="str">
        <f t="shared" ref="AE29:AE39" si="67">LEFT(S29,2)</f>
        <v>0B</v>
      </c>
      <c r="AF29" t="str">
        <f t="shared" ref="AF29:AF39" si="68">LEFT(T29,2)</f>
        <v>0A</v>
      </c>
      <c r="AG29" t="str">
        <f t="shared" ref="AG29:AG39" si="69">LEFT(U29,2)</f>
        <v>0B</v>
      </c>
      <c r="AH29" t="str">
        <f t="shared" ref="AH29:AH39" si="70">LEFT(V29,2)</f>
        <v>0B</v>
      </c>
      <c r="AL29" t="str">
        <f t="shared" si="32"/>
        <v>TopLeftCharsLSB: .byte $00, $18, $48, $C8, $00, $18, $48, $C8, $C8, $00, $28, $00, $28, $00, $28, $00, $C8, $78, $A8, $D0, $C8, $78, $A8, $D0, $D0</v>
      </c>
      <c r="AM29" t="str">
        <f t="shared" si="33"/>
        <v>TopRightCharsLSB: .byte $C8, $20, $50, $78, $C8, $20, $50, $78, $78, $00, $30, $00, $40, $00, $50, $00, $58, $70, $A0, $C8, $58, $70, $A0, $C8, $C8</v>
      </c>
      <c r="AN29" t="str">
        <f t="shared" si="34"/>
        <v>MiddleLeftCharsLSB: .byte $08, $28, $58, $C8, $B0, $98, $98, $C0, $C8, $00, $38, $00, $48, $00, $58, $00, $C8, $88, $B8, $D8, $00, $F8, $B8, $10, $D8</v>
      </c>
      <c r="AO29" t="str">
        <f t="shared" si="35"/>
        <v>MiddleRightCharsLSB: .byte $C8, $30, $60, $80, $A8, $A0, $A0, $B8, $80, $00, $00, $00, $00, $00, $00, $00, $60, $80, $B0, $C8, $08, $F0, $B0, $18, $C8</v>
      </c>
      <c r="AP29" t="str">
        <f t="shared" si="36"/>
        <v>BottomLeftCharsLSB: .byte $10, $38, $68, $88, $10, $38, $68, $88, $88, $00, $00, $00, $00, $00, $00, $00, $C8, $98, $C8, $E8, $C8, $98, $C8, $E8, $E8</v>
      </c>
      <c r="AQ29" t="str">
        <f t="shared" si="37"/>
        <v>BottomRightCharsLSB: .byte $C8, $40, $70, $90, $C8, $40, $70, $90, $90, $00, $00, $00, $00, $00, $00, $00, $68, $90, $C0, $E0, $68, $90, $C0, $E0, $E0</v>
      </c>
      <c r="AR29" t="str">
        <f t="shared" si="38"/>
        <v>TopLeftCharsMSB: .byte $0A, $0A, $0A, $0A, $0A, $0A, $0A, $0A, $0A, $0A, $0C, $0A, $0C, $0A, $0C, $0A, $0A, $0B, $0B, $0B, $0A, $0B, $0B, $0B, $0B</v>
      </c>
      <c r="AS29" t="str">
        <f t="shared" si="39"/>
        <v>TopRightCharsMSB: .byte $0A, $0A, $0A, $0A, $0A, $0A, $0A, $0A, $0A, $0A, $0C, $0A, $0C, $0A, $0C, $0A, $0B, $0B, $0B, $0A, $0B, $0B, $0B, $0A, $0A</v>
      </c>
      <c r="AT29" t="str">
        <f t="shared" si="40"/>
        <v>MiddleLeftCharsMSB: .byte $0A, $0A, $0A, $0A, $0A, $0A, $0A, $0A, $0A, $0A, $0C, $0A, $0C, $0A, $0C, $0A, $0A, $0B, $0B, $0B, $0C, $0B, $0B, $0C, $0B</v>
      </c>
      <c r="AU29" t="str">
        <f t="shared" si="41"/>
        <v>MiddleRightCharsMSB: .byte $0A, $0A, $0A, $0A, $0A, $0A, $0A, $0A, $0A, $0A, $0A, $0A, $0A, $0A, $0A, $0A, $0B, $0B, $0B, $0A, $0C, $0B, $0B, $0C, $0A</v>
      </c>
      <c r="AV29" t="str">
        <f t="shared" si="42"/>
        <v>BottomLeftCharsMSB: .byte $0A, $0A, $0A, $0A, $0A, $0A, $0A, $0A, $0A, $0A, $0A, $0A, $0A, $0A, $0A, $0A, $0A, $0B, $0B, $0B, $0A, $0B, $0B, $0B, $0B</v>
      </c>
      <c r="AW29" t="str">
        <f t="shared" si="43"/>
        <v>BottomRightCharsMSB: .byte $0A, $0A, $0A, $0A, $0A, $0A, $0A, $0A, $0A, $0A, $0A, $0A, $0A, $0A, $0A, $0A, $0B, $0B, $0B, $0B, $0B, $0B, $0B, $0B, $0B</v>
      </c>
      <c r="AX29" t="str">
        <f t="shared" si="44"/>
        <v xml:space="preserve"> .byte $, $ .byte $ .byte $ .byte $ .byte $ .byte $ .byte $ .byte $ .byte $ .byte $ .byte $ .byte $ .byte $ .byte $ .byte $ .byte $ .byte $ .byte $ .byte $ .byte $ .byte $ .byte $ .byte $ .byte $</v>
      </c>
    </row>
    <row r="30" spans="1:50" x14ac:dyDescent="0.2">
      <c r="A30" t="str">
        <f t="shared" si="31"/>
        <v>00011001</v>
      </c>
      <c r="B30">
        <v>25</v>
      </c>
      <c r="D30" s="2"/>
      <c r="E30" s="2"/>
      <c r="F30" s="2"/>
      <c r="G30" s="2"/>
      <c r="H30" s="2"/>
      <c r="I30" s="2"/>
      <c r="K30">
        <f t="shared" si="47"/>
        <v>2560</v>
      </c>
      <c r="L30">
        <f t="shared" si="48"/>
        <v>2560</v>
      </c>
      <c r="M30">
        <f t="shared" si="49"/>
        <v>2560</v>
      </c>
      <c r="N30">
        <f t="shared" si="50"/>
        <v>2560</v>
      </c>
      <c r="O30">
        <f t="shared" si="51"/>
        <v>2560</v>
      </c>
      <c r="P30">
        <f t="shared" si="52"/>
        <v>2560</v>
      </c>
      <c r="Q30" t="str">
        <f t="shared" si="53"/>
        <v>0A00</v>
      </c>
      <c r="R30" t="str">
        <f t="shared" si="54"/>
        <v>0A00</v>
      </c>
      <c r="S30" t="str">
        <f t="shared" si="55"/>
        <v>0A00</v>
      </c>
      <c r="T30" t="str">
        <f t="shared" si="56"/>
        <v>0A00</v>
      </c>
      <c r="U30" t="str">
        <f t="shared" si="57"/>
        <v>0A00</v>
      </c>
      <c r="V30" t="str">
        <f t="shared" si="58"/>
        <v>0A00</v>
      </c>
      <c r="W30" t="str">
        <f t="shared" si="59"/>
        <v>00</v>
      </c>
      <c r="X30" t="str">
        <f t="shared" si="60"/>
        <v>00</v>
      </c>
      <c r="Y30" t="str">
        <f t="shared" si="61"/>
        <v>00</v>
      </c>
      <c r="Z30" t="str">
        <f t="shared" si="62"/>
        <v>00</v>
      </c>
      <c r="AA30" t="str">
        <f t="shared" si="63"/>
        <v>00</v>
      </c>
      <c r="AB30" t="str">
        <f t="shared" si="64"/>
        <v>00</v>
      </c>
      <c r="AC30" t="str">
        <f t="shared" si="65"/>
        <v>0A</v>
      </c>
      <c r="AD30" t="str">
        <f t="shared" si="66"/>
        <v>0A</v>
      </c>
      <c r="AE30" t="str">
        <f t="shared" si="67"/>
        <v>0A</v>
      </c>
      <c r="AF30" t="str">
        <f t="shared" si="68"/>
        <v>0A</v>
      </c>
      <c r="AG30" t="str">
        <f t="shared" si="69"/>
        <v>0A</v>
      </c>
      <c r="AH30" t="str">
        <f t="shared" si="70"/>
        <v>0A</v>
      </c>
      <c r="AL30" t="str">
        <f t="shared" si="32"/>
        <v>TopLeftCharsLSB: .byte $00, $18, $48, $C8, $00, $18, $48, $C8, $C8, $00, $28, $00, $28, $00, $28, $00, $C8, $78, $A8, $D0, $C8, $78, $A8, $D0, $D0, $00</v>
      </c>
      <c r="AM30" t="str">
        <f t="shared" si="33"/>
        <v>TopRightCharsLSB: .byte $C8, $20, $50, $78, $C8, $20, $50, $78, $78, $00, $30, $00, $40, $00, $50, $00, $58, $70, $A0, $C8, $58, $70, $A0, $C8, $C8, $00</v>
      </c>
      <c r="AN30" t="str">
        <f t="shared" si="34"/>
        <v>MiddleLeftCharsLSB: .byte $08, $28, $58, $C8, $B0, $98, $98, $C0, $C8, $00, $38, $00, $48, $00, $58, $00, $C8, $88, $B8, $D8, $00, $F8, $B8, $10, $D8, $00</v>
      </c>
      <c r="AO30" t="str">
        <f t="shared" si="35"/>
        <v>MiddleRightCharsLSB: .byte $C8, $30, $60, $80, $A8, $A0, $A0, $B8, $80, $00, $00, $00, $00, $00, $00, $00, $60, $80, $B0, $C8, $08, $F0, $B0, $18, $C8, $00</v>
      </c>
      <c r="AP30" t="str">
        <f t="shared" si="36"/>
        <v>BottomLeftCharsLSB: .byte $10, $38, $68, $88, $10, $38, $68, $88, $88, $00, $00, $00, $00, $00, $00, $00, $C8, $98, $C8, $E8, $C8, $98, $C8, $E8, $E8, $00</v>
      </c>
      <c r="AQ30" t="str">
        <f t="shared" si="37"/>
        <v>BottomRightCharsLSB: .byte $C8, $40, $70, $90, $C8, $40, $70, $90, $90, $00, $00, $00, $00, $00, $00, $00, $68, $90, $C0, $E0, $68, $90, $C0, $E0, $E0, $00</v>
      </c>
      <c r="AR30" t="str">
        <f t="shared" si="38"/>
        <v>TopLeftCharsMSB: .byte $0A, $0A, $0A, $0A, $0A, $0A, $0A, $0A, $0A, $0A, $0C, $0A, $0C, $0A, $0C, $0A, $0A, $0B, $0B, $0B, $0A, $0B, $0B, $0B, $0B, $0A</v>
      </c>
      <c r="AS30" t="str">
        <f t="shared" si="39"/>
        <v>TopRightCharsMSB: .byte $0A, $0A, $0A, $0A, $0A, $0A, $0A, $0A, $0A, $0A, $0C, $0A, $0C, $0A, $0C, $0A, $0B, $0B, $0B, $0A, $0B, $0B, $0B, $0A, $0A, $0A</v>
      </c>
      <c r="AT30" t="str">
        <f t="shared" si="40"/>
        <v>MiddleLeftCharsMSB: .byte $0A, $0A, $0A, $0A, $0A, $0A, $0A, $0A, $0A, $0A, $0C, $0A, $0C, $0A, $0C, $0A, $0A, $0B, $0B, $0B, $0C, $0B, $0B, $0C, $0B, $0A</v>
      </c>
      <c r="AU30" t="str">
        <f t="shared" si="41"/>
        <v>MiddleRightCharsMSB: .byte $0A, $0A, $0A, $0A, $0A, $0A, $0A, $0A, $0A, $0A, $0A, $0A, $0A, $0A, $0A, $0A, $0B, $0B, $0B, $0A, $0C, $0B, $0B, $0C, $0A, $0A</v>
      </c>
      <c r="AV30" t="str">
        <f t="shared" si="42"/>
        <v>BottomLeftCharsMSB: .byte $0A, $0A, $0A, $0A, $0A, $0A, $0A, $0A, $0A, $0A, $0A, $0A, $0A, $0A, $0A, $0A, $0A, $0B, $0B, $0B, $0A, $0B, $0B, $0B, $0B, $0A</v>
      </c>
      <c r="AW30" t="str">
        <f t="shared" si="43"/>
        <v>BottomRightCharsMSB: .byte $0A, $0A, $0A, $0A, $0A, $0A, $0A, $0A, $0A, $0A, $0A, $0A, $0A, $0A, $0A, $0A, $0B, $0B, $0B, $0B, $0B, $0B, $0B, $0B, $0B, $0A</v>
      </c>
      <c r="AX30" t="str">
        <f t="shared" si="44"/>
        <v xml:space="preserve"> .byte $, $ .byte $ .byte $ .byte $ .byte $ .byte $ .byte $ .byte $ .byte $ .byte $ .byte $ .byte $ .byte $ .byte $ .byte $ .byte $ .byte $ .byte $ .byte $ .byte $ .byte $ .byte $ .byte $ .byte $ .byte $</v>
      </c>
    </row>
    <row r="31" spans="1:50" x14ac:dyDescent="0.2">
      <c r="A31" t="str">
        <f t="shared" si="31"/>
        <v>00011010</v>
      </c>
      <c r="B31">
        <v>26</v>
      </c>
      <c r="C31" t="s">
        <v>31</v>
      </c>
      <c r="D31" s="2">
        <v>78</v>
      </c>
      <c r="E31" s="2">
        <v>77</v>
      </c>
      <c r="F31" s="2">
        <v>76</v>
      </c>
      <c r="G31" s="2"/>
      <c r="H31" s="2"/>
      <c r="I31" s="2"/>
      <c r="K31">
        <f t="shared" si="47"/>
        <v>3184</v>
      </c>
      <c r="L31">
        <f t="shared" si="48"/>
        <v>3176</v>
      </c>
      <c r="M31">
        <f t="shared" si="49"/>
        <v>3168</v>
      </c>
      <c r="N31">
        <f t="shared" si="50"/>
        <v>2560</v>
      </c>
      <c r="O31">
        <f t="shared" si="51"/>
        <v>2560</v>
      </c>
      <c r="P31">
        <f t="shared" si="52"/>
        <v>2560</v>
      </c>
      <c r="Q31" t="str">
        <f t="shared" si="53"/>
        <v>0C70</v>
      </c>
      <c r="R31" t="str">
        <f t="shared" si="54"/>
        <v>0C68</v>
      </c>
      <c r="S31" t="str">
        <f t="shared" si="55"/>
        <v>0C60</v>
      </c>
      <c r="T31" t="str">
        <f t="shared" si="56"/>
        <v>0A00</v>
      </c>
      <c r="U31" t="str">
        <f t="shared" si="57"/>
        <v>0A00</v>
      </c>
      <c r="V31" t="str">
        <f t="shared" si="58"/>
        <v>0A00</v>
      </c>
      <c r="W31" t="str">
        <f t="shared" si="59"/>
        <v>70</v>
      </c>
      <c r="X31" t="str">
        <f t="shared" si="60"/>
        <v>68</v>
      </c>
      <c r="Y31" t="str">
        <f t="shared" si="61"/>
        <v>60</v>
      </c>
      <c r="Z31" t="str">
        <f t="shared" si="62"/>
        <v>00</v>
      </c>
      <c r="AA31" t="str">
        <f t="shared" si="63"/>
        <v>00</v>
      </c>
      <c r="AB31" t="str">
        <f t="shared" si="64"/>
        <v>00</v>
      </c>
      <c r="AC31" t="str">
        <f t="shared" si="65"/>
        <v>0C</v>
      </c>
      <c r="AD31" t="str">
        <f t="shared" si="66"/>
        <v>0C</v>
      </c>
      <c r="AE31" t="str">
        <f t="shared" si="67"/>
        <v>0C</v>
      </c>
      <c r="AF31" t="str">
        <f t="shared" si="68"/>
        <v>0A</v>
      </c>
      <c r="AG31" t="str">
        <f t="shared" si="69"/>
        <v>0A</v>
      </c>
      <c r="AH31" t="str">
        <f t="shared" si="70"/>
        <v>0A</v>
      </c>
      <c r="AL31" t="str">
        <f t="shared" si="32"/>
        <v>TopLeftCharsLSB: .byte $00, $18, $48, $C8, $00, $18, $48, $C8, $C8, $00, $28, $00, $28, $00, $28, $00, $C8, $78, $A8, $D0, $C8, $78, $A8, $D0, $D0, $00, $70</v>
      </c>
      <c r="AM31" t="str">
        <f t="shared" si="33"/>
        <v>TopRightCharsLSB: .byte $C8, $20, $50, $78, $C8, $20, $50, $78, $78, $00, $30, $00, $40, $00, $50, $00, $58, $70, $A0, $C8, $58, $70, $A0, $C8, $C8, $00, $68</v>
      </c>
      <c r="AN31" t="str">
        <f t="shared" si="34"/>
        <v>MiddleLeftCharsLSB: .byte $08, $28, $58, $C8, $B0, $98, $98, $C0, $C8, $00, $38, $00, $48, $00, $58, $00, $C8, $88, $B8, $D8, $00, $F8, $B8, $10, $D8, $00, $60</v>
      </c>
      <c r="AO31" t="str">
        <f t="shared" si="35"/>
        <v>MiddleRightCharsLSB: .byte $C8, $30, $60, $80, $A8, $A0, $A0, $B8, $80, $00, $00, $00, $00, $00, $00, $00, $60, $80, $B0, $C8, $08, $F0, $B0, $18, $C8, $00, $00</v>
      </c>
      <c r="AP31" t="str">
        <f t="shared" si="36"/>
        <v>BottomLeftCharsLSB: .byte $10, $38, $68, $88, $10, $38, $68, $88, $88, $00, $00, $00, $00, $00, $00, $00, $C8, $98, $C8, $E8, $C8, $98, $C8, $E8, $E8, $00, $00</v>
      </c>
      <c r="AQ31" t="str">
        <f t="shared" si="37"/>
        <v>BottomRightCharsLSB: .byte $C8, $40, $70, $90, $C8, $40, $70, $90, $90, $00, $00, $00, $00, $00, $00, $00, $68, $90, $C0, $E0, $68, $90, $C0, $E0, $E0, $00, $00</v>
      </c>
      <c r="AR31" t="str">
        <f t="shared" si="38"/>
        <v>TopLeftCharsMSB: .byte $0A, $0A, $0A, $0A, $0A, $0A, $0A, $0A, $0A, $0A, $0C, $0A, $0C, $0A, $0C, $0A, $0A, $0B, $0B, $0B, $0A, $0B, $0B, $0B, $0B, $0A, $0C</v>
      </c>
      <c r="AS31" t="str">
        <f t="shared" si="39"/>
        <v>TopRightCharsMSB: .byte $0A, $0A, $0A, $0A, $0A, $0A, $0A, $0A, $0A, $0A, $0C, $0A, $0C, $0A, $0C, $0A, $0B, $0B, $0B, $0A, $0B, $0B, $0B, $0A, $0A, $0A, $0C</v>
      </c>
      <c r="AT31" t="str">
        <f t="shared" si="40"/>
        <v>MiddleLeftCharsMSB: .byte $0A, $0A, $0A, $0A, $0A, $0A, $0A, $0A, $0A, $0A, $0C, $0A, $0C, $0A, $0C, $0A, $0A, $0B, $0B, $0B, $0C, $0B, $0B, $0C, $0B, $0A, $0C</v>
      </c>
      <c r="AU31" t="str">
        <f t="shared" si="41"/>
        <v>MiddleRightCharsMSB: .byte $0A, $0A, $0A, $0A, $0A, $0A, $0A, $0A, $0A, $0A, $0A, $0A, $0A, $0A, $0A, $0A, $0B, $0B, $0B, $0A, $0C, $0B, $0B, $0C, $0A, $0A, $0A</v>
      </c>
      <c r="AV31" t="str">
        <f t="shared" si="42"/>
        <v>BottomLeftCharsMSB: .byte $0A, $0A, $0A, $0A, $0A, $0A, $0A, $0A, $0A, $0A, $0A, $0A, $0A, $0A, $0A, $0A, $0A, $0B, $0B, $0B, $0A, $0B, $0B, $0B, $0B, $0A, $0A</v>
      </c>
      <c r="AW31" t="str">
        <f t="shared" si="43"/>
        <v>BottomRightCharsMSB: .byte $0A, $0A, $0A, $0A, $0A, $0A, $0A, $0A, $0A, $0A, $0A, $0A, $0A, $0A, $0A, $0A, $0B, $0B, $0B, $0B, $0B, $0B, $0B, $0B, $0B, $0A, $0A</v>
      </c>
      <c r="AX31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</v>
      </c>
    </row>
    <row r="32" spans="1:50" x14ac:dyDescent="0.2">
      <c r="A32" t="str">
        <f t="shared" si="31"/>
        <v>00011011</v>
      </c>
      <c r="B32">
        <v>27</v>
      </c>
      <c r="D32" s="2"/>
      <c r="E32" s="2"/>
      <c r="F32" s="2"/>
      <c r="G32" s="2"/>
      <c r="H32" s="2"/>
      <c r="I32" s="2"/>
      <c r="K32">
        <f t="shared" si="47"/>
        <v>2560</v>
      </c>
      <c r="L32">
        <f t="shared" si="48"/>
        <v>2560</v>
      </c>
      <c r="M32">
        <f t="shared" si="49"/>
        <v>2560</v>
      </c>
      <c r="N32">
        <f t="shared" si="50"/>
        <v>2560</v>
      </c>
      <c r="O32">
        <f t="shared" si="51"/>
        <v>2560</v>
      </c>
      <c r="P32">
        <f t="shared" si="52"/>
        <v>2560</v>
      </c>
      <c r="Q32" t="str">
        <f t="shared" si="53"/>
        <v>0A00</v>
      </c>
      <c r="R32" t="str">
        <f t="shared" si="54"/>
        <v>0A00</v>
      </c>
      <c r="S32" t="str">
        <f t="shared" si="55"/>
        <v>0A00</v>
      </c>
      <c r="T32" t="str">
        <f t="shared" si="56"/>
        <v>0A00</v>
      </c>
      <c r="U32" t="str">
        <f t="shared" si="57"/>
        <v>0A00</v>
      </c>
      <c r="V32" t="str">
        <f t="shared" si="58"/>
        <v>0A00</v>
      </c>
      <c r="W32" t="str">
        <f t="shared" si="59"/>
        <v>00</v>
      </c>
      <c r="X32" t="str">
        <f t="shared" si="60"/>
        <v>00</v>
      </c>
      <c r="Y32" t="str">
        <f t="shared" si="61"/>
        <v>00</v>
      </c>
      <c r="Z32" t="str">
        <f t="shared" si="62"/>
        <v>00</v>
      </c>
      <c r="AA32" t="str">
        <f t="shared" si="63"/>
        <v>00</v>
      </c>
      <c r="AB32" t="str">
        <f t="shared" si="64"/>
        <v>00</v>
      </c>
      <c r="AC32" t="str">
        <f t="shared" si="65"/>
        <v>0A</v>
      </c>
      <c r="AD32" t="str">
        <f t="shared" si="66"/>
        <v>0A</v>
      </c>
      <c r="AE32" t="str">
        <f t="shared" si="67"/>
        <v>0A</v>
      </c>
      <c r="AF32" t="str">
        <f t="shared" si="68"/>
        <v>0A</v>
      </c>
      <c r="AG32" t="str">
        <f t="shared" si="69"/>
        <v>0A</v>
      </c>
      <c r="AH32" t="str">
        <f t="shared" si="70"/>
        <v>0A</v>
      </c>
      <c r="AL32" t="str">
        <f t="shared" si="32"/>
        <v>TopLeftCharsLSB: .byte $00, $18, $48, $C8, $00, $18, $48, $C8, $C8, $00, $28, $00, $28, $00, $28, $00, $C8, $78, $A8, $D0, $C8, $78, $A8, $D0, $D0, $00, $70, $00</v>
      </c>
      <c r="AM32" t="str">
        <f t="shared" si="33"/>
        <v>TopRightCharsLSB: .byte $C8, $20, $50, $78, $C8, $20, $50, $78, $78, $00, $30, $00, $40, $00, $50, $00, $58, $70, $A0, $C8, $58, $70, $A0, $C8, $C8, $00, $68, $00</v>
      </c>
      <c r="AN32" t="str">
        <f t="shared" si="34"/>
        <v>MiddleLeftCharsLSB: .byte $08, $28, $58, $C8, $B0, $98, $98, $C0, $C8, $00, $38, $00, $48, $00, $58, $00, $C8, $88, $B8, $D8, $00, $F8, $B8, $10, $D8, $00, $60, $00</v>
      </c>
      <c r="AO32" t="str">
        <f t="shared" si="35"/>
        <v>MiddleRightCharsLSB: .byte $C8, $30, $60, $80, $A8, $A0, $A0, $B8, $80, $00, $00, $00, $00, $00, $00, $00, $60, $80, $B0, $C8, $08, $F0, $B0, $18, $C8, $00, $00, $00</v>
      </c>
      <c r="AP32" t="str">
        <f t="shared" si="36"/>
        <v>BottomLeftCharsLSB: .byte $10, $38, $68, $88, $10, $38, $68, $88, $88, $00, $00, $00, $00, $00, $00, $00, $C8, $98, $C8, $E8, $C8, $98, $C8, $E8, $E8, $00, $00, $00</v>
      </c>
      <c r="AQ32" t="str">
        <f t="shared" si="37"/>
        <v>BottomRightCharsLSB: .byte $C8, $40, $70, $90, $C8, $40, $70, $90, $90, $00, $00, $00, $00, $00, $00, $00, $68, $90, $C0, $E0, $68, $90, $C0, $E0, $E0, $00, $00, $00</v>
      </c>
      <c r="AR32" t="str">
        <f t="shared" si="38"/>
        <v>TopLeftCharsMSB: .byte $0A, $0A, $0A, $0A, $0A, $0A, $0A, $0A, $0A, $0A, $0C, $0A, $0C, $0A, $0C, $0A, $0A, $0B, $0B, $0B, $0A, $0B, $0B, $0B, $0B, $0A, $0C, $0A</v>
      </c>
      <c r="AS32" t="str">
        <f t="shared" si="39"/>
        <v>TopRightCharsMSB: .byte $0A, $0A, $0A, $0A, $0A, $0A, $0A, $0A, $0A, $0A, $0C, $0A, $0C, $0A, $0C, $0A, $0B, $0B, $0B, $0A, $0B, $0B, $0B, $0A, $0A, $0A, $0C, $0A</v>
      </c>
      <c r="AT32" t="str">
        <f t="shared" si="40"/>
        <v>MiddleLeftCharsMSB: .byte $0A, $0A, $0A, $0A, $0A, $0A, $0A, $0A, $0A, $0A, $0C, $0A, $0C, $0A, $0C, $0A, $0A, $0B, $0B, $0B, $0C, $0B, $0B, $0C, $0B, $0A, $0C, $0A</v>
      </c>
      <c r="AU32" t="str">
        <f t="shared" si="41"/>
        <v>MiddleRightCharsMSB: .byte $0A, $0A, $0A, $0A, $0A, $0A, $0A, $0A, $0A, $0A, $0A, $0A, $0A, $0A, $0A, $0A, $0B, $0B, $0B, $0A, $0C, $0B, $0B, $0C, $0A, $0A, $0A, $0A</v>
      </c>
      <c r="AV32" t="str">
        <f t="shared" si="42"/>
        <v>BottomLeftCharsMSB: .byte $0A, $0A, $0A, $0A, $0A, $0A, $0A, $0A, $0A, $0A, $0A, $0A, $0A, $0A, $0A, $0A, $0A, $0B, $0B, $0B, $0A, $0B, $0B, $0B, $0B, $0A, $0A, $0A</v>
      </c>
      <c r="AW32" t="str">
        <f t="shared" si="43"/>
        <v>BottomRightCharsMSB: .byte $0A, $0A, $0A, $0A, $0A, $0A, $0A, $0A, $0A, $0A, $0A, $0A, $0A, $0A, $0A, $0A, $0B, $0B, $0B, $0B, $0B, $0B, $0B, $0B, $0B, $0A, $0A, $0A</v>
      </c>
      <c r="AX32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</v>
      </c>
    </row>
    <row r="33" spans="1:50" x14ac:dyDescent="0.2">
      <c r="A33" t="str">
        <f t="shared" si="31"/>
        <v>00011100</v>
      </c>
      <c r="B33">
        <v>28</v>
      </c>
      <c r="C33" t="s">
        <v>32</v>
      </c>
      <c r="D33" s="2">
        <v>80</v>
      </c>
      <c r="E33" s="2">
        <v>79</v>
      </c>
      <c r="F33" s="2">
        <v>76</v>
      </c>
      <c r="G33" s="2"/>
      <c r="H33" s="2"/>
      <c r="I33" s="2"/>
      <c r="K33">
        <f t="shared" si="47"/>
        <v>3200</v>
      </c>
      <c r="L33">
        <f t="shared" si="48"/>
        <v>3192</v>
      </c>
      <c r="M33">
        <f t="shared" si="49"/>
        <v>3168</v>
      </c>
      <c r="N33">
        <f t="shared" si="50"/>
        <v>2560</v>
      </c>
      <c r="O33">
        <f t="shared" si="51"/>
        <v>2560</v>
      </c>
      <c r="P33">
        <f t="shared" si="52"/>
        <v>2560</v>
      </c>
      <c r="Q33" t="str">
        <f t="shared" si="53"/>
        <v>0C80</v>
      </c>
      <c r="R33" t="str">
        <f t="shared" si="54"/>
        <v>0C78</v>
      </c>
      <c r="S33" t="str">
        <f t="shared" si="55"/>
        <v>0C60</v>
      </c>
      <c r="T33" t="str">
        <f t="shared" si="56"/>
        <v>0A00</v>
      </c>
      <c r="U33" t="str">
        <f t="shared" si="57"/>
        <v>0A00</v>
      </c>
      <c r="V33" t="str">
        <f t="shared" si="58"/>
        <v>0A00</v>
      </c>
      <c r="W33" t="str">
        <f t="shared" si="59"/>
        <v>80</v>
      </c>
      <c r="X33" t="str">
        <f t="shared" si="60"/>
        <v>78</v>
      </c>
      <c r="Y33" t="str">
        <f t="shared" si="61"/>
        <v>60</v>
      </c>
      <c r="Z33" t="str">
        <f t="shared" si="62"/>
        <v>00</v>
      </c>
      <c r="AA33" t="str">
        <f t="shared" si="63"/>
        <v>00</v>
      </c>
      <c r="AB33" t="str">
        <f t="shared" si="64"/>
        <v>00</v>
      </c>
      <c r="AC33" t="str">
        <f t="shared" si="65"/>
        <v>0C</v>
      </c>
      <c r="AD33" t="str">
        <f t="shared" si="66"/>
        <v>0C</v>
      </c>
      <c r="AE33" t="str">
        <f t="shared" si="67"/>
        <v>0C</v>
      </c>
      <c r="AF33" t="str">
        <f t="shared" si="68"/>
        <v>0A</v>
      </c>
      <c r="AG33" t="str">
        <f t="shared" si="69"/>
        <v>0A</v>
      </c>
      <c r="AH33" t="str">
        <f t="shared" si="70"/>
        <v>0A</v>
      </c>
      <c r="AL33" t="str">
        <f t="shared" si="32"/>
        <v>TopLeftCharsLSB: .byte $00, $18, $48, $C8, $00, $18, $48, $C8, $C8, $00, $28, $00, $28, $00, $28, $00, $C8, $78, $A8, $D0, $C8, $78, $A8, $D0, $D0, $00, $70, $00, $80</v>
      </c>
      <c r="AM33" t="str">
        <f t="shared" si="33"/>
        <v>TopRightCharsLSB: .byte $C8, $20, $50, $78, $C8, $20, $50, $78, $78, $00, $30, $00, $40, $00, $50, $00, $58, $70, $A0, $C8, $58, $70, $A0, $C8, $C8, $00, $68, $00, $78</v>
      </c>
      <c r="AN33" t="str">
        <f t="shared" si="34"/>
        <v>MiddleLeftCharsLSB: .byte $08, $28, $58, $C8, $B0, $98, $98, $C0, $C8, $00, $38, $00, $48, $00, $58, $00, $C8, $88, $B8, $D8, $00, $F8, $B8, $10, $D8, $00, $60, $00, $60</v>
      </c>
      <c r="AO33" t="str">
        <f t="shared" si="35"/>
        <v>MiddleRightCharsLSB: .byte $C8, $30, $60, $80, $A8, $A0, $A0, $B8, $80, $00, $00, $00, $00, $00, $00, $00, $60, $80, $B0, $C8, $08, $F0, $B0, $18, $C8, $00, $00, $00, $00</v>
      </c>
      <c r="AP33" t="str">
        <f t="shared" si="36"/>
        <v>BottomLeftCharsLSB: .byte $10, $38, $68, $88, $10, $38, $68, $88, $88, $00, $00, $00, $00, $00, $00, $00, $C8, $98, $C8, $E8, $C8, $98, $C8, $E8, $E8, $00, $00, $00, $00</v>
      </c>
      <c r="AQ33" t="str">
        <f t="shared" si="37"/>
        <v>BottomRightCharsLSB: .byte $C8, $40, $70, $90, $C8, $40, $70, $90, $90, $00, $00, $00, $00, $00, $00, $00, $68, $90, $C0, $E0, $68, $90, $C0, $E0, $E0, $00, $00, $00, $00</v>
      </c>
      <c r="AR33" t="str">
        <f t="shared" si="38"/>
        <v>TopLeftCharsMSB: .byte $0A, $0A, $0A, $0A, $0A, $0A, $0A, $0A, $0A, $0A, $0C, $0A, $0C, $0A, $0C, $0A, $0A, $0B, $0B, $0B, $0A, $0B, $0B, $0B, $0B, $0A, $0C, $0A, $0C</v>
      </c>
      <c r="AS33" t="str">
        <f t="shared" si="39"/>
        <v>TopRightCharsMSB: .byte $0A, $0A, $0A, $0A, $0A, $0A, $0A, $0A, $0A, $0A, $0C, $0A, $0C, $0A, $0C, $0A, $0B, $0B, $0B, $0A, $0B, $0B, $0B, $0A, $0A, $0A, $0C, $0A, $0C</v>
      </c>
      <c r="AT33" t="str">
        <f t="shared" si="40"/>
        <v>MiddleLeftCharsMSB: .byte $0A, $0A, $0A, $0A, $0A, $0A, $0A, $0A, $0A, $0A, $0C, $0A, $0C, $0A, $0C, $0A, $0A, $0B, $0B, $0B, $0C, $0B, $0B, $0C, $0B, $0A, $0C, $0A, $0C</v>
      </c>
      <c r="AU33" t="str">
        <f t="shared" si="41"/>
        <v>MiddleRightCharsMSB: .byte $0A, $0A, $0A, $0A, $0A, $0A, $0A, $0A, $0A, $0A, $0A, $0A, $0A, $0A, $0A, $0A, $0B, $0B, $0B, $0A, $0C, $0B, $0B, $0C, $0A, $0A, $0A, $0A, $0A</v>
      </c>
      <c r="AV33" t="str">
        <f t="shared" si="42"/>
        <v>BottomLeftCharsMSB: .byte $0A, $0A, $0A, $0A, $0A, $0A, $0A, $0A, $0A, $0A, $0A, $0A, $0A, $0A, $0A, $0A, $0A, $0B, $0B, $0B, $0A, $0B, $0B, $0B, $0B, $0A, $0A, $0A, $0A</v>
      </c>
      <c r="AW33" t="str">
        <f t="shared" si="43"/>
        <v>BottomRightCharsMSB: .byte $0A, $0A, $0A, $0A, $0A, $0A, $0A, $0A, $0A, $0A, $0A, $0A, $0A, $0A, $0A, $0A, $0B, $0B, $0B, $0B, $0B, $0B, $0B, $0B, $0B, $0A, $0A, $0A, $0A</v>
      </c>
      <c r="AX33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</v>
      </c>
    </row>
    <row r="34" spans="1:50" x14ac:dyDescent="0.2">
      <c r="A34" t="str">
        <f t="shared" si="31"/>
        <v>00011101</v>
      </c>
      <c r="B34">
        <v>29</v>
      </c>
      <c r="D34" s="2"/>
      <c r="E34" s="2"/>
      <c r="F34" s="2"/>
      <c r="G34" s="2"/>
      <c r="H34" s="2"/>
      <c r="I34" s="2"/>
      <c r="K34">
        <f t="shared" si="47"/>
        <v>2560</v>
      </c>
      <c r="L34">
        <f t="shared" si="48"/>
        <v>2560</v>
      </c>
      <c r="M34">
        <f t="shared" si="49"/>
        <v>2560</v>
      </c>
      <c r="N34">
        <f t="shared" si="50"/>
        <v>2560</v>
      </c>
      <c r="O34">
        <f t="shared" si="51"/>
        <v>2560</v>
      </c>
      <c r="P34">
        <f t="shared" si="52"/>
        <v>2560</v>
      </c>
      <c r="Q34" t="str">
        <f t="shared" si="53"/>
        <v>0A00</v>
      </c>
      <c r="R34" t="str">
        <f t="shared" si="54"/>
        <v>0A00</v>
      </c>
      <c r="S34" t="str">
        <f t="shared" si="55"/>
        <v>0A00</v>
      </c>
      <c r="T34" t="str">
        <f t="shared" si="56"/>
        <v>0A00</v>
      </c>
      <c r="U34" t="str">
        <f t="shared" si="57"/>
        <v>0A00</v>
      </c>
      <c r="V34" t="str">
        <f t="shared" si="58"/>
        <v>0A00</v>
      </c>
      <c r="W34" t="str">
        <f t="shared" si="59"/>
        <v>00</v>
      </c>
      <c r="X34" t="str">
        <f t="shared" si="60"/>
        <v>00</v>
      </c>
      <c r="Y34" t="str">
        <f t="shared" si="61"/>
        <v>00</v>
      </c>
      <c r="Z34" t="str">
        <f t="shared" si="62"/>
        <v>00</v>
      </c>
      <c r="AA34" t="str">
        <f t="shared" si="63"/>
        <v>00</v>
      </c>
      <c r="AB34" t="str">
        <f t="shared" si="64"/>
        <v>00</v>
      </c>
      <c r="AC34" t="str">
        <f t="shared" si="65"/>
        <v>0A</v>
      </c>
      <c r="AD34" t="str">
        <f t="shared" si="66"/>
        <v>0A</v>
      </c>
      <c r="AE34" t="str">
        <f t="shared" si="67"/>
        <v>0A</v>
      </c>
      <c r="AF34" t="str">
        <f t="shared" si="68"/>
        <v>0A</v>
      </c>
      <c r="AG34" t="str">
        <f t="shared" si="69"/>
        <v>0A</v>
      </c>
      <c r="AH34" t="str">
        <f t="shared" si="70"/>
        <v>0A</v>
      </c>
      <c r="AL34" t="str">
        <f t="shared" si="32"/>
        <v>TopLeftCharsLSB: .byte $00, $18, $48, $C8, $00, $18, $48, $C8, $C8, $00, $28, $00, $28, $00, $28, $00, $C8, $78, $A8, $D0, $C8, $78, $A8, $D0, $D0, $00, $70, $00, $80, $00</v>
      </c>
      <c r="AM34" t="str">
        <f t="shared" si="33"/>
        <v>TopRightCharsLSB: .byte $C8, $20, $50, $78, $C8, $20, $50, $78, $78, $00, $30, $00, $40, $00, $50, $00, $58, $70, $A0, $C8, $58, $70, $A0, $C8, $C8, $00, $68, $00, $78, $00</v>
      </c>
      <c r="AN34" t="str">
        <f t="shared" si="34"/>
        <v>MiddleLeftCharsLSB: .byte $08, $28, $58, $C8, $B0, $98, $98, $C0, $C8, $00, $38, $00, $48, $00, $58, $00, $C8, $88, $B8, $D8, $00, $F8, $B8, $10, $D8, $00, $60, $00, $60, $00</v>
      </c>
      <c r="AO34" t="str">
        <f t="shared" si="35"/>
        <v>MiddleRightCharsLSB: .byte $C8, $30, $60, $80, $A8, $A0, $A0, $B8, $80, $00, $00, $00, $00, $00, $00, $00, $60, $80, $B0, $C8, $08, $F0, $B0, $18, $C8, $00, $00, $00, $00, $00</v>
      </c>
      <c r="AP34" t="str">
        <f t="shared" si="36"/>
        <v>BottomLeftCharsLSB: .byte $10, $38, $68, $88, $10, $38, $68, $88, $88, $00, $00, $00, $00, $00, $00, $00, $C8, $98, $C8, $E8, $C8, $98, $C8, $E8, $E8, $00, $00, $00, $00, $00</v>
      </c>
      <c r="AQ34" t="str">
        <f t="shared" si="37"/>
        <v>BottomRightCharsLSB: .byte $C8, $40, $70, $90, $C8, $40, $70, $90, $90, $00, $00, $00, $00, $00, $00, $00, $68, $90, $C0, $E0, $68, $90, $C0, $E0, $E0, $00, $00, $00, $00, $00</v>
      </c>
      <c r="AR34" t="str">
        <f t="shared" si="38"/>
        <v>TopLeftCharsMSB: .byte $0A, $0A, $0A, $0A, $0A, $0A, $0A, $0A, $0A, $0A, $0C, $0A, $0C, $0A, $0C, $0A, $0A, $0B, $0B, $0B, $0A, $0B, $0B, $0B, $0B, $0A, $0C, $0A, $0C, $0A</v>
      </c>
      <c r="AS34" t="str">
        <f t="shared" si="39"/>
        <v>TopRightCharsMSB: .byte $0A, $0A, $0A, $0A, $0A, $0A, $0A, $0A, $0A, $0A, $0C, $0A, $0C, $0A, $0C, $0A, $0B, $0B, $0B, $0A, $0B, $0B, $0B, $0A, $0A, $0A, $0C, $0A, $0C, $0A</v>
      </c>
      <c r="AT34" t="str">
        <f t="shared" si="40"/>
        <v>MiddleLeftCharsMSB: .byte $0A, $0A, $0A, $0A, $0A, $0A, $0A, $0A, $0A, $0A, $0C, $0A, $0C, $0A, $0C, $0A, $0A, $0B, $0B, $0B, $0C, $0B, $0B, $0C, $0B, $0A, $0C, $0A, $0C, $0A</v>
      </c>
      <c r="AU34" t="str">
        <f t="shared" si="41"/>
        <v>MiddleRightCharsMSB: .byte $0A, $0A, $0A, $0A, $0A, $0A, $0A, $0A, $0A, $0A, $0A, $0A, $0A, $0A, $0A, $0A, $0B, $0B, $0B, $0A, $0C, $0B, $0B, $0C, $0A, $0A, $0A, $0A, $0A, $0A</v>
      </c>
      <c r="AV34" t="str">
        <f t="shared" si="42"/>
        <v>BottomLeftCharsMSB: .byte $0A, $0A, $0A, $0A, $0A, $0A, $0A, $0A, $0A, $0A, $0A, $0A, $0A, $0A, $0A, $0A, $0A, $0B, $0B, $0B, $0A, $0B, $0B, $0B, $0B, $0A, $0A, $0A, $0A, $0A</v>
      </c>
      <c r="AW34" t="str">
        <f t="shared" si="43"/>
        <v>BottomRightCharsMSB: .byte $0A, $0A, $0A, $0A, $0A, $0A, $0A, $0A, $0A, $0A, $0A, $0A, $0A, $0A, $0A, $0A, $0B, $0B, $0B, $0B, $0B, $0B, $0B, $0B, $0B, $0A, $0A, $0A, $0A, $0A</v>
      </c>
      <c r="AX34" t="str">
        <f t="shared" si="44"/>
        <v xml:space="preserve"> .byte $, $ .byte $ .byte $ .byte $ .byte $ .byte $ .byte $ .byte $ .byte $ .byte $ .byte $ .byte $ .byte $ .byte $ .byte $ .byte $ .byte $ .byte $ .byte $ .byte $ .byte $ .byte $ .byte $ .byte $ .byte $ .byte $ .byte $ .byte $ .byte $</v>
      </c>
    </row>
    <row r="35" spans="1:50" x14ac:dyDescent="0.2">
      <c r="A35" t="str">
        <f t="shared" si="31"/>
        <v>00011110</v>
      </c>
      <c r="B35">
        <v>30</v>
      </c>
      <c r="C35" t="s">
        <v>33</v>
      </c>
      <c r="D35" s="2">
        <v>82</v>
      </c>
      <c r="E35" s="2">
        <v>81</v>
      </c>
      <c r="F35" s="2">
        <v>76</v>
      </c>
      <c r="G35" s="2"/>
      <c r="H35" s="2"/>
      <c r="I35" s="2"/>
      <c r="K35">
        <f t="shared" si="47"/>
        <v>3216</v>
      </c>
      <c r="L35">
        <f t="shared" si="48"/>
        <v>3208</v>
      </c>
      <c r="M35">
        <f t="shared" si="49"/>
        <v>3168</v>
      </c>
      <c r="N35">
        <f t="shared" si="50"/>
        <v>2560</v>
      </c>
      <c r="O35">
        <f t="shared" si="51"/>
        <v>2560</v>
      </c>
      <c r="P35">
        <f t="shared" si="52"/>
        <v>2560</v>
      </c>
      <c r="Q35" t="str">
        <f t="shared" si="53"/>
        <v>0C90</v>
      </c>
      <c r="R35" t="str">
        <f t="shared" si="54"/>
        <v>0C88</v>
      </c>
      <c r="S35" t="str">
        <f t="shared" si="55"/>
        <v>0C60</v>
      </c>
      <c r="T35" t="str">
        <f t="shared" si="56"/>
        <v>0A00</v>
      </c>
      <c r="U35" t="str">
        <f t="shared" si="57"/>
        <v>0A00</v>
      </c>
      <c r="V35" t="str">
        <f t="shared" si="58"/>
        <v>0A00</v>
      </c>
      <c r="W35" t="str">
        <f t="shared" si="59"/>
        <v>90</v>
      </c>
      <c r="X35" t="str">
        <f t="shared" si="60"/>
        <v>88</v>
      </c>
      <c r="Y35" t="str">
        <f t="shared" si="61"/>
        <v>60</v>
      </c>
      <c r="Z35" t="str">
        <f t="shared" si="62"/>
        <v>00</v>
      </c>
      <c r="AA35" t="str">
        <f t="shared" si="63"/>
        <v>00</v>
      </c>
      <c r="AB35" t="str">
        <f t="shared" si="64"/>
        <v>00</v>
      </c>
      <c r="AC35" t="str">
        <f t="shared" si="65"/>
        <v>0C</v>
      </c>
      <c r="AD35" t="str">
        <f t="shared" si="66"/>
        <v>0C</v>
      </c>
      <c r="AE35" t="str">
        <f t="shared" si="67"/>
        <v>0C</v>
      </c>
      <c r="AF35" t="str">
        <f t="shared" si="68"/>
        <v>0A</v>
      </c>
      <c r="AG35" t="str">
        <f t="shared" si="69"/>
        <v>0A</v>
      </c>
      <c r="AH35" t="str">
        <f t="shared" si="70"/>
        <v>0A</v>
      </c>
      <c r="AL35" t="str">
        <f t="shared" ref="AL35:AL45" si="71">AL34&amp;", $"&amp;W35</f>
        <v>TopLeftCharsLSB: .byte $00, $18, $48, $C8, $00, $18, $48, $C8, $C8, $00, $28, $00, $28, $00, $28, $00, $C8, $78, $A8, $D0, $C8, $78, $A8, $D0, $D0, $00, $70, $00, $80, $00, $90</v>
      </c>
      <c r="AM35" t="str">
        <f t="shared" ref="AM35:AM45" si="72">AM34&amp;", $"&amp;X35</f>
        <v>TopRightCharsLSB: .byte $C8, $20, $50, $78, $C8, $20, $50, $78, $78, $00, $30, $00, $40, $00, $50, $00, $58, $70, $A0, $C8, $58, $70, $A0, $C8, $C8, $00, $68, $00, $78, $00, $88</v>
      </c>
      <c r="AN35" t="str">
        <f t="shared" ref="AN35:AN45" si="73">AN34&amp;", $"&amp;Y35</f>
        <v>MiddleLeftCharsLSB: .byte $08, $28, $58, $C8, $B0, $98, $98, $C0, $C8, $00, $38, $00, $48, $00, $58, $00, $C8, $88, $B8, $D8, $00, $F8, $B8, $10, $D8, $00, $60, $00, $60, $00, $60</v>
      </c>
      <c r="AO35" t="str">
        <f t="shared" ref="AO35:AO45" si="74">AO34&amp;", $"&amp;Z35</f>
        <v>MiddleRightCharsLSB: .byte $C8, $30, $60, $80, $A8, $A0, $A0, $B8, $80, $00, $00, $00, $00, $00, $00, $00, $60, $80, $B0, $C8, $08, $F0, $B0, $18, $C8, $00, $00, $00, $00, $00, $00</v>
      </c>
      <c r="AP35" t="str">
        <f t="shared" ref="AP35:AP45" si="75">AP34&amp;", $"&amp;AA35</f>
        <v>BottomLeftCharsLSB: .byte $10, $38, $68, $88, $10, $38, $68, $88, $88, $00, $00, $00, $00, $00, $00, $00, $C8, $98, $C8, $E8, $C8, $98, $C8, $E8, $E8, $00, $00, $00, $00, $00, $00</v>
      </c>
      <c r="AQ35" t="str">
        <f t="shared" ref="AQ35:AQ45" si="76">AQ34&amp;", $"&amp;AB35</f>
        <v>BottomRightCharsLSB: .byte $C8, $40, $70, $90, $C8, $40, $70, $90, $90, $00, $00, $00, $00, $00, $00, $00, $68, $90, $C0, $E0, $68, $90, $C0, $E0, $E0, $00, $00, $00, $00, $00, $00</v>
      </c>
      <c r="AR35" t="str">
        <f t="shared" ref="AR35:AR45" si="77">AR34&amp;", $"&amp;AC35</f>
        <v>TopLeftCharsMSB: .byte $0A, $0A, $0A, $0A, $0A, $0A, $0A, $0A, $0A, $0A, $0C, $0A, $0C, $0A, $0C, $0A, $0A, $0B, $0B, $0B, $0A, $0B, $0B, $0B, $0B, $0A, $0C, $0A, $0C, $0A, $0C</v>
      </c>
      <c r="AS35" t="str">
        <f t="shared" ref="AS35:AS45" si="78">AS34&amp;", $"&amp;AD35</f>
        <v>TopRightCharsMSB: .byte $0A, $0A, $0A, $0A, $0A, $0A, $0A, $0A, $0A, $0A, $0C, $0A, $0C, $0A, $0C, $0A, $0B, $0B, $0B, $0A, $0B, $0B, $0B, $0A, $0A, $0A, $0C, $0A, $0C, $0A, $0C</v>
      </c>
      <c r="AT35" t="str">
        <f t="shared" ref="AT35:AT45" si="79">AT34&amp;", $"&amp;AE35</f>
        <v>MiddleLeftCharsMSB: .byte $0A, $0A, $0A, $0A, $0A, $0A, $0A, $0A, $0A, $0A, $0C, $0A, $0C, $0A, $0C, $0A, $0A, $0B, $0B, $0B, $0C, $0B, $0B, $0C, $0B, $0A, $0C, $0A, $0C, $0A, $0C</v>
      </c>
      <c r="AU35" t="str">
        <f t="shared" ref="AU35:AU45" si="80">AU34&amp;", $"&amp;AF35</f>
        <v>MiddleRightCharsMSB: .byte $0A, $0A, $0A, $0A, $0A, $0A, $0A, $0A, $0A, $0A, $0A, $0A, $0A, $0A, $0A, $0A, $0B, $0B, $0B, $0A, $0C, $0B, $0B, $0C, $0A, $0A, $0A, $0A, $0A, $0A, $0A</v>
      </c>
      <c r="AV35" t="str">
        <f t="shared" ref="AV35:AV45" si="81">AV34&amp;", $"&amp;AG35</f>
        <v>BottomLeftCharsMSB: .byte $0A, $0A, $0A, $0A, $0A, $0A, $0A, $0A, $0A, $0A, $0A, $0A, $0A, $0A, $0A, $0A, $0A, $0B, $0B, $0B, $0A, $0B, $0B, $0B, $0B, $0A, $0A, $0A, $0A, $0A, $0A</v>
      </c>
      <c r="AW35" t="str">
        <f t="shared" ref="AW35:AW45" si="82">AW34&amp;", $"&amp;AH35</f>
        <v>BottomRightCharsMSB: .byte $0A, $0A, $0A, $0A, $0A, $0A, $0A, $0A, $0A, $0A, $0A, $0A, $0A, $0A, $0A, $0A, $0B, $0B, $0B, $0B, $0B, $0B, $0B, $0B, $0B, $0A, $0A, $0A, $0A, $0A, $0A</v>
      </c>
      <c r="AX35" t="str">
        <f t="shared" ref="AX35:AX45" si="83">AX34&amp;" .byte "&amp;"$"&amp;AI35</f>
        <v xml:space="preserve"> .byte $, $ .byte $ .byte $ .byte $ .byte $ .byte $ .byte $ .byte $ .byte $ .byte $ .byte $ .byte $ .byte $ .byte $ .byte $ .byte $ .byte $ .byte $ .byte $ .byte $ .byte $ .byte $ .byte $ .byte $ .byte $ .byte $ .byte $ .byte $ .byte $ .byte $</v>
      </c>
    </row>
    <row r="36" spans="1:50" x14ac:dyDescent="0.2">
      <c r="A36" t="str">
        <f t="shared" si="31"/>
        <v>00011111</v>
      </c>
      <c r="B36">
        <v>31</v>
      </c>
      <c r="D36" s="2"/>
      <c r="E36" s="2"/>
      <c r="F36" s="2"/>
      <c r="G36" s="2"/>
      <c r="H36" s="2"/>
      <c r="I36" s="2"/>
      <c r="K36">
        <f t="shared" si="47"/>
        <v>2560</v>
      </c>
      <c r="L36">
        <f t="shared" si="48"/>
        <v>2560</v>
      </c>
      <c r="M36">
        <f t="shared" si="49"/>
        <v>2560</v>
      </c>
      <c r="N36">
        <f t="shared" si="50"/>
        <v>2560</v>
      </c>
      <c r="O36">
        <f t="shared" si="51"/>
        <v>2560</v>
      </c>
      <c r="P36">
        <f t="shared" si="52"/>
        <v>2560</v>
      </c>
      <c r="Q36" t="str">
        <f t="shared" si="53"/>
        <v>0A00</v>
      </c>
      <c r="R36" t="str">
        <f t="shared" si="54"/>
        <v>0A00</v>
      </c>
      <c r="S36" t="str">
        <f t="shared" si="55"/>
        <v>0A00</v>
      </c>
      <c r="T36" t="str">
        <f t="shared" si="56"/>
        <v>0A00</v>
      </c>
      <c r="U36" t="str">
        <f t="shared" si="57"/>
        <v>0A00</v>
      </c>
      <c r="V36" t="str">
        <f t="shared" si="58"/>
        <v>0A00</v>
      </c>
      <c r="W36" t="str">
        <f t="shared" si="59"/>
        <v>00</v>
      </c>
      <c r="X36" t="str">
        <f t="shared" si="60"/>
        <v>00</v>
      </c>
      <c r="Y36" t="str">
        <f t="shared" si="61"/>
        <v>00</v>
      </c>
      <c r="Z36" t="str">
        <f t="shared" si="62"/>
        <v>00</v>
      </c>
      <c r="AA36" t="str">
        <f t="shared" si="63"/>
        <v>00</v>
      </c>
      <c r="AB36" t="str">
        <f t="shared" si="64"/>
        <v>00</v>
      </c>
      <c r="AC36" t="str">
        <f t="shared" si="65"/>
        <v>0A</v>
      </c>
      <c r="AD36" t="str">
        <f t="shared" si="66"/>
        <v>0A</v>
      </c>
      <c r="AE36" t="str">
        <f t="shared" si="67"/>
        <v>0A</v>
      </c>
      <c r="AF36" t="str">
        <f t="shared" si="68"/>
        <v>0A</v>
      </c>
      <c r="AG36" t="str">
        <f t="shared" si="69"/>
        <v>0A</v>
      </c>
      <c r="AH36" t="str">
        <f t="shared" si="70"/>
        <v>0A</v>
      </c>
      <c r="AL36" t="str">
        <f t="shared" si="71"/>
        <v>TopLeftCharsLSB: .byte $00, $18, $48, $C8, $00, $18, $48, $C8, $C8, $00, $28, $00, $28, $00, $28, $00, $C8, $78, $A8, $D0, $C8, $78, $A8, $D0, $D0, $00, $70, $00, $80, $00, $90, $00</v>
      </c>
      <c r="AM36" t="str">
        <f t="shared" si="72"/>
        <v>TopRightCharsLSB: .byte $C8, $20, $50, $78, $C8, $20, $50, $78, $78, $00, $30, $00, $40, $00, $50, $00, $58, $70, $A0, $C8, $58, $70, $A0, $C8, $C8, $00, $68, $00, $78, $00, $88, $00</v>
      </c>
      <c r="AN36" t="str">
        <f t="shared" si="73"/>
        <v>MiddleLeftCharsLSB: .byte $08, $28, $58, $C8, $B0, $98, $98, $C0, $C8, $00, $38, $00, $48, $00, $58, $00, $C8, $88, $B8, $D8, $00, $F8, $B8, $10, $D8, $00, $60, $00, $60, $00, $60, $00</v>
      </c>
      <c r="AO36" t="str">
        <f t="shared" si="74"/>
        <v>MiddleRightCharsLSB: .byte $C8, $30, $60, $80, $A8, $A0, $A0, $B8, $80, $00, $00, $00, $00, $00, $00, $00, $60, $80, $B0, $C8, $08, $F0, $B0, $18, $C8, $00, $00, $00, $00, $00, $00, $00</v>
      </c>
      <c r="AP36" t="str">
        <f t="shared" si="75"/>
        <v>BottomLeftCharsLSB: .byte $10, $38, $68, $88, $10, $38, $68, $88, $88, $00, $00, $00, $00, $00, $00, $00, $C8, $98, $C8, $E8, $C8, $98, $C8, $E8, $E8, $00, $00, $00, $00, $00, $00, $00</v>
      </c>
      <c r="AQ36" t="str">
        <f t="shared" si="76"/>
        <v>BottomRightCharsLSB: .byte $C8, $40, $70, $90, $C8, $40, $70, $90, $90, $00, $00, $00, $00, $00, $00, $00, $68, $90, $C0, $E0, $68, $90, $C0, $E0, $E0, $00, $00, $00, $00, $00, $00, $00</v>
      </c>
      <c r="AR36" t="str">
        <f t="shared" si="77"/>
        <v>TopLeftCharsMSB: .byte $0A, $0A, $0A, $0A, $0A, $0A, $0A, $0A, $0A, $0A, $0C, $0A, $0C, $0A, $0C, $0A, $0A, $0B, $0B, $0B, $0A, $0B, $0B, $0B, $0B, $0A, $0C, $0A, $0C, $0A, $0C, $0A</v>
      </c>
      <c r="AS36" t="str">
        <f t="shared" si="78"/>
        <v>TopRightCharsMSB: .byte $0A, $0A, $0A, $0A, $0A, $0A, $0A, $0A, $0A, $0A, $0C, $0A, $0C, $0A, $0C, $0A, $0B, $0B, $0B, $0A, $0B, $0B, $0B, $0A, $0A, $0A, $0C, $0A, $0C, $0A, $0C, $0A</v>
      </c>
      <c r="AT36" t="str">
        <f t="shared" si="79"/>
        <v>MiddleLeftCharsMSB: .byte $0A, $0A, $0A, $0A, $0A, $0A, $0A, $0A, $0A, $0A, $0C, $0A, $0C, $0A, $0C, $0A, $0A, $0B, $0B, $0B, $0C, $0B, $0B, $0C, $0B, $0A, $0C, $0A, $0C, $0A, $0C, $0A</v>
      </c>
      <c r="AU36" t="str">
        <f t="shared" si="80"/>
        <v>MiddleRightCharsMSB: .byte $0A, $0A, $0A, $0A, $0A, $0A, $0A, $0A, $0A, $0A, $0A, $0A, $0A, $0A, $0A, $0A, $0B, $0B, $0B, $0A, $0C, $0B, $0B, $0C, $0A, $0A, $0A, $0A, $0A, $0A, $0A, $0A</v>
      </c>
      <c r="AV36" t="str">
        <f t="shared" si="81"/>
        <v>BottomLeftCharsMSB: .byte $0A, $0A, $0A, $0A, $0A, $0A, $0A, $0A, $0A, $0A, $0A, $0A, $0A, $0A, $0A, $0A, $0A, $0B, $0B, $0B, $0A, $0B, $0B, $0B, $0B, $0A, $0A, $0A, $0A, $0A, $0A, $0A</v>
      </c>
      <c r="AW36" t="str">
        <f t="shared" si="82"/>
        <v>BottomRightCharsMSB: .byte $0A, $0A, $0A, $0A, $0A, $0A, $0A, $0A, $0A, $0A, $0A, $0A, $0A, $0A, $0A, $0A, $0B, $0B, $0B, $0B, $0B, $0B, $0B, $0B, $0B, $0A, $0A, $0A, $0A, $0A, $0A, $0A</v>
      </c>
      <c r="AX36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7" spans="1:50" x14ac:dyDescent="0.2">
      <c r="A37" t="str">
        <f t="shared" si="31"/>
        <v>00100000</v>
      </c>
      <c r="B37">
        <v>32</v>
      </c>
      <c r="C37" t="s">
        <v>9</v>
      </c>
      <c r="D37" s="2">
        <v>27</v>
      </c>
      <c r="E37" s="2">
        <v>28</v>
      </c>
      <c r="F37" s="2">
        <v>29</v>
      </c>
      <c r="G37" s="2">
        <v>30</v>
      </c>
      <c r="H37" s="2">
        <v>31</v>
      </c>
      <c r="I37" s="2">
        <v>32</v>
      </c>
      <c r="K37">
        <f t="shared" si="47"/>
        <v>2776</v>
      </c>
      <c r="L37">
        <f t="shared" si="48"/>
        <v>2784</v>
      </c>
      <c r="M37">
        <f t="shared" si="49"/>
        <v>2792</v>
      </c>
      <c r="N37">
        <f t="shared" si="50"/>
        <v>2800</v>
      </c>
      <c r="O37">
        <f t="shared" si="51"/>
        <v>2808</v>
      </c>
      <c r="P37">
        <f t="shared" si="52"/>
        <v>2816</v>
      </c>
      <c r="Q37" t="str">
        <f t="shared" si="53"/>
        <v>0AD8</v>
      </c>
      <c r="R37" t="str">
        <f t="shared" si="54"/>
        <v>0AE0</v>
      </c>
      <c r="S37" t="str">
        <f t="shared" si="55"/>
        <v>0AE8</v>
      </c>
      <c r="T37" t="str">
        <f t="shared" si="56"/>
        <v>0AF0</v>
      </c>
      <c r="U37" t="str">
        <f t="shared" si="57"/>
        <v>0AF8</v>
      </c>
      <c r="V37" t="str">
        <f t="shared" si="58"/>
        <v>0B00</v>
      </c>
      <c r="W37" t="str">
        <f t="shared" si="59"/>
        <v>D8</v>
      </c>
      <c r="X37" t="str">
        <f t="shared" si="60"/>
        <v>E0</v>
      </c>
      <c r="Y37" t="str">
        <f t="shared" si="61"/>
        <v>E8</v>
      </c>
      <c r="Z37" t="str">
        <f t="shared" si="62"/>
        <v>F0</v>
      </c>
      <c r="AA37" t="str">
        <f t="shared" si="63"/>
        <v>F8</v>
      </c>
      <c r="AB37" t="str">
        <f t="shared" si="64"/>
        <v>00</v>
      </c>
      <c r="AC37" t="str">
        <f t="shared" si="65"/>
        <v>0A</v>
      </c>
      <c r="AD37" t="str">
        <f t="shared" si="66"/>
        <v>0A</v>
      </c>
      <c r="AE37" t="str">
        <f t="shared" si="67"/>
        <v>0A</v>
      </c>
      <c r="AF37" t="str">
        <f t="shared" si="68"/>
        <v>0A</v>
      </c>
      <c r="AG37" t="str">
        <f t="shared" si="69"/>
        <v>0A</v>
      </c>
      <c r="AH37" t="str">
        <f t="shared" si="70"/>
        <v>0B</v>
      </c>
      <c r="AL37" t="str">
        <f t="shared" si="71"/>
        <v>TopLeftCharsLSB: .byte $00, $18, $48, $C8, $00, $18, $48, $C8, $C8, $00, $28, $00, $28, $00, $28, $00, $C8, $78, $A8, $D0, $C8, $78, $A8, $D0, $D0, $00, $70, $00, $80, $00, $90, $00, $D8</v>
      </c>
      <c r="AM37" t="str">
        <f t="shared" si="72"/>
        <v>TopRightCharsLSB: .byte $C8, $20, $50, $78, $C8, $20, $50, $78, $78, $00, $30, $00, $40, $00, $50, $00, $58, $70, $A0, $C8, $58, $70, $A0, $C8, $C8, $00, $68, $00, $78, $00, $88, $00, $E0</v>
      </c>
      <c r="AN37" t="str">
        <f t="shared" si="73"/>
        <v>MiddleLeftCharsLSB: .byte $08, $28, $58, $C8, $B0, $98, $98, $C0, $C8, $00, $38, $00, $48, $00, $58, $00, $C8, $88, $B8, $D8, $00, $F8, $B8, $10, $D8, $00, $60, $00, $60, $00, $60, $00, $E8</v>
      </c>
      <c r="AO37" t="str">
        <f t="shared" si="74"/>
        <v>MiddleRightCharsLSB: .byte $C8, $30, $60, $80, $A8, $A0, $A0, $B8, $80, $00, $00, $00, $00, $00, $00, $00, $60, $80, $B0, $C8, $08, $F0, $B0, $18, $C8, $00, $00, $00, $00, $00, $00, $00, $F0</v>
      </c>
      <c r="AP37" t="str">
        <f t="shared" si="75"/>
        <v>BottomLeftCharsLSB: .byte $10, $38, $68, $88, $10, $38, $68, $88, $88, $00, $00, $00, $00, $00, $00, $00, $C8, $98, $C8, $E8, $C8, $98, $C8, $E8, $E8, $00, $00, $00, $00, $00, $00, $00, $F8</v>
      </c>
      <c r="AQ37" t="str">
        <f t="shared" si="76"/>
        <v>BottomRightCharsLSB: .byte $C8, $40, $70, $90, $C8, $40, $70, $90, $90, $00, $00, $00, $00, $00, $00, $00, $68, $90, $C0, $E0, $68, $90, $C0, $E0, $E0, $00, $00, $00, $00, $00, $00, $00, $00</v>
      </c>
      <c r="AR37" t="str">
        <f t="shared" si="77"/>
        <v>TopLeftCharsMSB: .byte $0A, $0A, $0A, $0A, $0A, $0A, $0A, $0A, $0A, $0A, $0C, $0A, $0C, $0A, $0C, $0A, $0A, $0B, $0B, $0B, $0A, $0B, $0B, $0B, $0B, $0A, $0C, $0A, $0C, $0A, $0C, $0A, $0A</v>
      </c>
      <c r="AS37" t="str">
        <f t="shared" si="78"/>
        <v>TopRightCharsMSB: .byte $0A, $0A, $0A, $0A, $0A, $0A, $0A, $0A, $0A, $0A, $0C, $0A, $0C, $0A, $0C, $0A, $0B, $0B, $0B, $0A, $0B, $0B, $0B, $0A, $0A, $0A, $0C, $0A, $0C, $0A, $0C, $0A, $0A</v>
      </c>
      <c r="AT37" t="str">
        <f t="shared" si="79"/>
        <v>MiddleLeftCharsMSB: .byte $0A, $0A, $0A, $0A, $0A, $0A, $0A, $0A, $0A, $0A, $0C, $0A, $0C, $0A, $0C, $0A, $0A, $0B, $0B, $0B, $0C, $0B, $0B, $0C, $0B, $0A, $0C, $0A, $0C, $0A, $0C, $0A, $0A</v>
      </c>
      <c r="AU37" t="str">
        <f t="shared" si="80"/>
        <v>MiddleRightCharsMSB: .byte $0A, $0A, $0A, $0A, $0A, $0A, $0A, $0A, $0A, $0A, $0A, $0A, $0A, $0A, $0A, $0A, $0B, $0B, $0B, $0A, $0C, $0B, $0B, $0C, $0A, $0A, $0A, $0A, $0A, $0A, $0A, $0A, $0A</v>
      </c>
      <c r="AV37" t="str">
        <f t="shared" si="81"/>
        <v>BottomLeftCharsMSB: .byte $0A, $0A, $0A, $0A, $0A, $0A, $0A, $0A, $0A, $0A, $0A, $0A, $0A, $0A, $0A, $0A, $0A, $0B, $0B, $0B, $0A, $0B, $0B, $0B, $0B, $0A, $0A, $0A, $0A, $0A, $0A, $0A, $0A</v>
      </c>
      <c r="AW37" t="str">
        <f t="shared" si="82"/>
        <v>BottomRightCharsMSB: .byte $0A, $0A, $0A, $0A, $0A, $0A, $0A, $0A, $0A, $0A, $0A, $0A, $0A, $0A, $0A, $0A, $0B, $0B, $0B, $0B, $0B, $0B, $0B, $0B, $0B, $0A, $0A, $0A, $0A, $0A, $0A, $0A, $0B</v>
      </c>
      <c r="AX37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8" spans="1:50" x14ac:dyDescent="0.2">
      <c r="A38" t="str">
        <f t="shared" si="31"/>
        <v>00100001</v>
      </c>
      <c r="B38">
        <v>33</v>
      </c>
      <c r="C38" t="s">
        <v>9</v>
      </c>
      <c r="D38" s="2">
        <v>34</v>
      </c>
      <c r="E38" s="2">
        <v>33</v>
      </c>
      <c r="F38" s="2">
        <v>36</v>
      </c>
      <c r="G38" s="2">
        <v>35</v>
      </c>
      <c r="H38" s="2">
        <v>38</v>
      </c>
      <c r="I38" s="2">
        <v>37</v>
      </c>
      <c r="K38">
        <f t="shared" si="47"/>
        <v>2832</v>
      </c>
      <c r="L38">
        <f t="shared" si="48"/>
        <v>2824</v>
      </c>
      <c r="M38">
        <f t="shared" si="49"/>
        <v>2848</v>
      </c>
      <c r="N38">
        <f t="shared" si="50"/>
        <v>2840</v>
      </c>
      <c r="O38">
        <f t="shared" si="51"/>
        <v>2864</v>
      </c>
      <c r="P38">
        <f t="shared" si="52"/>
        <v>2856</v>
      </c>
      <c r="Q38" t="str">
        <f t="shared" si="53"/>
        <v>0B10</v>
      </c>
      <c r="R38" t="str">
        <f t="shared" si="54"/>
        <v>0B08</v>
      </c>
      <c r="S38" t="str">
        <f t="shared" si="55"/>
        <v>0B20</v>
      </c>
      <c r="T38" t="str">
        <f t="shared" si="56"/>
        <v>0B18</v>
      </c>
      <c r="U38" t="str">
        <f t="shared" si="57"/>
        <v>0B30</v>
      </c>
      <c r="V38" t="str">
        <f t="shared" si="58"/>
        <v>0B28</v>
      </c>
      <c r="W38" t="str">
        <f t="shared" si="59"/>
        <v>10</v>
      </c>
      <c r="X38" t="str">
        <f t="shared" si="60"/>
        <v>08</v>
      </c>
      <c r="Y38" t="str">
        <f t="shared" si="61"/>
        <v>20</v>
      </c>
      <c r="Z38" t="str">
        <f t="shared" si="62"/>
        <v>18</v>
      </c>
      <c r="AA38" t="str">
        <f t="shared" si="63"/>
        <v>30</v>
      </c>
      <c r="AB38" t="str">
        <f t="shared" si="64"/>
        <v>28</v>
      </c>
      <c r="AC38" t="str">
        <f t="shared" si="65"/>
        <v>0B</v>
      </c>
      <c r="AD38" t="str">
        <f t="shared" si="66"/>
        <v>0B</v>
      </c>
      <c r="AE38" t="str">
        <f t="shared" si="67"/>
        <v>0B</v>
      </c>
      <c r="AF38" t="str">
        <f t="shared" si="68"/>
        <v>0B</v>
      </c>
      <c r="AG38" t="str">
        <f t="shared" si="69"/>
        <v>0B</v>
      </c>
      <c r="AH38" t="str">
        <f t="shared" si="70"/>
        <v>0B</v>
      </c>
      <c r="AL38" t="str">
        <f t="shared" si="71"/>
        <v>TopLeftCharsLSB: .byte $00, $18, $48, $C8, $00, $18, $48, $C8, $C8, $00, $28, $00, $28, $00, $28, $00, $C8, $78, $A8, $D0, $C8, $78, $A8, $D0, $D0, $00, $70, $00, $80, $00, $90, $00, $D8, $10</v>
      </c>
      <c r="AM38" t="str">
        <f t="shared" si="72"/>
        <v>TopRightCharsLSB: .byte $C8, $20, $50, $78, $C8, $20, $50, $78, $78, $00, $30, $00, $40, $00, $50, $00, $58, $70, $A0, $C8, $58, $70, $A0, $C8, $C8, $00, $68, $00, $78, $00, $88, $00, $E0, $08</v>
      </c>
      <c r="AN38" t="str">
        <f t="shared" si="73"/>
        <v>MiddleLeftCharsLSB: .byte $08, $28, $58, $C8, $B0, $98, $98, $C0, $C8, $00, $38, $00, $48, $00, $58, $00, $C8, $88, $B8, $D8, $00, $F8, $B8, $10, $D8, $00, $60, $00, $60, $00, $60, $00, $E8, $20</v>
      </c>
      <c r="AO38" t="str">
        <f t="shared" si="74"/>
        <v>MiddleRightCharsLSB: .byte $C8, $30, $60, $80, $A8, $A0, $A0, $B8, $80, $00, $00, $00, $00, $00, $00, $00, $60, $80, $B0, $C8, $08, $F0, $B0, $18, $C8, $00, $00, $00, $00, $00, $00, $00, $F0, $18</v>
      </c>
      <c r="AP38" t="str">
        <f t="shared" si="75"/>
        <v>BottomLeftCharsLSB: .byte $10, $38, $68, $88, $10, $38, $68, $88, $88, $00, $00, $00, $00, $00, $00, $00, $C8, $98, $C8, $E8, $C8, $98, $C8, $E8, $E8, $00, $00, $00, $00, $00, $00, $00, $F8, $30</v>
      </c>
      <c r="AQ38" t="str">
        <f t="shared" si="76"/>
        <v>BottomRightCharsLSB: .byte $C8, $40, $70, $90, $C8, $40, $70, $90, $90, $00, $00, $00, $00, $00, $00, $00, $68, $90, $C0, $E0, $68, $90, $C0, $E0, $E0, $00, $00, $00, $00, $00, $00, $00, $00, $28</v>
      </c>
      <c r="AR38" t="str">
        <f t="shared" si="77"/>
        <v>TopLeftCharsMSB: .byte $0A, $0A, $0A, $0A, $0A, $0A, $0A, $0A, $0A, $0A, $0C, $0A, $0C, $0A, $0C, $0A, $0A, $0B, $0B, $0B, $0A, $0B, $0B, $0B, $0B, $0A, $0C, $0A, $0C, $0A, $0C, $0A, $0A, $0B</v>
      </c>
      <c r="AS38" t="str">
        <f t="shared" si="78"/>
        <v>TopRightCharsMSB: .byte $0A, $0A, $0A, $0A, $0A, $0A, $0A, $0A, $0A, $0A, $0C, $0A, $0C, $0A, $0C, $0A, $0B, $0B, $0B, $0A, $0B, $0B, $0B, $0A, $0A, $0A, $0C, $0A, $0C, $0A, $0C, $0A, $0A, $0B</v>
      </c>
      <c r="AT38" t="str">
        <f t="shared" si="79"/>
        <v>MiddleLeftCharsMSB: .byte $0A, $0A, $0A, $0A, $0A, $0A, $0A, $0A, $0A, $0A, $0C, $0A, $0C, $0A, $0C, $0A, $0A, $0B, $0B, $0B, $0C, $0B, $0B, $0C, $0B, $0A, $0C, $0A, $0C, $0A, $0C, $0A, $0A, $0B</v>
      </c>
      <c r="AU38" t="str">
        <f t="shared" si="80"/>
        <v>MiddleRightCharsMSB: .byte $0A, $0A, $0A, $0A, $0A, $0A, $0A, $0A, $0A, $0A, $0A, $0A, $0A, $0A, $0A, $0A, $0B, $0B, $0B, $0A, $0C, $0B, $0B, $0C, $0A, $0A, $0A, $0A, $0A, $0A, $0A, $0A, $0A, $0B</v>
      </c>
      <c r="AV38" t="str">
        <f t="shared" si="81"/>
        <v>BottomLeftCharsMSB: .byte $0A, $0A, $0A, $0A, $0A, $0A, $0A, $0A, $0A, $0A, $0A, $0A, $0A, $0A, $0A, $0A, $0A, $0B, $0B, $0B, $0A, $0B, $0B, $0B, $0B, $0A, $0A, $0A, $0A, $0A, $0A, $0A, $0A, $0B</v>
      </c>
      <c r="AW38" t="str">
        <f t="shared" si="82"/>
        <v>BottomRightCharsMSB: .byte $0A, $0A, $0A, $0A, $0A, $0A, $0A, $0A, $0A, $0A, $0A, $0A, $0A, $0A, $0A, $0A, $0B, $0B, $0B, $0B, $0B, $0B, $0B, $0B, $0B, $0A, $0A, $0A, $0A, $0A, $0A, $0A, $0B, $0B</v>
      </c>
      <c r="AX38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39" spans="1:50" x14ac:dyDescent="0.2">
      <c r="A39" t="str">
        <f t="shared" si="31"/>
        <v>00100010</v>
      </c>
      <c r="B39">
        <v>34</v>
      </c>
      <c r="D39" s="2"/>
      <c r="E39" s="2"/>
      <c r="F39" s="2"/>
      <c r="G39" s="2"/>
      <c r="H39" s="2"/>
      <c r="I39" s="2"/>
      <c r="K39">
        <f t="shared" si="47"/>
        <v>2560</v>
      </c>
      <c r="L39">
        <f t="shared" si="48"/>
        <v>2560</v>
      </c>
      <c r="M39">
        <f t="shared" si="49"/>
        <v>2560</v>
      </c>
      <c r="N39">
        <f t="shared" si="50"/>
        <v>2560</v>
      </c>
      <c r="O39">
        <f t="shared" si="51"/>
        <v>2560</v>
      </c>
      <c r="P39">
        <f t="shared" si="52"/>
        <v>2560</v>
      </c>
      <c r="Q39" t="str">
        <f t="shared" si="53"/>
        <v>0A00</v>
      </c>
      <c r="R39" t="str">
        <f t="shared" si="54"/>
        <v>0A00</v>
      </c>
      <c r="S39" t="str">
        <f t="shared" si="55"/>
        <v>0A00</v>
      </c>
      <c r="T39" t="str">
        <f t="shared" si="56"/>
        <v>0A00</v>
      </c>
      <c r="U39" t="str">
        <f t="shared" si="57"/>
        <v>0A00</v>
      </c>
      <c r="V39" t="str">
        <f t="shared" si="58"/>
        <v>0A00</v>
      </c>
      <c r="W39" t="str">
        <f t="shared" si="59"/>
        <v>00</v>
      </c>
      <c r="X39" t="str">
        <f t="shared" si="60"/>
        <v>00</v>
      </c>
      <c r="Y39" t="str">
        <f t="shared" si="61"/>
        <v>00</v>
      </c>
      <c r="Z39" t="str">
        <f t="shared" si="62"/>
        <v>00</v>
      </c>
      <c r="AA39" t="str">
        <f t="shared" si="63"/>
        <v>00</v>
      </c>
      <c r="AB39" t="str">
        <f t="shared" si="64"/>
        <v>00</v>
      </c>
      <c r="AC39" t="str">
        <f t="shared" si="65"/>
        <v>0A</v>
      </c>
      <c r="AD39" t="str">
        <f t="shared" si="66"/>
        <v>0A</v>
      </c>
      <c r="AE39" t="str">
        <f t="shared" si="67"/>
        <v>0A</v>
      </c>
      <c r="AF39" t="str">
        <f t="shared" si="68"/>
        <v>0A</v>
      </c>
      <c r="AG39" t="str">
        <f t="shared" si="69"/>
        <v>0A</v>
      </c>
      <c r="AH39" t="str">
        <f t="shared" si="70"/>
        <v>0A</v>
      </c>
      <c r="AL39" t="str">
        <f t="shared" si="71"/>
        <v>TopLeftCharsLSB: .byte $00, $18, $48, $C8, $00, $18, $48, $C8, $C8, $00, $28, $00, $28, $00, $28, $00, $C8, $78, $A8, $D0, $C8, $78, $A8, $D0, $D0, $00, $70, $00, $80, $00, $90, $00, $D8, $10, $00</v>
      </c>
      <c r="AM39" t="str">
        <f t="shared" si="72"/>
        <v>TopRightCharsLSB: .byte $C8, $20, $50, $78, $C8, $20, $50, $78, $78, $00, $30, $00, $40, $00, $50, $00, $58, $70, $A0, $C8, $58, $70, $A0, $C8, $C8, $00, $68, $00, $78, $00, $88, $00, $E0, $08, $00</v>
      </c>
      <c r="AN39" t="str">
        <f t="shared" si="73"/>
        <v>MiddleLeftCharsLSB: .byte $08, $28, $58, $C8, $B0, $98, $98, $C0, $C8, $00, $38, $00, $48, $00, $58, $00, $C8, $88, $B8, $D8, $00, $F8, $B8, $10, $D8, $00, $60, $00, $60, $00, $60, $00, $E8, $20, $00</v>
      </c>
      <c r="AO39" t="str">
        <f t="shared" si="74"/>
        <v>MiddleRightCharsLSB: .byte $C8, $30, $60, $80, $A8, $A0, $A0, $B8, $80, $00, $00, $00, $00, $00, $00, $00, $60, $80, $B0, $C8, $08, $F0, $B0, $18, $C8, $00, $00, $00, $00, $00, $00, $00, $F0, $18, $00</v>
      </c>
      <c r="AP39" t="str">
        <f t="shared" si="75"/>
        <v>BottomLeftCharsLSB: .byte $10, $38, $68, $88, $10, $38, $68, $88, $88, $00, $00, $00, $00, $00, $00, $00, $C8, $98, $C8, $E8, $C8, $98, $C8, $E8, $E8, $00, $00, $00, $00, $00, $00, $00, $F8, $30, $00</v>
      </c>
      <c r="AQ39" t="str">
        <f t="shared" si="76"/>
        <v>BottomRightCharsLSB: .byte $C8, $40, $70, $90, $C8, $40, $70, $90, $90, $00, $00, $00, $00, $00, $00, $00, $68, $90, $C0, $E0, $68, $90, $C0, $E0, $E0, $00, $00, $00, $00, $00, $00, $00, $00, $28, $00</v>
      </c>
      <c r="AR39" t="str">
        <f t="shared" si="77"/>
        <v>TopLeftCharsMSB: .byte $0A, $0A, $0A, $0A, $0A, $0A, $0A, $0A, $0A, $0A, $0C, $0A, $0C, $0A, $0C, $0A, $0A, $0B, $0B, $0B, $0A, $0B, $0B, $0B, $0B, $0A, $0C, $0A, $0C, $0A, $0C, $0A, $0A, $0B, $0A</v>
      </c>
      <c r="AS39" t="str">
        <f t="shared" si="78"/>
        <v>TopRightCharsMSB: .byte $0A, $0A, $0A, $0A, $0A, $0A, $0A, $0A, $0A, $0A, $0C, $0A, $0C, $0A, $0C, $0A, $0B, $0B, $0B, $0A, $0B, $0B, $0B, $0A, $0A, $0A, $0C, $0A, $0C, $0A, $0C, $0A, $0A, $0B, $0A</v>
      </c>
      <c r="AT39" t="str">
        <f t="shared" si="79"/>
        <v>MiddleLeftCharsMSB: .byte $0A, $0A, $0A, $0A, $0A, $0A, $0A, $0A, $0A, $0A, $0C, $0A, $0C, $0A, $0C, $0A, $0A, $0B, $0B, $0B, $0C, $0B, $0B, $0C, $0B, $0A, $0C, $0A, $0C, $0A, $0C, $0A, $0A, $0B, $0A</v>
      </c>
      <c r="AU39" t="str">
        <f t="shared" si="80"/>
        <v>MiddleRightCharsMSB: .byte $0A, $0A, $0A, $0A, $0A, $0A, $0A, $0A, $0A, $0A, $0A, $0A, $0A, $0A, $0A, $0A, $0B, $0B, $0B, $0A, $0C, $0B, $0B, $0C, $0A, $0A, $0A, $0A, $0A, $0A, $0A, $0A, $0A, $0B, $0A</v>
      </c>
      <c r="AV39" t="str">
        <f t="shared" si="81"/>
        <v>BottomLeftCharsMSB: .byte $0A, $0A, $0A, $0A, $0A, $0A, $0A, $0A, $0A, $0A, $0A, $0A, $0A, $0A, $0A, $0A, $0A, $0B, $0B, $0B, $0A, $0B, $0B, $0B, $0B, $0A, $0A, $0A, $0A, $0A, $0A, $0A, $0A, $0B, $0A</v>
      </c>
      <c r="AW39" t="str">
        <f t="shared" si="82"/>
        <v>BottomRightCharsMSB: .byte $0A, $0A, $0A, $0A, $0A, $0A, $0A, $0A, $0A, $0A, $0A, $0A, $0A, $0A, $0A, $0A, $0B, $0B, $0B, $0B, $0B, $0B, $0B, $0B, $0B, $0A, $0A, $0A, $0A, $0A, $0A, $0A, $0B, $0B, $0A</v>
      </c>
      <c r="AX39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0" spans="1:50" x14ac:dyDescent="0.2">
      <c r="A40" t="str">
        <f t="shared" si="31"/>
        <v>00100011</v>
      </c>
      <c r="B40">
        <v>35</v>
      </c>
      <c r="D40" s="2"/>
      <c r="E40" s="2"/>
      <c r="F40" s="2"/>
      <c r="G40" s="2"/>
      <c r="H40" s="2"/>
      <c r="I40" s="2"/>
      <c r="K40">
        <f t="shared" ref="K40:K44" si="84">(D40*8)+2560</f>
        <v>2560</v>
      </c>
      <c r="L40">
        <f t="shared" ref="L40:L44" si="85">(E40*8)+2560</f>
        <v>2560</v>
      </c>
      <c r="M40">
        <f t="shared" ref="M40:M44" si="86">(F40*8)+2560</f>
        <v>2560</v>
      </c>
      <c r="N40">
        <f t="shared" ref="N40:N44" si="87">(G40*8)+2560</f>
        <v>2560</v>
      </c>
      <c r="O40">
        <f t="shared" ref="O40:O44" si="88">(H40*8)+2560</f>
        <v>2560</v>
      </c>
      <c r="P40">
        <f t="shared" ref="P40:P44" si="89">(I40*8)+2560</f>
        <v>2560</v>
      </c>
      <c r="Q40" t="str">
        <f t="shared" ref="Q40:Q44" si="90">DEC2HEX(K40,4)</f>
        <v>0A00</v>
      </c>
      <c r="R40" t="str">
        <f t="shared" ref="R40:R44" si="91">DEC2HEX(L40,4)</f>
        <v>0A00</v>
      </c>
      <c r="S40" t="str">
        <f t="shared" ref="S40:S44" si="92">DEC2HEX(M40,4)</f>
        <v>0A00</v>
      </c>
      <c r="T40" t="str">
        <f t="shared" ref="T40:T44" si="93">DEC2HEX(N40,4)</f>
        <v>0A00</v>
      </c>
      <c r="U40" t="str">
        <f t="shared" ref="U40:U44" si="94">DEC2HEX(O40,4)</f>
        <v>0A00</v>
      </c>
      <c r="V40" t="str">
        <f t="shared" ref="V40:V44" si="95">DEC2HEX(P40,4)</f>
        <v>0A00</v>
      </c>
      <c r="W40" t="str">
        <f t="shared" ref="W40:W44" si="96">RIGHT(Q40,2)</f>
        <v>00</v>
      </c>
      <c r="X40" t="str">
        <f t="shared" ref="X40:X44" si="97">RIGHT(R40,2)</f>
        <v>00</v>
      </c>
      <c r="Y40" t="str">
        <f t="shared" ref="Y40:Y44" si="98">RIGHT(S40,2)</f>
        <v>00</v>
      </c>
      <c r="Z40" t="str">
        <f t="shared" ref="Z40:Z44" si="99">RIGHT(T40,2)</f>
        <v>00</v>
      </c>
      <c r="AA40" t="str">
        <f t="shared" ref="AA40:AA44" si="100">RIGHT(U40,2)</f>
        <v>00</v>
      </c>
      <c r="AB40" t="str">
        <f t="shared" ref="AB40:AB44" si="101">RIGHT(V40,2)</f>
        <v>00</v>
      </c>
      <c r="AC40" t="str">
        <f t="shared" ref="AC40:AC44" si="102">LEFT(Q40,2)</f>
        <v>0A</v>
      </c>
      <c r="AD40" t="str">
        <f t="shared" ref="AD40:AD44" si="103">LEFT(R40,2)</f>
        <v>0A</v>
      </c>
      <c r="AE40" t="str">
        <f t="shared" ref="AE40:AE44" si="104">LEFT(S40,2)</f>
        <v>0A</v>
      </c>
      <c r="AF40" t="str">
        <f t="shared" ref="AF40:AF44" si="105">LEFT(T40,2)</f>
        <v>0A</v>
      </c>
      <c r="AG40" t="str">
        <f t="shared" ref="AG40:AG44" si="106">LEFT(U40,2)</f>
        <v>0A</v>
      </c>
      <c r="AH40" t="str">
        <f t="shared" ref="AH40:AH44" si="107">LEFT(V40,2)</f>
        <v>0A</v>
      </c>
      <c r="AL40" t="str">
        <f t="shared" si="71"/>
        <v>TopLeftCharsLSB: .byte $00, $18, $48, $C8, $00, $18, $48, $C8, $C8, $00, $28, $00, $28, $00, $28, $00, $C8, $78, $A8, $D0, $C8, $78, $A8, $D0, $D0, $00, $70, $00, $80, $00, $90, $00, $D8, $10, $00, $00</v>
      </c>
      <c r="AM40" t="str">
        <f t="shared" si="72"/>
        <v>TopRightCharsLSB: .byte $C8, $20, $50, $78, $C8, $20, $50, $78, $78, $00, $30, $00, $40, $00, $50, $00, $58, $70, $A0, $C8, $58, $70, $A0, $C8, $C8, $00, $68, $00, $78, $00, $88, $00, $E0, $08, $00, $00</v>
      </c>
      <c r="AN40" t="str">
        <f t="shared" si="73"/>
        <v>MiddleLeftCharsLSB: .byte $08, $28, $58, $C8, $B0, $98, $98, $C0, $C8, $00, $38, $00, $48, $00, $58, $00, $C8, $88, $B8, $D8, $00, $F8, $B8, $10, $D8, $00, $60, $00, $60, $00, $60, $00, $E8, $20, $00, $00</v>
      </c>
      <c r="AO40" t="str">
        <f t="shared" si="74"/>
        <v>MiddleRightCharsLSB: .byte $C8, $30, $60, $80, $A8, $A0, $A0, $B8, $80, $00, $00, $00, $00, $00, $00, $00, $60, $80, $B0, $C8, $08, $F0, $B0, $18, $C8, $00, $00, $00, $00, $00, $00, $00, $F0, $18, $00, $00</v>
      </c>
      <c r="AP40" t="str">
        <f t="shared" si="75"/>
        <v>BottomLeftCharsLSB: .byte $10, $38, $68, $88, $10, $38, $68, $88, $88, $00, $00, $00, $00, $00, $00, $00, $C8, $98, $C8, $E8, $C8, $98, $C8, $E8, $E8, $00, $00, $00, $00, $00, $00, $00, $F8, $30, $00, $00</v>
      </c>
      <c r="AQ40" t="str">
        <f t="shared" si="76"/>
        <v>BottomRightCharsLSB: .byte $C8, $40, $70, $90, $C8, $40, $70, $90, $90, $00, $00, $00, $00, $00, $00, $00, $68, $90, $C0, $E0, $68, $90, $C0, $E0, $E0, $00, $00, $00, $00, $00, $00, $00, $00, $28, $00, $00</v>
      </c>
      <c r="AR40" t="str">
        <f t="shared" si="77"/>
        <v>TopLeftCharsMSB: .byte $0A, $0A, $0A, $0A, $0A, $0A, $0A, $0A, $0A, $0A, $0C, $0A, $0C, $0A, $0C, $0A, $0A, $0B, $0B, $0B, $0A, $0B, $0B, $0B, $0B, $0A, $0C, $0A, $0C, $0A, $0C, $0A, $0A, $0B, $0A, $0A</v>
      </c>
      <c r="AS40" t="str">
        <f t="shared" si="78"/>
        <v>TopRightCharsMSB: .byte $0A, $0A, $0A, $0A, $0A, $0A, $0A, $0A, $0A, $0A, $0C, $0A, $0C, $0A, $0C, $0A, $0B, $0B, $0B, $0A, $0B, $0B, $0B, $0A, $0A, $0A, $0C, $0A, $0C, $0A, $0C, $0A, $0A, $0B, $0A, $0A</v>
      </c>
      <c r="AT40" t="str">
        <f t="shared" si="79"/>
        <v>MiddleLeftCharsMSB: .byte $0A, $0A, $0A, $0A, $0A, $0A, $0A, $0A, $0A, $0A, $0C, $0A, $0C, $0A, $0C, $0A, $0A, $0B, $0B, $0B, $0C, $0B, $0B, $0C, $0B, $0A, $0C, $0A, $0C, $0A, $0C, $0A, $0A, $0B, $0A, $0A</v>
      </c>
      <c r="AU40" t="str">
        <f t="shared" si="80"/>
        <v>MiddleRightCharsMSB: .byte $0A, $0A, $0A, $0A, $0A, $0A, $0A, $0A, $0A, $0A, $0A, $0A, $0A, $0A, $0A, $0A, $0B, $0B, $0B, $0A, $0C, $0B, $0B, $0C, $0A, $0A, $0A, $0A, $0A, $0A, $0A, $0A, $0A, $0B, $0A, $0A</v>
      </c>
      <c r="AV40" t="str">
        <f t="shared" si="81"/>
        <v>BottomLeftCharsMSB: .byte $0A, $0A, $0A, $0A, $0A, $0A, $0A, $0A, $0A, $0A, $0A, $0A, $0A, $0A, $0A, $0A, $0A, $0B, $0B, $0B, $0A, $0B, $0B, $0B, $0B, $0A, $0A, $0A, $0A, $0A, $0A, $0A, $0A, $0B, $0A, $0A</v>
      </c>
      <c r="AW40" t="str">
        <f t="shared" si="82"/>
        <v>BottomRightCharsMSB: .byte $0A, $0A, $0A, $0A, $0A, $0A, $0A, $0A, $0A, $0A, $0A, $0A, $0A, $0A, $0A, $0A, $0B, $0B, $0B, $0B, $0B, $0B, $0B, $0B, $0B, $0A, $0A, $0A, $0A, $0A, $0A, $0A, $0B, $0B, $0A, $0A</v>
      </c>
      <c r="AX40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1" spans="1:50" x14ac:dyDescent="0.2">
      <c r="A41" t="str">
        <f t="shared" si="31"/>
        <v>00100100</v>
      </c>
      <c r="B41">
        <v>36</v>
      </c>
      <c r="C41" t="s">
        <v>10</v>
      </c>
      <c r="D41" s="2">
        <v>27</v>
      </c>
      <c r="E41" s="2">
        <v>28</v>
      </c>
      <c r="F41" s="2">
        <v>82</v>
      </c>
      <c r="G41" s="2">
        <v>83</v>
      </c>
      <c r="H41" s="2">
        <v>31</v>
      </c>
      <c r="I41" s="2">
        <v>32</v>
      </c>
      <c r="K41">
        <f t="shared" si="84"/>
        <v>2776</v>
      </c>
      <c r="L41">
        <f t="shared" si="85"/>
        <v>2784</v>
      </c>
      <c r="M41">
        <f t="shared" si="86"/>
        <v>3216</v>
      </c>
      <c r="N41">
        <f t="shared" si="87"/>
        <v>3224</v>
      </c>
      <c r="O41">
        <f t="shared" si="88"/>
        <v>2808</v>
      </c>
      <c r="P41">
        <f t="shared" si="89"/>
        <v>2816</v>
      </c>
      <c r="Q41" t="str">
        <f t="shared" si="90"/>
        <v>0AD8</v>
      </c>
      <c r="R41" t="str">
        <f t="shared" si="91"/>
        <v>0AE0</v>
      </c>
      <c r="S41" t="str">
        <f t="shared" si="92"/>
        <v>0C90</v>
      </c>
      <c r="T41" t="str">
        <f t="shared" si="93"/>
        <v>0C98</v>
      </c>
      <c r="U41" t="str">
        <f t="shared" si="94"/>
        <v>0AF8</v>
      </c>
      <c r="V41" t="str">
        <f t="shared" si="95"/>
        <v>0B00</v>
      </c>
      <c r="W41" t="str">
        <f t="shared" si="96"/>
        <v>D8</v>
      </c>
      <c r="X41" t="str">
        <f t="shared" si="97"/>
        <v>E0</v>
      </c>
      <c r="Y41" t="str">
        <f t="shared" si="98"/>
        <v>90</v>
      </c>
      <c r="Z41" t="str">
        <f t="shared" si="99"/>
        <v>98</v>
      </c>
      <c r="AA41" t="str">
        <f t="shared" si="100"/>
        <v>F8</v>
      </c>
      <c r="AB41" t="str">
        <f t="shared" si="101"/>
        <v>00</v>
      </c>
      <c r="AC41" t="str">
        <f t="shared" si="102"/>
        <v>0A</v>
      </c>
      <c r="AD41" t="str">
        <f t="shared" si="103"/>
        <v>0A</v>
      </c>
      <c r="AE41" t="str">
        <f t="shared" si="104"/>
        <v>0C</v>
      </c>
      <c r="AF41" t="str">
        <f t="shared" si="105"/>
        <v>0C</v>
      </c>
      <c r="AG41" t="str">
        <f t="shared" si="106"/>
        <v>0A</v>
      </c>
      <c r="AH41" t="str">
        <f t="shared" si="107"/>
        <v>0B</v>
      </c>
      <c r="AL41" t="str">
        <f t="shared" si="71"/>
        <v>TopLeftCharsLSB: .byte $00, $18, $48, $C8, $00, $18, $48, $C8, $C8, $00, $28, $00, $28, $00, $28, $00, $C8, $78, $A8, $D0, $C8, $78, $A8, $D0, $D0, $00, $70, $00, $80, $00, $90, $00, $D8, $10, $00, $00, $D8</v>
      </c>
      <c r="AM41" t="str">
        <f t="shared" si="72"/>
        <v>TopRightCharsLSB: .byte $C8, $20, $50, $78, $C8, $20, $50, $78, $78, $00, $30, $00, $40, $00, $50, $00, $58, $70, $A0, $C8, $58, $70, $A0, $C8, $C8, $00, $68, $00, $78, $00, $88, $00, $E0, $08, $00, $00, $E0</v>
      </c>
      <c r="AN41" t="str">
        <f t="shared" si="73"/>
        <v>MiddleLeftCharsLSB: .byte $08, $28, $58, $C8, $B0, $98, $98, $C0, $C8, $00, $38, $00, $48, $00, $58, $00, $C8, $88, $B8, $D8, $00, $F8, $B8, $10, $D8, $00, $60, $00, $60, $00, $60, $00, $E8, $20, $00, $00, $90</v>
      </c>
      <c r="AO41" t="str">
        <f t="shared" si="74"/>
        <v>MiddleRightCharsLSB: .byte $C8, $30, $60, $80, $A8, $A0, $A0, $B8, $80, $00, $00, $00, $00, $00, $00, $00, $60, $80, $B0, $C8, $08, $F0, $B0, $18, $C8, $00, $00, $00, $00, $00, $00, $00, $F0, $18, $00, $00, $98</v>
      </c>
      <c r="AP41" t="str">
        <f t="shared" si="75"/>
        <v>BottomLeftCharsLSB: .byte $10, $38, $68, $88, $10, $38, $68, $88, $88, $00, $00, $00, $00, $00, $00, $00, $C8, $98, $C8, $E8, $C8, $98, $C8, $E8, $E8, $00, $00, $00, $00, $00, $00, $00, $F8, $30, $00, $00, $F8</v>
      </c>
      <c r="AQ41" t="str">
        <f t="shared" si="76"/>
        <v>BottomRightCharsLSB: .byte $C8, $40, $70, $90, $C8, $40, $70, $90, $90, $00, $00, $00, $00, $00, $00, $00, $68, $90, $C0, $E0, $68, $90, $C0, $E0, $E0, $00, $00, $00, $00, $00, $00, $00, $00, $28, $00, $00, $00</v>
      </c>
      <c r="AR41" t="str">
        <f t="shared" si="77"/>
        <v>TopLeftCharsMSB: .byte $0A, $0A, $0A, $0A, $0A, $0A, $0A, $0A, $0A, $0A, $0C, $0A, $0C, $0A, $0C, $0A, $0A, $0B, $0B, $0B, $0A, $0B, $0B, $0B, $0B, $0A, $0C, $0A, $0C, $0A, $0C, $0A, $0A, $0B, $0A, $0A, $0A</v>
      </c>
      <c r="AS41" t="str">
        <f t="shared" si="78"/>
        <v>TopRightCharsMSB: .byte $0A, $0A, $0A, $0A, $0A, $0A, $0A, $0A, $0A, $0A, $0C, $0A, $0C, $0A, $0C, $0A, $0B, $0B, $0B, $0A, $0B, $0B, $0B, $0A, $0A, $0A, $0C, $0A, $0C, $0A, $0C, $0A, $0A, $0B, $0A, $0A, $0A</v>
      </c>
      <c r="AT41" t="str">
        <f t="shared" si="79"/>
        <v>MiddleLeftCharsMSB: .byte $0A, $0A, $0A, $0A, $0A, $0A, $0A, $0A, $0A, $0A, $0C, $0A, $0C, $0A, $0C, $0A, $0A, $0B, $0B, $0B, $0C, $0B, $0B, $0C, $0B, $0A, $0C, $0A, $0C, $0A, $0C, $0A, $0A, $0B, $0A, $0A, $0C</v>
      </c>
      <c r="AU41" t="str">
        <f t="shared" si="80"/>
        <v>MiddleRightCharsMSB: .byte $0A, $0A, $0A, $0A, $0A, $0A, $0A, $0A, $0A, $0A, $0A, $0A, $0A, $0A, $0A, $0A, $0B, $0B, $0B, $0A, $0C, $0B, $0B, $0C, $0A, $0A, $0A, $0A, $0A, $0A, $0A, $0A, $0A, $0B, $0A, $0A, $0C</v>
      </c>
      <c r="AV41" t="str">
        <f t="shared" si="81"/>
        <v>BottomLeftCharsMSB: .byte $0A, $0A, $0A, $0A, $0A, $0A, $0A, $0A, $0A, $0A, $0A, $0A, $0A, $0A, $0A, $0A, $0A, $0B, $0B, $0B, $0A, $0B, $0B, $0B, $0B, $0A, $0A, $0A, $0A, $0A, $0A, $0A, $0A, $0B, $0A, $0A, $0A</v>
      </c>
      <c r="AW41" t="str">
        <f t="shared" si="82"/>
        <v>BottomRightCharsMSB: .byte $0A, $0A, $0A, $0A, $0A, $0A, $0A, $0A, $0A, $0A, $0A, $0A, $0A, $0A, $0A, $0A, $0B, $0B, $0B, $0B, $0B, $0B, $0B, $0B, $0B, $0A, $0A, $0A, $0A, $0A, $0A, $0A, $0B, $0B, $0A, $0A, $0B</v>
      </c>
      <c r="AX41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2" spans="1:50" x14ac:dyDescent="0.2">
      <c r="A42" t="str">
        <f t="shared" si="31"/>
        <v>00100101</v>
      </c>
      <c r="B42">
        <v>37</v>
      </c>
      <c r="C42" t="s">
        <v>10</v>
      </c>
      <c r="D42" s="2">
        <v>34</v>
      </c>
      <c r="E42" s="2">
        <v>33</v>
      </c>
      <c r="F42" s="2">
        <v>85</v>
      </c>
      <c r="G42" s="2">
        <v>84</v>
      </c>
      <c r="H42" s="2">
        <v>38</v>
      </c>
      <c r="I42" s="2">
        <v>37</v>
      </c>
      <c r="K42">
        <f t="shared" si="84"/>
        <v>2832</v>
      </c>
      <c r="L42">
        <f t="shared" si="85"/>
        <v>2824</v>
      </c>
      <c r="M42">
        <f t="shared" si="86"/>
        <v>3240</v>
      </c>
      <c r="N42">
        <f t="shared" si="87"/>
        <v>3232</v>
      </c>
      <c r="O42">
        <f t="shared" si="88"/>
        <v>2864</v>
      </c>
      <c r="P42">
        <f t="shared" si="89"/>
        <v>2856</v>
      </c>
      <c r="Q42" t="str">
        <f t="shared" si="90"/>
        <v>0B10</v>
      </c>
      <c r="R42" t="str">
        <f t="shared" si="91"/>
        <v>0B08</v>
      </c>
      <c r="S42" t="str">
        <f t="shared" si="92"/>
        <v>0CA8</v>
      </c>
      <c r="T42" t="str">
        <f t="shared" si="93"/>
        <v>0CA0</v>
      </c>
      <c r="U42" t="str">
        <f t="shared" si="94"/>
        <v>0B30</v>
      </c>
      <c r="V42" t="str">
        <f t="shared" si="95"/>
        <v>0B28</v>
      </c>
      <c r="W42" t="str">
        <f t="shared" si="96"/>
        <v>10</v>
      </c>
      <c r="X42" t="str">
        <f t="shared" si="97"/>
        <v>08</v>
      </c>
      <c r="Y42" t="str">
        <f t="shared" si="98"/>
        <v>A8</v>
      </c>
      <c r="Z42" t="str">
        <f t="shared" si="99"/>
        <v>A0</v>
      </c>
      <c r="AA42" t="str">
        <f t="shared" si="100"/>
        <v>30</v>
      </c>
      <c r="AB42" t="str">
        <f t="shared" si="101"/>
        <v>28</v>
      </c>
      <c r="AC42" t="str">
        <f t="shared" si="102"/>
        <v>0B</v>
      </c>
      <c r="AD42" t="str">
        <f t="shared" si="103"/>
        <v>0B</v>
      </c>
      <c r="AE42" t="str">
        <f t="shared" si="104"/>
        <v>0C</v>
      </c>
      <c r="AF42" t="str">
        <f t="shared" si="105"/>
        <v>0C</v>
      </c>
      <c r="AG42" t="str">
        <f t="shared" si="106"/>
        <v>0B</v>
      </c>
      <c r="AH42" t="str">
        <f t="shared" si="107"/>
        <v>0B</v>
      </c>
      <c r="AL42" t="str">
        <f t="shared" si="71"/>
        <v>TopLeftCharsLSB: .byte $00, $18, $48, $C8, $00, $18, $48, $C8, $C8, $00, $28, $00, $28, $00, $28, $00, $C8, $78, $A8, $D0, $C8, $78, $A8, $D0, $D0, $00, $70, $00, $80, $00, $90, $00, $D8, $10, $00, $00, $D8, $10</v>
      </c>
      <c r="AM42" t="str">
        <f t="shared" si="72"/>
        <v>TopRightCharsLSB: .byte $C8, $20, $50, $78, $C8, $20, $50, $78, $78, $00, $30, $00, $40, $00, $50, $00, $58, $70, $A0, $C8, $58, $70, $A0, $C8, $C8, $00, $68, $00, $78, $00, $88, $00, $E0, $08, $00, $00, $E0, $08</v>
      </c>
      <c r="AN42" t="str">
        <f t="shared" si="73"/>
        <v>MiddleLeftCharsLSB: .byte $08, $28, $58, $C8, $B0, $98, $98, $C0, $C8, $00, $38, $00, $48, $00, $58, $00, $C8, $88, $B8, $D8, $00, $F8, $B8, $10, $D8, $00, $60, $00, $60, $00, $60, $00, $E8, $20, $00, $00, $90, $A8</v>
      </c>
      <c r="AO42" t="str">
        <f t="shared" si="74"/>
        <v>MiddleRightCharsLSB: .byte $C8, $30, $60, $80, $A8, $A0, $A0, $B8, $80, $00, $00, $00, $00, $00, $00, $00, $60, $80, $B0, $C8, $08, $F0, $B0, $18, $C8, $00, $00, $00, $00, $00, $00, $00, $F0, $18, $00, $00, $98, $A0</v>
      </c>
      <c r="AP42" t="str">
        <f t="shared" si="75"/>
        <v>BottomLeftCharsLSB: .byte $10, $38, $68, $88, $10, $38, $68, $88, $88, $00, $00, $00, $00, $00, $00, $00, $C8, $98, $C8, $E8, $C8, $98, $C8, $E8, $E8, $00, $00, $00, $00, $00, $00, $00, $F8, $30, $00, $00, $F8, $30</v>
      </c>
      <c r="AQ42" t="str">
        <f t="shared" si="76"/>
        <v>BottomRightCharsLSB: .byte $C8, $40, $70, $90, $C8, $40, $70, $90, $90, $00, $00, $00, $00, $00, $00, $00, $68, $90, $C0, $E0, $68, $90, $C0, $E0, $E0, $00, $00, $00, $00, $00, $00, $00, $00, $28, $00, $00, $00, $28</v>
      </c>
      <c r="AR42" t="str">
        <f t="shared" si="77"/>
        <v>TopLeftCharsMSB: .byte $0A, $0A, $0A, $0A, $0A, $0A, $0A, $0A, $0A, $0A, $0C, $0A, $0C, $0A, $0C, $0A, $0A, $0B, $0B, $0B, $0A, $0B, $0B, $0B, $0B, $0A, $0C, $0A, $0C, $0A, $0C, $0A, $0A, $0B, $0A, $0A, $0A, $0B</v>
      </c>
      <c r="AS42" t="str">
        <f t="shared" si="78"/>
        <v>TopRightCharsMSB: .byte $0A, $0A, $0A, $0A, $0A, $0A, $0A, $0A, $0A, $0A, $0C, $0A, $0C, $0A, $0C, $0A, $0B, $0B, $0B, $0A, $0B, $0B, $0B, $0A, $0A, $0A, $0C, $0A, $0C, $0A, $0C, $0A, $0A, $0B, $0A, $0A, $0A, $0B</v>
      </c>
      <c r="AT42" t="str">
        <f t="shared" si="79"/>
        <v>MiddleLeftCharsMSB: .byte $0A, $0A, $0A, $0A, $0A, $0A, $0A, $0A, $0A, $0A, $0C, $0A, $0C, $0A, $0C, $0A, $0A, $0B, $0B, $0B, $0C, $0B, $0B, $0C, $0B, $0A, $0C, $0A, $0C, $0A, $0C, $0A, $0A, $0B, $0A, $0A, $0C, $0C</v>
      </c>
      <c r="AU42" t="str">
        <f t="shared" si="80"/>
        <v>MiddleRightCharsMSB: .byte $0A, $0A, $0A, $0A, $0A, $0A, $0A, $0A, $0A, $0A, $0A, $0A, $0A, $0A, $0A, $0A, $0B, $0B, $0B, $0A, $0C, $0B, $0B, $0C, $0A, $0A, $0A, $0A, $0A, $0A, $0A, $0A, $0A, $0B, $0A, $0A, $0C, $0C</v>
      </c>
      <c r="AV42" t="str">
        <f t="shared" si="81"/>
        <v>BottomLeftCharsMSB: .byte $0A, $0A, $0A, $0A, $0A, $0A, $0A, $0A, $0A, $0A, $0A, $0A, $0A, $0A, $0A, $0A, $0A, $0B, $0B, $0B, $0A, $0B, $0B, $0B, $0B, $0A, $0A, $0A, $0A, $0A, $0A, $0A, $0A, $0B, $0A, $0A, $0A, $0B</v>
      </c>
      <c r="AW42" t="str">
        <f t="shared" si="82"/>
        <v>BottomRightCharsMSB: .byte $0A, $0A, $0A, $0A, $0A, $0A, $0A, $0A, $0A, $0A, $0A, $0A, $0A, $0A, $0A, $0A, $0B, $0B, $0B, $0B, $0B, $0B, $0B, $0B, $0B, $0A, $0A, $0A, $0A, $0A, $0A, $0A, $0B, $0B, $0A, $0A, $0B, $0B</v>
      </c>
      <c r="AX42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3" spans="1:50" x14ac:dyDescent="0.2">
      <c r="A43" t="str">
        <f t="shared" si="31"/>
        <v>00100110</v>
      </c>
      <c r="B43">
        <v>38</v>
      </c>
      <c r="D43" s="2"/>
      <c r="E43" s="2"/>
      <c r="F43" s="2"/>
      <c r="G43" s="2"/>
      <c r="H43" s="2"/>
      <c r="I43" s="2"/>
      <c r="K43">
        <f t="shared" si="84"/>
        <v>2560</v>
      </c>
      <c r="L43">
        <f t="shared" si="85"/>
        <v>2560</v>
      </c>
      <c r="M43">
        <f t="shared" si="86"/>
        <v>2560</v>
      </c>
      <c r="N43">
        <f t="shared" si="87"/>
        <v>2560</v>
      </c>
      <c r="O43">
        <f t="shared" si="88"/>
        <v>2560</v>
      </c>
      <c r="P43">
        <f t="shared" si="89"/>
        <v>2560</v>
      </c>
      <c r="Q43" t="str">
        <f t="shared" si="90"/>
        <v>0A00</v>
      </c>
      <c r="R43" t="str">
        <f t="shared" si="91"/>
        <v>0A00</v>
      </c>
      <c r="S43" t="str">
        <f t="shared" si="92"/>
        <v>0A00</v>
      </c>
      <c r="T43" t="str">
        <f t="shared" si="93"/>
        <v>0A00</v>
      </c>
      <c r="U43" t="str">
        <f t="shared" si="94"/>
        <v>0A00</v>
      </c>
      <c r="V43" t="str">
        <f t="shared" si="95"/>
        <v>0A00</v>
      </c>
      <c r="W43" t="str">
        <f t="shared" si="96"/>
        <v>00</v>
      </c>
      <c r="X43" t="str">
        <f t="shared" si="97"/>
        <v>00</v>
      </c>
      <c r="Y43" t="str">
        <f t="shared" si="98"/>
        <v>00</v>
      </c>
      <c r="Z43" t="str">
        <f t="shared" si="99"/>
        <v>00</v>
      </c>
      <c r="AA43" t="str">
        <f t="shared" si="100"/>
        <v>00</v>
      </c>
      <c r="AB43" t="str">
        <f t="shared" si="101"/>
        <v>00</v>
      </c>
      <c r="AC43" t="str">
        <f t="shared" si="102"/>
        <v>0A</v>
      </c>
      <c r="AD43" t="str">
        <f t="shared" si="103"/>
        <v>0A</v>
      </c>
      <c r="AE43" t="str">
        <f t="shared" si="104"/>
        <v>0A</v>
      </c>
      <c r="AF43" t="str">
        <f t="shared" si="105"/>
        <v>0A</v>
      </c>
      <c r="AG43" t="str">
        <f t="shared" si="106"/>
        <v>0A</v>
      </c>
      <c r="AH43" t="str">
        <f t="shared" si="107"/>
        <v>0A</v>
      </c>
      <c r="AL43" t="str">
        <f t="shared" si="71"/>
        <v>TopLeftCharsLSB: .byte $00, $18, $48, $C8, $00, $18, $48, $C8, $C8, $00, $28, $00, $28, $00, $28, $00, $C8, $78, $A8, $D0, $C8, $78, $A8, $D0, $D0, $00, $70, $00, $80, $00, $90, $00, $D8, $10, $00, $00, $D8, $10, $00</v>
      </c>
      <c r="AM43" t="str">
        <f t="shared" si="72"/>
        <v>TopRightCharsLSB: .byte $C8, $20, $50, $78, $C8, $20, $50, $78, $78, $00, $30, $00, $40, $00, $50, $00, $58, $70, $A0, $C8, $58, $70, $A0, $C8, $C8, $00, $68, $00, $78, $00, $88, $00, $E0, $08, $00, $00, $E0, $08, $00</v>
      </c>
      <c r="AN43" t="str">
        <f t="shared" si="73"/>
        <v>MiddleLeftCharsLSB: .byte $08, $28, $58, $C8, $B0, $98, $98, $C0, $C8, $00, $38, $00, $48, $00, $58, $00, $C8, $88, $B8, $D8, $00, $F8, $B8, $10, $D8, $00, $60, $00, $60, $00, $60, $00, $E8, $20, $00, $00, $90, $A8, $00</v>
      </c>
      <c r="AO43" t="str">
        <f t="shared" si="74"/>
        <v>MiddleRightCharsLSB: .byte $C8, $30, $60, $80, $A8, $A0, $A0, $B8, $80, $00, $00, $00, $00, $00, $00, $00, $60, $80, $B0, $C8, $08, $F0, $B0, $18, $C8, $00, $00, $00, $00, $00, $00, $00, $F0, $18, $00, $00, $98, $A0, $00</v>
      </c>
      <c r="AP43" t="str">
        <f t="shared" si="75"/>
        <v>BottomLeftCharsLSB: .byte $10, $38, $68, $88, $10, $38, $68, $88, $88, $00, $00, $00, $00, $00, $00, $00, $C8, $98, $C8, $E8, $C8, $98, $C8, $E8, $E8, $00, $00, $00, $00, $00, $00, $00, $F8, $30, $00, $00, $F8, $30, $00</v>
      </c>
      <c r="AQ43" t="str">
        <f t="shared" si="76"/>
        <v>BottomRightCharsLSB: .byte $C8, $40, $70, $90, $C8, $40, $70, $90, $90, $00, $00, $00, $00, $00, $00, $00, $68, $90, $C0, $E0, $68, $90, $C0, $E0, $E0, $00, $00, $00, $00, $00, $00, $00, $00, $28, $00, $00, $00, $28, $00</v>
      </c>
      <c r="AR43" t="str">
        <f t="shared" si="77"/>
        <v>TopLeftCharsMSB: .byte $0A, $0A, $0A, $0A, $0A, $0A, $0A, $0A, $0A, $0A, $0C, $0A, $0C, $0A, $0C, $0A, $0A, $0B, $0B, $0B, $0A, $0B, $0B, $0B, $0B, $0A, $0C, $0A, $0C, $0A, $0C, $0A, $0A, $0B, $0A, $0A, $0A, $0B, $0A</v>
      </c>
      <c r="AS43" t="str">
        <f t="shared" si="78"/>
        <v>TopRightCharsMSB: .byte $0A, $0A, $0A, $0A, $0A, $0A, $0A, $0A, $0A, $0A, $0C, $0A, $0C, $0A, $0C, $0A, $0B, $0B, $0B, $0A, $0B, $0B, $0B, $0A, $0A, $0A, $0C, $0A, $0C, $0A, $0C, $0A, $0A, $0B, $0A, $0A, $0A, $0B, $0A</v>
      </c>
      <c r="AT43" t="str">
        <f t="shared" si="79"/>
        <v>MiddleLeftCharsMSB: .byte $0A, $0A, $0A, $0A, $0A, $0A, $0A, $0A, $0A, $0A, $0C, $0A, $0C, $0A, $0C, $0A, $0A, $0B, $0B, $0B, $0C, $0B, $0B, $0C, $0B, $0A, $0C, $0A, $0C, $0A, $0C, $0A, $0A, $0B, $0A, $0A, $0C, $0C, $0A</v>
      </c>
      <c r="AU43" t="str">
        <f t="shared" si="80"/>
        <v>MiddleRightCharsMSB: .byte $0A, $0A, $0A, $0A, $0A, $0A, $0A, $0A, $0A, $0A, $0A, $0A, $0A, $0A, $0A, $0A, $0B, $0B, $0B, $0A, $0C, $0B, $0B, $0C, $0A, $0A, $0A, $0A, $0A, $0A, $0A, $0A, $0A, $0B, $0A, $0A, $0C, $0C, $0A</v>
      </c>
      <c r="AV43" t="str">
        <f t="shared" si="81"/>
        <v>BottomLeftCharsMSB: .byte $0A, $0A, $0A, $0A, $0A, $0A, $0A, $0A, $0A, $0A, $0A, $0A, $0A, $0A, $0A, $0A, $0A, $0B, $0B, $0B, $0A, $0B, $0B, $0B, $0B, $0A, $0A, $0A, $0A, $0A, $0A, $0A, $0A, $0B, $0A, $0A, $0A, $0B, $0A</v>
      </c>
      <c r="AW43" t="str">
        <f t="shared" si="82"/>
        <v>BottomRightCharsMSB: .byte $0A, $0A, $0A, $0A, $0A, $0A, $0A, $0A, $0A, $0A, $0A, $0A, $0A, $0A, $0A, $0A, $0B, $0B, $0B, $0B, $0B, $0B, $0B, $0B, $0B, $0A, $0A, $0A, $0A, $0A, $0A, $0A, $0B, $0B, $0A, $0A, $0B, $0B, $0A</v>
      </c>
      <c r="AX43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4" spans="1:50" x14ac:dyDescent="0.2">
      <c r="A44" t="str">
        <f t="shared" si="31"/>
        <v>00100111</v>
      </c>
      <c r="B44">
        <v>39</v>
      </c>
      <c r="D44" s="2"/>
      <c r="E44" s="2"/>
      <c r="F44" s="2"/>
      <c r="G44" s="2"/>
      <c r="H44" s="2"/>
      <c r="I44" s="2"/>
      <c r="K44">
        <f t="shared" si="84"/>
        <v>2560</v>
      </c>
      <c r="L44">
        <f t="shared" si="85"/>
        <v>2560</v>
      </c>
      <c r="M44">
        <f t="shared" si="86"/>
        <v>2560</v>
      </c>
      <c r="N44">
        <f t="shared" si="87"/>
        <v>2560</v>
      </c>
      <c r="O44">
        <f t="shared" si="88"/>
        <v>2560</v>
      </c>
      <c r="P44">
        <f t="shared" si="89"/>
        <v>2560</v>
      </c>
      <c r="Q44" t="str">
        <f t="shared" si="90"/>
        <v>0A00</v>
      </c>
      <c r="R44" t="str">
        <f t="shared" si="91"/>
        <v>0A00</v>
      </c>
      <c r="S44" t="str">
        <f t="shared" si="92"/>
        <v>0A00</v>
      </c>
      <c r="T44" t="str">
        <f t="shared" si="93"/>
        <v>0A00</v>
      </c>
      <c r="U44" t="str">
        <f t="shared" si="94"/>
        <v>0A00</v>
      </c>
      <c r="V44" t="str">
        <f t="shared" si="95"/>
        <v>0A00</v>
      </c>
      <c r="W44" t="str">
        <f t="shared" si="96"/>
        <v>00</v>
      </c>
      <c r="X44" t="str">
        <f t="shared" si="97"/>
        <v>00</v>
      </c>
      <c r="Y44" t="str">
        <f t="shared" si="98"/>
        <v>00</v>
      </c>
      <c r="Z44" t="str">
        <f t="shared" si="99"/>
        <v>00</v>
      </c>
      <c r="AA44" t="str">
        <f t="shared" si="100"/>
        <v>00</v>
      </c>
      <c r="AB44" t="str">
        <f t="shared" si="101"/>
        <v>00</v>
      </c>
      <c r="AC44" t="str">
        <f t="shared" si="102"/>
        <v>0A</v>
      </c>
      <c r="AD44" t="str">
        <f t="shared" si="103"/>
        <v>0A</v>
      </c>
      <c r="AE44" t="str">
        <f t="shared" si="104"/>
        <v>0A</v>
      </c>
      <c r="AF44" t="str">
        <f t="shared" si="105"/>
        <v>0A</v>
      </c>
      <c r="AG44" t="str">
        <f t="shared" si="106"/>
        <v>0A</v>
      </c>
      <c r="AH44" t="str">
        <f t="shared" si="107"/>
        <v>0A</v>
      </c>
      <c r="AL44" t="str">
        <f t="shared" si="71"/>
        <v>TopLeftCharsLSB: .byte $00, $18, $48, $C8, $00, $18, $48, $C8, $C8, $00, $28, $00, $28, $00, $28, $00, $C8, $78, $A8, $D0, $C8, $78, $A8, $D0, $D0, $00, $70, $00, $80, $00, $90, $00, $D8, $10, $00, $00, $D8, $10, $00, $00</v>
      </c>
      <c r="AM44" t="str">
        <f t="shared" si="72"/>
        <v>TopRightCharsLSB: .byte $C8, $20, $50, $78, $C8, $20, $50, $78, $78, $00, $30, $00, $40, $00, $50, $00, $58, $70, $A0, $C8, $58, $70, $A0, $C8, $C8, $00, $68, $00, $78, $00, $88, $00, $E0, $08, $00, $00, $E0, $08, $00, $00</v>
      </c>
      <c r="AN44" t="str">
        <f t="shared" si="73"/>
        <v>MiddleLeftCharsLSB: .byte $08, $28, $58, $C8, $B0, $98, $98, $C0, $C8, $00, $38, $00, $48, $00, $58, $00, $C8, $88, $B8, $D8, $00, $F8, $B8, $10, $D8, $00, $60, $00, $60, $00, $60, $00, $E8, $20, $00, $00, $90, $A8, $00, $00</v>
      </c>
      <c r="AO44" t="str">
        <f t="shared" si="74"/>
        <v>MiddleRightCharsLSB: .byte $C8, $30, $60, $80, $A8, $A0, $A0, $B8, $80, $00, $00, $00, $00, $00, $00, $00, $60, $80, $B0, $C8, $08, $F0, $B0, $18, $C8, $00, $00, $00, $00, $00, $00, $00, $F0, $18, $00, $00, $98, $A0, $00, $00</v>
      </c>
      <c r="AP44" t="str">
        <f t="shared" si="75"/>
        <v>BottomLeftCharsLSB: .byte $10, $38, $68, $88, $10, $38, $68, $88, $88, $00, $00, $00, $00, $00, $00, $00, $C8, $98, $C8, $E8, $C8, $98, $C8, $E8, $E8, $00, $00, $00, $00, $00, $00, $00, $F8, $30, $00, $00, $F8, $30, $00, $00</v>
      </c>
      <c r="AQ44" t="str">
        <f t="shared" si="76"/>
        <v>BottomRightCharsLSB: .byte $C8, $40, $70, $90, $C8, $40, $70, $90, $90, $00, $00, $00, $00, $00, $00, $00, $68, $90, $C0, $E0, $68, $90, $C0, $E0, $E0, $00, $00, $00, $00, $00, $00, $00, $00, $28, $00, $00, $00, $28, $00, $00</v>
      </c>
      <c r="AR44" t="str">
        <f t="shared" si="77"/>
        <v>TopLeftCharsMSB: .byte $0A, $0A, $0A, $0A, $0A, $0A, $0A, $0A, $0A, $0A, $0C, $0A, $0C, $0A, $0C, $0A, $0A, $0B, $0B, $0B, $0A, $0B, $0B, $0B, $0B, $0A, $0C, $0A, $0C, $0A, $0C, $0A, $0A, $0B, $0A, $0A, $0A, $0B, $0A, $0A</v>
      </c>
      <c r="AS44" t="str">
        <f t="shared" si="78"/>
        <v>TopRightCharsMSB: .byte $0A, $0A, $0A, $0A, $0A, $0A, $0A, $0A, $0A, $0A, $0C, $0A, $0C, $0A, $0C, $0A, $0B, $0B, $0B, $0A, $0B, $0B, $0B, $0A, $0A, $0A, $0C, $0A, $0C, $0A, $0C, $0A, $0A, $0B, $0A, $0A, $0A, $0B, $0A, $0A</v>
      </c>
      <c r="AT44" t="str">
        <f t="shared" si="79"/>
        <v>MiddleLeftCharsMSB: .byte $0A, $0A, $0A, $0A, $0A, $0A, $0A, $0A, $0A, $0A, $0C, $0A, $0C, $0A, $0C, $0A, $0A, $0B, $0B, $0B, $0C, $0B, $0B, $0C, $0B, $0A, $0C, $0A, $0C, $0A, $0C, $0A, $0A, $0B, $0A, $0A, $0C, $0C, $0A, $0A</v>
      </c>
      <c r="AU44" t="str">
        <f t="shared" si="80"/>
        <v>MiddleRightCharsMSB: .byte $0A, $0A, $0A, $0A, $0A, $0A, $0A, $0A, $0A, $0A, $0A, $0A, $0A, $0A, $0A, $0A, $0B, $0B, $0B, $0A, $0C, $0B, $0B, $0C, $0A, $0A, $0A, $0A, $0A, $0A, $0A, $0A, $0A, $0B, $0A, $0A, $0C, $0C, $0A, $0A</v>
      </c>
      <c r="AV44" t="str">
        <f t="shared" si="81"/>
        <v>BottomLeftCharsMSB: .byte $0A, $0A, $0A, $0A, $0A, $0A, $0A, $0A, $0A, $0A, $0A, $0A, $0A, $0A, $0A, $0A, $0A, $0B, $0B, $0B, $0A, $0B, $0B, $0B, $0B, $0A, $0A, $0A, $0A, $0A, $0A, $0A, $0A, $0B, $0A, $0A, $0A, $0B, $0A, $0A</v>
      </c>
      <c r="AW44" t="str">
        <f t="shared" si="82"/>
        <v>BottomRightCharsMSB: .byte $0A, $0A, $0A, $0A, $0A, $0A, $0A, $0A, $0A, $0A, $0A, $0A, $0A, $0A, $0A, $0A, $0B, $0B, $0B, $0B, $0B, $0B, $0B, $0B, $0B, $0A, $0A, $0A, $0A, $0A, $0A, $0A, $0B, $0B, $0A, $0A, $0B, $0B, $0A, $0A</v>
      </c>
      <c r="AX44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5" spans="1:50" x14ac:dyDescent="0.2">
      <c r="D45" s="2"/>
      <c r="E45" s="2"/>
      <c r="F45" s="2"/>
      <c r="G45" s="2"/>
      <c r="H45" s="2"/>
      <c r="I45" s="2"/>
      <c r="AL45" t="str">
        <f t="shared" si="71"/>
        <v>TopLeftCharsLSB: .byte $00, $18, $48, $C8, $00, $18, $48, $C8, $C8, $00, $28, $00, $28, $00, $28, $00, $C8, $78, $A8, $D0, $C8, $78, $A8, $D0, $D0, $00, $70, $00, $80, $00, $90, $00, $D8, $10, $00, $00, $D8, $10, $00, $00, $</v>
      </c>
      <c r="AM45" t="str">
        <f t="shared" si="72"/>
        <v>TopRightCharsLSB: .byte $C8, $20, $50, $78, $C8, $20, $50, $78, $78, $00, $30, $00, $40, $00, $50, $00, $58, $70, $A0, $C8, $58, $70, $A0, $C8, $C8, $00, $68, $00, $78, $00, $88, $00, $E0, $08, $00, $00, $E0, $08, $00, $00, $</v>
      </c>
      <c r="AN45" t="str">
        <f t="shared" si="73"/>
        <v>MiddleLeftCharsLSB: .byte $08, $28, $58, $C8, $B0, $98, $98, $C0, $C8, $00, $38, $00, $48, $00, $58, $00, $C8, $88, $B8, $D8, $00, $F8, $B8, $10, $D8, $00, $60, $00, $60, $00, $60, $00, $E8, $20, $00, $00, $90, $A8, $00, $00, $</v>
      </c>
      <c r="AO45" t="str">
        <f t="shared" si="74"/>
        <v>MiddleRightCharsLSB: .byte $C8, $30, $60, $80, $A8, $A0, $A0, $B8, $80, $00, $00, $00, $00, $00, $00, $00, $60, $80, $B0, $C8, $08, $F0, $B0, $18, $C8, $00, $00, $00, $00, $00, $00, $00, $F0, $18, $00, $00, $98, $A0, $00, $00, $</v>
      </c>
      <c r="AP45" t="str">
        <f t="shared" si="75"/>
        <v>BottomLeftCharsLSB: .byte $10, $38, $68, $88, $10, $38, $68, $88, $88, $00, $00, $00, $00, $00, $00, $00, $C8, $98, $C8, $E8, $C8, $98, $C8, $E8, $E8, $00, $00, $00, $00, $00, $00, $00, $F8, $30, $00, $00, $F8, $30, $00, $00, $</v>
      </c>
      <c r="AQ45" t="str">
        <f t="shared" si="76"/>
        <v>BottomRightCharsLSB: .byte $C8, $40, $70, $90, $C8, $40, $70, $90, $90, $00, $00, $00, $00, $00, $00, $00, $68, $90, $C0, $E0, $68, $90, $C0, $E0, $E0, $00, $00, $00, $00, $00, $00, $00, $00, $28, $00, $00, $00, $28, $00, $00, $</v>
      </c>
      <c r="AR45" t="str">
        <f t="shared" si="77"/>
        <v>TopLeftCharsMSB: .byte $0A, $0A, $0A, $0A, $0A, $0A, $0A, $0A, $0A, $0A, $0C, $0A, $0C, $0A, $0C, $0A, $0A, $0B, $0B, $0B, $0A, $0B, $0B, $0B, $0B, $0A, $0C, $0A, $0C, $0A, $0C, $0A, $0A, $0B, $0A, $0A, $0A, $0B, $0A, $0A, $</v>
      </c>
      <c r="AS45" t="str">
        <f t="shared" si="78"/>
        <v>TopRightCharsMSB: .byte $0A, $0A, $0A, $0A, $0A, $0A, $0A, $0A, $0A, $0A, $0C, $0A, $0C, $0A, $0C, $0A, $0B, $0B, $0B, $0A, $0B, $0B, $0B, $0A, $0A, $0A, $0C, $0A, $0C, $0A, $0C, $0A, $0A, $0B, $0A, $0A, $0A, $0B, $0A, $0A, $</v>
      </c>
      <c r="AT45" t="str">
        <f t="shared" si="79"/>
        <v>MiddleLeftCharsMSB: .byte $0A, $0A, $0A, $0A, $0A, $0A, $0A, $0A, $0A, $0A, $0C, $0A, $0C, $0A, $0C, $0A, $0A, $0B, $0B, $0B, $0C, $0B, $0B, $0C, $0B, $0A, $0C, $0A, $0C, $0A, $0C, $0A, $0A, $0B, $0A, $0A, $0C, $0C, $0A, $0A, $</v>
      </c>
      <c r="AU45" t="str">
        <f t="shared" si="80"/>
        <v>MiddleRightCharsMSB: .byte $0A, $0A, $0A, $0A, $0A, $0A, $0A, $0A, $0A, $0A, $0A, $0A, $0A, $0A, $0A, $0A, $0B, $0B, $0B, $0A, $0C, $0B, $0B, $0C, $0A, $0A, $0A, $0A, $0A, $0A, $0A, $0A, $0A, $0B, $0A, $0A, $0C, $0C, $0A, $0A, $</v>
      </c>
      <c r="AV45" t="str">
        <f t="shared" si="81"/>
        <v>BottomLeftCharsMSB: .byte $0A, $0A, $0A, $0A, $0A, $0A, $0A, $0A, $0A, $0A, $0A, $0A, $0A, $0A, $0A, $0A, $0A, $0B, $0B, $0B, $0A, $0B, $0B, $0B, $0B, $0A, $0A, $0A, $0A, $0A, $0A, $0A, $0A, $0B, $0A, $0A, $0A, $0B, $0A, $0A, $</v>
      </c>
      <c r="AW45" t="str">
        <f t="shared" si="82"/>
        <v>BottomRightCharsMSB: .byte $0A, $0A, $0A, $0A, $0A, $0A, $0A, $0A, $0A, $0A, $0A, $0A, $0A, $0A, $0A, $0A, $0B, $0B, $0B, $0B, $0B, $0B, $0B, $0B, $0B, $0A, $0A, $0A, $0A, $0A, $0A, $0A, $0B, $0B, $0A, $0A, $0B, $0B, $0A, $0A, $</v>
      </c>
      <c r="AX45" t="str">
        <f t="shared" si="83"/>
        <v xml:space="preserve"> .byte $,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 .byte $</v>
      </c>
    </row>
    <row r="46" spans="1:50" x14ac:dyDescent="0.2">
      <c r="D46" s="2">
        <v>181</v>
      </c>
      <c r="E46" s="2">
        <v>182</v>
      </c>
      <c r="F46" s="2">
        <v>183</v>
      </c>
      <c r="G46" s="2">
        <v>184</v>
      </c>
      <c r="H46" s="2">
        <v>185</v>
      </c>
      <c r="I46" s="2">
        <v>186</v>
      </c>
      <c r="K46">
        <f t="shared" ref="K46" si="108">(D46*8)+2560</f>
        <v>4008</v>
      </c>
      <c r="L46">
        <f t="shared" ref="L46" si="109">(E46*8)+2560</f>
        <v>4016</v>
      </c>
      <c r="M46">
        <f t="shared" ref="M46" si="110">(F46*8)+2560</f>
        <v>4024</v>
      </c>
      <c r="N46">
        <f t="shared" ref="N46" si="111">(G46*8)+2560</f>
        <v>4032</v>
      </c>
      <c r="O46">
        <f t="shared" ref="O46" si="112">(H46*8)+2560</f>
        <v>4040</v>
      </c>
      <c r="P46">
        <f t="shared" ref="P46" si="113">(I46*8)+2560</f>
        <v>4048</v>
      </c>
      <c r="Q46" t="str">
        <f t="shared" ref="Q46" si="114">DEC2HEX(K46,4)</f>
        <v>0FA8</v>
      </c>
      <c r="R46" t="str">
        <f t="shared" ref="R46" si="115">DEC2HEX(L46,4)</f>
        <v>0FB0</v>
      </c>
      <c r="S46" t="str">
        <f t="shared" ref="S46" si="116">DEC2HEX(M46,4)</f>
        <v>0FB8</v>
      </c>
      <c r="T46" t="str">
        <f t="shared" ref="T46" si="117">DEC2HEX(N46,4)</f>
        <v>0FC0</v>
      </c>
      <c r="U46" t="str">
        <f t="shared" ref="U46" si="118">DEC2HEX(O46,4)</f>
        <v>0FC8</v>
      </c>
      <c r="V46" t="str">
        <f t="shared" ref="V46" si="119">DEC2HEX(P46,4)</f>
        <v>0FD0</v>
      </c>
      <c r="W46" t="str">
        <f t="shared" ref="W46" si="120">RIGHT(Q46,2)</f>
        <v>A8</v>
      </c>
      <c r="X46" t="str">
        <f t="shared" ref="X46" si="121">RIGHT(R46,2)</f>
        <v>B0</v>
      </c>
      <c r="Y46" t="str">
        <f t="shared" ref="Y46" si="122">RIGHT(S46,2)</f>
        <v>B8</v>
      </c>
      <c r="Z46" t="str">
        <f t="shared" ref="Z46" si="123">RIGHT(T46,2)</f>
        <v>C0</v>
      </c>
      <c r="AA46" t="str">
        <f t="shared" ref="AA46" si="124">RIGHT(U46,2)</f>
        <v>C8</v>
      </c>
      <c r="AB46" t="str">
        <f t="shared" ref="AB46" si="125">RIGHT(V46,2)</f>
        <v>D0</v>
      </c>
      <c r="AC46" t="str">
        <f t="shared" ref="AC46" si="126">LEFT(Q46,2)</f>
        <v>0F</v>
      </c>
      <c r="AD46" t="str">
        <f t="shared" ref="AD46" si="127">LEFT(R46,2)</f>
        <v>0F</v>
      </c>
      <c r="AE46" t="str">
        <f t="shared" ref="AE46" si="128">LEFT(S46,2)</f>
        <v>0F</v>
      </c>
      <c r="AF46" t="str">
        <f t="shared" ref="AF46" si="129">LEFT(T46,2)</f>
        <v>0F</v>
      </c>
      <c r="AG46" t="str">
        <f t="shared" ref="AG46" si="130">LEFT(U46,2)</f>
        <v>0F</v>
      </c>
      <c r="AH46" t="str">
        <f t="shared" ref="AH46" si="131">LEFT(V46,2)</f>
        <v>0F</v>
      </c>
    </row>
    <row r="47" spans="1:50" x14ac:dyDescent="0.2">
      <c r="D47" s="2">
        <v>187</v>
      </c>
      <c r="E47" s="2">
        <v>188</v>
      </c>
      <c r="F47" s="2">
        <v>189</v>
      </c>
      <c r="G47" s="2">
        <v>190</v>
      </c>
      <c r="H47" s="2"/>
      <c r="I47" s="2"/>
      <c r="K47">
        <f t="shared" ref="K47" si="132">(D47*8)+2560</f>
        <v>4056</v>
      </c>
      <c r="L47">
        <f t="shared" ref="L47" si="133">(E47*8)+2560</f>
        <v>4064</v>
      </c>
      <c r="M47">
        <f t="shared" ref="M47" si="134">(F47*8)+2560</f>
        <v>4072</v>
      </c>
      <c r="N47">
        <f t="shared" ref="N47" si="135">(G47*8)+2560</f>
        <v>4080</v>
      </c>
      <c r="O47">
        <f t="shared" ref="O47" si="136">(H47*8)+2560</f>
        <v>2560</v>
      </c>
      <c r="P47">
        <f t="shared" ref="P47" si="137">(I47*8)+2560</f>
        <v>2560</v>
      </c>
      <c r="Q47" t="str">
        <f t="shared" ref="Q47" si="138">DEC2HEX(K47,4)</f>
        <v>0FD8</v>
      </c>
      <c r="R47" t="str">
        <f t="shared" ref="R47" si="139">DEC2HEX(L47,4)</f>
        <v>0FE0</v>
      </c>
      <c r="S47" t="str">
        <f t="shared" ref="S47" si="140">DEC2HEX(M47,4)</f>
        <v>0FE8</v>
      </c>
      <c r="T47" t="str">
        <f t="shared" ref="T47" si="141">DEC2HEX(N47,4)</f>
        <v>0FF0</v>
      </c>
      <c r="U47" t="str">
        <f t="shared" ref="U47" si="142">DEC2HEX(O47,4)</f>
        <v>0A00</v>
      </c>
      <c r="V47" t="str">
        <f t="shared" ref="V47" si="143">DEC2HEX(P47,4)</f>
        <v>0A00</v>
      </c>
      <c r="W47" t="str">
        <f t="shared" ref="W47" si="144">RIGHT(Q47,2)</f>
        <v>D8</v>
      </c>
      <c r="X47" t="str">
        <f t="shared" ref="X47" si="145">RIGHT(R47,2)</f>
        <v>E0</v>
      </c>
      <c r="Y47" t="str">
        <f t="shared" ref="Y47" si="146">RIGHT(S47,2)</f>
        <v>E8</v>
      </c>
      <c r="Z47" t="str">
        <f t="shared" ref="Z47" si="147">RIGHT(T47,2)</f>
        <v>F0</v>
      </c>
      <c r="AA47" t="str">
        <f t="shared" ref="AA47" si="148">RIGHT(U47,2)</f>
        <v>00</v>
      </c>
      <c r="AB47" t="str">
        <f t="shared" ref="AB47" si="149">RIGHT(V47,2)</f>
        <v>00</v>
      </c>
      <c r="AC47" t="str">
        <f t="shared" ref="AC47" si="150">LEFT(Q47,2)</f>
        <v>0F</v>
      </c>
      <c r="AD47" t="str">
        <f t="shared" ref="AD47" si="151">LEFT(R47,2)</f>
        <v>0F</v>
      </c>
      <c r="AE47" t="str">
        <f t="shared" ref="AE47" si="152">LEFT(S47,2)</f>
        <v>0F</v>
      </c>
      <c r="AF47" t="str">
        <f t="shared" ref="AF47" si="153">LEFT(T47,2)</f>
        <v>0F</v>
      </c>
      <c r="AG47" t="str">
        <f t="shared" ref="AG47" si="154">LEFT(U47,2)</f>
        <v>0A</v>
      </c>
      <c r="AH47" t="str">
        <f t="shared" ref="AH47" si="155">LEFT(V47,2)</f>
        <v>0A</v>
      </c>
      <c r="AK47">
        <v>1</v>
      </c>
      <c r="AL47" t="str" cm="1">
        <f t="array" ref="AL47">INDEX($AL$42:$AW$42,1,AK47)</f>
        <v>TopLeftCharsLSB: .byte $00, $18, $48, $C8, $00, $18, $48, $C8, $C8, $00, $28, $00, $28, $00, $28, $00, $C8, $78, $A8, $D0, $C8, $78, $A8, $D0, $D0, $00, $70, $00, $80, $00, $90, $00, $D8, $10, $00, $00, $D8, $10</v>
      </c>
    </row>
    <row r="48" spans="1:50" x14ac:dyDescent="0.2">
      <c r="D48" s="2"/>
      <c r="E48" s="2"/>
      <c r="F48" s="2"/>
      <c r="G48" s="2"/>
      <c r="H48" s="2"/>
      <c r="I48" s="2"/>
      <c r="AK48">
        <v>2</v>
      </c>
      <c r="AL48" t="str" cm="1">
        <f t="array" ref="AL48">INDEX($AL$42:$AW$42,1,AK48)</f>
        <v>TopRightCharsLSB: .byte $C8, $20, $50, $78, $C8, $20, $50, $78, $78, $00, $30, $00, $40, $00, $50, $00, $58, $70, $A0, $C8, $58, $70, $A0, $C8, $C8, $00, $68, $00, $78, $00, $88, $00, $E0, $08, $00, $00, $E0, $08</v>
      </c>
    </row>
    <row r="49" spans="3:38" ht="32" x14ac:dyDescent="0.2">
      <c r="D49" s="1" t="s">
        <v>0</v>
      </c>
      <c r="E49" s="1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K49" s="1" t="s">
        <v>0</v>
      </c>
      <c r="L49" s="1" t="s">
        <v>1</v>
      </c>
      <c r="M49" s="1" t="s">
        <v>2</v>
      </c>
      <c r="N49" s="1" t="s">
        <v>3</v>
      </c>
      <c r="O49" s="1" t="s">
        <v>4</v>
      </c>
      <c r="P49" s="1" t="s">
        <v>5</v>
      </c>
      <c r="Q49" s="1" t="s">
        <v>0</v>
      </c>
      <c r="R49" s="1" t="s">
        <v>1</v>
      </c>
      <c r="S49" s="1" t="s">
        <v>2</v>
      </c>
      <c r="T49" s="1" t="s">
        <v>3</v>
      </c>
      <c r="U49" s="1" t="s">
        <v>4</v>
      </c>
      <c r="V49" s="1" t="s">
        <v>5</v>
      </c>
      <c r="W49" s="1" t="str">
        <f t="shared" ref="W49:AB49" si="156">D49&amp;$Y$3</f>
        <v>TopLeftLSB</v>
      </c>
      <c r="X49" s="1" t="str">
        <f t="shared" si="156"/>
        <v>TopRightLSB</v>
      </c>
      <c r="Y49" s="1" t="str">
        <f t="shared" si="156"/>
        <v>MiddleLeftLSB</v>
      </c>
      <c r="Z49" s="1" t="str">
        <f t="shared" si="156"/>
        <v>MiddleRightLSB</v>
      </c>
      <c r="AA49" s="1" t="str">
        <f t="shared" si="156"/>
        <v>BottomLeftLSB</v>
      </c>
      <c r="AB49" s="1" t="str">
        <f t="shared" si="156"/>
        <v>BottomRightLSB</v>
      </c>
      <c r="AC49" s="1" t="str">
        <f t="shared" ref="AC49:AH49" si="157">D49&amp;$AE$3</f>
        <v>TopLeftMSB</v>
      </c>
      <c r="AD49" s="1" t="str">
        <f t="shared" si="157"/>
        <v>TopRightMSB</v>
      </c>
      <c r="AE49" s="1" t="str">
        <f t="shared" si="157"/>
        <v>MiddleLeftMSB</v>
      </c>
      <c r="AF49" s="1" t="str">
        <f t="shared" si="157"/>
        <v>MiddleRightMSB</v>
      </c>
      <c r="AG49" s="1" t="str">
        <f t="shared" si="157"/>
        <v>BottomLeftMSB</v>
      </c>
      <c r="AH49" s="1" t="str">
        <f t="shared" si="157"/>
        <v>BottomRightMSB</v>
      </c>
      <c r="AK49">
        <v>3</v>
      </c>
      <c r="AL49" t="str" cm="1">
        <f t="array" ref="AL49">INDEX($AL$42:$AW$42,1,AK49)</f>
        <v>MiddleLeftCharsLSB: .byte $08, $28, $58, $C8, $B0, $98, $98, $C0, $C8, $00, $38, $00, $48, $00, $58, $00, $C8, $88, $B8, $D8, $00, $F8, $B8, $10, $D8, $00, $60, $00, $60, $00, $60, $00, $E8, $20, $00, $00, $90, $A8</v>
      </c>
    </row>
    <row r="50" spans="3:38" x14ac:dyDescent="0.2">
      <c r="C50" t="s">
        <v>6</v>
      </c>
      <c r="D50" s="2">
        <v>0</v>
      </c>
      <c r="E50" s="2">
        <v>1</v>
      </c>
      <c r="F50" s="2">
        <v>2</v>
      </c>
      <c r="G50" s="2">
        <v>3</v>
      </c>
      <c r="H50" s="2">
        <v>4</v>
      </c>
      <c r="I50" s="2">
        <v>5</v>
      </c>
      <c r="K50">
        <f t="shared" ref="K50:P52" si="158">(D50*8)+2560</f>
        <v>2560</v>
      </c>
      <c r="L50">
        <f t="shared" si="158"/>
        <v>2568</v>
      </c>
      <c r="M50">
        <f t="shared" si="158"/>
        <v>2576</v>
      </c>
      <c r="N50">
        <f t="shared" si="158"/>
        <v>2584</v>
      </c>
      <c r="O50">
        <f t="shared" si="158"/>
        <v>2592</v>
      </c>
      <c r="P50">
        <f t="shared" si="158"/>
        <v>2600</v>
      </c>
      <c r="Q50" t="str">
        <f>DEC2HEX(K50,4)</f>
        <v>0A00</v>
      </c>
      <c r="R50" t="str">
        <f t="shared" ref="R50:R79" si="159">DEC2HEX(L50,4)</f>
        <v>0A08</v>
      </c>
      <c r="S50" t="str">
        <f t="shared" ref="S50:S79" si="160">DEC2HEX(M50,4)</f>
        <v>0A10</v>
      </c>
      <c r="T50" t="str">
        <f t="shared" ref="T50:T71" si="161">DEC2HEX(N50,4)</f>
        <v>0A18</v>
      </c>
      <c r="U50" t="str">
        <f t="shared" ref="U50:U79" si="162">DEC2HEX(O50,4)</f>
        <v>0A20</v>
      </c>
      <c r="V50" t="str">
        <f>DEC2HEX(P50,4)</f>
        <v>0A28</v>
      </c>
      <c r="W50" t="str">
        <f t="shared" ref="W50:W79" si="163">RIGHT(Q50,2)</f>
        <v>00</v>
      </c>
      <c r="X50" t="str">
        <f t="shared" ref="X50:X79" si="164">RIGHT(R50,2)</f>
        <v>08</v>
      </c>
      <c r="Y50" t="str">
        <f t="shared" ref="Y50:Y79" si="165">RIGHT(S50,2)</f>
        <v>10</v>
      </c>
      <c r="Z50" t="str">
        <f t="shared" ref="Z50:Z79" si="166">RIGHT(T50,2)</f>
        <v>18</v>
      </c>
      <c r="AA50" t="str">
        <f t="shared" ref="AA50:AA79" si="167">RIGHT(U50,2)</f>
        <v>20</v>
      </c>
      <c r="AB50" t="str">
        <f t="shared" ref="AB50:AB79" si="168">RIGHT(V50,2)</f>
        <v>28</v>
      </c>
      <c r="AC50" t="str">
        <f>LEFT(Q50,2)</f>
        <v>0A</v>
      </c>
      <c r="AD50" t="str">
        <f t="shared" ref="AD50:AD79" si="169">LEFT(R50,2)</f>
        <v>0A</v>
      </c>
      <c r="AE50" t="str">
        <f t="shared" ref="AE50:AE79" si="170">LEFT(S50,2)</f>
        <v>0A</v>
      </c>
      <c r="AF50" t="str">
        <f t="shared" ref="AF50:AF79" si="171">LEFT(T50,2)</f>
        <v>0A</v>
      </c>
      <c r="AG50" t="str">
        <f t="shared" ref="AG50:AG79" si="172">LEFT(U50,2)</f>
        <v>0A</v>
      </c>
      <c r="AH50" t="str">
        <f t="shared" ref="AH50:AH79" si="173">LEFT(V50,2)</f>
        <v>0A</v>
      </c>
      <c r="AK50">
        <v>4</v>
      </c>
      <c r="AL50" t="str" cm="1">
        <f t="array" ref="AL50">INDEX($AL$42:$AW$42,1,AK50)</f>
        <v>MiddleRightCharsLSB: .byte $C8, $30, $60, $80, $A8, $A0, $A0, $B8, $80, $00, $00, $00, $00, $00, $00, $00, $60, $80, $B0, $C8, $08, $F0, $B0, $18, $C8, $00, $00, $00, $00, $00, $00, $00, $F0, $18, $00, $00, $98, $A0</v>
      </c>
    </row>
    <row r="51" spans="3:38" x14ac:dyDescent="0.2">
      <c r="C51" t="s">
        <v>6</v>
      </c>
      <c r="D51" s="2">
        <v>12</v>
      </c>
      <c r="E51" s="2">
        <v>13</v>
      </c>
      <c r="F51" s="2">
        <v>14</v>
      </c>
      <c r="G51" s="2">
        <v>15</v>
      </c>
      <c r="H51" s="2">
        <v>16</v>
      </c>
      <c r="I51" s="2">
        <v>17</v>
      </c>
      <c r="K51">
        <f t="shared" si="158"/>
        <v>2656</v>
      </c>
      <c r="L51">
        <f t="shared" si="158"/>
        <v>2664</v>
      </c>
      <c r="M51">
        <f t="shared" si="158"/>
        <v>2672</v>
      </c>
      <c r="N51">
        <f t="shared" si="158"/>
        <v>2680</v>
      </c>
      <c r="O51">
        <f t="shared" si="158"/>
        <v>2688</v>
      </c>
      <c r="P51">
        <f t="shared" si="158"/>
        <v>2696</v>
      </c>
      <c r="Q51" t="str">
        <f t="shared" ref="Q51:Q79" si="174">DEC2HEX(K51,4)</f>
        <v>0A60</v>
      </c>
      <c r="R51" t="str">
        <f t="shared" si="159"/>
        <v>0A68</v>
      </c>
      <c r="S51" t="str">
        <f t="shared" si="160"/>
        <v>0A70</v>
      </c>
      <c r="T51" t="str">
        <f t="shared" si="161"/>
        <v>0A78</v>
      </c>
      <c r="U51" t="str">
        <f t="shared" si="162"/>
        <v>0A80</v>
      </c>
      <c r="V51" t="str">
        <f t="shared" ref="V51:V79" si="175">DEC2HEX(P51,4)</f>
        <v>0A88</v>
      </c>
      <c r="W51" t="str">
        <f t="shared" si="163"/>
        <v>60</v>
      </c>
      <c r="X51" t="str">
        <f t="shared" si="164"/>
        <v>68</v>
      </c>
      <c r="Y51" t="str">
        <f t="shared" si="165"/>
        <v>70</v>
      </c>
      <c r="Z51" t="str">
        <f t="shared" si="166"/>
        <v>78</v>
      </c>
      <c r="AA51" t="str">
        <f t="shared" si="167"/>
        <v>80</v>
      </c>
      <c r="AB51" t="str">
        <f t="shared" si="168"/>
        <v>88</v>
      </c>
      <c r="AC51" t="str">
        <f t="shared" ref="AC51:AC79" si="176">LEFT(Q51,2)</f>
        <v>0A</v>
      </c>
      <c r="AD51" t="str">
        <f t="shared" si="169"/>
        <v>0A</v>
      </c>
      <c r="AE51" t="str">
        <f t="shared" si="170"/>
        <v>0A</v>
      </c>
      <c r="AF51" t="str">
        <f t="shared" si="171"/>
        <v>0A</v>
      </c>
      <c r="AG51" t="str">
        <f t="shared" si="172"/>
        <v>0A</v>
      </c>
      <c r="AH51" t="str">
        <f t="shared" si="173"/>
        <v>0A</v>
      </c>
      <c r="AK51">
        <v>5</v>
      </c>
      <c r="AL51" t="str" cm="1">
        <f t="array" ref="AL51">INDEX($AL$42:$AW$42,1,AK51)</f>
        <v>BottomLeftCharsLSB: .byte $10, $38, $68, $88, $10, $38, $68, $88, $88, $00, $00, $00, $00, $00, $00, $00, $C8, $98, $C8, $E8, $C8, $98, $C8, $E8, $E8, $00, $00, $00, $00, $00, $00, $00, $F8, $30, $00, $00, $F8, $30</v>
      </c>
    </row>
    <row r="52" spans="3:38" x14ac:dyDescent="0.2">
      <c r="C52" t="s">
        <v>6</v>
      </c>
      <c r="D52" s="2">
        <v>6</v>
      </c>
      <c r="E52" s="2">
        <v>7</v>
      </c>
      <c r="F52" s="2">
        <v>8</v>
      </c>
      <c r="G52" s="2">
        <v>9</v>
      </c>
      <c r="H52" s="2">
        <v>10</v>
      </c>
      <c r="I52" s="2">
        <v>11</v>
      </c>
      <c r="K52">
        <f t="shared" si="158"/>
        <v>2608</v>
      </c>
      <c r="L52">
        <f t="shared" si="158"/>
        <v>2616</v>
      </c>
      <c r="M52">
        <f t="shared" si="158"/>
        <v>2624</v>
      </c>
      <c r="N52">
        <f t="shared" si="158"/>
        <v>2632</v>
      </c>
      <c r="O52">
        <f t="shared" si="158"/>
        <v>2640</v>
      </c>
      <c r="P52">
        <f t="shared" si="158"/>
        <v>2648</v>
      </c>
      <c r="Q52" t="str">
        <f t="shared" si="174"/>
        <v>0A30</v>
      </c>
      <c r="R52" t="str">
        <f t="shared" si="159"/>
        <v>0A38</v>
      </c>
      <c r="S52" t="str">
        <f t="shared" si="160"/>
        <v>0A40</v>
      </c>
      <c r="T52" t="str">
        <f t="shared" si="161"/>
        <v>0A48</v>
      </c>
      <c r="U52" t="str">
        <f t="shared" si="162"/>
        <v>0A50</v>
      </c>
      <c r="V52" t="str">
        <f t="shared" si="175"/>
        <v>0A58</v>
      </c>
      <c r="W52" t="str">
        <f t="shared" si="163"/>
        <v>30</v>
      </c>
      <c r="X52" t="str">
        <f t="shared" si="164"/>
        <v>38</v>
      </c>
      <c r="Y52" t="str">
        <f t="shared" si="165"/>
        <v>40</v>
      </c>
      <c r="Z52" t="str">
        <f t="shared" si="166"/>
        <v>48</v>
      </c>
      <c r="AA52" t="str">
        <f t="shared" si="167"/>
        <v>50</v>
      </c>
      <c r="AB52" t="str">
        <f t="shared" si="168"/>
        <v>58</v>
      </c>
      <c r="AC52" t="str">
        <f t="shared" si="176"/>
        <v>0A</v>
      </c>
      <c r="AD52" t="str">
        <f t="shared" si="169"/>
        <v>0A</v>
      </c>
      <c r="AE52" t="str">
        <f t="shared" si="170"/>
        <v>0A</v>
      </c>
      <c r="AF52" t="str">
        <f t="shared" si="171"/>
        <v>0A</v>
      </c>
      <c r="AG52" t="str">
        <f t="shared" si="172"/>
        <v>0A</v>
      </c>
      <c r="AH52" t="str">
        <f t="shared" si="173"/>
        <v>0A</v>
      </c>
      <c r="AK52">
        <v>6</v>
      </c>
      <c r="AL52" t="str" cm="1">
        <f t="array" ref="AL52">INDEX($AL$42:$AW$42,1,AK52)</f>
        <v>BottomRightCharsLSB: .byte $C8, $40, $70, $90, $C8, $40, $70, $90, $90, $00, $00, $00, $00, $00, $00, $00, $68, $90, $C0, $E0, $68, $90, $C0, $E0, $E0, $00, $00, $00, $00, $00, $00, $00, $00, $28, $00, $00, $00, $28</v>
      </c>
    </row>
    <row r="53" spans="3:38" x14ac:dyDescent="0.2">
      <c r="C53" t="s">
        <v>6</v>
      </c>
      <c r="D53" s="2">
        <v>19</v>
      </c>
      <c r="E53" s="2">
        <v>18</v>
      </c>
      <c r="F53" s="2">
        <v>84</v>
      </c>
      <c r="G53" s="2">
        <v>20</v>
      </c>
      <c r="H53" s="2">
        <v>21</v>
      </c>
      <c r="I53" s="2">
        <v>22</v>
      </c>
      <c r="K53">
        <f t="shared" ref="K53:K79" si="177">(D53*8)+2560</f>
        <v>2712</v>
      </c>
      <c r="L53">
        <f t="shared" ref="L53:L79" si="178">(E53*8)+2560</f>
        <v>2704</v>
      </c>
      <c r="M53">
        <f t="shared" ref="M53:M79" si="179">(F53*8)+2560</f>
        <v>3232</v>
      </c>
      <c r="N53">
        <f t="shared" ref="N53:N79" si="180">(G53*8)+2560</f>
        <v>2720</v>
      </c>
      <c r="O53">
        <f t="shared" ref="O53:O79" si="181">(H53*8)+2560</f>
        <v>2728</v>
      </c>
      <c r="P53">
        <f t="shared" ref="P53:P79" si="182">(I53*8)+2560</f>
        <v>2736</v>
      </c>
      <c r="Q53" t="str">
        <f t="shared" si="174"/>
        <v>0A98</v>
      </c>
      <c r="R53" t="str">
        <f t="shared" si="159"/>
        <v>0A90</v>
      </c>
      <c r="S53" t="str">
        <f t="shared" si="160"/>
        <v>0CA0</v>
      </c>
      <c r="T53" t="str">
        <f t="shared" si="161"/>
        <v>0AA0</v>
      </c>
      <c r="U53" t="str">
        <f t="shared" si="162"/>
        <v>0AA8</v>
      </c>
      <c r="V53" t="str">
        <f t="shared" si="175"/>
        <v>0AB0</v>
      </c>
      <c r="W53" t="str">
        <f t="shared" si="163"/>
        <v>98</v>
      </c>
      <c r="X53" t="str">
        <f t="shared" si="164"/>
        <v>90</v>
      </c>
      <c r="Y53" t="str">
        <f t="shared" si="165"/>
        <v>A0</v>
      </c>
      <c r="Z53" t="str">
        <f t="shared" si="166"/>
        <v>A0</v>
      </c>
      <c r="AA53" t="str">
        <f t="shared" si="167"/>
        <v>A8</v>
      </c>
      <c r="AB53" t="str">
        <f t="shared" si="168"/>
        <v>B0</v>
      </c>
      <c r="AC53" t="str">
        <f t="shared" si="176"/>
        <v>0A</v>
      </c>
      <c r="AD53" t="str">
        <f t="shared" si="169"/>
        <v>0A</v>
      </c>
      <c r="AE53" t="str">
        <f t="shared" si="170"/>
        <v>0C</v>
      </c>
      <c r="AF53" t="str">
        <f t="shared" si="171"/>
        <v>0A</v>
      </c>
      <c r="AG53" t="str">
        <f t="shared" si="172"/>
        <v>0A</v>
      </c>
      <c r="AH53" t="str">
        <f t="shared" si="173"/>
        <v>0A</v>
      </c>
      <c r="AK53">
        <v>7</v>
      </c>
      <c r="AL53" t="str" cm="1">
        <f t="array" ref="AL53">INDEX($AL$42:$AW$42,1,AK53)</f>
        <v>TopLeftCharsMSB: .byte $0A, $0A, $0A, $0A, $0A, $0A, $0A, $0A, $0A, $0A, $0C, $0A, $0C, $0A, $0C, $0A, $0A, $0B, $0B, $0B, $0A, $0B, $0B, $0B, $0B, $0A, $0C, $0A, $0C, $0A, $0C, $0A, $0A, $0B, $0A, $0A, $0A, $0B</v>
      </c>
    </row>
    <row r="54" spans="3:38" x14ac:dyDescent="0.2">
      <c r="C54" t="s">
        <v>7</v>
      </c>
      <c r="D54" s="2">
        <v>0</v>
      </c>
      <c r="E54" s="2">
        <v>1</v>
      </c>
      <c r="F54" s="2">
        <v>23</v>
      </c>
      <c r="G54" s="2">
        <v>24</v>
      </c>
      <c r="H54" s="2">
        <v>4</v>
      </c>
      <c r="I54" s="2">
        <v>5</v>
      </c>
      <c r="K54">
        <f t="shared" si="177"/>
        <v>2560</v>
      </c>
      <c r="L54">
        <f t="shared" si="178"/>
        <v>2568</v>
      </c>
      <c r="M54">
        <f t="shared" si="179"/>
        <v>2744</v>
      </c>
      <c r="N54">
        <f t="shared" si="180"/>
        <v>2752</v>
      </c>
      <c r="O54">
        <f t="shared" si="181"/>
        <v>2592</v>
      </c>
      <c r="P54">
        <f t="shared" si="182"/>
        <v>2600</v>
      </c>
      <c r="Q54" t="str">
        <f t="shared" si="174"/>
        <v>0A00</v>
      </c>
      <c r="R54" t="str">
        <f t="shared" si="159"/>
        <v>0A08</v>
      </c>
      <c r="S54" t="str">
        <f t="shared" si="160"/>
        <v>0AB8</v>
      </c>
      <c r="T54" t="str">
        <f t="shared" si="161"/>
        <v>0AC0</v>
      </c>
      <c r="U54" t="str">
        <f t="shared" si="162"/>
        <v>0A20</v>
      </c>
      <c r="V54" t="str">
        <f t="shared" si="175"/>
        <v>0A28</v>
      </c>
      <c r="W54" t="str">
        <f t="shared" si="163"/>
        <v>00</v>
      </c>
      <c r="X54" t="str">
        <f t="shared" si="164"/>
        <v>08</v>
      </c>
      <c r="Y54" t="str">
        <f t="shared" si="165"/>
        <v>B8</v>
      </c>
      <c r="Z54" t="str">
        <f t="shared" si="166"/>
        <v>C0</v>
      </c>
      <c r="AA54" t="str">
        <f t="shared" si="167"/>
        <v>20</v>
      </c>
      <c r="AB54" t="str">
        <f t="shared" si="168"/>
        <v>28</v>
      </c>
      <c r="AC54" t="str">
        <f t="shared" si="176"/>
        <v>0A</v>
      </c>
      <c r="AD54" t="str">
        <f t="shared" si="169"/>
        <v>0A</v>
      </c>
      <c r="AE54" t="str">
        <f t="shared" si="170"/>
        <v>0A</v>
      </c>
      <c r="AF54" t="str">
        <f t="shared" si="171"/>
        <v>0A</v>
      </c>
      <c r="AG54" t="str">
        <f t="shared" si="172"/>
        <v>0A</v>
      </c>
      <c r="AH54" t="str">
        <f t="shared" si="173"/>
        <v>0A</v>
      </c>
      <c r="AK54">
        <v>8</v>
      </c>
      <c r="AL54" t="str" cm="1">
        <f t="array" ref="AL54">INDEX($AL$42:$AW$42,1,AK54)</f>
        <v>TopRightCharsMSB: .byte $0A, $0A, $0A, $0A, $0A, $0A, $0A, $0A, $0A, $0A, $0C, $0A, $0C, $0A, $0C, $0A, $0B, $0B, $0B, $0A, $0B, $0B, $0B, $0A, $0A, $0A, $0C, $0A, $0C, $0A, $0C, $0A, $0A, $0B, $0A, $0A, $0A, $0B</v>
      </c>
    </row>
    <row r="55" spans="3:38" x14ac:dyDescent="0.2">
      <c r="C55" t="s">
        <v>7</v>
      </c>
      <c r="D55" s="2">
        <v>12</v>
      </c>
      <c r="E55" s="2">
        <v>13</v>
      </c>
      <c r="F55" s="2">
        <v>27</v>
      </c>
      <c r="G55" s="2">
        <v>28</v>
      </c>
      <c r="H55" s="2">
        <v>16</v>
      </c>
      <c r="I55" s="2">
        <v>17</v>
      </c>
      <c r="K55">
        <f t="shared" si="177"/>
        <v>2656</v>
      </c>
      <c r="L55">
        <f t="shared" si="178"/>
        <v>2664</v>
      </c>
      <c r="M55">
        <f t="shared" si="179"/>
        <v>2776</v>
      </c>
      <c r="N55">
        <f t="shared" si="180"/>
        <v>2784</v>
      </c>
      <c r="O55">
        <f t="shared" si="181"/>
        <v>2688</v>
      </c>
      <c r="P55">
        <f t="shared" si="182"/>
        <v>2696</v>
      </c>
      <c r="Q55" t="str">
        <f t="shared" si="174"/>
        <v>0A60</v>
      </c>
      <c r="R55" t="str">
        <f t="shared" si="159"/>
        <v>0A68</v>
      </c>
      <c r="S55" t="str">
        <f t="shared" si="160"/>
        <v>0AD8</v>
      </c>
      <c r="T55" t="str">
        <f t="shared" si="161"/>
        <v>0AE0</v>
      </c>
      <c r="U55" t="str">
        <f t="shared" si="162"/>
        <v>0A80</v>
      </c>
      <c r="V55" t="str">
        <f t="shared" si="175"/>
        <v>0A88</v>
      </c>
      <c r="W55" t="str">
        <f t="shared" si="163"/>
        <v>60</v>
      </c>
      <c r="X55" t="str">
        <f t="shared" si="164"/>
        <v>68</v>
      </c>
      <c r="Y55" t="str">
        <f t="shared" si="165"/>
        <v>D8</v>
      </c>
      <c r="Z55" t="str">
        <f t="shared" si="166"/>
        <v>E0</v>
      </c>
      <c r="AA55" t="str">
        <f t="shared" si="167"/>
        <v>80</v>
      </c>
      <c r="AB55" t="str">
        <f t="shared" si="168"/>
        <v>88</v>
      </c>
      <c r="AC55" t="str">
        <f t="shared" si="176"/>
        <v>0A</v>
      </c>
      <c r="AD55" t="str">
        <f t="shared" si="169"/>
        <v>0A</v>
      </c>
      <c r="AE55" t="str">
        <f t="shared" si="170"/>
        <v>0A</v>
      </c>
      <c r="AF55" t="str">
        <f t="shared" si="171"/>
        <v>0A</v>
      </c>
      <c r="AG55" t="str">
        <f t="shared" si="172"/>
        <v>0A</v>
      </c>
      <c r="AH55" t="str">
        <f t="shared" si="173"/>
        <v>0A</v>
      </c>
      <c r="AK55">
        <v>9</v>
      </c>
      <c r="AL55" t="str" cm="1">
        <f t="array" ref="AL55">INDEX($AL$42:$AW$42,1,AK55)</f>
        <v>MiddleLeftCharsMSB: .byte $0A, $0A, $0A, $0A, $0A, $0A, $0A, $0A, $0A, $0A, $0C, $0A, $0C, $0A, $0C, $0A, $0A, $0B, $0B, $0B, $0C, $0B, $0B, $0C, $0B, $0A, $0C, $0A, $0C, $0A, $0C, $0A, $0A, $0B, $0A, $0A, $0C, $0C</v>
      </c>
    </row>
    <row r="56" spans="3:38" x14ac:dyDescent="0.2">
      <c r="C56" t="s">
        <v>7</v>
      </c>
      <c r="D56" s="2">
        <v>6</v>
      </c>
      <c r="E56" s="2">
        <v>7</v>
      </c>
      <c r="F56" s="2">
        <v>25</v>
      </c>
      <c r="G56" s="2">
        <v>26</v>
      </c>
      <c r="H56" s="2">
        <v>10</v>
      </c>
      <c r="I56" s="2">
        <v>11</v>
      </c>
      <c r="K56">
        <f t="shared" si="177"/>
        <v>2608</v>
      </c>
      <c r="L56">
        <f t="shared" si="178"/>
        <v>2616</v>
      </c>
      <c r="M56">
        <f t="shared" si="179"/>
        <v>2760</v>
      </c>
      <c r="N56">
        <f t="shared" si="180"/>
        <v>2768</v>
      </c>
      <c r="O56">
        <f t="shared" si="181"/>
        <v>2640</v>
      </c>
      <c r="P56">
        <f t="shared" si="182"/>
        <v>2648</v>
      </c>
      <c r="Q56" t="str">
        <f t="shared" si="174"/>
        <v>0A30</v>
      </c>
      <c r="R56" t="str">
        <f t="shared" si="159"/>
        <v>0A38</v>
      </c>
      <c r="S56" t="str">
        <f t="shared" si="160"/>
        <v>0AC8</v>
      </c>
      <c r="T56" t="str">
        <f t="shared" si="161"/>
        <v>0AD0</v>
      </c>
      <c r="U56" t="str">
        <f t="shared" si="162"/>
        <v>0A50</v>
      </c>
      <c r="V56" t="str">
        <f t="shared" si="175"/>
        <v>0A58</v>
      </c>
      <c r="W56" t="str">
        <f t="shared" si="163"/>
        <v>30</v>
      </c>
      <c r="X56" t="str">
        <f t="shared" si="164"/>
        <v>38</v>
      </c>
      <c r="Y56" t="str">
        <f t="shared" si="165"/>
        <v>C8</v>
      </c>
      <c r="Z56" t="str">
        <f t="shared" si="166"/>
        <v>D0</v>
      </c>
      <c r="AA56" t="str">
        <f t="shared" si="167"/>
        <v>50</v>
      </c>
      <c r="AB56" t="str">
        <f t="shared" si="168"/>
        <v>58</v>
      </c>
      <c r="AC56" t="str">
        <f t="shared" si="176"/>
        <v>0A</v>
      </c>
      <c r="AD56" t="str">
        <f t="shared" si="169"/>
        <v>0A</v>
      </c>
      <c r="AE56" t="str">
        <f t="shared" si="170"/>
        <v>0A</v>
      </c>
      <c r="AF56" t="str">
        <f t="shared" si="171"/>
        <v>0A</v>
      </c>
      <c r="AG56" t="str">
        <f t="shared" si="172"/>
        <v>0A</v>
      </c>
      <c r="AH56" t="str">
        <f t="shared" si="173"/>
        <v>0A</v>
      </c>
      <c r="AK56">
        <v>10</v>
      </c>
      <c r="AL56" t="str" cm="1">
        <f t="array" ref="AL56">INDEX($AL$42:$AW$42,1,AK56)</f>
        <v>MiddleRightCharsMSB: .byte $0A, $0A, $0A, $0A, $0A, $0A, $0A, $0A, $0A, $0A, $0A, $0A, $0A, $0A, $0A, $0A, $0B, $0B, $0B, $0A, $0C, $0B, $0B, $0C, $0A, $0A, $0A, $0A, $0A, $0A, $0A, $0A, $0A, $0B, $0A, $0A, $0C, $0C</v>
      </c>
    </row>
    <row r="57" spans="3:38" x14ac:dyDescent="0.2">
      <c r="C57" t="s">
        <v>7</v>
      </c>
      <c r="D57" s="2">
        <v>19</v>
      </c>
      <c r="E57" s="2">
        <v>18</v>
      </c>
      <c r="F57" s="2">
        <v>83</v>
      </c>
      <c r="G57" s="2">
        <v>29</v>
      </c>
      <c r="H57" s="2">
        <v>21</v>
      </c>
      <c r="I57" s="2">
        <v>22</v>
      </c>
      <c r="K57">
        <f t="shared" si="177"/>
        <v>2712</v>
      </c>
      <c r="L57">
        <f t="shared" si="178"/>
        <v>2704</v>
      </c>
      <c r="M57">
        <f t="shared" si="179"/>
        <v>3224</v>
      </c>
      <c r="N57">
        <f t="shared" si="180"/>
        <v>2792</v>
      </c>
      <c r="O57">
        <f t="shared" si="181"/>
        <v>2728</v>
      </c>
      <c r="P57">
        <f t="shared" si="182"/>
        <v>2736</v>
      </c>
      <c r="Q57" t="str">
        <f t="shared" si="174"/>
        <v>0A98</v>
      </c>
      <c r="R57" t="str">
        <f t="shared" si="159"/>
        <v>0A90</v>
      </c>
      <c r="S57" t="str">
        <f t="shared" si="160"/>
        <v>0C98</v>
      </c>
      <c r="T57" t="str">
        <f t="shared" si="161"/>
        <v>0AE8</v>
      </c>
      <c r="U57" t="str">
        <f t="shared" si="162"/>
        <v>0AA8</v>
      </c>
      <c r="V57" t="str">
        <f t="shared" si="175"/>
        <v>0AB0</v>
      </c>
      <c r="W57" t="str">
        <f t="shared" si="163"/>
        <v>98</v>
      </c>
      <c r="X57" t="str">
        <f t="shared" si="164"/>
        <v>90</v>
      </c>
      <c r="Y57" t="str">
        <f t="shared" si="165"/>
        <v>98</v>
      </c>
      <c r="Z57" t="str">
        <f t="shared" si="166"/>
        <v>E8</v>
      </c>
      <c r="AA57" t="str">
        <f t="shared" si="167"/>
        <v>A8</v>
      </c>
      <c r="AB57" t="str">
        <f t="shared" si="168"/>
        <v>B0</v>
      </c>
      <c r="AC57" t="str">
        <f t="shared" si="176"/>
        <v>0A</v>
      </c>
      <c r="AD57" t="str">
        <f t="shared" si="169"/>
        <v>0A</v>
      </c>
      <c r="AE57" t="str">
        <f t="shared" si="170"/>
        <v>0C</v>
      </c>
      <c r="AF57" t="str">
        <f t="shared" si="171"/>
        <v>0A</v>
      </c>
      <c r="AG57" t="str">
        <f t="shared" si="172"/>
        <v>0A</v>
      </c>
      <c r="AH57" t="str">
        <f t="shared" si="173"/>
        <v>0A</v>
      </c>
      <c r="AK57">
        <v>11</v>
      </c>
      <c r="AL57" t="str" cm="1">
        <f t="array" ref="AL57">INDEX($AL$42:$AW$42,1,AK57)</f>
        <v>BottomLeftCharsMSB: .byte $0A, $0A, $0A, $0A, $0A, $0A, $0A, $0A, $0A, $0A, $0A, $0A, $0A, $0A, $0A, $0A, $0A, $0B, $0B, $0B, $0A, $0B, $0B, $0B, $0B, $0A, $0A, $0A, $0A, $0A, $0A, $0A, $0A, $0B, $0A, $0A, $0A, $0B</v>
      </c>
    </row>
    <row r="58" spans="3:38" x14ac:dyDescent="0.2">
      <c r="C58" t="s">
        <v>8</v>
      </c>
      <c r="D58" s="2">
        <v>0</v>
      </c>
      <c r="E58" s="2">
        <v>1</v>
      </c>
      <c r="F58" s="2">
        <v>2</v>
      </c>
      <c r="G58" s="2">
        <v>31</v>
      </c>
      <c r="H58" s="2">
        <v>4</v>
      </c>
      <c r="I58" s="2">
        <v>5</v>
      </c>
      <c r="K58">
        <f t="shared" si="177"/>
        <v>2560</v>
      </c>
      <c r="L58">
        <f t="shared" si="178"/>
        <v>2568</v>
      </c>
      <c r="M58">
        <f t="shared" si="179"/>
        <v>2576</v>
      </c>
      <c r="N58">
        <f t="shared" si="180"/>
        <v>2808</v>
      </c>
      <c r="O58">
        <f t="shared" si="181"/>
        <v>2592</v>
      </c>
      <c r="P58">
        <f t="shared" si="182"/>
        <v>2600</v>
      </c>
      <c r="Q58" t="str">
        <f t="shared" si="174"/>
        <v>0A00</v>
      </c>
      <c r="R58" t="str">
        <f t="shared" si="159"/>
        <v>0A08</v>
      </c>
      <c r="S58" t="str">
        <f t="shared" si="160"/>
        <v>0A10</v>
      </c>
      <c r="T58" t="str">
        <f t="shared" si="161"/>
        <v>0AF8</v>
      </c>
      <c r="U58" t="str">
        <f t="shared" si="162"/>
        <v>0A20</v>
      </c>
      <c r="V58" t="str">
        <f t="shared" si="175"/>
        <v>0A28</v>
      </c>
      <c r="W58" t="str">
        <f t="shared" si="163"/>
        <v>00</v>
      </c>
      <c r="X58" t="str">
        <f t="shared" si="164"/>
        <v>08</v>
      </c>
      <c r="Y58" t="str">
        <f t="shared" si="165"/>
        <v>10</v>
      </c>
      <c r="Z58" t="str">
        <f t="shared" si="166"/>
        <v>F8</v>
      </c>
      <c r="AA58" t="str">
        <f t="shared" si="167"/>
        <v>20</v>
      </c>
      <c r="AB58" t="str">
        <f t="shared" si="168"/>
        <v>28</v>
      </c>
      <c r="AC58" t="str">
        <f t="shared" si="176"/>
        <v>0A</v>
      </c>
      <c r="AD58" t="str">
        <f t="shared" si="169"/>
        <v>0A</v>
      </c>
      <c r="AE58" t="str">
        <f t="shared" si="170"/>
        <v>0A</v>
      </c>
      <c r="AF58" t="str">
        <f t="shared" si="171"/>
        <v>0A</v>
      </c>
      <c r="AG58" t="str">
        <f t="shared" si="172"/>
        <v>0A</v>
      </c>
      <c r="AH58" t="str">
        <f t="shared" si="173"/>
        <v>0A</v>
      </c>
      <c r="AK58">
        <v>12</v>
      </c>
      <c r="AL58" t="str" cm="1">
        <f t="array" ref="AL58">INDEX($AL$42:$AW$42,1,AK58)</f>
        <v>BottomRightCharsMSB: .byte $0A, $0A, $0A, $0A, $0A, $0A, $0A, $0A, $0A, $0A, $0A, $0A, $0A, $0A, $0A, $0A, $0B, $0B, $0B, $0B, $0B, $0B, $0B, $0B, $0B, $0A, $0A, $0A, $0A, $0A, $0A, $0A, $0B, $0B, $0A, $0A, $0B, $0B</v>
      </c>
    </row>
    <row r="59" spans="3:38" x14ac:dyDescent="0.2">
      <c r="C59" t="s">
        <v>8</v>
      </c>
      <c r="D59" s="2">
        <v>19</v>
      </c>
      <c r="E59" s="2">
        <v>18</v>
      </c>
      <c r="F59" s="2">
        <v>20</v>
      </c>
      <c r="G59" s="2">
        <v>31</v>
      </c>
      <c r="H59" s="2">
        <v>21</v>
      </c>
      <c r="I59" s="2">
        <v>22</v>
      </c>
      <c r="K59">
        <f t="shared" si="177"/>
        <v>2712</v>
      </c>
      <c r="L59">
        <f t="shared" si="178"/>
        <v>2704</v>
      </c>
      <c r="M59">
        <f t="shared" si="179"/>
        <v>2720</v>
      </c>
      <c r="N59">
        <f t="shared" si="180"/>
        <v>2808</v>
      </c>
      <c r="O59">
        <f t="shared" si="181"/>
        <v>2728</v>
      </c>
      <c r="P59">
        <f t="shared" si="182"/>
        <v>2736</v>
      </c>
      <c r="Q59" t="str">
        <f t="shared" si="174"/>
        <v>0A98</v>
      </c>
      <c r="R59" t="str">
        <f t="shared" si="159"/>
        <v>0A90</v>
      </c>
      <c r="S59" t="str">
        <f t="shared" si="160"/>
        <v>0AA0</v>
      </c>
      <c r="T59" t="str">
        <f t="shared" si="161"/>
        <v>0AF8</v>
      </c>
      <c r="U59" t="str">
        <f t="shared" si="162"/>
        <v>0AA8</v>
      </c>
      <c r="V59" t="str">
        <f t="shared" si="175"/>
        <v>0AB0</v>
      </c>
      <c r="W59" t="str">
        <f t="shared" si="163"/>
        <v>98</v>
      </c>
      <c r="X59" t="str">
        <f t="shared" si="164"/>
        <v>90</v>
      </c>
      <c r="Y59" t="str">
        <f t="shared" si="165"/>
        <v>A0</v>
      </c>
      <c r="Z59" t="str">
        <f t="shared" si="166"/>
        <v>F8</v>
      </c>
      <c r="AA59" t="str">
        <f t="shared" si="167"/>
        <v>A8</v>
      </c>
      <c r="AB59" t="str">
        <f t="shared" si="168"/>
        <v>B0</v>
      </c>
      <c r="AC59" t="str">
        <f t="shared" si="176"/>
        <v>0A</v>
      </c>
      <c r="AD59" t="str">
        <f t="shared" si="169"/>
        <v>0A</v>
      </c>
      <c r="AE59" t="str">
        <f t="shared" si="170"/>
        <v>0A</v>
      </c>
      <c r="AF59" t="str">
        <f t="shared" si="171"/>
        <v>0A</v>
      </c>
      <c r="AG59" t="str">
        <f t="shared" si="172"/>
        <v>0A</v>
      </c>
      <c r="AH59" t="str">
        <f t="shared" si="173"/>
        <v>0A</v>
      </c>
    </row>
    <row r="60" spans="3:38" x14ac:dyDescent="0.2">
      <c r="C60" t="s">
        <v>8</v>
      </c>
      <c r="D60" s="2">
        <v>0</v>
      </c>
      <c r="E60" s="2">
        <v>1</v>
      </c>
      <c r="F60" s="2">
        <v>2</v>
      </c>
      <c r="G60" s="2">
        <v>31</v>
      </c>
      <c r="H60" s="2">
        <v>4</v>
      </c>
      <c r="I60" s="2">
        <v>5</v>
      </c>
      <c r="K60">
        <f t="shared" si="177"/>
        <v>2560</v>
      </c>
      <c r="L60">
        <f t="shared" si="178"/>
        <v>2568</v>
      </c>
      <c r="M60">
        <f t="shared" si="179"/>
        <v>2576</v>
      </c>
      <c r="N60">
        <f t="shared" si="180"/>
        <v>2808</v>
      </c>
      <c r="O60">
        <f t="shared" si="181"/>
        <v>2592</v>
      </c>
      <c r="P60">
        <f t="shared" si="182"/>
        <v>2600</v>
      </c>
      <c r="Q60" t="str">
        <f t="shared" si="174"/>
        <v>0A00</v>
      </c>
      <c r="R60" t="str">
        <f t="shared" si="159"/>
        <v>0A08</v>
      </c>
      <c r="S60" t="str">
        <f t="shared" si="160"/>
        <v>0A10</v>
      </c>
      <c r="T60" t="str">
        <f t="shared" si="161"/>
        <v>0AF8</v>
      </c>
      <c r="U60" t="str">
        <f t="shared" si="162"/>
        <v>0A20</v>
      </c>
      <c r="V60" t="str">
        <f t="shared" si="175"/>
        <v>0A28</v>
      </c>
      <c r="W60" t="str">
        <f t="shared" si="163"/>
        <v>00</v>
      </c>
      <c r="X60" t="str">
        <f t="shared" si="164"/>
        <v>08</v>
      </c>
      <c r="Y60" t="str">
        <f t="shared" si="165"/>
        <v>10</v>
      </c>
      <c r="Z60" t="str">
        <f t="shared" si="166"/>
        <v>F8</v>
      </c>
      <c r="AA60" t="str">
        <f t="shared" si="167"/>
        <v>20</v>
      </c>
      <c r="AB60" t="str">
        <f t="shared" si="168"/>
        <v>28</v>
      </c>
      <c r="AC60" t="str">
        <f t="shared" si="176"/>
        <v>0A</v>
      </c>
      <c r="AD60" t="str">
        <f t="shared" si="169"/>
        <v>0A</v>
      </c>
      <c r="AE60" t="str">
        <f t="shared" si="170"/>
        <v>0A</v>
      </c>
      <c r="AF60" t="str">
        <f t="shared" si="171"/>
        <v>0A</v>
      </c>
      <c r="AG60" t="str">
        <f t="shared" si="172"/>
        <v>0A</v>
      </c>
      <c r="AH60" t="str">
        <f t="shared" si="173"/>
        <v>0A</v>
      </c>
    </row>
    <row r="61" spans="3:38" x14ac:dyDescent="0.2">
      <c r="C61" t="s">
        <v>9</v>
      </c>
      <c r="D61" s="2">
        <v>32</v>
      </c>
      <c r="E61" s="2">
        <v>33</v>
      </c>
      <c r="F61" s="2">
        <v>34</v>
      </c>
      <c r="G61" s="2">
        <v>35</v>
      </c>
      <c r="H61" s="2">
        <v>36</v>
      </c>
      <c r="I61" s="2">
        <v>37</v>
      </c>
      <c r="K61">
        <f t="shared" si="177"/>
        <v>2816</v>
      </c>
      <c r="L61">
        <f t="shared" si="178"/>
        <v>2824</v>
      </c>
      <c r="M61">
        <f t="shared" si="179"/>
        <v>2832</v>
      </c>
      <c r="N61">
        <f t="shared" si="180"/>
        <v>2840</v>
      </c>
      <c r="O61">
        <f t="shared" si="181"/>
        <v>2848</v>
      </c>
      <c r="P61">
        <f t="shared" si="182"/>
        <v>2856</v>
      </c>
      <c r="Q61" t="str">
        <f t="shared" si="174"/>
        <v>0B00</v>
      </c>
      <c r="R61" t="str">
        <f t="shared" si="159"/>
        <v>0B08</v>
      </c>
      <c r="S61" t="str">
        <f t="shared" si="160"/>
        <v>0B10</v>
      </c>
      <c r="T61" t="str">
        <f t="shared" si="161"/>
        <v>0B18</v>
      </c>
      <c r="U61" t="str">
        <f t="shared" si="162"/>
        <v>0B20</v>
      </c>
      <c r="V61" t="str">
        <f t="shared" si="175"/>
        <v>0B28</v>
      </c>
      <c r="W61" t="str">
        <f t="shared" si="163"/>
        <v>00</v>
      </c>
      <c r="X61" t="str">
        <f t="shared" si="164"/>
        <v>08</v>
      </c>
      <c r="Y61" t="str">
        <f t="shared" si="165"/>
        <v>10</v>
      </c>
      <c r="Z61" t="str">
        <f t="shared" si="166"/>
        <v>18</v>
      </c>
      <c r="AA61" t="str">
        <f t="shared" si="167"/>
        <v>20</v>
      </c>
      <c r="AB61" t="str">
        <f t="shared" si="168"/>
        <v>28</v>
      </c>
      <c r="AC61" t="str">
        <f t="shared" si="176"/>
        <v>0B</v>
      </c>
      <c r="AD61" t="str">
        <f t="shared" si="169"/>
        <v>0B</v>
      </c>
      <c r="AE61" t="str">
        <f t="shared" si="170"/>
        <v>0B</v>
      </c>
      <c r="AF61" t="str">
        <f t="shared" si="171"/>
        <v>0B</v>
      </c>
      <c r="AG61" t="str">
        <f t="shared" si="172"/>
        <v>0B</v>
      </c>
      <c r="AH61" t="str">
        <f t="shared" si="173"/>
        <v>0B</v>
      </c>
    </row>
    <row r="62" spans="3:38" x14ac:dyDescent="0.2">
      <c r="C62" t="s">
        <v>9</v>
      </c>
      <c r="D62" s="2">
        <v>39</v>
      </c>
      <c r="E62" s="2">
        <v>38</v>
      </c>
      <c r="F62" s="2">
        <v>41</v>
      </c>
      <c r="G62" s="2">
        <v>40</v>
      </c>
      <c r="H62" s="2">
        <v>43</v>
      </c>
      <c r="I62" s="2">
        <v>42</v>
      </c>
      <c r="K62">
        <f t="shared" si="177"/>
        <v>2872</v>
      </c>
      <c r="L62">
        <f t="shared" si="178"/>
        <v>2864</v>
      </c>
      <c r="M62">
        <f t="shared" si="179"/>
        <v>2888</v>
      </c>
      <c r="N62">
        <f t="shared" si="180"/>
        <v>2880</v>
      </c>
      <c r="O62">
        <f t="shared" si="181"/>
        <v>2904</v>
      </c>
      <c r="P62">
        <f t="shared" si="182"/>
        <v>2896</v>
      </c>
      <c r="Q62" t="str">
        <f t="shared" si="174"/>
        <v>0B38</v>
      </c>
      <c r="R62" t="str">
        <f t="shared" si="159"/>
        <v>0B30</v>
      </c>
      <c r="S62" t="str">
        <f t="shared" si="160"/>
        <v>0B48</v>
      </c>
      <c r="T62" t="str">
        <f t="shared" si="161"/>
        <v>0B40</v>
      </c>
      <c r="U62" t="str">
        <f t="shared" si="162"/>
        <v>0B58</v>
      </c>
      <c r="V62" t="str">
        <f t="shared" si="175"/>
        <v>0B50</v>
      </c>
      <c r="W62" t="str">
        <f t="shared" si="163"/>
        <v>38</v>
      </c>
      <c r="X62" t="str">
        <f t="shared" si="164"/>
        <v>30</v>
      </c>
      <c r="Y62" t="str">
        <f t="shared" si="165"/>
        <v>48</v>
      </c>
      <c r="Z62" t="str">
        <f t="shared" si="166"/>
        <v>40</v>
      </c>
      <c r="AA62" t="str">
        <f t="shared" si="167"/>
        <v>58</v>
      </c>
      <c r="AB62" t="str">
        <f t="shared" si="168"/>
        <v>50</v>
      </c>
      <c r="AC62" t="str">
        <f t="shared" si="176"/>
        <v>0B</v>
      </c>
      <c r="AD62" t="str">
        <f t="shared" si="169"/>
        <v>0B</v>
      </c>
      <c r="AE62" t="str">
        <f t="shared" si="170"/>
        <v>0B</v>
      </c>
      <c r="AF62" t="str">
        <f t="shared" si="171"/>
        <v>0B</v>
      </c>
      <c r="AG62" t="str">
        <f t="shared" si="172"/>
        <v>0B</v>
      </c>
      <c r="AH62" t="str">
        <f t="shared" si="173"/>
        <v>0B</v>
      </c>
    </row>
    <row r="63" spans="3:38" x14ac:dyDescent="0.2">
      <c r="C63" t="s">
        <v>9</v>
      </c>
      <c r="D63" s="2">
        <v>99</v>
      </c>
      <c r="E63" s="2">
        <v>99</v>
      </c>
      <c r="F63" s="2">
        <v>99</v>
      </c>
      <c r="G63" s="2">
        <v>99</v>
      </c>
      <c r="H63" s="2">
        <v>99</v>
      </c>
      <c r="I63" s="2">
        <v>99</v>
      </c>
      <c r="K63">
        <f t="shared" si="177"/>
        <v>3352</v>
      </c>
      <c r="L63">
        <f t="shared" si="178"/>
        <v>3352</v>
      </c>
      <c r="M63">
        <f t="shared" si="179"/>
        <v>3352</v>
      </c>
      <c r="N63">
        <f t="shared" si="180"/>
        <v>3352</v>
      </c>
      <c r="O63">
        <f t="shared" si="181"/>
        <v>3352</v>
      </c>
      <c r="P63">
        <f t="shared" si="182"/>
        <v>3352</v>
      </c>
      <c r="Q63" t="str">
        <f t="shared" si="174"/>
        <v>0D18</v>
      </c>
      <c r="R63" t="str">
        <f t="shared" si="159"/>
        <v>0D18</v>
      </c>
      <c r="S63" t="str">
        <f t="shared" si="160"/>
        <v>0D18</v>
      </c>
      <c r="T63" t="str">
        <f t="shared" si="161"/>
        <v>0D18</v>
      </c>
      <c r="U63" t="str">
        <f t="shared" si="162"/>
        <v>0D18</v>
      </c>
      <c r="V63" t="str">
        <f t="shared" si="175"/>
        <v>0D18</v>
      </c>
      <c r="W63" t="str">
        <f t="shared" si="163"/>
        <v>18</v>
      </c>
      <c r="X63" t="str">
        <f t="shared" si="164"/>
        <v>18</v>
      </c>
      <c r="Y63" t="str">
        <f t="shared" si="165"/>
        <v>18</v>
      </c>
      <c r="Z63" t="str">
        <f t="shared" si="166"/>
        <v>18</v>
      </c>
      <c r="AA63" t="str">
        <f t="shared" si="167"/>
        <v>18</v>
      </c>
      <c r="AB63" t="str">
        <f t="shared" si="168"/>
        <v>18</v>
      </c>
      <c r="AC63" t="str">
        <f t="shared" si="176"/>
        <v>0D</v>
      </c>
      <c r="AD63" t="str">
        <f t="shared" si="169"/>
        <v>0D</v>
      </c>
      <c r="AE63" t="str">
        <f t="shared" si="170"/>
        <v>0D</v>
      </c>
      <c r="AF63" t="str">
        <f t="shared" si="171"/>
        <v>0D</v>
      </c>
      <c r="AG63" t="str">
        <f t="shared" si="172"/>
        <v>0D</v>
      </c>
      <c r="AH63" t="str">
        <f t="shared" si="173"/>
        <v>0D</v>
      </c>
    </row>
    <row r="64" spans="3:38" x14ac:dyDescent="0.2">
      <c r="C64" t="s">
        <v>9</v>
      </c>
      <c r="D64" s="2">
        <v>99</v>
      </c>
      <c r="E64" s="2">
        <v>99</v>
      </c>
      <c r="F64" s="2">
        <v>99</v>
      </c>
      <c r="G64" s="2">
        <v>99</v>
      </c>
      <c r="H64" s="2">
        <v>99</v>
      </c>
      <c r="I64" s="2">
        <v>99</v>
      </c>
      <c r="K64">
        <f t="shared" si="177"/>
        <v>3352</v>
      </c>
      <c r="L64">
        <f t="shared" si="178"/>
        <v>3352</v>
      </c>
      <c r="M64">
        <f t="shared" si="179"/>
        <v>3352</v>
      </c>
      <c r="N64">
        <f t="shared" si="180"/>
        <v>3352</v>
      </c>
      <c r="O64">
        <f t="shared" si="181"/>
        <v>3352</v>
      </c>
      <c r="P64">
        <f t="shared" si="182"/>
        <v>3352</v>
      </c>
      <c r="Q64" t="str">
        <f t="shared" si="174"/>
        <v>0D18</v>
      </c>
      <c r="R64" t="str">
        <f t="shared" si="159"/>
        <v>0D18</v>
      </c>
      <c r="S64" t="str">
        <f t="shared" si="160"/>
        <v>0D18</v>
      </c>
      <c r="T64" t="str">
        <f t="shared" si="161"/>
        <v>0D18</v>
      </c>
      <c r="U64" t="str">
        <f t="shared" si="162"/>
        <v>0D18</v>
      </c>
      <c r="V64" t="str">
        <f t="shared" si="175"/>
        <v>0D18</v>
      </c>
      <c r="W64" t="str">
        <f t="shared" si="163"/>
        <v>18</v>
      </c>
      <c r="X64" t="str">
        <f t="shared" si="164"/>
        <v>18</v>
      </c>
      <c r="Y64" t="str">
        <f t="shared" si="165"/>
        <v>18</v>
      </c>
      <c r="Z64" t="str">
        <f t="shared" si="166"/>
        <v>18</v>
      </c>
      <c r="AA64" t="str">
        <f t="shared" si="167"/>
        <v>18</v>
      </c>
      <c r="AB64" t="str">
        <f t="shared" si="168"/>
        <v>18</v>
      </c>
      <c r="AC64" t="str">
        <f t="shared" si="176"/>
        <v>0D</v>
      </c>
      <c r="AD64" t="str">
        <f t="shared" si="169"/>
        <v>0D</v>
      </c>
      <c r="AE64" t="str">
        <f t="shared" si="170"/>
        <v>0D</v>
      </c>
      <c r="AF64" t="str">
        <f t="shared" si="171"/>
        <v>0D</v>
      </c>
      <c r="AG64" t="str">
        <f t="shared" si="172"/>
        <v>0D</v>
      </c>
      <c r="AH64" t="str">
        <f t="shared" si="173"/>
        <v>0D</v>
      </c>
    </row>
    <row r="65" spans="3:34" x14ac:dyDescent="0.2">
      <c r="C65" t="s">
        <v>10</v>
      </c>
      <c r="D65" s="2">
        <v>32</v>
      </c>
      <c r="E65" s="2">
        <v>33</v>
      </c>
      <c r="F65" s="2">
        <v>87</v>
      </c>
      <c r="G65" s="2">
        <v>88</v>
      </c>
      <c r="H65" s="2">
        <v>36</v>
      </c>
      <c r="I65" s="2">
        <v>37</v>
      </c>
      <c r="K65">
        <f t="shared" si="177"/>
        <v>2816</v>
      </c>
      <c r="L65">
        <f t="shared" si="178"/>
        <v>2824</v>
      </c>
      <c r="M65">
        <f t="shared" si="179"/>
        <v>3256</v>
      </c>
      <c r="N65">
        <f t="shared" si="180"/>
        <v>3264</v>
      </c>
      <c r="O65">
        <f t="shared" si="181"/>
        <v>2848</v>
      </c>
      <c r="P65">
        <f t="shared" si="182"/>
        <v>2856</v>
      </c>
      <c r="Q65" t="str">
        <f t="shared" si="174"/>
        <v>0B00</v>
      </c>
      <c r="R65" t="str">
        <f t="shared" si="159"/>
        <v>0B08</v>
      </c>
      <c r="S65" t="str">
        <f t="shared" si="160"/>
        <v>0CB8</v>
      </c>
      <c r="T65" t="str">
        <f t="shared" si="161"/>
        <v>0CC0</v>
      </c>
      <c r="U65" t="str">
        <f t="shared" si="162"/>
        <v>0B20</v>
      </c>
      <c r="V65" t="str">
        <f t="shared" si="175"/>
        <v>0B28</v>
      </c>
      <c r="W65" t="str">
        <f t="shared" si="163"/>
        <v>00</v>
      </c>
      <c r="X65" t="str">
        <f t="shared" si="164"/>
        <v>08</v>
      </c>
      <c r="Y65" t="str">
        <f t="shared" si="165"/>
        <v>B8</v>
      </c>
      <c r="Z65" t="str">
        <f t="shared" si="166"/>
        <v>C0</v>
      </c>
      <c r="AA65" t="str">
        <f t="shared" si="167"/>
        <v>20</v>
      </c>
      <c r="AB65" t="str">
        <f t="shared" si="168"/>
        <v>28</v>
      </c>
      <c r="AC65" t="str">
        <f t="shared" si="176"/>
        <v>0B</v>
      </c>
      <c r="AD65" t="str">
        <f t="shared" si="169"/>
        <v>0B</v>
      </c>
      <c r="AE65" t="str">
        <f t="shared" si="170"/>
        <v>0C</v>
      </c>
      <c r="AF65" t="str">
        <f t="shared" si="171"/>
        <v>0C</v>
      </c>
      <c r="AG65" t="str">
        <f t="shared" si="172"/>
        <v>0B</v>
      </c>
      <c r="AH65" t="str">
        <f t="shared" si="173"/>
        <v>0B</v>
      </c>
    </row>
    <row r="66" spans="3:34" x14ac:dyDescent="0.2">
      <c r="C66" t="s">
        <v>10</v>
      </c>
      <c r="D66" s="2">
        <v>39</v>
      </c>
      <c r="E66" s="2">
        <v>38</v>
      </c>
      <c r="F66" s="2">
        <v>90</v>
      </c>
      <c r="G66" s="2">
        <v>89</v>
      </c>
      <c r="H66" s="2">
        <v>43</v>
      </c>
      <c r="I66" s="2">
        <v>42</v>
      </c>
      <c r="K66">
        <f t="shared" si="177"/>
        <v>2872</v>
      </c>
      <c r="L66">
        <f t="shared" si="178"/>
        <v>2864</v>
      </c>
      <c r="M66">
        <f t="shared" si="179"/>
        <v>3280</v>
      </c>
      <c r="N66">
        <f t="shared" si="180"/>
        <v>3272</v>
      </c>
      <c r="O66">
        <f t="shared" si="181"/>
        <v>2904</v>
      </c>
      <c r="P66">
        <f t="shared" si="182"/>
        <v>2896</v>
      </c>
      <c r="Q66" t="str">
        <f t="shared" si="174"/>
        <v>0B38</v>
      </c>
      <c r="R66" t="str">
        <f t="shared" si="159"/>
        <v>0B30</v>
      </c>
      <c r="S66" t="str">
        <f t="shared" si="160"/>
        <v>0CD0</v>
      </c>
      <c r="T66" t="str">
        <f t="shared" si="161"/>
        <v>0CC8</v>
      </c>
      <c r="U66" t="str">
        <f t="shared" si="162"/>
        <v>0B58</v>
      </c>
      <c r="V66" t="str">
        <f t="shared" si="175"/>
        <v>0B50</v>
      </c>
      <c r="W66" t="str">
        <f t="shared" si="163"/>
        <v>38</v>
      </c>
      <c r="X66" t="str">
        <f t="shared" si="164"/>
        <v>30</v>
      </c>
      <c r="Y66" t="str">
        <f t="shared" si="165"/>
        <v>D0</v>
      </c>
      <c r="Z66" t="str">
        <f t="shared" si="166"/>
        <v>C8</v>
      </c>
      <c r="AA66" t="str">
        <f t="shared" si="167"/>
        <v>58</v>
      </c>
      <c r="AB66" t="str">
        <f t="shared" si="168"/>
        <v>50</v>
      </c>
      <c r="AC66" t="str">
        <f t="shared" si="176"/>
        <v>0B</v>
      </c>
      <c r="AD66" t="str">
        <f t="shared" si="169"/>
        <v>0B</v>
      </c>
      <c r="AE66" t="str">
        <f t="shared" si="170"/>
        <v>0C</v>
      </c>
      <c r="AF66" t="str">
        <f t="shared" si="171"/>
        <v>0C</v>
      </c>
      <c r="AG66" t="str">
        <f t="shared" si="172"/>
        <v>0B</v>
      </c>
      <c r="AH66" t="str">
        <f t="shared" si="173"/>
        <v>0B</v>
      </c>
    </row>
    <row r="67" spans="3:34" x14ac:dyDescent="0.2">
      <c r="C67" t="s">
        <v>10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I67" s="2">
        <v>99</v>
      </c>
      <c r="K67">
        <f t="shared" si="177"/>
        <v>3352</v>
      </c>
      <c r="L67">
        <f t="shared" si="178"/>
        <v>3352</v>
      </c>
      <c r="M67">
        <f t="shared" si="179"/>
        <v>3352</v>
      </c>
      <c r="N67">
        <f t="shared" si="180"/>
        <v>3352</v>
      </c>
      <c r="O67">
        <f t="shared" si="181"/>
        <v>3352</v>
      </c>
      <c r="P67">
        <f t="shared" si="182"/>
        <v>3352</v>
      </c>
      <c r="Q67" t="str">
        <f t="shared" si="174"/>
        <v>0D18</v>
      </c>
      <c r="R67" t="str">
        <f t="shared" si="159"/>
        <v>0D18</v>
      </c>
      <c r="S67" t="str">
        <f t="shared" si="160"/>
        <v>0D18</v>
      </c>
      <c r="T67" t="str">
        <f t="shared" si="161"/>
        <v>0D18</v>
      </c>
      <c r="U67" t="str">
        <f t="shared" si="162"/>
        <v>0D18</v>
      </c>
      <c r="V67" t="str">
        <f t="shared" si="175"/>
        <v>0D18</v>
      </c>
      <c r="W67" t="str">
        <f t="shared" si="163"/>
        <v>18</v>
      </c>
      <c r="X67" t="str">
        <f t="shared" si="164"/>
        <v>18</v>
      </c>
      <c r="Y67" t="str">
        <f t="shared" si="165"/>
        <v>18</v>
      </c>
      <c r="Z67" t="str">
        <f t="shared" si="166"/>
        <v>18</v>
      </c>
      <c r="AA67" t="str">
        <f t="shared" si="167"/>
        <v>18</v>
      </c>
      <c r="AB67" t="str">
        <f t="shared" si="168"/>
        <v>18</v>
      </c>
      <c r="AC67" t="str">
        <f t="shared" si="176"/>
        <v>0D</v>
      </c>
      <c r="AD67" t="str">
        <f t="shared" si="169"/>
        <v>0D</v>
      </c>
      <c r="AE67" t="str">
        <f t="shared" si="170"/>
        <v>0D</v>
      </c>
      <c r="AF67" t="str">
        <f t="shared" si="171"/>
        <v>0D</v>
      </c>
      <c r="AG67" t="str">
        <f t="shared" si="172"/>
        <v>0D</v>
      </c>
      <c r="AH67" t="str">
        <f t="shared" si="173"/>
        <v>0D</v>
      </c>
    </row>
    <row r="68" spans="3:34" x14ac:dyDescent="0.2">
      <c r="C68" t="s">
        <v>10</v>
      </c>
      <c r="D68" s="2">
        <v>99</v>
      </c>
      <c r="E68" s="2">
        <v>99</v>
      </c>
      <c r="F68" s="2">
        <v>99</v>
      </c>
      <c r="G68" s="2">
        <v>99</v>
      </c>
      <c r="H68" s="2">
        <v>99</v>
      </c>
      <c r="I68" s="2">
        <v>99</v>
      </c>
      <c r="K68">
        <f t="shared" si="177"/>
        <v>3352</v>
      </c>
      <c r="L68">
        <f t="shared" si="178"/>
        <v>3352</v>
      </c>
      <c r="M68">
        <f t="shared" si="179"/>
        <v>3352</v>
      </c>
      <c r="N68">
        <f t="shared" si="180"/>
        <v>3352</v>
      </c>
      <c r="O68">
        <f t="shared" si="181"/>
        <v>3352</v>
      </c>
      <c r="P68">
        <f t="shared" si="182"/>
        <v>3352</v>
      </c>
      <c r="Q68" t="str">
        <f t="shared" si="174"/>
        <v>0D18</v>
      </c>
      <c r="R68" t="str">
        <f t="shared" si="159"/>
        <v>0D18</v>
      </c>
      <c r="S68" t="str">
        <f t="shared" si="160"/>
        <v>0D18</v>
      </c>
      <c r="T68" t="str">
        <f t="shared" si="161"/>
        <v>0D18</v>
      </c>
      <c r="U68" t="str">
        <f t="shared" si="162"/>
        <v>0D18</v>
      </c>
      <c r="V68" t="str">
        <f t="shared" si="175"/>
        <v>0D18</v>
      </c>
      <c r="W68" t="str">
        <f t="shared" si="163"/>
        <v>18</v>
      </c>
      <c r="X68" t="str">
        <f t="shared" si="164"/>
        <v>18</v>
      </c>
      <c r="Y68" t="str">
        <f t="shared" si="165"/>
        <v>18</v>
      </c>
      <c r="Z68" t="str">
        <f t="shared" si="166"/>
        <v>18</v>
      </c>
      <c r="AA68" t="str">
        <f t="shared" si="167"/>
        <v>18</v>
      </c>
      <c r="AB68" t="str">
        <f t="shared" si="168"/>
        <v>18</v>
      </c>
      <c r="AC68" t="str">
        <f t="shared" si="176"/>
        <v>0D</v>
      </c>
      <c r="AD68" t="str">
        <f t="shared" si="169"/>
        <v>0D</v>
      </c>
      <c r="AE68" t="str">
        <f t="shared" si="170"/>
        <v>0D</v>
      </c>
      <c r="AF68" t="str">
        <f t="shared" si="171"/>
        <v>0D</v>
      </c>
      <c r="AG68" t="str">
        <f t="shared" si="172"/>
        <v>0D</v>
      </c>
      <c r="AH68" t="str">
        <f t="shared" si="173"/>
        <v>0D</v>
      </c>
    </row>
    <row r="69" spans="3:34" x14ac:dyDescent="0.2">
      <c r="C69" t="s">
        <v>11</v>
      </c>
      <c r="D69" s="2">
        <v>45</v>
      </c>
      <c r="E69" s="2">
        <v>44</v>
      </c>
      <c r="F69" s="2">
        <v>47</v>
      </c>
      <c r="G69" s="2">
        <v>46</v>
      </c>
      <c r="H69" s="2">
        <v>49</v>
      </c>
      <c r="I69" s="2">
        <v>48</v>
      </c>
      <c r="K69">
        <f t="shared" si="177"/>
        <v>2920</v>
      </c>
      <c r="L69">
        <f t="shared" si="178"/>
        <v>2912</v>
      </c>
      <c r="M69">
        <f t="shared" si="179"/>
        <v>2936</v>
      </c>
      <c r="N69">
        <f t="shared" si="180"/>
        <v>2928</v>
      </c>
      <c r="O69">
        <f t="shared" si="181"/>
        <v>2952</v>
      </c>
      <c r="P69">
        <f t="shared" si="182"/>
        <v>2944</v>
      </c>
      <c r="Q69" t="str">
        <f t="shared" si="174"/>
        <v>0B68</v>
      </c>
      <c r="R69" t="str">
        <f t="shared" si="159"/>
        <v>0B60</v>
      </c>
      <c r="S69" t="str">
        <f t="shared" si="160"/>
        <v>0B78</v>
      </c>
      <c r="T69" t="str">
        <f t="shared" si="161"/>
        <v>0B70</v>
      </c>
      <c r="U69" t="str">
        <f t="shared" si="162"/>
        <v>0B88</v>
      </c>
      <c r="V69" t="str">
        <f t="shared" si="175"/>
        <v>0B80</v>
      </c>
      <c r="W69" t="str">
        <f t="shared" si="163"/>
        <v>68</v>
      </c>
      <c r="X69" t="str">
        <f t="shared" si="164"/>
        <v>60</v>
      </c>
      <c r="Y69" t="str">
        <f t="shared" si="165"/>
        <v>78</v>
      </c>
      <c r="Z69" t="str">
        <f t="shared" si="166"/>
        <v>70</v>
      </c>
      <c r="AA69" t="str">
        <f t="shared" si="167"/>
        <v>88</v>
      </c>
      <c r="AB69" t="str">
        <f t="shared" si="168"/>
        <v>80</v>
      </c>
      <c r="AC69" t="str">
        <f t="shared" si="176"/>
        <v>0B</v>
      </c>
      <c r="AD69" t="str">
        <f t="shared" si="169"/>
        <v>0B</v>
      </c>
      <c r="AE69" t="str">
        <f t="shared" si="170"/>
        <v>0B</v>
      </c>
      <c r="AF69" t="str">
        <f t="shared" si="171"/>
        <v>0B</v>
      </c>
      <c r="AG69" t="str">
        <f t="shared" si="172"/>
        <v>0B</v>
      </c>
      <c r="AH69" t="str">
        <f t="shared" si="173"/>
        <v>0B</v>
      </c>
    </row>
    <row r="70" spans="3:34" x14ac:dyDescent="0.2">
      <c r="C70" t="s">
        <v>11</v>
      </c>
      <c r="D70" s="2">
        <v>57</v>
      </c>
      <c r="E70" s="2">
        <v>56</v>
      </c>
      <c r="F70" s="2">
        <v>59</v>
      </c>
      <c r="G70" s="2">
        <v>58</v>
      </c>
      <c r="H70" s="2">
        <v>61</v>
      </c>
      <c r="I70" s="2">
        <v>60</v>
      </c>
      <c r="K70">
        <f t="shared" si="177"/>
        <v>3016</v>
      </c>
      <c r="L70">
        <f t="shared" si="178"/>
        <v>3008</v>
      </c>
      <c r="M70">
        <f t="shared" si="179"/>
        <v>3032</v>
      </c>
      <c r="N70">
        <f t="shared" si="180"/>
        <v>3024</v>
      </c>
      <c r="O70">
        <f t="shared" si="181"/>
        <v>3048</v>
      </c>
      <c r="P70">
        <f t="shared" si="182"/>
        <v>3040</v>
      </c>
      <c r="Q70" t="str">
        <f t="shared" si="174"/>
        <v>0BC8</v>
      </c>
      <c r="R70" t="str">
        <f t="shared" si="159"/>
        <v>0BC0</v>
      </c>
      <c r="S70" t="str">
        <f t="shared" si="160"/>
        <v>0BD8</v>
      </c>
      <c r="T70" t="str">
        <f t="shared" si="161"/>
        <v>0BD0</v>
      </c>
      <c r="U70" t="str">
        <f t="shared" si="162"/>
        <v>0BE8</v>
      </c>
      <c r="V70" t="str">
        <f t="shared" si="175"/>
        <v>0BE0</v>
      </c>
      <c r="W70" t="str">
        <f t="shared" si="163"/>
        <v>C8</v>
      </c>
      <c r="X70" t="str">
        <f t="shared" si="164"/>
        <v>C0</v>
      </c>
      <c r="Y70" t="str">
        <f t="shared" si="165"/>
        <v>D8</v>
      </c>
      <c r="Z70" t="str">
        <f t="shared" si="166"/>
        <v>D0</v>
      </c>
      <c r="AA70" t="str">
        <f t="shared" si="167"/>
        <v>E8</v>
      </c>
      <c r="AB70" t="str">
        <f t="shared" si="168"/>
        <v>E0</v>
      </c>
      <c r="AC70" t="str">
        <f t="shared" si="176"/>
        <v>0B</v>
      </c>
      <c r="AD70" t="str">
        <f t="shared" si="169"/>
        <v>0B</v>
      </c>
      <c r="AE70" t="str">
        <f t="shared" si="170"/>
        <v>0B</v>
      </c>
      <c r="AF70" t="str">
        <f t="shared" si="171"/>
        <v>0B</v>
      </c>
      <c r="AG70" t="str">
        <f t="shared" si="172"/>
        <v>0B</v>
      </c>
      <c r="AH70" t="str">
        <f t="shared" si="173"/>
        <v>0B</v>
      </c>
    </row>
    <row r="71" spans="3:34" x14ac:dyDescent="0.2">
      <c r="C71" t="s">
        <v>11</v>
      </c>
      <c r="D71" s="2">
        <v>51</v>
      </c>
      <c r="E71" s="2">
        <v>50</v>
      </c>
      <c r="F71" s="2">
        <v>53</v>
      </c>
      <c r="G71" s="2">
        <v>52</v>
      </c>
      <c r="H71" s="2">
        <v>55</v>
      </c>
      <c r="I71" s="2">
        <v>54</v>
      </c>
      <c r="K71">
        <f t="shared" si="177"/>
        <v>2968</v>
      </c>
      <c r="L71">
        <f t="shared" si="178"/>
        <v>2960</v>
      </c>
      <c r="M71">
        <f t="shared" si="179"/>
        <v>2984</v>
      </c>
      <c r="N71">
        <f t="shared" si="180"/>
        <v>2976</v>
      </c>
      <c r="O71">
        <f t="shared" si="181"/>
        <v>3000</v>
      </c>
      <c r="P71">
        <f t="shared" si="182"/>
        <v>2992</v>
      </c>
      <c r="Q71" t="str">
        <f t="shared" si="174"/>
        <v>0B98</v>
      </c>
      <c r="R71" t="str">
        <f t="shared" si="159"/>
        <v>0B90</v>
      </c>
      <c r="S71" t="str">
        <f t="shared" si="160"/>
        <v>0BA8</v>
      </c>
      <c r="T71" t="str">
        <f t="shared" si="161"/>
        <v>0BA0</v>
      </c>
      <c r="U71" t="str">
        <f t="shared" si="162"/>
        <v>0BB8</v>
      </c>
      <c r="V71" t="str">
        <f t="shared" si="175"/>
        <v>0BB0</v>
      </c>
      <c r="W71" t="str">
        <f t="shared" si="163"/>
        <v>98</v>
      </c>
      <c r="X71" t="str">
        <f t="shared" si="164"/>
        <v>90</v>
      </c>
      <c r="Y71" t="str">
        <f t="shared" si="165"/>
        <v>A8</v>
      </c>
      <c r="Z71" t="str">
        <f t="shared" si="166"/>
        <v>A0</v>
      </c>
      <c r="AA71" t="str">
        <f t="shared" si="167"/>
        <v>B8</v>
      </c>
      <c r="AB71" t="str">
        <f t="shared" si="168"/>
        <v>B0</v>
      </c>
      <c r="AC71" t="str">
        <f t="shared" si="176"/>
        <v>0B</v>
      </c>
      <c r="AD71" t="str">
        <f t="shared" si="169"/>
        <v>0B</v>
      </c>
      <c r="AE71" t="str">
        <f t="shared" si="170"/>
        <v>0B</v>
      </c>
      <c r="AF71" t="str">
        <f t="shared" si="171"/>
        <v>0B</v>
      </c>
      <c r="AG71" t="str">
        <f t="shared" si="172"/>
        <v>0B</v>
      </c>
      <c r="AH71" t="str">
        <f t="shared" si="173"/>
        <v>0B</v>
      </c>
    </row>
    <row r="72" spans="3:34" x14ac:dyDescent="0.2">
      <c r="C72" t="s">
        <v>11</v>
      </c>
      <c r="D72" s="2">
        <v>62</v>
      </c>
      <c r="E72" s="2">
        <v>63</v>
      </c>
      <c r="F72" s="2">
        <v>64</v>
      </c>
      <c r="G72" s="2">
        <v>86</v>
      </c>
      <c r="H72" s="2">
        <v>66</v>
      </c>
      <c r="I72" s="2">
        <v>65</v>
      </c>
      <c r="K72">
        <f t="shared" si="177"/>
        <v>3056</v>
      </c>
      <c r="L72">
        <f t="shared" si="178"/>
        <v>3064</v>
      </c>
      <c r="M72">
        <f t="shared" si="179"/>
        <v>3072</v>
      </c>
      <c r="N72">
        <f t="shared" si="180"/>
        <v>3248</v>
      </c>
      <c r="O72">
        <f t="shared" si="181"/>
        <v>3088</v>
      </c>
      <c r="P72">
        <f t="shared" si="182"/>
        <v>3080</v>
      </c>
      <c r="Q72" t="str">
        <f t="shared" si="174"/>
        <v>0BF0</v>
      </c>
      <c r="R72" t="str">
        <f t="shared" si="159"/>
        <v>0BF8</v>
      </c>
      <c r="S72" t="str">
        <f t="shared" si="160"/>
        <v>0C00</v>
      </c>
      <c r="T72" t="str">
        <f>DEC2HEX(N72,4)</f>
        <v>0CB0</v>
      </c>
      <c r="U72" t="str">
        <f t="shared" si="162"/>
        <v>0C10</v>
      </c>
      <c r="V72" t="str">
        <f t="shared" si="175"/>
        <v>0C08</v>
      </c>
      <c r="W72" t="str">
        <f t="shared" si="163"/>
        <v>F0</v>
      </c>
      <c r="X72" t="str">
        <f t="shared" si="164"/>
        <v>F8</v>
      </c>
      <c r="Y72" t="str">
        <f t="shared" si="165"/>
        <v>00</v>
      </c>
      <c r="Z72" t="str">
        <f t="shared" si="166"/>
        <v>B0</v>
      </c>
      <c r="AA72" t="str">
        <f t="shared" si="167"/>
        <v>10</v>
      </c>
      <c r="AB72" t="str">
        <f t="shared" si="168"/>
        <v>08</v>
      </c>
      <c r="AC72" t="str">
        <f t="shared" si="176"/>
        <v>0B</v>
      </c>
      <c r="AD72" t="str">
        <f t="shared" si="169"/>
        <v>0B</v>
      </c>
      <c r="AE72" t="str">
        <f t="shared" si="170"/>
        <v>0C</v>
      </c>
      <c r="AF72" t="str">
        <f t="shared" si="171"/>
        <v>0C</v>
      </c>
      <c r="AG72" t="str">
        <f t="shared" si="172"/>
        <v>0C</v>
      </c>
      <c r="AH72" t="str">
        <f t="shared" si="173"/>
        <v>0C</v>
      </c>
    </row>
    <row r="73" spans="3:34" x14ac:dyDescent="0.2">
      <c r="C73" t="s">
        <v>12</v>
      </c>
      <c r="D73" s="2">
        <v>45</v>
      </c>
      <c r="E73" s="2">
        <v>44</v>
      </c>
      <c r="F73" s="2">
        <v>68</v>
      </c>
      <c r="G73" s="2">
        <v>67</v>
      </c>
      <c r="H73" s="2">
        <v>49</v>
      </c>
      <c r="I73" s="2">
        <v>48</v>
      </c>
      <c r="K73">
        <f t="shared" si="177"/>
        <v>2920</v>
      </c>
      <c r="L73">
        <f t="shared" si="178"/>
        <v>2912</v>
      </c>
      <c r="M73">
        <f t="shared" si="179"/>
        <v>3104</v>
      </c>
      <c r="N73">
        <f t="shared" si="180"/>
        <v>3096</v>
      </c>
      <c r="O73">
        <f t="shared" si="181"/>
        <v>2952</v>
      </c>
      <c r="P73">
        <f t="shared" si="182"/>
        <v>2944</v>
      </c>
      <c r="Q73" t="str">
        <f t="shared" si="174"/>
        <v>0B68</v>
      </c>
      <c r="R73" t="str">
        <f t="shared" si="159"/>
        <v>0B60</v>
      </c>
      <c r="S73" t="str">
        <f t="shared" si="160"/>
        <v>0C20</v>
      </c>
      <c r="T73" t="str">
        <f t="shared" ref="T73:T79" si="183">DEC2HEX(N73,4)</f>
        <v>0C18</v>
      </c>
      <c r="U73" t="str">
        <f t="shared" si="162"/>
        <v>0B88</v>
      </c>
      <c r="V73" t="str">
        <f t="shared" si="175"/>
        <v>0B80</v>
      </c>
      <c r="W73" t="str">
        <f t="shared" si="163"/>
        <v>68</v>
      </c>
      <c r="X73" t="str">
        <f t="shared" si="164"/>
        <v>60</v>
      </c>
      <c r="Y73" t="str">
        <f t="shared" si="165"/>
        <v>20</v>
      </c>
      <c r="Z73" t="str">
        <f t="shared" si="166"/>
        <v>18</v>
      </c>
      <c r="AA73" t="str">
        <f t="shared" si="167"/>
        <v>88</v>
      </c>
      <c r="AB73" t="str">
        <f t="shared" si="168"/>
        <v>80</v>
      </c>
      <c r="AC73" t="str">
        <f t="shared" si="176"/>
        <v>0B</v>
      </c>
      <c r="AD73" t="str">
        <f t="shared" si="169"/>
        <v>0B</v>
      </c>
      <c r="AE73" t="str">
        <f t="shared" si="170"/>
        <v>0C</v>
      </c>
      <c r="AF73" t="str">
        <f t="shared" si="171"/>
        <v>0C</v>
      </c>
      <c r="AG73" t="str">
        <f t="shared" si="172"/>
        <v>0B</v>
      </c>
      <c r="AH73" t="str">
        <f t="shared" si="173"/>
        <v>0B</v>
      </c>
    </row>
    <row r="74" spans="3:34" x14ac:dyDescent="0.2">
      <c r="C74" t="s">
        <v>12</v>
      </c>
      <c r="D74" s="2">
        <v>57</v>
      </c>
      <c r="E74" s="2">
        <v>56</v>
      </c>
      <c r="F74" s="2">
        <v>72</v>
      </c>
      <c r="G74" s="2">
        <v>71</v>
      </c>
      <c r="H74" s="2">
        <v>61</v>
      </c>
      <c r="I74" s="2">
        <v>60</v>
      </c>
      <c r="K74">
        <f t="shared" si="177"/>
        <v>3016</v>
      </c>
      <c r="L74">
        <f t="shared" si="178"/>
        <v>3008</v>
      </c>
      <c r="M74">
        <f t="shared" si="179"/>
        <v>3136</v>
      </c>
      <c r="N74">
        <f t="shared" si="180"/>
        <v>3128</v>
      </c>
      <c r="O74">
        <f t="shared" si="181"/>
        <v>3048</v>
      </c>
      <c r="P74">
        <f t="shared" si="182"/>
        <v>3040</v>
      </c>
      <c r="Q74" t="str">
        <f t="shared" si="174"/>
        <v>0BC8</v>
      </c>
      <c r="R74" t="str">
        <f t="shared" si="159"/>
        <v>0BC0</v>
      </c>
      <c r="S74" t="str">
        <f t="shared" si="160"/>
        <v>0C40</v>
      </c>
      <c r="T74" t="str">
        <f t="shared" si="183"/>
        <v>0C38</v>
      </c>
      <c r="U74" t="str">
        <f t="shared" si="162"/>
        <v>0BE8</v>
      </c>
      <c r="V74" t="str">
        <f t="shared" si="175"/>
        <v>0BE0</v>
      </c>
      <c r="W74" t="str">
        <f t="shared" si="163"/>
        <v>C8</v>
      </c>
      <c r="X74" t="str">
        <f t="shared" si="164"/>
        <v>C0</v>
      </c>
      <c r="Y74" t="str">
        <f t="shared" si="165"/>
        <v>40</v>
      </c>
      <c r="Z74" t="str">
        <f t="shared" si="166"/>
        <v>38</v>
      </c>
      <c r="AA74" t="str">
        <f t="shared" si="167"/>
        <v>E8</v>
      </c>
      <c r="AB74" t="str">
        <f t="shared" si="168"/>
        <v>E0</v>
      </c>
      <c r="AC74" t="str">
        <f t="shared" si="176"/>
        <v>0B</v>
      </c>
      <c r="AD74" t="str">
        <f t="shared" si="169"/>
        <v>0B</v>
      </c>
      <c r="AE74" t="str">
        <f t="shared" si="170"/>
        <v>0C</v>
      </c>
      <c r="AF74" t="str">
        <f t="shared" si="171"/>
        <v>0C</v>
      </c>
      <c r="AG74" t="str">
        <f t="shared" si="172"/>
        <v>0B</v>
      </c>
      <c r="AH74" t="str">
        <f t="shared" si="173"/>
        <v>0B</v>
      </c>
    </row>
    <row r="75" spans="3:34" x14ac:dyDescent="0.2">
      <c r="C75" t="s">
        <v>12</v>
      </c>
      <c r="D75" s="2">
        <v>51</v>
      </c>
      <c r="E75" s="2">
        <v>50</v>
      </c>
      <c r="F75" s="2">
        <v>70</v>
      </c>
      <c r="G75" s="2">
        <v>69</v>
      </c>
      <c r="H75" s="2">
        <v>55</v>
      </c>
      <c r="I75" s="2">
        <v>54</v>
      </c>
      <c r="K75">
        <f t="shared" si="177"/>
        <v>2968</v>
      </c>
      <c r="L75">
        <f t="shared" si="178"/>
        <v>2960</v>
      </c>
      <c r="M75">
        <f t="shared" si="179"/>
        <v>3120</v>
      </c>
      <c r="N75">
        <f t="shared" si="180"/>
        <v>3112</v>
      </c>
      <c r="O75">
        <f t="shared" si="181"/>
        <v>3000</v>
      </c>
      <c r="P75">
        <f t="shared" si="182"/>
        <v>2992</v>
      </c>
      <c r="Q75" t="str">
        <f t="shared" si="174"/>
        <v>0B98</v>
      </c>
      <c r="R75" t="str">
        <f t="shared" si="159"/>
        <v>0B90</v>
      </c>
      <c r="S75" t="str">
        <f t="shared" si="160"/>
        <v>0C30</v>
      </c>
      <c r="T75" t="str">
        <f t="shared" si="183"/>
        <v>0C28</v>
      </c>
      <c r="U75" t="str">
        <f t="shared" si="162"/>
        <v>0BB8</v>
      </c>
      <c r="V75" t="str">
        <f t="shared" si="175"/>
        <v>0BB0</v>
      </c>
      <c r="W75" t="str">
        <f t="shared" si="163"/>
        <v>98</v>
      </c>
      <c r="X75" t="str">
        <f t="shared" si="164"/>
        <v>90</v>
      </c>
      <c r="Y75" t="str">
        <f t="shared" si="165"/>
        <v>30</v>
      </c>
      <c r="Z75" t="str">
        <f t="shared" si="166"/>
        <v>28</v>
      </c>
      <c r="AA75" t="str">
        <f t="shared" si="167"/>
        <v>B8</v>
      </c>
      <c r="AB75" t="str">
        <f t="shared" si="168"/>
        <v>B0</v>
      </c>
      <c r="AC75" t="str">
        <f t="shared" si="176"/>
        <v>0B</v>
      </c>
      <c r="AD75" t="str">
        <f t="shared" si="169"/>
        <v>0B</v>
      </c>
      <c r="AE75" t="str">
        <f t="shared" si="170"/>
        <v>0C</v>
      </c>
      <c r="AF75" t="str">
        <f t="shared" si="171"/>
        <v>0C</v>
      </c>
      <c r="AG75" t="str">
        <f t="shared" si="172"/>
        <v>0B</v>
      </c>
      <c r="AH75" t="str">
        <f t="shared" si="173"/>
        <v>0B</v>
      </c>
    </row>
    <row r="76" spans="3:34" x14ac:dyDescent="0.2">
      <c r="C76" t="s">
        <v>12</v>
      </c>
      <c r="D76" s="2">
        <v>62</v>
      </c>
      <c r="E76" s="2">
        <v>63</v>
      </c>
      <c r="F76" s="2">
        <v>73</v>
      </c>
      <c r="G76" s="2">
        <v>85</v>
      </c>
      <c r="H76" s="2">
        <v>66</v>
      </c>
      <c r="I76" s="2">
        <v>65</v>
      </c>
      <c r="K76">
        <f t="shared" si="177"/>
        <v>3056</v>
      </c>
      <c r="L76">
        <f t="shared" si="178"/>
        <v>3064</v>
      </c>
      <c r="M76">
        <f t="shared" si="179"/>
        <v>3144</v>
      </c>
      <c r="N76">
        <f t="shared" si="180"/>
        <v>3240</v>
      </c>
      <c r="O76">
        <f t="shared" si="181"/>
        <v>3088</v>
      </c>
      <c r="P76">
        <f t="shared" si="182"/>
        <v>3080</v>
      </c>
      <c r="Q76" t="str">
        <f t="shared" si="174"/>
        <v>0BF0</v>
      </c>
      <c r="R76" t="str">
        <f t="shared" si="159"/>
        <v>0BF8</v>
      </c>
      <c r="S76" t="str">
        <f t="shared" si="160"/>
        <v>0C48</v>
      </c>
      <c r="T76" t="str">
        <f t="shared" si="183"/>
        <v>0CA8</v>
      </c>
      <c r="U76" t="str">
        <f t="shared" si="162"/>
        <v>0C10</v>
      </c>
      <c r="V76" t="str">
        <f t="shared" si="175"/>
        <v>0C08</v>
      </c>
      <c r="W76" t="str">
        <f t="shared" si="163"/>
        <v>F0</v>
      </c>
      <c r="X76" t="str">
        <f t="shared" si="164"/>
        <v>F8</v>
      </c>
      <c r="Y76" t="str">
        <f t="shared" si="165"/>
        <v>48</v>
      </c>
      <c r="Z76" t="str">
        <f t="shared" si="166"/>
        <v>A8</v>
      </c>
      <c r="AA76" t="str">
        <f t="shared" si="167"/>
        <v>10</v>
      </c>
      <c r="AB76" t="str">
        <f t="shared" si="168"/>
        <v>08</v>
      </c>
      <c r="AC76" t="str">
        <f t="shared" si="176"/>
        <v>0B</v>
      </c>
      <c r="AD76" t="str">
        <f t="shared" si="169"/>
        <v>0B</v>
      </c>
      <c r="AE76" t="str">
        <f t="shared" si="170"/>
        <v>0C</v>
      </c>
      <c r="AF76" t="str">
        <f t="shared" si="171"/>
        <v>0C</v>
      </c>
      <c r="AG76" t="str">
        <f t="shared" si="172"/>
        <v>0C</v>
      </c>
      <c r="AH76" t="str">
        <f t="shared" si="173"/>
        <v>0C</v>
      </c>
    </row>
    <row r="77" spans="3:34" x14ac:dyDescent="0.2">
      <c r="C77" t="s">
        <v>13</v>
      </c>
      <c r="D77" s="2">
        <v>45</v>
      </c>
      <c r="E77" s="2">
        <v>44</v>
      </c>
      <c r="F77" s="2">
        <v>86</v>
      </c>
      <c r="G77" s="2">
        <v>46</v>
      </c>
      <c r="H77" s="2">
        <v>49</v>
      </c>
      <c r="I77" s="2">
        <v>48</v>
      </c>
      <c r="K77">
        <f t="shared" si="177"/>
        <v>2920</v>
      </c>
      <c r="L77">
        <f t="shared" si="178"/>
        <v>2912</v>
      </c>
      <c r="M77">
        <f t="shared" si="179"/>
        <v>3248</v>
      </c>
      <c r="N77">
        <f t="shared" si="180"/>
        <v>2928</v>
      </c>
      <c r="O77">
        <f t="shared" si="181"/>
        <v>2952</v>
      </c>
      <c r="P77">
        <f t="shared" si="182"/>
        <v>2944</v>
      </c>
      <c r="Q77" t="str">
        <f t="shared" si="174"/>
        <v>0B68</v>
      </c>
      <c r="R77" t="str">
        <f t="shared" si="159"/>
        <v>0B60</v>
      </c>
      <c r="S77" t="str">
        <f t="shared" si="160"/>
        <v>0CB0</v>
      </c>
      <c r="T77" t="str">
        <f t="shared" si="183"/>
        <v>0B70</v>
      </c>
      <c r="U77" t="str">
        <f t="shared" si="162"/>
        <v>0B88</v>
      </c>
      <c r="V77" t="str">
        <f t="shared" si="175"/>
        <v>0B80</v>
      </c>
      <c r="W77" t="str">
        <f t="shared" si="163"/>
        <v>68</v>
      </c>
      <c r="X77" t="str">
        <f t="shared" si="164"/>
        <v>60</v>
      </c>
      <c r="Y77" t="str">
        <f t="shared" si="165"/>
        <v>B0</v>
      </c>
      <c r="Z77" t="str">
        <f t="shared" si="166"/>
        <v>70</v>
      </c>
      <c r="AA77" t="str">
        <f t="shared" si="167"/>
        <v>88</v>
      </c>
      <c r="AB77" t="str">
        <f t="shared" si="168"/>
        <v>80</v>
      </c>
      <c r="AC77" t="str">
        <f t="shared" si="176"/>
        <v>0B</v>
      </c>
      <c r="AD77" t="str">
        <f t="shared" si="169"/>
        <v>0B</v>
      </c>
      <c r="AE77" t="str">
        <f t="shared" si="170"/>
        <v>0C</v>
      </c>
      <c r="AF77" t="str">
        <f t="shared" si="171"/>
        <v>0B</v>
      </c>
      <c r="AG77" t="str">
        <f t="shared" si="172"/>
        <v>0B</v>
      </c>
      <c r="AH77" t="str">
        <f t="shared" si="173"/>
        <v>0B</v>
      </c>
    </row>
    <row r="78" spans="3:34" x14ac:dyDescent="0.2">
      <c r="C78" t="s">
        <v>13</v>
      </c>
      <c r="D78" s="2">
        <v>30</v>
      </c>
      <c r="E78" s="2">
        <v>62</v>
      </c>
      <c r="F78" s="2">
        <v>86</v>
      </c>
      <c r="G78" s="2">
        <v>63</v>
      </c>
      <c r="H78" s="2">
        <v>65</v>
      </c>
      <c r="I78" s="2">
        <v>64</v>
      </c>
      <c r="K78">
        <f t="shared" si="177"/>
        <v>2800</v>
      </c>
      <c r="L78">
        <f t="shared" si="178"/>
        <v>3056</v>
      </c>
      <c r="M78">
        <f t="shared" si="179"/>
        <v>3248</v>
      </c>
      <c r="N78">
        <f t="shared" si="180"/>
        <v>3064</v>
      </c>
      <c r="O78">
        <f t="shared" si="181"/>
        <v>3080</v>
      </c>
      <c r="P78">
        <f t="shared" si="182"/>
        <v>3072</v>
      </c>
      <c r="Q78" t="str">
        <f t="shared" si="174"/>
        <v>0AF0</v>
      </c>
      <c r="R78" t="str">
        <f t="shared" si="159"/>
        <v>0BF0</v>
      </c>
      <c r="S78" t="str">
        <f t="shared" si="160"/>
        <v>0CB0</v>
      </c>
      <c r="T78" t="str">
        <f t="shared" si="183"/>
        <v>0BF8</v>
      </c>
      <c r="U78" t="str">
        <f t="shared" si="162"/>
        <v>0C08</v>
      </c>
      <c r="V78" t="str">
        <f t="shared" si="175"/>
        <v>0C00</v>
      </c>
      <c r="W78" t="str">
        <f t="shared" si="163"/>
        <v>F0</v>
      </c>
      <c r="X78" t="str">
        <f t="shared" si="164"/>
        <v>F0</v>
      </c>
      <c r="Y78" t="str">
        <f t="shared" si="165"/>
        <v>B0</v>
      </c>
      <c r="Z78" t="str">
        <f t="shared" si="166"/>
        <v>F8</v>
      </c>
      <c r="AA78" t="str">
        <f t="shared" si="167"/>
        <v>08</v>
      </c>
      <c r="AB78" t="str">
        <f t="shared" si="168"/>
        <v>00</v>
      </c>
      <c r="AC78" t="str">
        <f t="shared" si="176"/>
        <v>0A</v>
      </c>
      <c r="AD78" t="str">
        <f t="shared" si="169"/>
        <v>0B</v>
      </c>
      <c r="AE78" t="str">
        <f t="shared" si="170"/>
        <v>0C</v>
      </c>
      <c r="AF78" t="str">
        <f t="shared" si="171"/>
        <v>0B</v>
      </c>
      <c r="AG78" t="str">
        <f t="shared" si="172"/>
        <v>0C</v>
      </c>
      <c r="AH78" t="str">
        <f t="shared" si="173"/>
        <v>0C</v>
      </c>
    </row>
    <row r="79" spans="3:34" x14ac:dyDescent="0.2">
      <c r="C79" t="s">
        <v>13</v>
      </c>
      <c r="D79" s="2">
        <v>45</v>
      </c>
      <c r="E79" s="2">
        <v>44</v>
      </c>
      <c r="F79" s="2">
        <v>86</v>
      </c>
      <c r="G79" s="2">
        <v>46</v>
      </c>
      <c r="H79" s="2">
        <v>49</v>
      </c>
      <c r="I79" s="2">
        <v>48</v>
      </c>
      <c r="K79">
        <f t="shared" si="177"/>
        <v>2920</v>
      </c>
      <c r="L79">
        <f t="shared" si="178"/>
        <v>2912</v>
      </c>
      <c r="M79">
        <f t="shared" si="179"/>
        <v>3248</v>
      </c>
      <c r="N79">
        <f t="shared" si="180"/>
        <v>2928</v>
      </c>
      <c r="O79">
        <f t="shared" si="181"/>
        <v>2952</v>
      </c>
      <c r="P79">
        <f t="shared" si="182"/>
        <v>2944</v>
      </c>
      <c r="Q79" t="str">
        <f t="shared" si="174"/>
        <v>0B68</v>
      </c>
      <c r="R79" t="str">
        <f t="shared" si="159"/>
        <v>0B60</v>
      </c>
      <c r="S79" t="str">
        <f t="shared" si="160"/>
        <v>0CB0</v>
      </c>
      <c r="T79" t="str">
        <f t="shared" si="183"/>
        <v>0B70</v>
      </c>
      <c r="U79" t="str">
        <f t="shared" si="162"/>
        <v>0B88</v>
      </c>
      <c r="V79" t="str">
        <f t="shared" si="175"/>
        <v>0B80</v>
      </c>
      <c r="W79" t="str">
        <f t="shared" si="163"/>
        <v>68</v>
      </c>
      <c r="X79" t="str">
        <f t="shared" si="164"/>
        <v>60</v>
      </c>
      <c r="Y79" t="str">
        <f t="shared" si="165"/>
        <v>B0</v>
      </c>
      <c r="Z79" t="str">
        <f t="shared" si="166"/>
        <v>70</v>
      </c>
      <c r="AA79" t="str">
        <f t="shared" si="167"/>
        <v>88</v>
      </c>
      <c r="AB79" t="str">
        <f t="shared" si="168"/>
        <v>80</v>
      </c>
      <c r="AC79" t="str">
        <f t="shared" si="176"/>
        <v>0B</v>
      </c>
      <c r="AD79" t="str">
        <f t="shared" si="169"/>
        <v>0B</v>
      </c>
      <c r="AE79" t="str">
        <f t="shared" si="170"/>
        <v>0C</v>
      </c>
      <c r="AF79" t="str">
        <f t="shared" si="171"/>
        <v>0B</v>
      </c>
      <c r="AG79" t="str">
        <f t="shared" si="172"/>
        <v>0B</v>
      </c>
      <c r="AH79" t="str">
        <f t="shared" si="173"/>
        <v>0B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Sherman</dc:creator>
  <cp:lastModifiedBy>Microsoft Office User</cp:lastModifiedBy>
  <dcterms:created xsi:type="dcterms:W3CDTF">2025-08-23T16:15:53Z</dcterms:created>
  <dcterms:modified xsi:type="dcterms:W3CDTF">2025-09-03T20:42:55Z</dcterms:modified>
</cp:coreProperties>
</file>