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390" windowHeight="7740" activeTab="9"/>
  </bookViews>
  <sheets>
    <sheet name="Sheet1" sheetId="1" r:id="rId1"/>
    <sheet name="一" sheetId="2" r:id="rId2"/>
    <sheet name="二" sheetId="3" r:id="rId3"/>
    <sheet name="三" sheetId="4" r:id="rId4"/>
    <sheet name="四" sheetId="5" r:id="rId5"/>
    <sheet name="五" sheetId="6" r:id="rId6"/>
    <sheet name="六" sheetId="7" r:id="rId7"/>
    <sheet name="七" sheetId="8" r:id="rId8"/>
    <sheet name="一二三四五" sheetId="10" r:id="rId9"/>
    <sheet name="六七" sheetId="9" r:id="rId10"/>
  </sheets>
  <calcPr calcId="125725"/>
</workbook>
</file>

<file path=xl/calcChain.xml><?xml version="1.0" encoding="utf-8"?>
<calcChain xmlns="http://schemas.openxmlformats.org/spreadsheetml/2006/main">
  <c r="B12" i="7"/>
  <c r="B1" i="8"/>
  <c r="B2"/>
  <c r="B3"/>
  <c r="B4"/>
  <c r="B5"/>
  <c r="B6"/>
  <c r="B7"/>
  <c r="B8"/>
  <c r="B9"/>
  <c r="B10"/>
  <c r="B11"/>
  <c r="B12"/>
  <c r="B1" i="7"/>
  <c r="B2"/>
  <c r="B3"/>
  <c r="B4"/>
  <c r="B5"/>
  <c r="B6"/>
  <c r="B7"/>
  <c r="B8"/>
  <c r="B9"/>
  <c r="B10"/>
  <c r="B11"/>
  <c r="B1" i="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" i="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" i="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 i="2"/>
  <c r="B3"/>
  <c r="B4"/>
  <c r="B5"/>
  <c r="B6"/>
  <c r="B7"/>
  <c r="B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</calcChain>
</file>

<file path=xl/sharedStrings.xml><?xml version="1.0" encoding="utf-8"?>
<sst xmlns="http://schemas.openxmlformats.org/spreadsheetml/2006/main" count="3262" uniqueCount="22">
  <si>
    <t>None</t>
  </si>
  <si>
    <t>- -</t>
  </si>
  <si>
    <t>期号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</si>
  <si>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</si>
  <si>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</si>
  <si>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</si>
  <si>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</si>
  <si>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</si>
  <si>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</si>
  <si>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</si>
  <si>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一等奖注数</t>
    <phoneticPr fontId="1" type="noConversion"/>
  </si>
  <si>
    <t>一等奖奖金</t>
    <phoneticPr fontId="1" type="noConversion"/>
  </si>
  <si>
    <t>一等奖追加注数</t>
    <phoneticPr fontId="1" type="noConversion"/>
  </si>
  <si>
    <t>一等奖追加奖金</t>
    <phoneticPr fontId="1" type="noConversion"/>
  </si>
  <si>
    <t>二等奖注数</t>
    <phoneticPr fontId="1" type="noConversion"/>
  </si>
  <si>
    <t>二等奖奖金</t>
    <phoneticPr fontId="1" type="noConversion"/>
  </si>
  <si>
    <t>二等奖追加注数</t>
    <phoneticPr fontId="1" type="noConversion"/>
  </si>
  <si>
    <t>二等奖追加奖金</t>
    <phoneticPr fontId="1" type="noConversion"/>
  </si>
  <si>
    <t>详情</t>
    <phoneticPr fontId="1" type="noConversion"/>
  </si>
  <si>
    <t>销售额</t>
    <phoneticPr fontId="1" type="noConversion"/>
  </si>
  <si>
    <t>奖池奖金</t>
    <phoneticPr fontId="1" type="noConversion"/>
  </si>
  <si>
    <t>开奖日期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</si>
</sst>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66"/>
  <sheetViews>
    <sheetView workbookViewId="0">
      <selection activeCell="B5" sqref="B5"/>
    </sheetView>
  </sheetViews>
  <sheetFormatPr defaultRowHeight="13.5"/>
  <cols>
    <col min="9" max="9" width="11" bestFit="1" customWidth="1"/>
    <col min="10" max="10" width="11.625" bestFit="1" customWidth="1"/>
    <col min="11" max="12" width="15.125" bestFit="1" customWidth="1"/>
    <col min="13" max="14" width="11" bestFit="1" customWidth="1"/>
    <col min="15" max="16" width="15.125" bestFit="1" customWidth="1"/>
    <col min="18" max="18" width="12.75" bestFit="1" customWidth="1"/>
    <col min="19" max="19" width="18.375" bestFit="1" customWidth="1"/>
    <col min="20" max="20" width="11.625" bestFit="1" customWidth="1"/>
  </cols>
  <sheetData>
    <row r="1" spans="1:2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>
      <c r="A2">
        <v>18137</v>
      </c>
      <c r="B2">
        <v>7</v>
      </c>
      <c r="C2">
        <v>10</v>
      </c>
      <c r="D2">
        <v>22</v>
      </c>
      <c r="E2">
        <v>23</v>
      </c>
      <c r="F2">
        <v>33</v>
      </c>
      <c r="G2">
        <v>8</v>
      </c>
      <c r="H2">
        <v>11</v>
      </c>
      <c r="I2">
        <v>1</v>
      </c>
      <c r="J2" s="1">
        <v>10000000</v>
      </c>
      <c r="K2">
        <v>1</v>
      </c>
      <c r="L2" s="1">
        <v>6000000</v>
      </c>
      <c r="M2">
        <v>103</v>
      </c>
      <c r="N2" s="1">
        <v>88777</v>
      </c>
      <c r="O2">
        <v>34</v>
      </c>
      <c r="P2" s="1">
        <v>53266</v>
      </c>
      <c r="Q2" t="s">
        <v>0</v>
      </c>
      <c r="R2" s="1">
        <v>213366740</v>
      </c>
      <c r="S2" s="2">
        <v>6774793860.9499998</v>
      </c>
      <c r="T2" s="3">
        <v>43425</v>
      </c>
    </row>
    <row r="3" spans="1:20">
      <c r="A3">
        <v>18136</v>
      </c>
      <c r="B3">
        <v>3</v>
      </c>
      <c r="C3">
        <v>11</v>
      </c>
      <c r="D3">
        <v>12</v>
      </c>
      <c r="E3">
        <v>19</v>
      </c>
      <c r="F3">
        <v>21</v>
      </c>
      <c r="G3">
        <v>5</v>
      </c>
      <c r="H3">
        <v>11</v>
      </c>
      <c r="I3">
        <v>2</v>
      </c>
      <c r="J3" s="1">
        <v>10000000</v>
      </c>
      <c r="K3">
        <v>1</v>
      </c>
      <c r="L3" s="1">
        <v>6000000</v>
      </c>
      <c r="M3">
        <v>89</v>
      </c>
      <c r="N3" s="1">
        <v>92040</v>
      </c>
      <c r="O3">
        <v>39</v>
      </c>
      <c r="P3" s="1">
        <v>55224</v>
      </c>
      <c r="Q3" t="s">
        <v>0</v>
      </c>
      <c r="R3" s="1">
        <v>211832625</v>
      </c>
      <c r="S3" s="2">
        <v>6745147509</v>
      </c>
      <c r="T3" s="3">
        <v>43423</v>
      </c>
    </row>
    <row r="4" spans="1:20">
      <c r="A4">
        <v>18135</v>
      </c>
      <c r="B4">
        <v>14</v>
      </c>
      <c r="C4">
        <v>19</v>
      </c>
      <c r="D4">
        <v>23</v>
      </c>
      <c r="E4">
        <v>27</v>
      </c>
      <c r="F4">
        <v>34</v>
      </c>
      <c r="G4">
        <v>6</v>
      </c>
      <c r="H4">
        <v>12</v>
      </c>
      <c r="I4">
        <v>2</v>
      </c>
      <c r="J4" s="1">
        <v>10000000</v>
      </c>
      <c r="K4">
        <v>0</v>
      </c>
      <c r="L4">
        <v>0</v>
      </c>
      <c r="M4">
        <v>32</v>
      </c>
      <c r="N4" s="1">
        <v>370365</v>
      </c>
      <c r="O4">
        <v>14</v>
      </c>
      <c r="P4" s="1">
        <v>222219</v>
      </c>
      <c r="Q4" t="s">
        <v>0</v>
      </c>
      <c r="R4" s="1">
        <v>234501139</v>
      </c>
      <c r="S4" s="2">
        <v>6728041749.3100004</v>
      </c>
      <c r="T4" s="3">
        <v>43421</v>
      </c>
    </row>
    <row r="5" spans="1:20">
      <c r="A5">
        <v>18134</v>
      </c>
      <c r="B5">
        <v>4</v>
      </c>
      <c r="C5">
        <v>5</v>
      </c>
      <c r="D5">
        <v>19</v>
      </c>
      <c r="E5">
        <v>31</v>
      </c>
      <c r="F5">
        <v>35</v>
      </c>
      <c r="G5">
        <v>2</v>
      </c>
      <c r="H5">
        <v>12</v>
      </c>
      <c r="I5">
        <v>2</v>
      </c>
      <c r="J5" s="1">
        <v>10000000</v>
      </c>
      <c r="K5">
        <v>1</v>
      </c>
      <c r="L5" s="1">
        <v>6000000</v>
      </c>
      <c r="M5">
        <v>39</v>
      </c>
      <c r="N5" s="1">
        <v>270324</v>
      </c>
      <c r="O5">
        <v>15</v>
      </c>
      <c r="P5" s="1">
        <v>162194</v>
      </c>
      <c r="Q5" t="s">
        <v>0</v>
      </c>
      <c r="R5" s="1">
        <v>216189491</v>
      </c>
      <c r="S5" s="2">
        <v>6685696823.2299995</v>
      </c>
      <c r="T5" s="3">
        <v>43418</v>
      </c>
    </row>
    <row r="6" spans="1:20">
      <c r="A6">
        <v>18133</v>
      </c>
      <c r="B6">
        <v>8</v>
      </c>
      <c r="C6">
        <v>12</v>
      </c>
      <c r="D6">
        <v>14</v>
      </c>
      <c r="E6">
        <v>15</v>
      </c>
      <c r="F6">
        <v>19</v>
      </c>
      <c r="G6">
        <v>1</v>
      </c>
      <c r="H6">
        <v>10</v>
      </c>
      <c r="I6">
        <v>9</v>
      </c>
      <c r="J6" s="1">
        <v>7330640</v>
      </c>
      <c r="K6">
        <v>2</v>
      </c>
      <c r="L6" s="1">
        <v>4398384</v>
      </c>
      <c r="M6">
        <v>52</v>
      </c>
      <c r="N6" s="1">
        <v>208470</v>
      </c>
      <c r="O6">
        <v>17</v>
      </c>
      <c r="P6" s="1">
        <v>125082</v>
      </c>
      <c r="Q6" t="s">
        <v>0</v>
      </c>
      <c r="R6" s="1">
        <v>217396050</v>
      </c>
      <c r="S6" s="2">
        <v>6657631974.04</v>
      </c>
      <c r="T6" s="3">
        <v>43416</v>
      </c>
    </row>
    <row r="7" spans="1:20">
      <c r="A7">
        <v>18132</v>
      </c>
      <c r="B7">
        <v>3</v>
      </c>
      <c r="C7">
        <v>16</v>
      </c>
      <c r="D7">
        <v>22</v>
      </c>
      <c r="E7">
        <v>23</v>
      </c>
      <c r="F7">
        <v>27</v>
      </c>
      <c r="G7">
        <v>1</v>
      </c>
      <c r="H7">
        <v>4</v>
      </c>
      <c r="I7">
        <v>1</v>
      </c>
      <c r="J7" s="1">
        <v>10000000</v>
      </c>
      <c r="K7">
        <v>1</v>
      </c>
      <c r="L7" s="1">
        <v>6000000</v>
      </c>
      <c r="M7">
        <v>56</v>
      </c>
      <c r="N7" s="1">
        <v>202991</v>
      </c>
      <c r="O7">
        <v>23</v>
      </c>
      <c r="P7" s="1">
        <v>121794</v>
      </c>
      <c r="Q7" t="s">
        <v>0</v>
      </c>
      <c r="R7" s="1">
        <v>239163144</v>
      </c>
      <c r="S7" s="2">
        <v>6678376013.6599998</v>
      </c>
      <c r="T7" s="3">
        <v>43414</v>
      </c>
    </row>
    <row r="8" spans="1:20">
      <c r="A8">
        <v>18131</v>
      </c>
      <c r="B8">
        <v>12</v>
      </c>
      <c r="C8">
        <v>14</v>
      </c>
      <c r="D8">
        <v>21</v>
      </c>
      <c r="E8">
        <v>32</v>
      </c>
      <c r="F8">
        <v>33</v>
      </c>
      <c r="G8">
        <v>2</v>
      </c>
      <c r="H8">
        <v>11</v>
      </c>
      <c r="I8">
        <v>1</v>
      </c>
      <c r="J8" s="1">
        <v>10000000</v>
      </c>
      <c r="K8">
        <v>0</v>
      </c>
      <c r="L8">
        <v>0</v>
      </c>
      <c r="M8">
        <v>49</v>
      </c>
      <c r="N8" s="1">
        <v>225327</v>
      </c>
      <c r="O8">
        <v>15</v>
      </c>
      <c r="P8" s="1">
        <v>135196</v>
      </c>
      <c r="Q8" t="s">
        <v>0</v>
      </c>
      <c r="R8" s="1">
        <v>216536327</v>
      </c>
      <c r="S8" s="2">
        <v>6635339455.7399998</v>
      </c>
      <c r="T8" s="3">
        <v>43411</v>
      </c>
    </row>
    <row r="9" spans="1:20">
      <c r="A9">
        <v>18130</v>
      </c>
      <c r="B9">
        <v>3</v>
      </c>
      <c r="C9">
        <v>4</v>
      </c>
      <c r="D9">
        <v>16</v>
      </c>
      <c r="E9">
        <v>18</v>
      </c>
      <c r="F9">
        <v>25</v>
      </c>
      <c r="G9">
        <v>1</v>
      </c>
      <c r="H9">
        <v>11</v>
      </c>
      <c r="I9">
        <v>3</v>
      </c>
      <c r="J9" s="1">
        <v>10000000</v>
      </c>
      <c r="K9">
        <v>1</v>
      </c>
      <c r="L9" s="1">
        <v>6000000</v>
      </c>
      <c r="M9">
        <v>50</v>
      </c>
      <c r="N9" s="1">
        <v>209777</v>
      </c>
      <c r="O9">
        <v>13</v>
      </c>
      <c r="P9" s="1">
        <v>125866</v>
      </c>
      <c r="Q9" t="s">
        <v>0</v>
      </c>
      <c r="R9" s="1">
        <v>217325653</v>
      </c>
      <c r="S9" s="2">
        <v>6590885413.0699997</v>
      </c>
      <c r="T9" s="3">
        <v>43409</v>
      </c>
    </row>
    <row r="10" spans="1:20">
      <c r="A10">
        <v>18129</v>
      </c>
      <c r="B10">
        <v>4</v>
      </c>
      <c r="C10">
        <v>7</v>
      </c>
      <c r="D10">
        <v>21</v>
      </c>
      <c r="E10">
        <v>22</v>
      </c>
      <c r="F10">
        <v>29</v>
      </c>
      <c r="G10">
        <v>3</v>
      </c>
      <c r="H10">
        <v>6</v>
      </c>
      <c r="I10">
        <v>7</v>
      </c>
      <c r="J10" s="1">
        <v>7175014</v>
      </c>
      <c r="K10">
        <v>2</v>
      </c>
      <c r="L10" s="1">
        <v>4305008</v>
      </c>
      <c r="M10">
        <v>112</v>
      </c>
      <c r="N10" s="1">
        <v>76600</v>
      </c>
      <c r="O10">
        <v>25</v>
      </c>
      <c r="P10" s="1">
        <v>45960</v>
      </c>
      <c r="Q10" t="s">
        <v>0</v>
      </c>
      <c r="R10" s="1">
        <v>235940348</v>
      </c>
      <c r="S10" s="2">
        <v>6576364115.5900002</v>
      </c>
      <c r="T10" s="3">
        <v>43407</v>
      </c>
    </row>
    <row r="11" spans="1:20">
      <c r="A11">
        <v>18128</v>
      </c>
      <c r="B11">
        <v>11</v>
      </c>
      <c r="C11">
        <v>12</v>
      </c>
      <c r="D11">
        <v>14</v>
      </c>
      <c r="E11">
        <v>16</v>
      </c>
      <c r="F11">
        <v>26</v>
      </c>
      <c r="G11">
        <v>8</v>
      </c>
      <c r="H11">
        <v>9</v>
      </c>
      <c r="I11">
        <v>2</v>
      </c>
      <c r="J11" s="1">
        <v>10000000</v>
      </c>
      <c r="K11">
        <v>0</v>
      </c>
      <c r="L11">
        <v>0</v>
      </c>
      <c r="M11">
        <v>54</v>
      </c>
      <c r="N11" s="1">
        <v>188100</v>
      </c>
      <c r="O11">
        <v>17</v>
      </c>
      <c r="P11" s="1">
        <v>112860</v>
      </c>
      <c r="Q11" t="s">
        <v>0</v>
      </c>
      <c r="R11" s="1">
        <v>220324605</v>
      </c>
      <c r="S11" s="2">
        <v>6594664860.4499998</v>
      </c>
      <c r="T11" s="3">
        <v>43404</v>
      </c>
    </row>
    <row r="12" spans="1:20">
      <c r="A12">
        <v>18127</v>
      </c>
      <c r="B12">
        <v>1</v>
      </c>
      <c r="C12">
        <v>3</v>
      </c>
      <c r="D12">
        <v>4</v>
      </c>
      <c r="E12">
        <v>11</v>
      </c>
      <c r="F12">
        <v>29</v>
      </c>
      <c r="G12">
        <v>8</v>
      </c>
      <c r="H12">
        <v>12</v>
      </c>
      <c r="I12">
        <v>3</v>
      </c>
      <c r="J12" s="1">
        <v>10000000</v>
      </c>
      <c r="K12">
        <v>2</v>
      </c>
      <c r="L12" s="1">
        <v>6000000</v>
      </c>
      <c r="M12">
        <v>75</v>
      </c>
      <c r="N12" s="1">
        <v>137148</v>
      </c>
      <c r="O12">
        <v>25</v>
      </c>
      <c r="P12" s="1">
        <v>82288</v>
      </c>
      <c r="Q12" t="s">
        <v>0</v>
      </c>
      <c r="R12" s="1">
        <v>217690667</v>
      </c>
      <c r="S12" s="2">
        <v>6564347966.8599997</v>
      </c>
      <c r="T12" s="3">
        <v>43402</v>
      </c>
    </row>
    <row r="13" spans="1:20">
      <c r="A13">
        <v>18126</v>
      </c>
      <c r="B13">
        <v>11</v>
      </c>
      <c r="C13">
        <v>13</v>
      </c>
      <c r="D13">
        <v>15</v>
      </c>
      <c r="E13">
        <v>21</v>
      </c>
      <c r="F13">
        <v>27</v>
      </c>
      <c r="G13">
        <v>5</v>
      </c>
      <c r="H13">
        <v>6</v>
      </c>
      <c r="I13">
        <v>2</v>
      </c>
      <c r="J13" s="1">
        <v>10000000</v>
      </c>
      <c r="K13">
        <v>0</v>
      </c>
      <c r="L13">
        <v>0</v>
      </c>
      <c r="M13">
        <v>82</v>
      </c>
      <c r="N13" s="1">
        <v>132076</v>
      </c>
      <c r="O13">
        <v>23</v>
      </c>
      <c r="P13" s="1">
        <v>79245</v>
      </c>
      <c r="Q13" t="s">
        <v>0</v>
      </c>
      <c r="R13" s="1">
        <v>237550025</v>
      </c>
      <c r="S13" s="2">
        <v>6554917405.4899998</v>
      </c>
      <c r="T13" s="3">
        <v>43400</v>
      </c>
    </row>
    <row r="14" spans="1:20">
      <c r="A14">
        <v>18125</v>
      </c>
      <c r="B14">
        <v>7</v>
      </c>
      <c r="C14">
        <v>16</v>
      </c>
      <c r="D14">
        <v>20</v>
      </c>
      <c r="E14">
        <v>21</v>
      </c>
      <c r="F14">
        <v>34</v>
      </c>
      <c r="G14">
        <v>4</v>
      </c>
      <c r="H14">
        <v>6</v>
      </c>
      <c r="I14">
        <v>5</v>
      </c>
      <c r="J14" s="1">
        <v>8680527</v>
      </c>
      <c r="K14">
        <v>2</v>
      </c>
      <c r="L14" s="1">
        <v>5208316</v>
      </c>
      <c r="M14">
        <v>80</v>
      </c>
      <c r="N14" s="1">
        <v>123236</v>
      </c>
      <c r="O14">
        <v>35</v>
      </c>
      <c r="P14" s="1">
        <v>73941</v>
      </c>
      <c r="Q14" t="s">
        <v>0</v>
      </c>
      <c r="R14" s="1">
        <v>219795983</v>
      </c>
      <c r="S14" s="2">
        <v>6522197027.5500002</v>
      </c>
      <c r="T14" s="3">
        <v>43397</v>
      </c>
    </row>
    <row r="15" spans="1:20">
      <c r="A15">
        <v>18124</v>
      </c>
      <c r="B15">
        <v>8</v>
      </c>
      <c r="C15">
        <v>10</v>
      </c>
      <c r="D15">
        <v>12</v>
      </c>
      <c r="E15">
        <v>19</v>
      </c>
      <c r="F15">
        <v>20</v>
      </c>
      <c r="G15">
        <v>10</v>
      </c>
      <c r="H15">
        <v>11</v>
      </c>
      <c r="I15">
        <v>3</v>
      </c>
      <c r="J15" s="1">
        <v>9217353</v>
      </c>
      <c r="K15">
        <v>2</v>
      </c>
      <c r="L15" s="1">
        <v>5530411</v>
      </c>
      <c r="M15">
        <v>156</v>
      </c>
      <c r="N15" s="1">
        <v>50320</v>
      </c>
      <c r="O15">
        <v>60</v>
      </c>
      <c r="P15" s="1">
        <v>30192</v>
      </c>
      <c r="Q15" t="s">
        <v>0</v>
      </c>
      <c r="R15" s="1">
        <v>216443708</v>
      </c>
      <c r="S15" s="2">
        <v>6524154322.0500002</v>
      </c>
      <c r="T15" s="3">
        <v>43395</v>
      </c>
    </row>
    <row r="16" spans="1:20">
      <c r="A16">
        <v>18123</v>
      </c>
      <c r="B16">
        <v>6</v>
      </c>
      <c r="C16">
        <v>9</v>
      </c>
      <c r="D16">
        <v>29</v>
      </c>
      <c r="E16">
        <v>32</v>
      </c>
      <c r="F16">
        <v>35</v>
      </c>
      <c r="G16">
        <v>2</v>
      </c>
      <c r="H16">
        <v>4</v>
      </c>
      <c r="I16">
        <v>6</v>
      </c>
      <c r="J16" s="1">
        <v>8116254</v>
      </c>
      <c r="K16">
        <v>2</v>
      </c>
      <c r="L16" s="1">
        <v>4869752</v>
      </c>
      <c r="M16">
        <v>91</v>
      </c>
      <c r="N16" s="1">
        <v>109271</v>
      </c>
      <c r="O16">
        <v>35</v>
      </c>
      <c r="P16" s="1">
        <v>65562</v>
      </c>
      <c r="Q16" t="s">
        <v>0</v>
      </c>
      <c r="R16" s="1">
        <v>234208723</v>
      </c>
      <c r="S16" s="2">
        <v>6522610651.6099997</v>
      </c>
      <c r="T16" s="3">
        <v>43393</v>
      </c>
    </row>
    <row r="17" spans="1:20">
      <c r="A17">
        <v>18122</v>
      </c>
      <c r="B17">
        <v>8</v>
      </c>
      <c r="C17">
        <v>9</v>
      </c>
      <c r="D17">
        <v>21</v>
      </c>
      <c r="E17">
        <v>30</v>
      </c>
      <c r="F17">
        <v>31</v>
      </c>
      <c r="G17">
        <v>5</v>
      </c>
      <c r="H17">
        <v>12</v>
      </c>
      <c r="I17">
        <v>4</v>
      </c>
      <c r="J17" s="1">
        <v>10000000</v>
      </c>
      <c r="K17">
        <v>0</v>
      </c>
      <c r="L17">
        <v>0</v>
      </c>
      <c r="M17">
        <v>116</v>
      </c>
      <c r="N17" s="1">
        <v>78493</v>
      </c>
      <c r="O17">
        <v>58</v>
      </c>
      <c r="P17" s="1">
        <v>47095</v>
      </c>
      <c r="Q17" t="s">
        <v>0</v>
      </c>
      <c r="R17" s="1">
        <v>214571833</v>
      </c>
      <c r="S17" s="2">
        <v>6530054426.4099998</v>
      </c>
      <c r="T17" s="3">
        <v>43390</v>
      </c>
    </row>
    <row r="18" spans="1:20">
      <c r="A18">
        <v>18121</v>
      </c>
      <c r="B18">
        <v>6</v>
      </c>
      <c r="C18">
        <v>7</v>
      </c>
      <c r="D18">
        <v>21</v>
      </c>
      <c r="E18">
        <v>29</v>
      </c>
      <c r="F18">
        <v>30</v>
      </c>
      <c r="G18">
        <v>1</v>
      </c>
      <c r="H18">
        <v>10</v>
      </c>
      <c r="I18">
        <v>2</v>
      </c>
      <c r="J18" s="1">
        <v>10000000</v>
      </c>
      <c r="K18">
        <v>1</v>
      </c>
      <c r="L18" s="1">
        <v>6000000</v>
      </c>
      <c r="M18">
        <v>91</v>
      </c>
      <c r="N18" s="1">
        <v>105372</v>
      </c>
      <c r="O18">
        <v>15</v>
      </c>
      <c r="P18" s="1">
        <v>63223</v>
      </c>
      <c r="Q18" t="s">
        <v>0</v>
      </c>
      <c r="R18" s="1">
        <v>207915429</v>
      </c>
      <c r="S18" s="2">
        <v>6520734499.0299997</v>
      </c>
      <c r="T18" s="3">
        <v>43388</v>
      </c>
    </row>
    <row r="19" spans="1:20">
      <c r="A19">
        <v>18120</v>
      </c>
      <c r="B19">
        <v>21</v>
      </c>
      <c r="C19">
        <v>22</v>
      </c>
      <c r="D19">
        <v>25</v>
      </c>
      <c r="E19">
        <v>27</v>
      </c>
      <c r="F19">
        <v>30</v>
      </c>
      <c r="G19">
        <v>8</v>
      </c>
      <c r="H19">
        <v>9</v>
      </c>
      <c r="I19">
        <v>3</v>
      </c>
      <c r="J19" s="1">
        <v>10000000</v>
      </c>
      <c r="K19">
        <v>1</v>
      </c>
      <c r="L19" s="1">
        <v>6000000</v>
      </c>
      <c r="M19">
        <v>148</v>
      </c>
      <c r="N19" s="1">
        <v>67950</v>
      </c>
      <c r="O19">
        <v>88</v>
      </c>
      <c r="P19" s="1">
        <v>40770</v>
      </c>
      <c r="Q19" t="s">
        <v>0</v>
      </c>
      <c r="R19" s="1">
        <v>234821953</v>
      </c>
      <c r="S19" s="2">
        <v>6502829135.1199999</v>
      </c>
      <c r="T19" s="3">
        <v>43386</v>
      </c>
    </row>
    <row r="20" spans="1:20">
      <c r="A20">
        <v>18119</v>
      </c>
      <c r="B20">
        <v>6</v>
      </c>
      <c r="C20">
        <v>9</v>
      </c>
      <c r="D20">
        <v>11</v>
      </c>
      <c r="E20">
        <v>16</v>
      </c>
      <c r="F20">
        <v>35</v>
      </c>
      <c r="G20">
        <v>2</v>
      </c>
      <c r="H20">
        <v>5</v>
      </c>
      <c r="I20">
        <v>5</v>
      </c>
      <c r="J20" s="1">
        <v>8385832</v>
      </c>
      <c r="K20">
        <v>1</v>
      </c>
      <c r="L20" s="1">
        <v>5031499</v>
      </c>
      <c r="M20">
        <v>56</v>
      </c>
      <c r="N20" s="1">
        <v>157655</v>
      </c>
      <c r="O20">
        <v>16</v>
      </c>
      <c r="P20" s="1">
        <v>94593</v>
      </c>
      <c r="Q20" t="s">
        <v>0</v>
      </c>
      <c r="R20" s="1">
        <v>212932980</v>
      </c>
      <c r="S20" s="2">
        <v>6481977558.6400003</v>
      </c>
      <c r="T20" s="3">
        <v>43383</v>
      </c>
    </row>
    <row r="21" spans="1:20">
      <c r="A21">
        <v>18118</v>
      </c>
      <c r="B21">
        <v>4</v>
      </c>
      <c r="C21">
        <v>5</v>
      </c>
      <c r="D21">
        <v>14</v>
      </c>
      <c r="E21">
        <v>21</v>
      </c>
      <c r="F21">
        <v>34</v>
      </c>
      <c r="G21">
        <v>6</v>
      </c>
      <c r="H21">
        <v>9</v>
      </c>
      <c r="I21">
        <v>6</v>
      </c>
      <c r="J21" s="1">
        <v>7363770</v>
      </c>
      <c r="K21">
        <v>1</v>
      </c>
      <c r="L21" s="1">
        <v>4418262</v>
      </c>
      <c r="M21">
        <v>43</v>
      </c>
      <c r="N21" s="1">
        <v>156425</v>
      </c>
      <c r="O21">
        <v>19</v>
      </c>
      <c r="P21" s="1">
        <v>93855</v>
      </c>
      <c r="Q21" t="s">
        <v>0</v>
      </c>
      <c r="R21" s="1">
        <v>211508812</v>
      </c>
      <c r="S21" s="2">
        <v>6485845808.7399998</v>
      </c>
      <c r="T21" s="3">
        <v>43381</v>
      </c>
    </row>
    <row r="22" spans="1:20">
      <c r="A22">
        <v>18117</v>
      </c>
      <c r="B22">
        <v>7</v>
      </c>
      <c r="C22">
        <v>11</v>
      </c>
      <c r="D22">
        <v>13</v>
      </c>
      <c r="E22">
        <v>22</v>
      </c>
      <c r="F22">
        <v>29</v>
      </c>
      <c r="G22">
        <v>3</v>
      </c>
      <c r="H22">
        <v>8</v>
      </c>
      <c r="I22">
        <v>8</v>
      </c>
      <c r="J22" s="1">
        <v>6746812</v>
      </c>
      <c r="K22">
        <v>2</v>
      </c>
      <c r="L22" s="1">
        <v>4048087</v>
      </c>
      <c r="M22">
        <v>104</v>
      </c>
      <c r="N22" s="1">
        <v>66007</v>
      </c>
      <c r="O22">
        <v>48</v>
      </c>
      <c r="P22" s="1">
        <v>39604</v>
      </c>
      <c r="Q22" t="s">
        <v>0</v>
      </c>
      <c r="R22" s="1">
        <v>217651581</v>
      </c>
      <c r="S22" s="2">
        <v>6498990134.8299999</v>
      </c>
      <c r="T22" s="3">
        <v>43379</v>
      </c>
    </row>
    <row r="23" spans="1:20">
      <c r="A23">
        <v>18116</v>
      </c>
      <c r="B23">
        <v>1</v>
      </c>
      <c r="C23">
        <v>14</v>
      </c>
      <c r="D23">
        <v>17</v>
      </c>
      <c r="E23">
        <v>21</v>
      </c>
      <c r="F23">
        <v>33</v>
      </c>
      <c r="G23">
        <v>7</v>
      </c>
      <c r="H23">
        <v>10</v>
      </c>
      <c r="I23">
        <v>6</v>
      </c>
      <c r="J23" s="1">
        <v>7638767</v>
      </c>
      <c r="K23">
        <v>1</v>
      </c>
      <c r="L23" s="1">
        <v>4583260</v>
      </c>
      <c r="M23">
        <v>48</v>
      </c>
      <c r="N23" s="1">
        <v>168431</v>
      </c>
      <c r="O23">
        <v>14</v>
      </c>
      <c r="P23" s="1">
        <v>101058</v>
      </c>
      <c r="Q23" t="s">
        <v>0</v>
      </c>
      <c r="R23" s="1">
        <v>182177791</v>
      </c>
      <c r="S23" s="2">
        <v>6524536540.0600004</v>
      </c>
      <c r="T23" s="3">
        <v>43376</v>
      </c>
    </row>
    <row r="24" spans="1:20">
      <c r="A24">
        <v>18115</v>
      </c>
      <c r="B24">
        <v>2</v>
      </c>
      <c r="C24">
        <v>6</v>
      </c>
      <c r="D24">
        <v>13</v>
      </c>
      <c r="E24">
        <v>18</v>
      </c>
      <c r="F24">
        <v>25</v>
      </c>
      <c r="G24">
        <v>1</v>
      </c>
      <c r="H24">
        <v>2</v>
      </c>
      <c r="I24">
        <v>5</v>
      </c>
      <c r="J24" s="1">
        <v>7251127</v>
      </c>
      <c r="K24">
        <v>5</v>
      </c>
      <c r="L24" s="1">
        <v>4350676</v>
      </c>
      <c r="M24">
        <v>118</v>
      </c>
      <c r="N24" s="1">
        <v>63538</v>
      </c>
      <c r="O24">
        <v>61</v>
      </c>
      <c r="P24" s="1">
        <v>38122</v>
      </c>
      <c r="Q24" t="s">
        <v>0</v>
      </c>
      <c r="R24" s="1">
        <v>188986085</v>
      </c>
      <c r="S24" s="2">
        <v>6535370887.6199999</v>
      </c>
      <c r="T24" s="3">
        <v>43374</v>
      </c>
    </row>
    <row r="25" spans="1:20">
      <c r="A25">
        <v>18114</v>
      </c>
      <c r="B25">
        <v>12</v>
      </c>
      <c r="C25">
        <v>18</v>
      </c>
      <c r="D25">
        <v>26</v>
      </c>
      <c r="E25">
        <v>28</v>
      </c>
      <c r="F25">
        <v>29</v>
      </c>
      <c r="G25">
        <v>5</v>
      </c>
      <c r="H25">
        <v>6</v>
      </c>
      <c r="I25">
        <v>6</v>
      </c>
      <c r="J25" s="1">
        <v>8262635</v>
      </c>
      <c r="K25">
        <v>0</v>
      </c>
      <c r="L25">
        <v>0</v>
      </c>
      <c r="M25">
        <v>77</v>
      </c>
      <c r="N25" s="1">
        <v>121614</v>
      </c>
      <c r="O25">
        <v>18</v>
      </c>
      <c r="P25" s="1">
        <v>72968</v>
      </c>
      <c r="Q25" t="s">
        <v>0</v>
      </c>
      <c r="R25" s="1">
        <v>224148934</v>
      </c>
      <c r="S25" s="2">
        <v>6552450316.3800001</v>
      </c>
      <c r="T25" s="3">
        <v>43372</v>
      </c>
    </row>
    <row r="26" spans="1:20">
      <c r="A26">
        <v>18113</v>
      </c>
      <c r="B26">
        <v>8</v>
      </c>
      <c r="C26">
        <v>12</v>
      </c>
      <c r="D26">
        <v>27</v>
      </c>
      <c r="E26">
        <v>31</v>
      </c>
      <c r="F26">
        <v>33</v>
      </c>
      <c r="G26">
        <v>4</v>
      </c>
      <c r="H26">
        <v>8</v>
      </c>
      <c r="I26">
        <v>1</v>
      </c>
      <c r="J26" s="1">
        <v>10000000</v>
      </c>
      <c r="K26">
        <v>0</v>
      </c>
      <c r="L26">
        <v>0</v>
      </c>
      <c r="M26">
        <v>68</v>
      </c>
      <c r="N26" s="1">
        <v>132991</v>
      </c>
      <c r="O26">
        <v>24</v>
      </c>
      <c r="P26" s="1">
        <v>79794</v>
      </c>
      <c r="Q26" t="s">
        <v>0</v>
      </c>
      <c r="R26" s="1">
        <v>204939053</v>
      </c>
      <c r="S26" s="2">
        <v>6557535636.8800001</v>
      </c>
      <c r="T26" s="3">
        <v>43369</v>
      </c>
    </row>
    <row r="27" spans="1:20">
      <c r="A27">
        <v>18112</v>
      </c>
      <c r="B27">
        <v>3</v>
      </c>
      <c r="C27">
        <v>7</v>
      </c>
      <c r="D27">
        <v>8</v>
      </c>
      <c r="E27">
        <v>9</v>
      </c>
      <c r="F27">
        <v>29</v>
      </c>
      <c r="G27">
        <v>9</v>
      </c>
      <c r="H27">
        <v>10</v>
      </c>
      <c r="I27">
        <v>3</v>
      </c>
      <c r="J27" s="1">
        <v>9319980</v>
      </c>
      <c r="K27">
        <v>1</v>
      </c>
      <c r="L27" s="1">
        <v>5591988</v>
      </c>
      <c r="M27">
        <v>88</v>
      </c>
      <c r="N27" s="1">
        <v>76560</v>
      </c>
      <c r="O27">
        <v>38</v>
      </c>
      <c r="P27" s="1">
        <v>45936</v>
      </c>
      <c r="Q27" t="s">
        <v>0</v>
      </c>
      <c r="R27" s="1">
        <v>193514083</v>
      </c>
      <c r="S27" s="2">
        <v>6521875291.1499996</v>
      </c>
      <c r="T27" s="3">
        <v>43367</v>
      </c>
    </row>
    <row r="28" spans="1:20">
      <c r="A28">
        <v>18111</v>
      </c>
      <c r="B28">
        <v>3</v>
      </c>
      <c r="C28">
        <v>16</v>
      </c>
      <c r="D28">
        <v>27</v>
      </c>
      <c r="E28">
        <v>28</v>
      </c>
      <c r="F28">
        <v>32</v>
      </c>
      <c r="G28">
        <v>4</v>
      </c>
      <c r="H28">
        <v>5</v>
      </c>
      <c r="I28">
        <v>3</v>
      </c>
      <c r="J28" s="1">
        <v>10000000</v>
      </c>
      <c r="K28">
        <v>0</v>
      </c>
      <c r="L28">
        <v>0</v>
      </c>
      <c r="M28">
        <v>48</v>
      </c>
      <c r="N28" s="1">
        <v>212799</v>
      </c>
      <c r="O28">
        <v>16</v>
      </c>
      <c r="P28" s="1">
        <v>127679</v>
      </c>
      <c r="Q28" t="s">
        <v>0</v>
      </c>
      <c r="R28" s="1">
        <v>215472949</v>
      </c>
      <c r="S28" s="2">
        <v>6520081923.6499996</v>
      </c>
      <c r="T28" s="3">
        <v>43365</v>
      </c>
    </row>
    <row r="29" spans="1:20">
      <c r="A29">
        <v>18110</v>
      </c>
      <c r="B29">
        <v>6</v>
      </c>
      <c r="C29">
        <v>19</v>
      </c>
      <c r="D29">
        <v>21</v>
      </c>
      <c r="E29">
        <v>27</v>
      </c>
      <c r="F29">
        <v>28</v>
      </c>
      <c r="G29">
        <v>3</v>
      </c>
      <c r="H29">
        <v>11</v>
      </c>
      <c r="I29">
        <v>6</v>
      </c>
      <c r="J29" s="1">
        <v>7219659</v>
      </c>
      <c r="K29">
        <v>3</v>
      </c>
      <c r="L29" s="1">
        <v>4331795</v>
      </c>
      <c r="M29">
        <v>136</v>
      </c>
      <c r="N29" s="1">
        <v>56279</v>
      </c>
      <c r="O29">
        <v>53</v>
      </c>
      <c r="P29" s="1">
        <v>33767</v>
      </c>
      <c r="Q29" t="s">
        <v>0</v>
      </c>
      <c r="R29" s="1">
        <v>199222858</v>
      </c>
      <c r="S29" s="2">
        <v>6499010024.8900003</v>
      </c>
      <c r="T29" s="3">
        <v>43362</v>
      </c>
    </row>
    <row r="30" spans="1:20">
      <c r="A30">
        <v>18109</v>
      </c>
      <c r="B30">
        <v>10</v>
      </c>
      <c r="C30">
        <v>16</v>
      </c>
      <c r="D30">
        <v>23</v>
      </c>
      <c r="E30">
        <v>25</v>
      </c>
      <c r="F30">
        <v>34</v>
      </c>
      <c r="G30">
        <v>2</v>
      </c>
      <c r="H30">
        <v>5</v>
      </c>
      <c r="I30">
        <v>3</v>
      </c>
      <c r="J30" s="1">
        <v>9587170</v>
      </c>
      <c r="K30">
        <v>2</v>
      </c>
      <c r="L30" s="1">
        <v>5752302</v>
      </c>
      <c r="M30">
        <v>37</v>
      </c>
      <c r="N30" s="1">
        <v>234571</v>
      </c>
      <c r="O30">
        <v>13</v>
      </c>
      <c r="P30" s="1">
        <v>140742</v>
      </c>
      <c r="Q30" t="s">
        <v>0</v>
      </c>
      <c r="R30" s="1">
        <v>193599346</v>
      </c>
      <c r="S30" s="2">
        <v>6515974853.5699997</v>
      </c>
      <c r="T30" s="3">
        <v>43360</v>
      </c>
    </row>
    <row r="31" spans="1:20">
      <c r="A31">
        <v>18108</v>
      </c>
      <c r="B31">
        <v>9</v>
      </c>
      <c r="C31">
        <v>10</v>
      </c>
      <c r="D31">
        <v>24</v>
      </c>
      <c r="E31">
        <v>31</v>
      </c>
      <c r="F31">
        <v>32</v>
      </c>
      <c r="G31">
        <v>7</v>
      </c>
      <c r="H31">
        <v>12</v>
      </c>
      <c r="I31">
        <v>1</v>
      </c>
      <c r="J31" s="1">
        <v>10000000</v>
      </c>
      <c r="K31">
        <v>0</v>
      </c>
      <c r="L31">
        <v>0</v>
      </c>
      <c r="M31">
        <v>40</v>
      </c>
      <c r="N31" s="1">
        <v>257386</v>
      </c>
      <c r="O31">
        <v>16</v>
      </c>
      <c r="P31" s="1">
        <v>154431</v>
      </c>
      <c r="Q31" t="s">
        <v>0</v>
      </c>
      <c r="R31" s="1">
        <v>214909384</v>
      </c>
      <c r="S31" s="2">
        <v>6512454344.1599998</v>
      </c>
      <c r="T31" s="3">
        <v>43358</v>
      </c>
    </row>
    <row r="32" spans="1:20">
      <c r="A32">
        <v>18107</v>
      </c>
      <c r="B32">
        <v>7</v>
      </c>
      <c r="C32">
        <v>8</v>
      </c>
      <c r="D32">
        <v>9</v>
      </c>
      <c r="E32">
        <v>10</v>
      </c>
      <c r="F32">
        <v>22</v>
      </c>
      <c r="G32">
        <v>3</v>
      </c>
      <c r="H32">
        <v>4</v>
      </c>
      <c r="I32">
        <v>5</v>
      </c>
      <c r="J32" s="1">
        <v>8520138</v>
      </c>
      <c r="K32">
        <v>1</v>
      </c>
      <c r="L32" s="1">
        <v>5112082</v>
      </c>
      <c r="M32">
        <v>84</v>
      </c>
      <c r="N32" s="1">
        <v>102992</v>
      </c>
      <c r="O32">
        <v>34</v>
      </c>
      <c r="P32" s="1">
        <v>61795</v>
      </c>
      <c r="Q32" t="s">
        <v>0</v>
      </c>
      <c r="R32" s="1">
        <v>207148979</v>
      </c>
      <c r="S32" s="2">
        <v>6469261221.79</v>
      </c>
      <c r="T32" s="3">
        <v>43355</v>
      </c>
    </row>
    <row r="33" spans="1:20">
      <c r="A33">
        <v>18106</v>
      </c>
      <c r="B33">
        <v>4</v>
      </c>
      <c r="C33">
        <v>14</v>
      </c>
      <c r="D33">
        <v>17</v>
      </c>
      <c r="E33">
        <v>24</v>
      </c>
      <c r="F33">
        <v>31</v>
      </c>
      <c r="G33">
        <v>1</v>
      </c>
      <c r="H33">
        <v>4</v>
      </c>
      <c r="I33">
        <v>2</v>
      </c>
      <c r="J33" s="1">
        <v>10000000</v>
      </c>
      <c r="K33">
        <v>1</v>
      </c>
      <c r="L33" s="1">
        <v>6000000</v>
      </c>
      <c r="M33">
        <v>84</v>
      </c>
      <c r="N33" s="1">
        <v>107492</v>
      </c>
      <c r="O33">
        <v>30</v>
      </c>
      <c r="P33" s="1">
        <v>64495</v>
      </c>
      <c r="Q33" t="s">
        <v>0</v>
      </c>
      <c r="R33" s="1">
        <v>204182024</v>
      </c>
      <c r="S33" s="2">
        <v>6472172226.5100002</v>
      </c>
      <c r="T33" s="3">
        <v>43353</v>
      </c>
    </row>
    <row r="34" spans="1:20">
      <c r="A34">
        <v>18105</v>
      </c>
      <c r="B34">
        <v>1</v>
      </c>
      <c r="C34">
        <v>16</v>
      </c>
      <c r="D34">
        <v>19</v>
      </c>
      <c r="E34">
        <v>20</v>
      </c>
      <c r="F34">
        <v>31</v>
      </c>
      <c r="G34">
        <v>2</v>
      </c>
      <c r="H34">
        <v>7</v>
      </c>
      <c r="I34">
        <v>3</v>
      </c>
      <c r="J34" s="1">
        <v>10000000</v>
      </c>
      <c r="K34">
        <v>0</v>
      </c>
      <c r="L34">
        <v>0</v>
      </c>
      <c r="M34">
        <v>62</v>
      </c>
      <c r="N34" s="1">
        <v>170599</v>
      </c>
      <c r="O34">
        <v>18</v>
      </c>
      <c r="P34" s="1">
        <v>102359</v>
      </c>
      <c r="Q34" t="s">
        <v>0</v>
      </c>
      <c r="R34" s="1">
        <v>219284141</v>
      </c>
      <c r="S34" s="2">
        <v>6452487726.4399996</v>
      </c>
      <c r="T34" s="3">
        <v>43351</v>
      </c>
    </row>
    <row r="35" spans="1:20">
      <c r="A35">
        <v>18104</v>
      </c>
      <c r="B35">
        <v>1</v>
      </c>
      <c r="C35">
        <v>13</v>
      </c>
      <c r="D35">
        <v>14</v>
      </c>
      <c r="E35">
        <v>26</v>
      </c>
      <c r="F35">
        <v>28</v>
      </c>
      <c r="G35">
        <v>7</v>
      </c>
      <c r="H35">
        <v>11</v>
      </c>
      <c r="I35">
        <v>1</v>
      </c>
      <c r="J35" s="1">
        <v>10000000</v>
      </c>
      <c r="K35">
        <v>0</v>
      </c>
      <c r="L35">
        <v>0</v>
      </c>
      <c r="M35">
        <v>40</v>
      </c>
      <c r="N35" s="1">
        <v>253224</v>
      </c>
      <c r="O35">
        <v>11</v>
      </c>
      <c r="P35" s="1">
        <v>151934</v>
      </c>
      <c r="Q35" t="s">
        <v>0</v>
      </c>
      <c r="R35" s="1">
        <v>203640357</v>
      </c>
      <c r="S35" s="2">
        <v>6430739174.6199999</v>
      </c>
      <c r="T35" s="3">
        <v>43348</v>
      </c>
    </row>
    <row r="36" spans="1:20">
      <c r="A36">
        <v>18103</v>
      </c>
      <c r="B36">
        <v>14</v>
      </c>
      <c r="C36">
        <v>24</v>
      </c>
      <c r="D36">
        <v>26</v>
      </c>
      <c r="E36">
        <v>28</v>
      </c>
      <c r="F36">
        <v>35</v>
      </c>
      <c r="G36">
        <v>2</v>
      </c>
      <c r="H36">
        <v>3</v>
      </c>
      <c r="I36">
        <v>0</v>
      </c>
      <c r="J36">
        <v>0</v>
      </c>
      <c r="K36">
        <v>0</v>
      </c>
      <c r="L36">
        <v>0</v>
      </c>
      <c r="M36">
        <v>31</v>
      </c>
      <c r="N36" s="1">
        <v>311015</v>
      </c>
      <c r="O36">
        <v>12</v>
      </c>
      <c r="P36" s="1">
        <v>186609</v>
      </c>
      <c r="Q36" t="s">
        <v>0</v>
      </c>
      <c r="R36" s="1">
        <v>202609595</v>
      </c>
      <c r="S36" s="2">
        <v>6391571458.4200001</v>
      </c>
      <c r="T36" s="3">
        <v>43346</v>
      </c>
    </row>
    <row r="37" spans="1:20">
      <c r="A37">
        <v>18102</v>
      </c>
      <c r="B37">
        <v>6</v>
      </c>
      <c r="C37">
        <v>7</v>
      </c>
      <c r="D37">
        <v>13</v>
      </c>
      <c r="E37">
        <v>22</v>
      </c>
      <c r="F37">
        <v>24</v>
      </c>
      <c r="G37">
        <v>10</v>
      </c>
      <c r="H37">
        <v>12</v>
      </c>
      <c r="I37">
        <v>2</v>
      </c>
      <c r="J37" s="1">
        <v>10000000</v>
      </c>
      <c r="K37">
        <v>0</v>
      </c>
      <c r="L37">
        <v>0</v>
      </c>
      <c r="M37">
        <v>71</v>
      </c>
      <c r="N37" s="1">
        <v>145812</v>
      </c>
      <c r="O37">
        <v>28</v>
      </c>
      <c r="P37" s="1">
        <v>87487</v>
      </c>
      <c r="Q37" t="s">
        <v>0</v>
      </c>
      <c r="R37" s="1">
        <v>224197222</v>
      </c>
      <c r="S37" s="2">
        <v>6342068179.7600002</v>
      </c>
      <c r="T37" s="3">
        <v>43344</v>
      </c>
    </row>
    <row r="38" spans="1:20">
      <c r="A38">
        <v>18101</v>
      </c>
      <c r="B38">
        <v>3</v>
      </c>
      <c r="C38">
        <v>14</v>
      </c>
      <c r="D38">
        <v>15</v>
      </c>
      <c r="E38">
        <v>23</v>
      </c>
      <c r="F38">
        <v>29</v>
      </c>
      <c r="G38">
        <v>4</v>
      </c>
      <c r="H38">
        <v>5</v>
      </c>
      <c r="I38">
        <v>8</v>
      </c>
      <c r="J38" s="1">
        <v>6369457</v>
      </c>
      <c r="K38">
        <v>4</v>
      </c>
      <c r="L38" s="1">
        <v>3821674</v>
      </c>
      <c r="M38">
        <v>213</v>
      </c>
      <c r="N38" s="1">
        <v>31199</v>
      </c>
      <c r="O38">
        <v>60</v>
      </c>
      <c r="P38" s="1">
        <v>18719</v>
      </c>
      <c r="Q38" t="s">
        <v>0</v>
      </c>
      <c r="R38" s="1">
        <v>198499936</v>
      </c>
      <c r="S38" s="2">
        <v>6308725026.9200001</v>
      </c>
      <c r="T38" s="3">
        <v>43341</v>
      </c>
    </row>
    <row r="39" spans="1:20">
      <c r="A39">
        <v>18100</v>
      </c>
      <c r="B39">
        <v>6</v>
      </c>
      <c r="C39">
        <v>20</v>
      </c>
      <c r="D39">
        <v>21</v>
      </c>
      <c r="E39">
        <v>26</v>
      </c>
      <c r="F39">
        <v>30</v>
      </c>
      <c r="G39">
        <v>6</v>
      </c>
      <c r="H39">
        <v>9</v>
      </c>
      <c r="I39">
        <v>4</v>
      </c>
      <c r="J39" s="1">
        <v>8691899</v>
      </c>
      <c r="K39">
        <v>1</v>
      </c>
      <c r="L39" s="1">
        <v>5215139</v>
      </c>
      <c r="M39">
        <v>42</v>
      </c>
      <c r="N39" s="1">
        <v>179521</v>
      </c>
      <c r="O39">
        <v>16</v>
      </c>
      <c r="P39" s="1">
        <v>107712</v>
      </c>
      <c r="Q39" t="s">
        <v>0</v>
      </c>
      <c r="R39" s="1">
        <v>200023810</v>
      </c>
      <c r="S39" s="2">
        <v>6342598373.6899996</v>
      </c>
      <c r="T39" s="3">
        <v>43339</v>
      </c>
    </row>
    <row r="40" spans="1:20">
      <c r="A40">
        <v>18099</v>
      </c>
      <c r="B40">
        <v>12</v>
      </c>
      <c r="C40">
        <v>13</v>
      </c>
      <c r="D40">
        <v>16</v>
      </c>
      <c r="E40">
        <v>20</v>
      </c>
      <c r="F40">
        <v>21</v>
      </c>
      <c r="G40">
        <v>1</v>
      </c>
      <c r="H40">
        <v>7</v>
      </c>
      <c r="I40">
        <v>6</v>
      </c>
      <c r="J40" s="1">
        <v>9356006</v>
      </c>
      <c r="K40">
        <v>0</v>
      </c>
      <c r="L40">
        <v>0</v>
      </c>
      <c r="M40">
        <v>33</v>
      </c>
      <c r="N40" s="1">
        <v>344348</v>
      </c>
      <c r="O40">
        <v>14</v>
      </c>
      <c r="P40" s="1">
        <v>206608</v>
      </c>
      <c r="Q40" t="s">
        <v>0</v>
      </c>
      <c r="R40" s="1">
        <v>222690897</v>
      </c>
      <c r="S40" s="2">
        <v>6343983973.5100002</v>
      </c>
      <c r="T40" s="3">
        <v>43337</v>
      </c>
    </row>
    <row r="41" spans="1:20">
      <c r="A41">
        <v>18098</v>
      </c>
      <c r="B41">
        <v>2</v>
      </c>
      <c r="C41">
        <v>15</v>
      </c>
      <c r="D41">
        <v>18</v>
      </c>
      <c r="E41">
        <v>25</v>
      </c>
      <c r="F41">
        <v>27</v>
      </c>
      <c r="G41">
        <v>5</v>
      </c>
      <c r="H41">
        <v>7</v>
      </c>
      <c r="I41">
        <v>5</v>
      </c>
      <c r="J41" s="1">
        <v>8366389</v>
      </c>
      <c r="K41">
        <v>1</v>
      </c>
      <c r="L41" s="1">
        <v>5019833</v>
      </c>
      <c r="M41">
        <v>54</v>
      </c>
      <c r="N41" s="1">
        <v>145237</v>
      </c>
      <c r="O41">
        <v>28</v>
      </c>
      <c r="P41" s="1">
        <v>87142</v>
      </c>
      <c r="Q41" t="s">
        <v>0</v>
      </c>
      <c r="R41" s="1">
        <v>203730773</v>
      </c>
      <c r="S41" s="2">
        <v>6340719923.6099997</v>
      </c>
      <c r="T41" s="3">
        <v>43334</v>
      </c>
    </row>
    <row r="42" spans="1:20">
      <c r="A42">
        <v>18097</v>
      </c>
      <c r="B42">
        <v>10</v>
      </c>
      <c r="C42">
        <v>12</v>
      </c>
      <c r="D42">
        <v>14</v>
      </c>
      <c r="E42">
        <v>18</v>
      </c>
      <c r="F42">
        <v>23</v>
      </c>
      <c r="G42">
        <v>1</v>
      </c>
      <c r="H42">
        <v>4</v>
      </c>
      <c r="I42">
        <v>2</v>
      </c>
      <c r="J42" s="1">
        <v>10000000</v>
      </c>
      <c r="K42">
        <v>1</v>
      </c>
      <c r="L42" s="1">
        <v>6000000</v>
      </c>
      <c r="M42">
        <v>26</v>
      </c>
      <c r="N42" s="1">
        <v>407484</v>
      </c>
      <c r="O42">
        <v>7</v>
      </c>
      <c r="P42" s="1">
        <v>244490</v>
      </c>
      <c r="Q42" t="s">
        <v>0</v>
      </c>
      <c r="R42" s="1">
        <v>205831161</v>
      </c>
      <c r="S42" s="2">
        <v>6344726748.7799997</v>
      </c>
      <c r="T42" s="3">
        <v>43332</v>
      </c>
    </row>
    <row r="43" spans="1:20">
      <c r="A43">
        <v>18096</v>
      </c>
      <c r="B43">
        <v>13</v>
      </c>
      <c r="C43">
        <v>14</v>
      </c>
      <c r="D43">
        <v>20</v>
      </c>
      <c r="E43">
        <v>28</v>
      </c>
      <c r="F43">
        <v>34</v>
      </c>
      <c r="G43">
        <v>6</v>
      </c>
      <c r="H43">
        <v>10</v>
      </c>
      <c r="I43">
        <v>3</v>
      </c>
      <c r="J43" s="1">
        <v>10000000</v>
      </c>
      <c r="K43">
        <v>1</v>
      </c>
      <c r="L43" s="1">
        <v>6000000</v>
      </c>
      <c r="M43">
        <v>67</v>
      </c>
      <c r="N43" s="1">
        <v>137285</v>
      </c>
      <c r="O43">
        <v>38</v>
      </c>
      <c r="P43" s="1">
        <v>82371</v>
      </c>
      <c r="Q43" t="s">
        <v>0</v>
      </c>
      <c r="R43" s="1">
        <v>224999849</v>
      </c>
      <c r="S43" s="2">
        <v>6319451570.8599997</v>
      </c>
      <c r="T43" s="3">
        <v>43330</v>
      </c>
    </row>
    <row r="44" spans="1:20">
      <c r="A44">
        <v>18095</v>
      </c>
      <c r="B44">
        <v>7</v>
      </c>
      <c r="C44">
        <v>14</v>
      </c>
      <c r="D44">
        <v>18</v>
      </c>
      <c r="E44">
        <v>29</v>
      </c>
      <c r="F44">
        <v>35</v>
      </c>
      <c r="G44">
        <v>5</v>
      </c>
      <c r="H44">
        <v>12</v>
      </c>
      <c r="I44">
        <v>10</v>
      </c>
      <c r="J44" s="1">
        <v>6232202</v>
      </c>
      <c r="K44">
        <v>2</v>
      </c>
      <c r="L44" s="1">
        <v>3739321</v>
      </c>
      <c r="M44">
        <v>169</v>
      </c>
      <c r="N44" s="1">
        <v>33847</v>
      </c>
      <c r="O44">
        <v>89</v>
      </c>
      <c r="P44" s="1">
        <v>20308</v>
      </c>
      <c r="Q44" t="s">
        <v>0</v>
      </c>
      <c r="R44" s="1">
        <v>201899050</v>
      </c>
      <c r="S44" s="2">
        <v>6304083968.8500004</v>
      </c>
      <c r="T44" s="3">
        <v>43327</v>
      </c>
    </row>
    <row r="45" spans="1:20">
      <c r="A45">
        <v>18094</v>
      </c>
      <c r="B45">
        <v>11</v>
      </c>
      <c r="C45">
        <v>16</v>
      </c>
      <c r="D45">
        <v>25</v>
      </c>
      <c r="E45">
        <v>30</v>
      </c>
      <c r="F45">
        <v>34</v>
      </c>
      <c r="G45">
        <v>8</v>
      </c>
      <c r="H45">
        <v>10</v>
      </c>
      <c r="I45">
        <v>0</v>
      </c>
      <c r="J45">
        <v>0</v>
      </c>
      <c r="K45">
        <v>0</v>
      </c>
      <c r="L45">
        <v>0</v>
      </c>
      <c r="M45">
        <v>40</v>
      </c>
      <c r="N45" s="1">
        <v>250003</v>
      </c>
      <c r="O45">
        <v>18</v>
      </c>
      <c r="P45" s="1">
        <v>150001</v>
      </c>
      <c r="Q45" t="s">
        <v>0</v>
      </c>
      <c r="R45" s="1">
        <v>204437453</v>
      </c>
      <c r="S45" s="2">
        <v>6342519469.9700003</v>
      </c>
      <c r="T45" s="3">
        <v>43325</v>
      </c>
    </row>
    <row r="46" spans="1:20">
      <c r="A46">
        <v>18093</v>
      </c>
      <c r="B46">
        <v>3</v>
      </c>
      <c r="C46">
        <v>11</v>
      </c>
      <c r="D46">
        <v>16</v>
      </c>
      <c r="E46">
        <v>18</v>
      </c>
      <c r="F46">
        <v>33</v>
      </c>
      <c r="G46">
        <v>3</v>
      </c>
      <c r="H46">
        <v>11</v>
      </c>
      <c r="I46">
        <v>2</v>
      </c>
      <c r="J46" s="1">
        <v>10000000</v>
      </c>
      <c r="K46">
        <v>2</v>
      </c>
      <c r="L46" s="1">
        <v>6000000</v>
      </c>
      <c r="M46">
        <v>71</v>
      </c>
      <c r="N46" s="1">
        <v>133969</v>
      </c>
      <c r="O46">
        <v>30</v>
      </c>
      <c r="P46" s="1">
        <v>80381</v>
      </c>
      <c r="Q46" t="s">
        <v>0</v>
      </c>
      <c r="R46" s="1">
        <v>219900805</v>
      </c>
      <c r="S46" s="2">
        <v>6289602123.4899998</v>
      </c>
      <c r="T46" s="3">
        <v>43323</v>
      </c>
    </row>
    <row r="47" spans="1:20">
      <c r="A47">
        <v>18092</v>
      </c>
      <c r="B47">
        <v>5</v>
      </c>
      <c r="C47">
        <v>7</v>
      </c>
      <c r="D47">
        <v>14</v>
      </c>
      <c r="E47">
        <v>18</v>
      </c>
      <c r="F47">
        <v>19</v>
      </c>
      <c r="G47">
        <v>4</v>
      </c>
      <c r="H47">
        <v>10</v>
      </c>
      <c r="I47">
        <v>1</v>
      </c>
      <c r="J47" s="1">
        <v>10000000</v>
      </c>
      <c r="K47">
        <v>0</v>
      </c>
      <c r="L47">
        <v>0</v>
      </c>
      <c r="M47">
        <v>61</v>
      </c>
      <c r="N47" s="1">
        <v>138724</v>
      </c>
      <c r="O47">
        <v>21</v>
      </c>
      <c r="P47" s="1">
        <v>83234</v>
      </c>
      <c r="Q47" t="s">
        <v>0</v>
      </c>
      <c r="R47" s="1">
        <v>203960013</v>
      </c>
      <c r="S47" s="2">
        <v>6271921898.8999996</v>
      </c>
      <c r="T47" s="3">
        <v>43320</v>
      </c>
    </row>
    <row r="48" spans="1:20">
      <c r="A48">
        <v>18091</v>
      </c>
      <c r="B48">
        <v>6</v>
      </c>
      <c r="C48">
        <v>22</v>
      </c>
      <c r="D48">
        <v>26</v>
      </c>
      <c r="E48">
        <v>28</v>
      </c>
      <c r="F48">
        <v>31</v>
      </c>
      <c r="G48">
        <v>1</v>
      </c>
      <c r="H48">
        <v>7</v>
      </c>
      <c r="I48">
        <v>2</v>
      </c>
      <c r="J48" s="1">
        <v>10000000</v>
      </c>
      <c r="K48">
        <v>1</v>
      </c>
      <c r="L48" s="1">
        <v>6000000</v>
      </c>
      <c r="M48">
        <v>50</v>
      </c>
      <c r="N48" s="1">
        <v>200300</v>
      </c>
      <c r="O48">
        <v>16</v>
      </c>
      <c r="P48" s="1">
        <v>120180</v>
      </c>
      <c r="Q48" t="s">
        <v>0</v>
      </c>
      <c r="R48" s="1">
        <v>200209093</v>
      </c>
      <c r="S48" s="2">
        <v>6239379715.3699999</v>
      </c>
      <c r="T48" s="3">
        <v>43318</v>
      </c>
    </row>
    <row r="49" spans="1:20">
      <c r="A49">
        <v>18090</v>
      </c>
      <c r="B49">
        <v>6</v>
      </c>
      <c r="C49">
        <v>20</v>
      </c>
      <c r="D49">
        <v>24</v>
      </c>
      <c r="E49">
        <v>33</v>
      </c>
      <c r="F49">
        <v>34</v>
      </c>
      <c r="G49">
        <v>4</v>
      </c>
      <c r="H49">
        <v>11</v>
      </c>
      <c r="I49">
        <v>1</v>
      </c>
      <c r="J49" s="1">
        <v>10000000</v>
      </c>
      <c r="K49">
        <v>1</v>
      </c>
      <c r="L49" s="1">
        <v>6000000</v>
      </c>
      <c r="M49">
        <v>38</v>
      </c>
      <c r="N49" s="1">
        <v>222618</v>
      </c>
      <c r="O49">
        <v>20</v>
      </c>
      <c r="P49" s="1">
        <v>133570</v>
      </c>
      <c r="Q49" t="s">
        <v>0</v>
      </c>
      <c r="R49" s="1">
        <v>214323707</v>
      </c>
      <c r="S49" s="2">
        <v>6215638458.6899996</v>
      </c>
      <c r="T49" s="3">
        <v>43316</v>
      </c>
    </row>
    <row r="50" spans="1:20">
      <c r="A50">
        <v>18089</v>
      </c>
      <c r="B50">
        <v>26</v>
      </c>
      <c r="C50">
        <v>27</v>
      </c>
      <c r="D50">
        <v>28</v>
      </c>
      <c r="E50">
        <v>32</v>
      </c>
      <c r="F50">
        <v>34</v>
      </c>
      <c r="G50">
        <v>6</v>
      </c>
      <c r="H50">
        <v>10</v>
      </c>
      <c r="I50">
        <v>3</v>
      </c>
      <c r="J50" s="1">
        <v>10000000</v>
      </c>
      <c r="K50">
        <v>0</v>
      </c>
      <c r="L50">
        <v>0</v>
      </c>
      <c r="M50">
        <v>188</v>
      </c>
      <c r="N50" s="1">
        <v>43376</v>
      </c>
      <c r="O50">
        <v>49</v>
      </c>
      <c r="P50" s="1">
        <v>26025</v>
      </c>
      <c r="Q50" t="s">
        <v>0</v>
      </c>
      <c r="R50" s="1">
        <v>198789849</v>
      </c>
      <c r="S50" s="2">
        <v>6185259533.8699999</v>
      </c>
      <c r="T50" s="3">
        <v>43313</v>
      </c>
    </row>
    <row r="51" spans="1:20">
      <c r="A51">
        <v>18088</v>
      </c>
      <c r="B51">
        <v>8</v>
      </c>
      <c r="C51">
        <v>9</v>
      </c>
      <c r="D51">
        <v>21</v>
      </c>
      <c r="E51">
        <v>25</v>
      </c>
      <c r="F51">
        <v>33</v>
      </c>
      <c r="G51">
        <v>1</v>
      </c>
      <c r="H51">
        <v>8</v>
      </c>
      <c r="I51">
        <v>3</v>
      </c>
      <c r="J51" s="1">
        <v>9965868</v>
      </c>
      <c r="K51">
        <v>2</v>
      </c>
      <c r="L51" s="1">
        <v>5979520</v>
      </c>
      <c r="M51">
        <v>47</v>
      </c>
      <c r="N51" s="1">
        <v>209895</v>
      </c>
      <c r="O51">
        <v>12</v>
      </c>
      <c r="P51" s="1">
        <v>125937</v>
      </c>
      <c r="Q51" t="s">
        <v>0</v>
      </c>
      <c r="R51" s="1">
        <v>201070776</v>
      </c>
      <c r="S51" s="2">
        <v>6175967288.1099997</v>
      </c>
      <c r="T51" s="3">
        <v>43311</v>
      </c>
    </row>
    <row r="52" spans="1:20">
      <c r="A52">
        <v>18087</v>
      </c>
      <c r="B52">
        <v>3</v>
      </c>
      <c r="C52">
        <v>14</v>
      </c>
      <c r="D52">
        <v>19</v>
      </c>
      <c r="E52">
        <v>23</v>
      </c>
      <c r="F52">
        <v>25</v>
      </c>
      <c r="G52">
        <v>1</v>
      </c>
      <c r="H52">
        <v>4</v>
      </c>
      <c r="I52">
        <v>3</v>
      </c>
      <c r="J52" s="1">
        <v>10000000</v>
      </c>
      <c r="K52">
        <v>0</v>
      </c>
      <c r="L52">
        <v>0</v>
      </c>
      <c r="M52">
        <v>60</v>
      </c>
      <c r="N52" s="1">
        <v>185287</v>
      </c>
      <c r="O52">
        <v>15</v>
      </c>
      <c r="P52" s="1">
        <v>111172</v>
      </c>
      <c r="Q52" t="s">
        <v>0</v>
      </c>
      <c r="R52" s="1">
        <v>221733708</v>
      </c>
      <c r="S52" s="2">
        <v>6170422461.9300003</v>
      </c>
      <c r="T52" s="3">
        <v>43309</v>
      </c>
    </row>
    <row r="53" spans="1:20">
      <c r="A53">
        <v>18086</v>
      </c>
      <c r="B53">
        <v>16</v>
      </c>
      <c r="C53">
        <v>22</v>
      </c>
      <c r="D53">
        <v>24</v>
      </c>
      <c r="E53">
        <v>29</v>
      </c>
      <c r="F53">
        <v>31</v>
      </c>
      <c r="G53">
        <v>4</v>
      </c>
      <c r="H53">
        <v>5</v>
      </c>
      <c r="I53">
        <v>2</v>
      </c>
      <c r="J53" s="1">
        <v>10000000</v>
      </c>
      <c r="K53">
        <v>0</v>
      </c>
      <c r="L53">
        <v>0</v>
      </c>
      <c r="M53">
        <v>26</v>
      </c>
      <c r="N53" s="1">
        <v>359527</v>
      </c>
      <c r="O53">
        <v>10</v>
      </c>
      <c r="P53" s="1">
        <v>215716</v>
      </c>
      <c r="Q53" t="s">
        <v>0</v>
      </c>
      <c r="R53" s="1">
        <v>202039886</v>
      </c>
      <c r="S53" s="2">
        <v>6147152397.9899998</v>
      </c>
      <c r="T53" s="3">
        <v>43306</v>
      </c>
    </row>
    <row r="54" spans="1:20">
      <c r="A54">
        <v>18085</v>
      </c>
      <c r="B54">
        <v>1</v>
      </c>
      <c r="C54">
        <v>2</v>
      </c>
      <c r="D54">
        <v>14</v>
      </c>
      <c r="E54">
        <v>25</v>
      </c>
      <c r="F54">
        <v>31</v>
      </c>
      <c r="G54">
        <v>5</v>
      </c>
      <c r="H54">
        <v>7</v>
      </c>
      <c r="I54">
        <v>4</v>
      </c>
      <c r="J54" s="1">
        <v>9772486</v>
      </c>
      <c r="K54">
        <v>1</v>
      </c>
      <c r="L54" s="1">
        <v>5863491</v>
      </c>
      <c r="M54">
        <v>48</v>
      </c>
      <c r="N54" s="1">
        <v>203649</v>
      </c>
      <c r="O54">
        <v>18</v>
      </c>
      <c r="P54" s="1">
        <v>122189</v>
      </c>
      <c r="Q54" t="s">
        <v>0</v>
      </c>
      <c r="R54" s="1">
        <v>203720742</v>
      </c>
      <c r="S54" s="2">
        <v>6119215421.1300001</v>
      </c>
      <c r="T54" s="3">
        <v>43304</v>
      </c>
    </row>
    <row r="55" spans="1:20">
      <c r="A55">
        <v>18084</v>
      </c>
      <c r="B55">
        <v>6</v>
      </c>
      <c r="C55">
        <v>11</v>
      </c>
      <c r="D55">
        <v>17</v>
      </c>
      <c r="E55">
        <v>22</v>
      </c>
      <c r="F55">
        <v>35</v>
      </c>
      <c r="G55">
        <v>11</v>
      </c>
      <c r="H55">
        <v>12</v>
      </c>
      <c r="I55">
        <v>0</v>
      </c>
      <c r="J55">
        <v>0</v>
      </c>
      <c r="K55">
        <v>0</v>
      </c>
      <c r="L55">
        <v>0</v>
      </c>
      <c r="M55">
        <v>60</v>
      </c>
      <c r="N55" s="1">
        <v>170820</v>
      </c>
      <c r="O55">
        <v>25</v>
      </c>
      <c r="P55" s="1">
        <v>102492</v>
      </c>
      <c r="Q55" t="s">
        <v>0</v>
      </c>
      <c r="R55" s="1">
        <v>221782319</v>
      </c>
      <c r="S55" s="2">
        <v>6114274675.9399996</v>
      </c>
      <c r="T55" s="3">
        <v>43302</v>
      </c>
    </row>
    <row r="56" spans="1:20">
      <c r="A56">
        <v>18083</v>
      </c>
      <c r="B56">
        <v>7</v>
      </c>
      <c r="C56">
        <v>12</v>
      </c>
      <c r="D56">
        <v>25</v>
      </c>
      <c r="E56">
        <v>27</v>
      </c>
      <c r="F56">
        <v>28</v>
      </c>
      <c r="G56">
        <v>10</v>
      </c>
      <c r="H56">
        <v>11</v>
      </c>
      <c r="I56">
        <v>3</v>
      </c>
      <c r="J56" s="1">
        <v>10000000</v>
      </c>
      <c r="K56">
        <v>1</v>
      </c>
      <c r="L56" s="1">
        <v>6000000</v>
      </c>
      <c r="M56">
        <v>57</v>
      </c>
      <c r="N56" s="1">
        <v>186650</v>
      </c>
      <c r="O56">
        <v>12</v>
      </c>
      <c r="P56" s="1">
        <v>111990</v>
      </c>
      <c r="Q56" t="s">
        <v>0</v>
      </c>
      <c r="R56" s="1">
        <v>203396776</v>
      </c>
      <c r="S56" s="2">
        <v>6060893274.96</v>
      </c>
      <c r="T56" s="3">
        <v>43299</v>
      </c>
    </row>
    <row r="57" spans="1:20">
      <c r="A57">
        <v>18082</v>
      </c>
      <c r="B57">
        <v>1</v>
      </c>
      <c r="C57">
        <v>2</v>
      </c>
      <c r="D57">
        <v>14</v>
      </c>
      <c r="E57">
        <v>17</v>
      </c>
      <c r="F57">
        <v>18</v>
      </c>
      <c r="G57">
        <v>8</v>
      </c>
      <c r="H57">
        <v>10</v>
      </c>
      <c r="I57">
        <v>0</v>
      </c>
      <c r="J57">
        <v>0</v>
      </c>
      <c r="K57">
        <v>0</v>
      </c>
      <c r="L57">
        <v>0</v>
      </c>
      <c r="M57">
        <v>49</v>
      </c>
      <c r="N57" s="1">
        <v>202544</v>
      </c>
      <c r="O57">
        <v>20</v>
      </c>
      <c r="P57" s="1">
        <v>121526</v>
      </c>
      <c r="Q57" t="s">
        <v>0</v>
      </c>
      <c r="R57" s="1">
        <v>202664331</v>
      </c>
      <c r="S57" s="2">
        <v>6046964394.7799997</v>
      </c>
      <c r="T57" s="3">
        <v>43297</v>
      </c>
    </row>
    <row r="58" spans="1:20">
      <c r="A58">
        <v>18081</v>
      </c>
      <c r="B58">
        <v>2</v>
      </c>
      <c r="C58">
        <v>10</v>
      </c>
      <c r="D58">
        <v>13</v>
      </c>
      <c r="E58">
        <v>21</v>
      </c>
      <c r="F58">
        <v>35</v>
      </c>
      <c r="G58">
        <v>1</v>
      </c>
      <c r="H58">
        <v>12</v>
      </c>
      <c r="I58">
        <v>1</v>
      </c>
      <c r="J58" s="1">
        <v>10000000</v>
      </c>
      <c r="K58">
        <v>1</v>
      </c>
      <c r="L58" s="1">
        <v>6000000</v>
      </c>
      <c r="M58">
        <v>74</v>
      </c>
      <c r="N58" s="1">
        <v>153574</v>
      </c>
      <c r="O58">
        <v>20</v>
      </c>
      <c r="P58" s="1">
        <v>92144</v>
      </c>
      <c r="Q58" t="s">
        <v>0</v>
      </c>
      <c r="R58" s="1">
        <v>220990027</v>
      </c>
      <c r="S58" s="2">
        <v>5995484438.1400003</v>
      </c>
      <c r="T58" s="3">
        <v>43295</v>
      </c>
    </row>
    <row r="59" spans="1:20">
      <c r="A59">
        <v>18080</v>
      </c>
      <c r="B59">
        <v>7</v>
      </c>
      <c r="C59">
        <v>16</v>
      </c>
      <c r="D59">
        <v>24</v>
      </c>
      <c r="E59">
        <v>26</v>
      </c>
      <c r="F59">
        <v>31</v>
      </c>
      <c r="G59">
        <v>10</v>
      </c>
      <c r="H59">
        <v>11</v>
      </c>
      <c r="I59">
        <v>6</v>
      </c>
      <c r="J59" s="1">
        <v>7560939</v>
      </c>
      <c r="K59">
        <v>2</v>
      </c>
      <c r="L59" s="1">
        <v>4536563</v>
      </c>
      <c r="M59">
        <v>100</v>
      </c>
      <c r="N59" s="1">
        <v>79192</v>
      </c>
      <c r="O59">
        <v>45</v>
      </c>
      <c r="P59" s="1">
        <v>47515</v>
      </c>
      <c r="Q59" t="s">
        <v>0</v>
      </c>
      <c r="R59" s="1">
        <v>200930992</v>
      </c>
      <c r="S59" s="2">
        <v>5956453500.7200003</v>
      </c>
      <c r="T59" s="3">
        <v>43292</v>
      </c>
    </row>
    <row r="60" spans="1:20">
      <c r="A60">
        <v>18079</v>
      </c>
      <c r="B60">
        <v>3</v>
      </c>
      <c r="C60">
        <v>4</v>
      </c>
      <c r="D60">
        <v>10</v>
      </c>
      <c r="E60">
        <v>27</v>
      </c>
      <c r="F60">
        <v>29</v>
      </c>
      <c r="G60">
        <v>1</v>
      </c>
      <c r="H60">
        <v>5</v>
      </c>
      <c r="I60">
        <v>9</v>
      </c>
      <c r="J60" s="1">
        <v>6597056</v>
      </c>
      <c r="K60">
        <v>2</v>
      </c>
      <c r="L60" s="1">
        <v>3958233</v>
      </c>
      <c r="M60">
        <v>150</v>
      </c>
      <c r="N60" s="1">
        <v>53079</v>
      </c>
      <c r="O60">
        <v>29</v>
      </c>
      <c r="P60" s="1">
        <v>31847</v>
      </c>
      <c r="Q60" t="s">
        <v>0</v>
      </c>
      <c r="R60" s="1">
        <v>202323374</v>
      </c>
      <c r="S60" s="2">
        <v>5968985976.1599998</v>
      </c>
      <c r="T60" s="3">
        <v>43290</v>
      </c>
    </row>
    <row r="61" spans="1:20">
      <c r="A61">
        <v>18078</v>
      </c>
      <c r="B61">
        <v>7</v>
      </c>
      <c r="C61">
        <v>11</v>
      </c>
      <c r="D61">
        <v>12</v>
      </c>
      <c r="E61">
        <v>22</v>
      </c>
      <c r="F61">
        <v>30</v>
      </c>
      <c r="G61">
        <v>3</v>
      </c>
      <c r="H61">
        <v>6</v>
      </c>
      <c r="I61">
        <v>2</v>
      </c>
      <c r="J61" s="1">
        <v>10000000</v>
      </c>
      <c r="K61">
        <v>1</v>
      </c>
      <c r="L61" s="1">
        <v>6000000</v>
      </c>
      <c r="M61">
        <v>101</v>
      </c>
      <c r="N61" s="1">
        <v>80657</v>
      </c>
      <c r="O61">
        <v>48</v>
      </c>
      <c r="P61" s="1">
        <v>48394</v>
      </c>
      <c r="Q61" t="s">
        <v>0</v>
      </c>
      <c r="R61" s="1">
        <v>218580534</v>
      </c>
      <c r="S61" s="2">
        <v>5999253266.21</v>
      </c>
      <c r="T61" s="3">
        <v>43288</v>
      </c>
    </row>
    <row r="62" spans="1:20">
      <c r="A62">
        <v>18077</v>
      </c>
      <c r="B62">
        <v>1</v>
      </c>
      <c r="C62">
        <v>6</v>
      </c>
      <c r="D62">
        <v>9</v>
      </c>
      <c r="E62">
        <v>15</v>
      </c>
      <c r="F62">
        <v>26</v>
      </c>
      <c r="G62">
        <v>8</v>
      </c>
      <c r="H62">
        <v>9</v>
      </c>
      <c r="I62">
        <v>1</v>
      </c>
      <c r="J62" s="1">
        <v>10000000</v>
      </c>
      <c r="K62">
        <v>1</v>
      </c>
      <c r="L62" s="1">
        <v>6000000</v>
      </c>
      <c r="M62">
        <v>69</v>
      </c>
      <c r="N62" s="1">
        <v>122792</v>
      </c>
      <c r="O62">
        <v>38</v>
      </c>
      <c r="P62" s="1">
        <v>73675</v>
      </c>
      <c r="Q62" t="s">
        <v>0</v>
      </c>
      <c r="R62" s="1">
        <v>203843593</v>
      </c>
      <c r="S62" s="2">
        <v>5981630962.46</v>
      </c>
      <c r="T62" s="3">
        <v>43285</v>
      </c>
    </row>
    <row r="63" spans="1:20">
      <c r="A63">
        <v>18076</v>
      </c>
      <c r="B63">
        <v>7</v>
      </c>
      <c r="C63">
        <v>18</v>
      </c>
      <c r="D63">
        <v>28</v>
      </c>
      <c r="E63">
        <v>29</v>
      </c>
      <c r="F63">
        <v>32</v>
      </c>
      <c r="G63">
        <v>6</v>
      </c>
      <c r="H63">
        <v>8</v>
      </c>
      <c r="I63">
        <v>4</v>
      </c>
      <c r="J63" s="1">
        <v>7818546</v>
      </c>
      <c r="K63">
        <v>3</v>
      </c>
      <c r="L63" s="1">
        <v>4691127</v>
      </c>
      <c r="M63">
        <v>127</v>
      </c>
      <c r="N63" s="1">
        <v>55940</v>
      </c>
      <c r="O63">
        <v>54</v>
      </c>
      <c r="P63" s="1">
        <v>33564</v>
      </c>
      <c r="Q63" t="s">
        <v>0</v>
      </c>
      <c r="R63" s="1">
        <v>199580156</v>
      </c>
      <c r="S63" s="2">
        <v>5950663010.7799997</v>
      </c>
      <c r="T63" s="3">
        <v>43283</v>
      </c>
    </row>
    <row r="64" spans="1:20">
      <c r="A64">
        <v>18075</v>
      </c>
      <c r="B64">
        <v>1</v>
      </c>
      <c r="C64">
        <v>6</v>
      </c>
      <c r="D64">
        <v>12</v>
      </c>
      <c r="E64">
        <v>20</v>
      </c>
      <c r="F64">
        <v>34</v>
      </c>
      <c r="G64">
        <v>4</v>
      </c>
      <c r="H64">
        <v>12</v>
      </c>
      <c r="I64">
        <v>1</v>
      </c>
      <c r="J64" s="1">
        <v>10000000</v>
      </c>
      <c r="K64">
        <v>0</v>
      </c>
      <c r="L64">
        <v>0</v>
      </c>
      <c r="M64">
        <v>80</v>
      </c>
      <c r="N64" s="1">
        <v>165012</v>
      </c>
      <c r="O64">
        <v>10</v>
      </c>
      <c r="P64" s="1">
        <v>99007</v>
      </c>
      <c r="Q64" t="s">
        <v>0</v>
      </c>
      <c r="R64" s="1">
        <v>220535723</v>
      </c>
      <c r="S64" s="2">
        <v>5958857007.1999998</v>
      </c>
      <c r="T64" s="3">
        <v>43281</v>
      </c>
    </row>
    <row r="65" spans="1:20">
      <c r="A65">
        <v>18074</v>
      </c>
      <c r="B65">
        <v>3</v>
      </c>
      <c r="C65">
        <v>9</v>
      </c>
      <c r="D65">
        <v>12</v>
      </c>
      <c r="E65">
        <v>28</v>
      </c>
      <c r="F65">
        <v>30</v>
      </c>
      <c r="G65">
        <v>4</v>
      </c>
      <c r="H65">
        <v>12</v>
      </c>
      <c r="I65">
        <v>11</v>
      </c>
      <c r="J65" s="1">
        <v>6048382</v>
      </c>
      <c r="K65">
        <v>10</v>
      </c>
      <c r="L65" s="1">
        <v>3629029</v>
      </c>
      <c r="M65">
        <v>117</v>
      </c>
      <c r="N65" s="1">
        <v>68364</v>
      </c>
      <c r="O65">
        <v>42</v>
      </c>
      <c r="P65" s="1">
        <v>41018</v>
      </c>
      <c r="Q65" t="s">
        <v>0</v>
      </c>
      <c r="R65" s="1">
        <v>199597596</v>
      </c>
      <c r="S65" s="2">
        <v>5909727592.75</v>
      </c>
      <c r="T65" s="3">
        <v>43278</v>
      </c>
    </row>
    <row r="66" spans="1:20">
      <c r="A66">
        <v>18073</v>
      </c>
      <c r="B66">
        <v>13</v>
      </c>
      <c r="C66">
        <v>19</v>
      </c>
      <c r="D66">
        <v>24</v>
      </c>
      <c r="E66">
        <v>25</v>
      </c>
      <c r="F66">
        <v>29</v>
      </c>
      <c r="G66">
        <v>2</v>
      </c>
      <c r="H66">
        <v>8</v>
      </c>
      <c r="I66">
        <v>5</v>
      </c>
      <c r="J66" s="1">
        <v>7758350</v>
      </c>
      <c r="K66">
        <v>2</v>
      </c>
      <c r="L66" s="1">
        <v>4655010</v>
      </c>
      <c r="M66">
        <v>118</v>
      </c>
      <c r="N66" s="1">
        <v>67694</v>
      </c>
      <c r="O66">
        <v>33</v>
      </c>
      <c r="P66" s="1">
        <v>40616</v>
      </c>
      <c r="Q66" t="s">
        <v>0</v>
      </c>
      <c r="R66" s="1">
        <v>201563745</v>
      </c>
      <c r="S66" s="2">
        <v>5972044398.2200003</v>
      </c>
      <c r="T66" s="3">
        <v>43276</v>
      </c>
    </row>
    <row r="67" spans="1:20">
      <c r="A67">
        <v>18072</v>
      </c>
      <c r="B67">
        <v>5</v>
      </c>
      <c r="C67">
        <v>12</v>
      </c>
      <c r="D67">
        <v>17</v>
      </c>
      <c r="E67">
        <v>24</v>
      </c>
      <c r="F67">
        <v>26</v>
      </c>
      <c r="G67">
        <v>1</v>
      </c>
      <c r="H67">
        <v>2</v>
      </c>
      <c r="I67">
        <v>2</v>
      </c>
      <c r="J67" s="1">
        <v>10000000</v>
      </c>
      <c r="K67">
        <v>1</v>
      </c>
      <c r="L67" s="1">
        <v>6000000</v>
      </c>
      <c r="M67">
        <v>61</v>
      </c>
      <c r="N67" s="1">
        <v>166210</v>
      </c>
      <c r="O67">
        <v>37</v>
      </c>
      <c r="P67" s="1">
        <v>99726</v>
      </c>
      <c r="Q67" t="s">
        <v>0</v>
      </c>
      <c r="R67" s="1">
        <v>224650873</v>
      </c>
      <c r="S67" s="2">
        <v>5981278505.6800003</v>
      </c>
      <c r="T67" s="3">
        <v>43274</v>
      </c>
    </row>
    <row r="68" spans="1:20">
      <c r="A68">
        <v>18071</v>
      </c>
      <c r="B68">
        <v>2</v>
      </c>
      <c r="C68">
        <v>5</v>
      </c>
      <c r="D68">
        <v>23</v>
      </c>
      <c r="E68">
        <v>30</v>
      </c>
      <c r="F68">
        <v>31</v>
      </c>
      <c r="G68">
        <v>3</v>
      </c>
      <c r="H68">
        <v>9</v>
      </c>
      <c r="I68">
        <v>1</v>
      </c>
      <c r="J68" s="1">
        <v>10000000</v>
      </c>
      <c r="K68">
        <v>1</v>
      </c>
      <c r="L68" s="1">
        <v>6000000</v>
      </c>
      <c r="M68">
        <v>33</v>
      </c>
      <c r="N68" s="1">
        <v>266396</v>
      </c>
      <c r="O68">
        <v>15</v>
      </c>
      <c r="P68" s="1">
        <v>159837</v>
      </c>
      <c r="Q68" t="s">
        <v>0</v>
      </c>
      <c r="R68" s="1">
        <v>214566154</v>
      </c>
      <c r="S68" s="2">
        <v>5949658808.6000004</v>
      </c>
      <c r="T68" s="3">
        <v>43271</v>
      </c>
    </row>
    <row r="69" spans="1:20">
      <c r="A69">
        <v>18070</v>
      </c>
      <c r="B69">
        <v>2</v>
      </c>
      <c r="C69">
        <v>5</v>
      </c>
      <c r="D69">
        <v>10</v>
      </c>
      <c r="E69">
        <v>16</v>
      </c>
      <c r="F69">
        <v>30</v>
      </c>
      <c r="G69">
        <v>4</v>
      </c>
      <c r="H69">
        <v>7</v>
      </c>
      <c r="I69">
        <v>1</v>
      </c>
      <c r="J69" s="1">
        <v>10000000</v>
      </c>
      <c r="K69">
        <v>0</v>
      </c>
      <c r="L69">
        <v>0</v>
      </c>
      <c r="M69">
        <v>52</v>
      </c>
      <c r="N69" s="1">
        <v>166567</v>
      </c>
      <c r="O69">
        <v>19</v>
      </c>
      <c r="P69" s="1">
        <v>99940</v>
      </c>
      <c r="Q69" t="s">
        <v>0</v>
      </c>
      <c r="R69" s="1">
        <v>211903935</v>
      </c>
      <c r="S69" s="2">
        <v>5919039404.5</v>
      </c>
      <c r="T69" s="3">
        <v>43269</v>
      </c>
    </row>
    <row r="70" spans="1:20">
      <c r="A70">
        <v>18069</v>
      </c>
      <c r="B70">
        <v>1</v>
      </c>
      <c r="C70">
        <v>8</v>
      </c>
      <c r="D70">
        <v>13</v>
      </c>
      <c r="E70">
        <v>21</v>
      </c>
      <c r="F70">
        <v>24</v>
      </c>
      <c r="G70">
        <v>2</v>
      </c>
      <c r="H70">
        <v>11</v>
      </c>
      <c r="I70">
        <v>3</v>
      </c>
      <c r="J70" s="1">
        <v>10000000</v>
      </c>
      <c r="K70">
        <v>3</v>
      </c>
      <c r="L70" s="1">
        <v>6000000</v>
      </c>
      <c r="M70">
        <v>35</v>
      </c>
      <c r="N70" s="1">
        <v>304461</v>
      </c>
      <c r="O70">
        <v>18</v>
      </c>
      <c r="P70" s="1">
        <v>182676</v>
      </c>
      <c r="Q70" t="s">
        <v>0</v>
      </c>
      <c r="R70" s="1">
        <v>241142640</v>
      </c>
      <c r="S70" s="2">
        <v>5885037873.3900003</v>
      </c>
      <c r="T70" s="3">
        <v>43267</v>
      </c>
    </row>
    <row r="71" spans="1:20">
      <c r="A71">
        <v>18068</v>
      </c>
      <c r="B71">
        <v>8</v>
      </c>
      <c r="C71">
        <v>12</v>
      </c>
      <c r="D71">
        <v>16</v>
      </c>
      <c r="E71">
        <v>26</v>
      </c>
      <c r="F71">
        <v>33</v>
      </c>
      <c r="G71">
        <v>5</v>
      </c>
      <c r="H71">
        <v>6</v>
      </c>
      <c r="I71">
        <v>2</v>
      </c>
      <c r="J71" s="1">
        <v>10000000</v>
      </c>
      <c r="K71">
        <v>0</v>
      </c>
      <c r="L71">
        <v>0</v>
      </c>
      <c r="M71">
        <v>72</v>
      </c>
      <c r="N71" s="1">
        <v>105371</v>
      </c>
      <c r="O71">
        <v>32</v>
      </c>
      <c r="P71" s="1">
        <v>63222</v>
      </c>
      <c r="Q71" t="s">
        <v>0</v>
      </c>
      <c r="R71" s="1">
        <v>196468042</v>
      </c>
      <c r="S71" s="2">
        <v>5874936454.4399996</v>
      </c>
      <c r="T71" s="3">
        <v>43264</v>
      </c>
    </row>
    <row r="72" spans="1:20">
      <c r="A72">
        <v>18067</v>
      </c>
      <c r="B72">
        <v>3</v>
      </c>
      <c r="C72">
        <v>7</v>
      </c>
      <c r="D72">
        <v>12</v>
      </c>
      <c r="E72">
        <v>18</v>
      </c>
      <c r="F72">
        <v>31</v>
      </c>
      <c r="G72">
        <v>7</v>
      </c>
      <c r="H72">
        <v>10</v>
      </c>
      <c r="I72">
        <v>1</v>
      </c>
      <c r="J72" s="1">
        <v>10000000</v>
      </c>
      <c r="K72">
        <v>0</v>
      </c>
      <c r="L72">
        <v>0</v>
      </c>
      <c r="M72">
        <v>67</v>
      </c>
      <c r="N72" s="1">
        <v>139612</v>
      </c>
      <c r="O72">
        <v>35</v>
      </c>
      <c r="P72" s="1">
        <v>83767</v>
      </c>
      <c r="Q72" t="s">
        <v>0</v>
      </c>
      <c r="R72" s="1">
        <v>219756324</v>
      </c>
      <c r="S72" s="2">
        <v>5854895390.25</v>
      </c>
      <c r="T72" s="3">
        <v>43262</v>
      </c>
    </row>
    <row r="73" spans="1:20">
      <c r="A73">
        <v>18066</v>
      </c>
      <c r="B73">
        <v>1</v>
      </c>
      <c r="C73">
        <v>20</v>
      </c>
      <c r="D73">
        <v>23</v>
      </c>
      <c r="E73">
        <v>32</v>
      </c>
      <c r="F73">
        <v>33</v>
      </c>
      <c r="G73">
        <v>1</v>
      </c>
      <c r="H73">
        <v>4</v>
      </c>
      <c r="I73">
        <v>2</v>
      </c>
      <c r="J73" s="1">
        <v>10000000</v>
      </c>
      <c r="K73">
        <v>0</v>
      </c>
      <c r="L73">
        <v>0</v>
      </c>
      <c r="M73">
        <v>57</v>
      </c>
      <c r="N73" s="1">
        <v>203548</v>
      </c>
      <c r="O73">
        <v>25</v>
      </c>
      <c r="P73" s="1">
        <v>122128</v>
      </c>
      <c r="Q73" t="s">
        <v>0</v>
      </c>
      <c r="R73" s="1">
        <v>239793134</v>
      </c>
      <c r="S73" s="2">
        <v>5813704069.9300003</v>
      </c>
      <c r="T73" s="3">
        <v>43260</v>
      </c>
    </row>
    <row r="74" spans="1:20">
      <c r="A74">
        <v>18065</v>
      </c>
      <c r="B74">
        <v>7</v>
      </c>
      <c r="C74">
        <v>10</v>
      </c>
      <c r="D74">
        <v>28</v>
      </c>
      <c r="E74">
        <v>31</v>
      </c>
      <c r="F74">
        <v>32</v>
      </c>
      <c r="G74">
        <v>8</v>
      </c>
      <c r="H74">
        <v>10</v>
      </c>
      <c r="I74">
        <v>3</v>
      </c>
      <c r="J74" s="1">
        <v>10000000</v>
      </c>
      <c r="K74">
        <v>1</v>
      </c>
      <c r="L74" s="1">
        <v>6000000</v>
      </c>
      <c r="M74">
        <v>119</v>
      </c>
      <c r="N74" s="1">
        <v>75369</v>
      </c>
      <c r="O74">
        <v>53</v>
      </c>
      <c r="P74" s="1">
        <v>45221</v>
      </c>
      <c r="Q74" t="s">
        <v>0</v>
      </c>
      <c r="R74" s="1">
        <v>220810457</v>
      </c>
      <c r="S74" s="2">
        <v>5772639586.9300003</v>
      </c>
      <c r="T74" s="3">
        <v>43257</v>
      </c>
    </row>
    <row r="75" spans="1:20">
      <c r="A75">
        <v>18064</v>
      </c>
      <c r="B75">
        <v>1</v>
      </c>
      <c r="C75">
        <v>3</v>
      </c>
      <c r="D75">
        <v>4</v>
      </c>
      <c r="E75">
        <v>11</v>
      </c>
      <c r="F75">
        <v>29</v>
      </c>
      <c r="G75">
        <v>2</v>
      </c>
      <c r="H75">
        <v>4</v>
      </c>
      <c r="I75">
        <v>0</v>
      </c>
      <c r="J75">
        <v>0</v>
      </c>
      <c r="K75">
        <v>0</v>
      </c>
      <c r="L75">
        <v>0</v>
      </c>
      <c r="M75">
        <v>65</v>
      </c>
      <c r="N75" s="1">
        <v>160419</v>
      </c>
      <c r="O75">
        <v>31</v>
      </c>
      <c r="P75" s="1">
        <v>96251</v>
      </c>
      <c r="Q75" t="s">
        <v>0</v>
      </c>
      <c r="R75" s="1">
        <v>224954479</v>
      </c>
      <c r="S75" s="2">
        <v>5761282472.7299995</v>
      </c>
      <c r="T75" s="3">
        <v>43255</v>
      </c>
    </row>
    <row r="76" spans="1:20">
      <c r="A76">
        <v>18063</v>
      </c>
      <c r="B76">
        <v>5</v>
      </c>
      <c r="C76">
        <v>14</v>
      </c>
      <c r="D76">
        <v>15</v>
      </c>
      <c r="E76">
        <v>32</v>
      </c>
      <c r="F76">
        <v>34</v>
      </c>
      <c r="G76">
        <v>3</v>
      </c>
      <c r="H76">
        <v>10</v>
      </c>
      <c r="I76">
        <v>4</v>
      </c>
      <c r="J76" s="1">
        <v>9167585</v>
      </c>
      <c r="K76">
        <v>2</v>
      </c>
      <c r="L76" s="1">
        <v>5500551</v>
      </c>
      <c r="M76">
        <v>83</v>
      </c>
      <c r="N76" s="1">
        <v>109249</v>
      </c>
      <c r="O76">
        <v>42</v>
      </c>
      <c r="P76" s="1">
        <v>65549</v>
      </c>
      <c r="Q76" t="s">
        <v>0</v>
      </c>
      <c r="R76" s="1">
        <v>245622727</v>
      </c>
      <c r="S76" s="2">
        <v>5705403010.4499998</v>
      </c>
      <c r="T76" s="3">
        <v>43253</v>
      </c>
    </row>
    <row r="77" spans="1:20">
      <c r="A77">
        <v>18062</v>
      </c>
      <c r="B77">
        <v>12</v>
      </c>
      <c r="C77">
        <v>14</v>
      </c>
      <c r="D77">
        <v>19</v>
      </c>
      <c r="E77">
        <v>23</v>
      </c>
      <c r="F77">
        <v>35</v>
      </c>
      <c r="G77">
        <v>2</v>
      </c>
      <c r="H77">
        <v>7</v>
      </c>
      <c r="I77">
        <v>1</v>
      </c>
      <c r="J77" s="1">
        <v>10000000</v>
      </c>
      <c r="K77">
        <v>0</v>
      </c>
      <c r="L77">
        <v>0</v>
      </c>
      <c r="M77">
        <v>54</v>
      </c>
      <c r="N77" s="1">
        <v>196831</v>
      </c>
      <c r="O77">
        <v>32</v>
      </c>
      <c r="P77" s="1">
        <v>118098</v>
      </c>
      <c r="Q77" t="s">
        <v>0</v>
      </c>
      <c r="R77" s="1">
        <v>238259472</v>
      </c>
      <c r="S77" s="2">
        <v>5703821164.0299997</v>
      </c>
      <c r="T77" s="3">
        <v>43250</v>
      </c>
    </row>
    <row r="78" spans="1:20">
      <c r="A78">
        <v>18061</v>
      </c>
      <c r="B78">
        <v>4</v>
      </c>
      <c r="C78">
        <v>10</v>
      </c>
      <c r="D78">
        <v>12</v>
      </c>
      <c r="E78">
        <v>28</v>
      </c>
      <c r="F78">
        <v>31</v>
      </c>
      <c r="G78">
        <v>8</v>
      </c>
      <c r="H78">
        <v>11</v>
      </c>
      <c r="I78">
        <v>5</v>
      </c>
      <c r="J78" s="1">
        <v>8898996</v>
      </c>
      <c r="K78">
        <v>2</v>
      </c>
      <c r="L78" s="1">
        <v>5339397</v>
      </c>
      <c r="M78">
        <v>56</v>
      </c>
      <c r="N78" s="1">
        <v>171242</v>
      </c>
      <c r="O78">
        <v>35</v>
      </c>
      <c r="P78" s="1">
        <v>102745</v>
      </c>
      <c r="Q78" t="s">
        <v>0</v>
      </c>
      <c r="R78" s="1">
        <v>237450953</v>
      </c>
      <c r="S78" s="2">
        <v>5653787525.5699997</v>
      </c>
      <c r="T78" s="3">
        <v>43248</v>
      </c>
    </row>
    <row r="79" spans="1:20">
      <c r="A79">
        <v>18060</v>
      </c>
      <c r="B79">
        <v>4</v>
      </c>
      <c r="C79">
        <v>22</v>
      </c>
      <c r="D79">
        <v>27</v>
      </c>
      <c r="E79">
        <v>29</v>
      </c>
      <c r="F79">
        <v>31</v>
      </c>
      <c r="G79">
        <v>2</v>
      </c>
      <c r="H79">
        <v>10</v>
      </c>
      <c r="I79">
        <v>2</v>
      </c>
      <c r="J79" s="1">
        <v>10000000</v>
      </c>
      <c r="K79">
        <v>1</v>
      </c>
      <c r="L79" s="1">
        <v>6000000</v>
      </c>
      <c r="M79">
        <v>55</v>
      </c>
      <c r="N79" s="1">
        <v>226490</v>
      </c>
      <c r="O79">
        <v>29</v>
      </c>
      <c r="P79" s="1">
        <v>135894</v>
      </c>
      <c r="Q79" t="s">
        <v>0</v>
      </c>
      <c r="R79" s="1">
        <v>263797526</v>
      </c>
      <c r="S79" s="2">
        <v>5654020895.5900002</v>
      </c>
      <c r="T79" s="3">
        <v>43246</v>
      </c>
    </row>
    <row r="80" spans="1:20">
      <c r="A80">
        <v>18059</v>
      </c>
      <c r="B80">
        <v>1</v>
      </c>
      <c r="C80">
        <v>9</v>
      </c>
      <c r="D80">
        <v>10</v>
      </c>
      <c r="E80">
        <v>27</v>
      </c>
      <c r="F80">
        <v>35</v>
      </c>
      <c r="G80">
        <v>6</v>
      </c>
      <c r="H80">
        <v>11</v>
      </c>
      <c r="I80">
        <v>1</v>
      </c>
      <c r="J80" s="1">
        <v>10000000</v>
      </c>
      <c r="K80">
        <v>0</v>
      </c>
      <c r="L80">
        <v>0</v>
      </c>
      <c r="M80">
        <v>64</v>
      </c>
      <c r="N80" s="1">
        <v>165915</v>
      </c>
      <c r="O80">
        <v>33</v>
      </c>
      <c r="P80" s="1">
        <v>99549</v>
      </c>
      <c r="Q80" t="s">
        <v>0</v>
      </c>
      <c r="R80" s="1">
        <v>242609804</v>
      </c>
      <c r="S80" s="2">
        <v>5611696366.0299997</v>
      </c>
      <c r="T80" s="3">
        <v>43243</v>
      </c>
    </row>
    <row r="81" spans="1:20">
      <c r="A81">
        <v>18058</v>
      </c>
      <c r="B81">
        <v>9</v>
      </c>
      <c r="C81">
        <v>11</v>
      </c>
      <c r="D81">
        <v>12</v>
      </c>
      <c r="E81">
        <v>26</v>
      </c>
      <c r="F81">
        <v>32</v>
      </c>
      <c r="G81">
        <v>4</v>
      </c>
      <c r="H81">
        <v>10</v>
      </c>
      <c r="I81">
        <v>1</v>
      </c>
      <c r="J81" s="1">
        <v>10000000</v>
      </c>
      <c r="K81">
        <v>1</v>
      </c>
      <c r="L81" s="1">
        <v>6000000</v>
      </c>
      <c r="M81">
        <v>117</v>
      </c>
      <c r="N81" s="1">
        <v>68635</v>
      </c>
      <c r="O81">
        <v>75</v>
      </c>
      <c r="P81" s="1">
        <v>41181</v>
      </c>
      <c r="Q81" t="s">
        <v>0</v>
      </c>
      <c r="R81" s="1">
        <v>239072621</v>
      </c>
      <c r="S81" s="2">
        <v>5563764270.5600004</v>
      </c>
      <c r="T81" s="3">
        <v>43241</v>
      </c>
    </row>
    <row r="82" spans="1:20">
      <c r="A82">
        <v>18057</v>
      </c>
      <c r="B82">
        <v>13</v>
      </c>
      <c r="C82">
        <v>19</v>
      </c>
      <c r="D82">
        <v>22</v>
      </c>
      <c r="E82">
        <v>27</v>
      </c>
      <c r="F82">
        <v>28</v>
      </c>
      <c r="G82">
        <v>5</v>
      </c>
      <c r="H82">
        <v>6</v>
      </c>
      <c r="I82">
        <v>7</v>
      </c>
      <c r="J82" s="1">
        <v>7295419</v>
      </c>
      <c r="K82">
        <v>7</v>
      </c>
      <c r="L82" s="1">
        <v>4377251</v>
      </c>
      <c r="M82">
        <v>105</v>
      </c>
      <c r="N82" s="1">
        <v>101615</v>
      </c>
      <c r="O82">
        <v>55</v>
      </c>
      <c r="P82" s="1">
        <v>60969</v>
      </c>
      <c r="Q82" t="s">
        <v>0</v>
      </c>
      <c r="R82" s="1">
        <v>263782813</v>
      </c>
      <c r="S82" s="2">
        <v>5533435106.0900002</v>
      </c>
      <c r="T82" s="3">
        <v>43239</v>
      </c>
    </row>
    <row r="83" spans="1:20">
      <c r="A83">
        <v>18056</v>
      </c>
      <c r="B83">
        <v>2</v>
      </c>
      <c r="C83">
        <v>4</v>
      </c>
      <c r="D83">
        <v>16</v>
      </c>
      <c r="E83">
        <v>28</v>
      </c>
      <c r="F83">
        <v>34</v>
      </c>
      <c r="G83">
        <v>5</v>
      </c>
      <c r="H83">
        <v>7</v>
      </c>
      <c r="I83">
        <v>1</v>
      </c>
      <c r="J83" s="1">
        <v>10000000</v>
      </c>
      <c r="K83">
        <v>0</v>
      </c>
      <c r="L83">
        <v>0</v>
      </c>
      <c r="M83">
        <v>66</v>
      </c>
      <c r="N83" s="1">
        <v>160241</v>
      </c>
      <c r="O83">
        <v>42</v>
      </c>
      <c r="P83" s="1">
        <v>96144</v>
      </c>
      <c r="Q83" t="s">
        <v>0</v>
      </c>
      <c r="R83" s="1">
        <v>242284907</v>
      </c>
      <c r="S83" s="2">
        <v>5556714938.5600004</v>
      </c>
      <c r="T83" s="3">
        <v>43236</v>
      </c>
    </row>
    <row r="84" spans="1:20">
      <c r="A84">
        <v>18055</v>
      </c>
      <c r="B84">
        <v>3</v>
      </c>
      <c r="C84">
        <v>7</v>
      </c>
      <c r="D84">
        <v>20</v>
      </c>
      <c r="E84">
        <v>33</v>
      </c>
      <c r="F84">
        <v>34</v>
      </c>
      <c r="G84">
        <v>9</v>
      </c>
      <c r="H84">
        <v>10</v>
      </c>
      <c r="I84">
        <v>1</v>
      </c>
      <c r="J84" s="1">
        <v>10000000</v>
      </c>
      <c r="K84">
        <v>1</v>
      </c>
      <c r="L84" s="1">
        <v>6000000</v>
      </c>
      <c r="M84">
        <v>78</v>
      </c>
      <c r="N84" s="1">
        <v>125126</v>
      </c>
      <c r="O84">
        <v>51</v>
      </c>
      <c r="P84" s="1">
        <v>75075</v>
      </c>
      <c r="Q84" t="s">
        <v>0</v>
      </c>
      <c r="R84" s="1">
        <v>247382161</v>
      </c>
      <c r="S84" s="2">
        <v>5505823357.7399998</v>
      </c>
      <c r="T84" s="3">
        <v>43234</v>
      </c>
    </row>
    <row r="85" spans="1:20">
      <c r="A85">
        <v>18054</v>
      </c>
      <c r="B85">
        <v>9</v>
      </c>
      <c r="C85">
        <v>10</v>
      </c>
      <c r="D85">
        <v>12</v>
      </c>
      <c r="E85">
        <v>20</v>
      </c>
      <c r="F85">
        <v>30</v>
      </c>
      <c r="G85">
        <v>1</v>
      </c>
      <c r="H85">
        <v>7</v>
      </c>
      <c r="I85">
        <v>13</v>
      </c>
      <c r="J85" s="1">
        <v>6617083</v>
      </c>
      <c r="K85">
        <v>7</v>
      </c>
      <c r="L85" s="1">
        <v>3970249</v>
      </c>
      <c r="M85">
        <v>122</v>
      </c>
      <c r="N85" s="1">
        <v>91172</v>
      </c>
      <c r="O85">
        <v>74</v>
      </c>
      <c r="P85" s="1">
        <v>54703</v>
      </c>
      <c r="Q85" t="s">
        <v>0</v>
      </c>
      <c r="R85" s="1">
        <v>266905172</v>
      </c>
      <c r="S85" s="2">
        <v>5465203784.8199997</v>
      </c>
      <c r="T85" s="3">
        <v>43232</v>
      </c>
    </row>
    <row r="86" spans="1:20">
      <c r="A86">
        <v>18053</v>
      </c>
      <c r="B86">
        <v>11</v>
      </c>
      <c r="C86">
        <v>16</v>
      </c>
      <c r="D86">
        <v>21</v>
      </c>
      <c r="E86">
        <v>23</v>
      </c>
      <c r="F86">
        <v>25</v>
      </c>
      <c r="G86">
        <v>2</v>
      </c>
      <c r="H86">
        <v>12</v>
      </c>
      <c r="I86">
        <v>0</v>
      </c>
      <c r="J86">
        <v>0</v>
      </c>
      <c r="K86">
        <v>0</v>
      </c>
      <c r="L86">
        <v>0</v>
      </c>
      <c r="M86">
        <v>49</v>
      </c>
      <c r="N86" s="1">
        <v>252575</v>
      </c>
      <c r="O86">
        <v>26</v>
      </c>
      <c r="P86" s="1">
        <v>151545</v>
      </c>
      <c r="Q86" t="s">
        <v>0</v>
      </c>
      <c r="R86" s="1">
        <v>247482667</v>
      </c>
      <c r="S86" s="2">
        <v>5515804329.8599997</v>
      </c>
      <c r="T86" s="3">
        <v>43229</v>
      </c>
    </row>
    <row r="87" spans="1:20">
      <c r="A87">
        <v>18052</v>
      </c>
      <c r="B87">
        <v>5</v>
      </c>
      <c r="C87">
        <v>16</v>
      </c>
      <c r="D87">
        <v>18</v>
      </c>
      <c r="E87">
        <v>19</v>
      </c>
      <c r="F87">
        <v>25</v>
      </c>
      <c r="G87">
        <v>2</v>
      </c>
      <c r="H87">
        <v>7</v>
      </c>
      <c r="I87">
        <v>4</v>
      </c>
      <c r="J87" s="1">
        <v>8985806</v>
      </c>
      <c r="K87">
        <v>3</v>
      </c>
      <c r="L87" s="1">
        <v>5391483</v>
      </c>
      <c r="M87">
        <v>95</v>
      </c>
      <c r="N87" s="1">
        <v>103357</v>
      </c>
      <c r="O87">
        <v>45</v>
      </c>
      <c r="P87" s="1">
        <v>62014</v>
      </c>
      <c r="Q87" t="s">
        <v>0</v>
      </c>
      <c r="R87" s="1">
        <v>240438756</v>
      </c>
      <c r="S87" s="2">
        <v>5447819442.2399998</v>
      </c>
      <c r="T87" s="3">
        <v>43227</v>
      </c>
    </row>
    <row r="88" spans="1:20">
      <c r="A88">
        <v>18051</v>
      </c>
      <c r="B88">
        <v>9</v>
      </c>
      <c r="C88">
        <v>18</v>
      </c>
      <c r="D88">
        <v>28</v>
      </c>
      <c r="E88">
        <v>29</v>
      </c>
      <c r="F88">
        <v>35</v>
      </c>
      <c r="G88">
        <v>3</v>
      </c>
      <c r="H88">
        <v>11</v>
      </c>
      <c r="I88">
        <v>2</v>
      </c>
      <c r="J88" s="1">
        <v>10000000</v>
      </c>
      <c r="K88">
        <v>2</v>
      </c>
      <c r="L88" s="1">
        <v>6000000</v>
      </c>
      <c r="M88">
        <v>79</v>
      </c>
      <c r="N88" s="1">
        <v>130027</v>
      </c>
      <c r="O88">
        <v>44</v>
      </c>
      <c r="P88" s="1">
        <v>78016</v>
      </c>
      <c r="Q88" t="s">
        <v>0</v>
      </c>
      <c r="R88" s="1">
        <v>263978006</v>
      </c>
      <c r="S88" s="2">
        <v>5447396941.1599998</v>
      </c>
      <c r="T88" s="3">
        <v>43225</v>
      </c>
    </row>
    <row r="89" spans="1:20">
      <c r="A89">
        <v>18050</v>
      </c>
      <c r="B89">
        <v>22</v>
      </c>
      <c r="C89">
        <v>24</v>
      </c>
      <c r="D89">
        <v>26</v>
      </c>
      <c r="E89">
        <v>34</v>
      </c>
      <c r="F89">
        <v>35</v>
      </c>
      <c r="G89">
        <v>6</v>
      </c>
      <c r="H89">
        <v>12</v>
      </c>
      <c r="I89">
        <v>1</v>
      </c>
      <c r="J89" s="1">
        <v>10000000</v>
      </c>
      <c r="K89">
        <v>0</v>
      </c>
      <c r="L89">
        <v>0</v>
      </c>
      <c r="M89">
        <v>52</v>
      </c>
      <c r="N89" s="1">
        <v>225430</v>
      </c>
      <c r="O89">
        <v>27</v>
      </c>
      <c r="P89" s="1">
        <v>135258</v>
      </c>
      <c r="Q89" t="s">
        <v>0</v>
      </c>
      <c r="R89" s="1">
        <v>241836897</v>
      </c>
      <c r="S89" s="2">
        <v>5422293093.9499998</v>
      </c>
      <c r="T89" s="3">
        <v>43222</v>
      </c>
    </row>
    <row r="90" spans="1:20">
      <c r="A90">
        <v>18049</v>
      </c>
      <c r="B90">
        <v>4</v>
      </c>
      <c r="C90">
        <v>7</v>
      </c>
      <c r="D90">
        <v>9</v>
      </c>
      <c r="E90">
        <v>10</v>
      </c>
      <c r="F90">
        <v>13</v>
      </c>
      <c r="G90">
        <v>6</v>
      </c>
      <c r="H90">
        <v>12</v>
      </c>
      <c r="I90">
        <v>0</v>
      </c>
      <c r="J90">
        <v>0</v>
      </c>
      <c r="K90">
        <v>0</v>
      </c>
      <c r="L90">
        <v>0</v>
      </c>
      <c r="M90">
        <v>63</v>
      </c>
      <c r="N90" s="1">
        <v>147438</v>
      </c>
      <c r="O90">
        <v>31</v>
      </c>
      <c r="P90" s="1">
        <v>88462</v>
      </c>
      <c r="Q90" t="s">
        <v>0</v>
      </c>
      <c r="R90" s="1">
        <v>230788528</v>
      </c>
      <c r="S90" s="2">
        <v>5368233194.3000002</v>
      </c>
      <c r="T90" s="3">
        <v>43220</v>
      </c>
    </row>
    <row r="91" spans="1:20">
      <c r="A91">
        <v>18048</v>
      </c>
      <c r="B91">
        <v>2</v>
      </c>
      <c r="C91">
        <v>3</v>
      </c>
      <c r="D91">
        <v>11</v>
      </c>
      <c r="E91">
        <v>20</v>
      </c>
      <c r="F91">
        <v>25</v>
      </c>
      <c r="G91">
        <v>2</v>
      </c>
      <c r="H91">
        <v>7</v>
      </c>
      <c r="I91">
        <v>3</v>
      </c>
      <c r="J91" s="1">
        <v>10000000</v>
      </c>
      <c r="K91">
        <v>2</v>
      </c>
      <c r="L91" s="1">
        <v>6000000</v>
      </c>
      <c r="M91">
        <v>56</v>
      </c>
      <c r="N91" s="1">
        <v>204437</v>
      </c>
      <c r="O91">
        <v>37</v>
      </c>
      <c r="P91" s="1">
        <v>122662</v>
      </c>
      <c r="Q91" t="s">
        <v>0</v>
      </c>
      <c r="R91" s="1">
        <v>276622481</v>
      </c>
      <c r="S91" s="2">
        <v>5318104005.2600002</v>
      </c>
      <c r="T91" s="3">
        <v>43218</v>
      </c>
    </row>
    <row r="92" spans="1:20">
      <c r="A92">
        <v>18047</v>
      </c>
      <c r="B92">
        <v>3</v>
      </c>
      <c r="C92">
        <v>8</v>
      </c>
      <c r="D92">
        <v>10</v>
      </c>
      <c r="E92">
        <v>14</v>
      </c>
      <c r="F92">
        <v>20</v>
      </c>
      <c r="G92">
        <v>4</v>
      </c>
      <c r="H92">
        <v>8</v>
      </c>
      <c r="I92">
        <v>3</v>
      </c>
      <c r="J92" s="1">
        <v>10000000</v>
      </c>
      <c r="K92">
        <v>1</v>
      </c>
      <c r="L92" s="1">
        <v>6000000</v>
      </c>
      <c r="M92">
        <v>62</v>
      </c>
      <c r="N92" s="1">
        <v>183363</v>
      </c>
      <c r="O92">
        <v>30</v>
      </c>
      <c r="P92" s="1">
        <v>110017</v>
      </c>
      <c r="Q92" t="s">
        <v>0</v>
      </c>
      <c r="R92" s="1">
        <v>258398718</v>
      </c>
      <c r="S92" s="2">
        <v>5293491487.2399998</v>
      </c>
      <c r="T92" s="3">
        <v>43215</v>
      </c>
    </row>
    <row r="93" spans="1:20">
      <c r="A93">
        <v>18046</v>
      </c>
      <c r="B93">
        <v>10</v>
      </c>
      <c r="C93">
        <v>20</v>
      </c>
      <c r="D93">
        <v>22</v>
      </c>
      <c r="E93">
        <v>29</v>
      </c>
      <c r="F93">
        <v>32</v>
      </c>
      <c r="G93">
        <v>5</v>
      </c>
      <c r="H93">
        <v>10</v>
      </c>
      <c r="I93">
        <v>7</v>
      </c>
      <c r="J93" s="1">
        <v>7630443</v>
      </c>
      <c r="K93">
        <v>4</v>
      </c>
      <c r="L93" s="1">
        <v>4578265</v>
      </c>
      <c r="M93">
        <v>55</v>
      </c>
      <c r="N93" s="1">
        <v>196032</v>
      </c>
      <c r="O93">
        <v>23</v>
      </c>
      <c r="P93" s="1">
        <v>117619</v>
      </c>
      <c r="Q93" t="s">
        <v>0</v>
      </c>
      <c r="R93" s="1">
        <v>257284500</v>
      </c>
      <c r="S93" s="2">
        <v>5268370217.1199999</v>
      </c>
      <c r="T93" s="3">
        <v>43213</v>
      </c>
    </row>
    <row r="94" spans="1:20">
      <c r="A94">
        <v>18045</v>
      </c>
      <c r="B94">
        <v>2</v>
      </c>
      <c r="C94">
        <v>5</v>
      </c>
      <c r="D94">
        <v>20</v>
      </c>
      <c r="E94">
        <v>30</v>
      </c>
      <c r="F94">
        <v>35</v>
      </c>
      <c r="G94">
        <v>5</v>
      </c>
      <c r="H94">
        <v>9</v>
      </c>
      <c r="I94">
        <v>4</v>
      </c>
      <c r="J94" s="1">
        <v>10000000</v>
      </c>
      <c r="K94">
        <v>2</v>
      </c>
      <c r="L94" s="1">
        <v>6000000</v>
      </c>
      <c r="M94">
        <v>71</v>
      </c>
      <c r="N94" s="1">
        <v>171739</v>
      </c>
      <c r="O94">
        <v>38</v>
      </c>
      <c r="P94" s="1">
        <v>103043</v>
      </c>
      <c r="Q94" t="s">
        <v>0</v>
      </c>
      <c r="R94" s="1">
        <v>283210997</v>
      </c>
      <c r="S94" s="2">
        <v>5283900535.6199999</v>
      </c>
      <c r="T94" s="3">
        <v>43211</v>
      </c>
    </row>
    <row r="95" spans="1:20">
      <c r="A95">
        <v>18044</v>
      </c>
      <c r="B95">
        <v>2</v>
      </c>
      <c r="C95">
        <v>4</v>
      </c>
      <c r="D95">
        <v>6</v>
      </c>
      <c r="E95">
        <v>18</v>
      </c>
      <c r="F95">
        <v>21</v>
      </c>
      <c r="G95">
        <v>5</v>
      </c>
      <c r="H95">
        <v>8</v>
      </c>
      <c r="I95">
        <v>2</v>
      </c>
      <c r="J95" s="1">
        <v>10000000</v>
      </c>
      <c r="K95">
        <v>1</v>
      </c>
      <c r="L95" s="1">
        <v>6000000</v>
      </c>
      <c r="M95">
        <v>111</v>
      </c>
      <c r="N95" s="1">
        <v>86924</v>
      </c>
      <c r="O95">
        <v>71</v>
      </c>
      <c r="P95" s="1">
        <v>52154</v>
      </c>
      <c r="Q95" t="s">
        <v>0</v>
      </c>
      <c r="R95" s="1">
        <v>265929558</v>
      </c>
      <c r="S95" s="2">
        <v>5268779121.7200003</v>
      </c>
      <c r="T95" s="3">
        <v>43208</v>
      </c>
    </row>
    <row r="96" spans="1:20">
      <c r="A96">
        <v>18043</v>
      </c>
      <c r="B96">
        <v>3</v>
      </c>
      <c r="C96">
        <v>6</v>
      </c>
      <c r="D96">
        <v>13</v>
      </c>
      <c r="E96">
        <v>28</v>
      </c>
      <c r="F96">
        <v>33</v>
      </c>
      <c r="G96">
        <v>4</v>
      </c>
      <c r="H96">
        <v>11</v>
      </c>
      <c r="I96">
        <v>17</v>
      </c>
      <c r="J96" s="1">
        <v>5925049</v>
      </c>
      <c r="K96">
        <v>10</v>
      </c>
      <c r="L96" s="1">
        <v>3555029</v>
      </c>
      <c r="M96">
        <v>73</v>
      </c>
      <c r="N96" s="1">
        <v>113999</v>
      </c>
      <c r="O96">
        <v>48</v>
      </c>
      <c r="P96" s="1">
        <v>68399</v>
      </c>
      <c r="Q96" t="s">
        <v>0</v>
      </c>
      <c r="R96" s="1">
        <v>256568992</v>
      </c>
      <c r="S96" s="2">
        <v>5239147674.1499996</v>
      </c>
      <c r="T96" s="3">
        <v>43206</v>
      </c>
    </row>
    <row r="97" spans="1:20">
      <c r="A97">
        <v>18042</v>
      </c>
      <c r="B97">
        <v>3</v>
      </c>
      <c r="C97">
        <v>19</v>
      </c>
      <c r="D97">
        <v>25</v>
      </c>
      <c r="E97">
        <v>29</v>
      </c>
      <c r="F97">
        <v>35</v>
      </c>
      <c r="G97">
        <v>5</v>
      </c>
      <c r="H97">
        <v>9</v>
      </c>
      <c r="I97">
        <v>19</v>
      </c>
      <c r="J97" s="1">
        <v>5684224</v>
      </c>
      <c r="K97">
        <v>16</v>
      </c>
      <c r="L97" s="1">
        <v>3410534</v>
      </c>
      <c r="M97">
        <v>122</v>
      </c>
      <c r="N97" s="1">
        <v>65084</v>
      </c>
      <c r="O97">
        <v>70</v>
      </c>
      <c r="P97" s="1">
        <v>39050</v>
      </c>
      <c r="Q97" t="s">
        <v>0</v>
      </c>
      <c r="R97" s="1">
        <v>265007165</v>
      </c>
      <c r="S97" s="2">
        <v>5327068941.3400002</v>
      </c>
      <c r="T97" s="3">
        <v>43204</v>
      </c>
    </row>
    <row r="98" spans="1:20">
      <c r="A98">
        <v>18041</v>
      </c>
      <c r="B98">
        <v>1</v>
      </c>
      <c r="C98">
        <v>23</v>
      </c>
      <c r="D98">
        <v>25</v>
      </c>
      <c r="E98">
        <v>31</v>
      </c>
      <c r="F98">
        <v>33</v>
      </c>
      <c r="G98">
        <v>1</v>
      </c>
      <c r="H98">
        <v>12</v>
      </c>
      <c r="I98">
        <v>3</v>
      </c>
      <c r="J98" s="1">
        <v>10000000</v>
      </c>
      <c r="K98">
        <v>1</v>
      </c>
      <c r="L98" s="1">
        <v>6000000</v>
      </c>
      <c r="M98">
        <v>57</v>
      </c>
      <c r="N98" s="1">
        <v>213838</v>
      </c>
      <c r="O98">
        <v>35</v>
      </c>
      <c r="P98" s="1">
        <v>128302</v>
      </c>
      <c r="Q98" t="s">
        <v>0</v>
      </c>
      <c r="R98" s="1">
        <v>253422570</v>
      </c>
      <c r="S98" s="2">
        <v>5445163138.1999998</v>
      </c>
      <c r="T98" s="3">
        <v>43201</v>
      </c>
    </row>
    <row r="99" spans="1:20">
      <c r="A99">
        <v>18040</v>
      </c>
      <c r="B99">
        <v>5</v>
      </c>
      <c r="C99">
        <v>7</v>
      </c>
      <c r="D99">
        <v>18</v>
      </c>
      <c r="E99">
        <v>27</v>
      </c>
      <c r="F99">
        <v>31</v>
      </c>
      <c r="G99">
        <v>1</v>
      </c>
      <c r="H99">
        <v>8</v>
      </c>
      <c r="I99">
        <v>0</v>
      </c>
      <c r="J99">
        <v>0</v>
      </c>
      <c r="K99">
        <v>0</v>
      </c>
      <c r="L99">
        <v>0</v>
      </c>
      <c r="M99">
        <v>122</v>
      </c>
      <c r="N99" s="1">
        <v>70652</v>
      </c>
      <c r="O99">
        <v>65</v>
      </c>
      <c r="P99" s="1">
        <v>42391</v>
      </c>
      <c r="Q99" t="s">
        <v>0</v>
      </c>
      <c r="R99" s="1">
        <v>211513034</v>
      </c>
      <c r="S99" s="2">
        <v>5411665761.2200003</v>
      </c>
      <c r="T99" s="3">
        <v>43199</v>
      </c>
    </row>
    <row r="100" spans="1:20">
      <c r="A100">
        <v>18039</v>
      </c>
      <c r="B100">
        <v>2</v>
      </c>
      <c r="C100">
        <v>7</v>
      </c>
      <c r="D100">
        <v>14</v>
      </c>
      <c r="E100">
        <v>29</v>
      </c>
      <c r="F100">
        <v>32</v>
      </c>
      <c r="G100">
        <v>10</v>
      </c>
      <c r="H100">
        <v>11</v>
      </c>
      <c r="I100">
        <v>2</v>
      </c>
      <c r="J100" s="1">
        <v>10000000</v>
      </c>
      <c r="K100">
        <v>1</v>
      </c>
      <c r="L100" s="1">
        <v>6000000</v>
      </c>
      <c r="M100">
        <v>84</v>
      </c>
      <c r="N100" s="1">
        <v>109752</v>
      </c>
      <c r="O100">
        <v>46</v>
      </c>
      <c r="P100" s="1">
        <v>65851</v>
      </c>
      <c r="Q100" t="s">
        <v>0</v>
      </c>
      <c r="R100" s="1">
        <v>217344524</v>
      </c>
      <c r="S100" s="2">
        <v>5364269644.9700003</v>
      </c>
      <c r="T100" s="3">
        <v>43197</v>
      </c>
    </row>
    <row r="101" spans="1:20">
      <c r="A101">
        <v>18038</v>
      </c>
      <c r="B101">
        <v>14</v>
      </c>
      <c r="C101">
        <v>23</v>
      </c>
      <c r="D101">
        <v>25</v>
      </c>
      <c r="E101">
        <v>31</v>
      </c>
      <c r="F101">
        <v>32</v>
      </c>
      <c r="G101">
        <v>1</v>
      </c>
      <c r="H101">
        <v>3</v>
      </c>
      <c r="I101">
        <v>3</v>
      </c>
      <c r="J101" s="1">
        <v>10000000</v>
      </c>
      <c r="K101">
        <v>1</v>
      </c>
      <c r="L101" s="1">
        <v>6000000</v>
      </c>
      <c r="M101">
        <v>39</v>
      </c>
      <c r="N101" s="1">
        <v>263418</v>
      </c>
      <c r="O101">
        <v>13</v>
      </c>
      <c r="P101" s="1">
        <v>158050</v>
      </c>
      <c r="Q101" t="s">
        <v>0</v>
      </c>
      <c r="R101" s="1">
        <v>198878775</v>
      </c>
      <c r="S101" s="2">
        <v>5339234513.6499996</v>
      </c>
      <c r="T101" s="3">
        <v>43194</v>
      </c>
    </row>
    <row r="102" spans="1:20">
      <c r="A102">
        <v>18037</v>
      </c>
      <c r="B102">
        <v>1</v>
      </c>
      <c r="C102">
        <v>3</v>
      </c>
      <c r="D102">
        <v>27</v>
      </c>
      <c r="E102">
        <v>30</v>
      </c>
      <c r="F102">
        <v>31</v>
      </c>
      <c r="G102">
        <v>2</v>
      </c>
      <c r="H102">
        <v>11</v>
      </c>
      <c r="I102">
        <v>2</v>
      </c>
      <c r="J102" s="1">
        <v>10000000</v>
      </c>
      <c r="K102">
        <v>1</v>
      </c>
      <c r="L102" s="1">
        <v>6000000</v>
      </c>
      <c r="M102">
        <v>52</v>
      </c>
      <c r="N102" s="1">
        <v>183389</v>
      </c>
      <c r="O102">
        <v>27</v>
      </c>
      <c r="P102" s="1">
        <v>110033</v>
      </c>
      <c r="Q102" t="s">
        <v>0</v>
      </c>
      <c r="R102" s="1">
        <v>205790103</v>
      </c>
      <c r="S102" s="2">
        <v>5323867872.5900002</v>
      </c>
      <c r="T102" s="3">
        <v>43192</v>
      </c>
    </row>
    <row r="103" spans="1:20">
      <c r="A103">
        <v>18036</v>
      </c>
      <c r="B103">
        <v>11</v>
      </c>
      <c r="C103">
        <v>17</v>
      </c>
      <c r="D103">
        <v>18</v>
      </c>
      <c r="E103">
        <v>21</v>
      </c>
      <c r="F103">
        <v>27</v>
      </c>
      <c r="G103">
        <v>7</v>
      </c>
      <c r="H103">
        <v>8</v>
      </c>
      <c r="I103">
        <v>0</v>
      </c>
      <c r="J103">
        <v>0</v>
      </c>
      <c r="K103">
        <v>0</v>
      </c>
      <c r="L103">
        <v>0</v>
      </c>
      <c r="M103">
        <v>54</v>
      </c>
      <c r="N103" s="1">
        <v>207387</v>
      </c>
      <c r="O103">
        <v>12</v>
      </c>
      <c r="P103" s="1">
        <v>124432</v>
      </c>
      <c r="Q103" t="s">
        <v>0</v>
      </c>
      <c r="R103" s="1">
        <v>227859939</v>
      </c>
      <c r="S103" s="2">
        <v>5297754793.4899998</v>
      </c>
      <c r="T103" s="3">
        <v>43190</v>
      </c>
    </row>
    <row r="104" spans="1:20">
      <c r="A104">
        <v>18035</v>
      </c>
      <c r="B104">
        <v>5</v>
      </c>
      <c r="C104">
        <v>7</v>
      </c>
      <c r="D104">
        <v>10</v>
      </c>
      <c r="E104">
        <v>12</v>
      </c>
      <c r="F104">
        <v>24</v>
      </c>
      <c r="G104">
        <v>7</v>
      </c>
      <c r="H104">
        <v>11</v>
      </c>
      <c r="I104">
        <v>0</v>
      </c>
      <c r="J104">
        <v>0</v>
      </c>
      <c r="K104">
        <v>0</v>
      </c>
      <c r="L104">
        <v>0</v>
      </c>
      <c r="M104">
        <v>73</v>
      </c>
      <c r="N104" s="1">
        <v>129707</v>
      </c>
      <c r="O104">
        <v>28</v>
      </c>
      <c r="P104" s="1">
        <v>77824</v>
      </c>
      <c r="Q104" t="s">
        <v>0</v>
      </c>
      <c r="R104" s="1">
        <v>211060885</v>
      </c>
      <c r="S104" s="2">
        <v>5244871082.1599998</v>
      </c>
      <c r="T104" s="3">
        <v>43187</v>
      </c>
    </row>
    <row r="105" spans="1:20">
      <c r="A105">
        <v>18034</v>
      </c>
      <c r="B105">
        <v>8</v>
      </c>
      <c r="C105">
        <v>11</v>
      </c>
      <c r="D105">
        <v>22</v>
      </c>
      <c r="E105">
        <v>27</v>
      </c>
      <c r="F105">
        <v>32</v>
      </c>
      <c r="G105">
        <v>3</v>
      </c>
      <c r="H105">
        <v>7</v>
      </c>
      <c r="I105">
        <v>5</v>
      </c>
      <c r="J105" s="1">
        <v>8607549</v>
      </c>
      <c r="K105">
        <v>0</v>
      </c>
      <c r="L105">
        <v>0</v>
      </c>
      <c r="M105">
        <v>110</v>
      </c>
      <c r="N105" s="1">
        <v>78334</v>
      </c>
      <c r="O105">
        <v>26</v>
      </c>
      <c r="P105" s="1">
        <v>47000</v>
      </c>
      <c r="Q105" t="s">
        <v>0</v>
      </c>
      <c r="R105" s="1">
        <v>212117050</v>
      </c>
      <c r="S105" s="2">
        <v>5196338763.1700001</v>
      </c>
      <c r="T105" s="3">
        <v>43185</v>
      </c>
    </row>
    <row r="106" spans="1:20">
      <c r="A106">
        <v>18033</v>
      </c>
      <c r="B106">
        <v>2</v>
      </c>
      <c r="C106">
        <v>3</v>
      </c>
      <c r="D106">
        <v>19</v>
      </c>
      <c r="E106">
        <v>23</v>
      </c>
      <c r="F106">
        <v>34</v>
      </c>
      <c r="G106">
        <v>4</v>
      </c>
      <c r="H106">
        <v>9</v>
      </c>
      <c r="I106">
        <v>9</v>
      </c>
      <c r="J106" s="1">
        <v>6877616</v>
      </c>
      <c r="K106">
        <v>2</v>
      </c>
      <c r="L106" s="1">
        <v>4126569</v>
      </c>
      <c r="M106">
        <v>113</v>
      </c>
      <c r="N106" s="1">
        <v>65866</v>
      </c>
      <c r="O106">
        <v>76</v>
      </c>
      <c r="P106" s="1">
        <v>39519</v>
      </c>
      <c r="Q106" t="s">
        <v>0</v>
      </c>
      <c r="R106" s="1">
        <v>231061109</v>
      </c>
      <c r="S106" s="2">
        <v>5198381632.29</v>
      </c>
      <c r="T106" s="3">
        <v>43183</v>
      </c>
    </row>
    <row r="107" spans="1:20">
      <c r="A107">
        <v>18032</v>
      </c>
      <c r="B107">
        <v>7</v>
      </c>
      <c r="C107">
        <v>10</v>
      </c>
      <c r="D107">
        <v>17</v>
      </c>
      <c r="E107">
        <v>32</v>
      </c>
      <c r="F107">
        <v>35</v>
      </c>
      <c r="G107">
        <v>5</v>
      </c>
      <c r="H107">
        <v>12</v>
      </c>
      <c r="I107">
        <v>1</v>
      </c>
      <c r="J107" s="1">
        <v>10000000</v>
      </c>
      <c r="K107">
        <v>0</v>
      </c>
      <c r="L107">
        <v>0</v>
      </c>
      <c r="M107">
        <v>59</v>
      </c>
      <c r="N107" s="1">
        <v>161202</v>
      </c>
      <c r="O107">
        <v>28</v>
      </c>
      <c r="P107" s="1">
        <v>96721</v>
      </c>
      <c r="Q107" t="s">
        <v>0</v>
      </c>
      <c r="R107" s="1">
        <v>211403323</v>
      </c>
      <c r="S107" s="2">
        <v>5225006750.4799995</v>
      </c>
      <c r="T107" s="3">
        <v>43180</v>
      </c>
    </row>
    <row r="108" spans="1:20">
      <c r="A108">
        <v>18031</v>
      </c>
      <c r="B108">
        <v>3</v>
      </c>
      <c r="C108">
        <v>8</v>
      </c>
      <c r="D108">
        <v>13</v>
      </c>
      <c r="E108">
        <v>17</v>
      </c>
      <c r="F108">
        <v>23</v>
      </c>
      <c r="G108">
        <v>5</v>
      </c>
      <c r="H108">
        <v>11</v>
      </c>
      <c r="I108">
        <v>1</v>
      </c>
      <c r="J108" s="1">
        <v>10000000</v>
      </c>
      <c r="K108">
        <v>1</v>
      </c>
      <c r="L108" s="1">
        <v>6000000</v>
      </c>
      <c r="M108">
        <v>83</v>
      </c>
      <c r="N108" s="1">
        <v>115734</v>
      </c>
      <c r="O108">
        <v>26</v>
      </c>
      <c r="P108" s="1">
        <v>69440</v>
      </c>
      <c r="Q108" t="s">
        <v>0</v>
      </c>
      <c r="R108" s="1">
        <v>211527559</v>
      </c>
      <c r="S108" s="2">
        <v>5184093714.2799997</v>
      </c>
      <c r="T108" s="3">
        <v>43178</v>
      </c>
    </row>
    <row r="109" spans="1:20">
      <c r="A109">
        <v>18030</v>
      </c>
      <c r="B109">
        <v>5</v>
      </c>
      <c r="C109">
        <v>18</v>
      </c>
      <c r="D109">
        <v>21</v>
      </c>
      <c r="E109">
        <v>28</v>
      </c>
      <c r="F109">
        <v>32</v>
      </c>
      <c r="G109">
        <v>9</v>
      </c>
      <c r="H109">
        <v>11</v>
      </c>
      <c r="I109">
        <v>2</v>
      </c>
      <c r="J109" s="1">
        <v>10000000</v>
      </c>
      <c r="K109">
        <v>1</v>
      </c>
      <c r="L109" s="1">
        <v>6000000</v>
      </c>
      <c r="M109">
        <v>130</v>
      </c>
      <c r="N109" s="1">
        <v>68015</v>
      </c>
      <c r="O109">
        <v>45</v>
      </c>
      <c r="P109" s="1">
        <v>40809</v>
      </c>
      <c r="Q109" t="s">
        <v>0</v>
      </c>
      <c r="R109" s="1">
        <v>230478981</v>
      </c>
      <c r="S109" s="2">
        <v>5152546013.8500004</v>
      </c>
      <c r="T109" s="3">
        <v>43176</v>
      </c>
    </row>
    <row r="110" spans="1:20">
      <c r="A110">
        <v>18029</v>
      </c>
      <c r="B110">
        <v>3</v>
      </c>
      <c r="C110">
        <v>9</v>
      </c>
      <c r="D110">
        <v>21</v>
      </c>
      <c r="E110">
        <v>25</v>
      </c>
      <c r="F110">
        <v>29</v>
      </c>
      <c r="G110">
        <v>1</v>
      </c>
      <c r="H110">
        <v>8</v>
      </c>
      <c r="I110">
        <v>3</v>
      </c>
      <c r="J110" s="1">
        <v>10000000</v>
      </c>
      <c r="K110">
        <v>1</v>
      </c>
      <c r="L110" s="1">
        <v>6000000</v>
      </c>
      <c r="M110">
        <v>81</v>
      </c>
      <c r="N110" s="1">
        <v>112385</v>
      </c>
      <c r="O110">
        <v>22</v>
      </c>
      <c r="P110" s="1">
        <v>67431</v>
      </c>
      <c r="Q110" t="s">
        <v>0</v>
      </c>
      <c r="R110" s="1">
        <v>211962307</v>
      </c>
      <c r="S110" s="2">
        <v>5134052855.8299999</v>
      </c>
      <c r="T110" s="3">
        <v>43173</v>
      </c>
    </row>
    <row r="111" spans="1:20">
      <c r="A111">
        <v>18028</v>
      </c>
      <c r="B111">
        <v>4</v>
      </c>
      <c r="C111">
        <v>19</v>
      </c>
      <c r="D111">
        <v>25</v>
      </c>
      <c r="E111">
        <v>30</v>
      </c>
      <c r="F111">
        <v>35</v>
      </c>
      <c r="G111">
        <v>4</v>
      </c>
      <c r="H111">
        <v>7</v>
      </c>
      <c r="I111">
        <v>1</v>
      </c>
      <c r="J111" s="1">
        <v>10000000</v>
      </c>
      <c r="K111">
        <v>0</v>
      </c>
      <c r="L111">
        <v>0</v>
      </c>
      <c r="M111">
        <v>60</v>
      </c>
      <c r="N111" s="1">
        <v>175366</v>
      </c>
      <c r="O111">
        <v>14</v>
      </c>
      <c r="P111" s="1">
        <v>105219</v>
      </c>
      <c r="Q111" t="s">
        <v>0</v>
      </c>
      <c r="R111" s="1">
        <v>210397698</v>
      </c>
      <c r="S111" s="2">
        <v>5125941530.5100002</v>
      </c>
      <c r="T111" s="3">
        <v>43171</v>
      </c>
    </row>
    <row r="112" spans="1:20">
      <c r="A112">
        <v>18027</v>
      </c>
      <c r="B112">
        <v>1</v>
      </c>
      <c r="C112">
        <v>18</v>
      </c>
      <c r="D112">
        <v>20</v>
      </c>
      <c r="E112">
        <v>21</v>
      </c>
      <c r="F112">
        <v>26</v>
      </c>
      <c r="G112">
        <v>4</v>
      </c>
      <c r="H112">
        <v>11</v>
      </c>
      <c r="I112">
        <v>3</v>
      </c>
      <c r="J112" s="1">
        <v>10000000</v>
      </c>
      <c r="K112">
        <v>1</v>
      </c>
      <c r="L112" s="1">
        <v>6000000</v>
      </c>
      <c r="M112">
        <v>39</v>
      </c>
      <c r="N112" s="1">
        <v>257805</v>
      </c>
      <c r="O112">
        <v>8</v>
      </c>
      <c r="P112" s="1">
        <v>154683</v>
      </c>
      <c r="Q112" t="s">
        <v>0</v>
      </c>
      <c r="R112" s="1">
        <v>222637440</v>
      </c>
      <c r="S112" s="2">
        <v>5085962016.4899998</v>
      </c>
      <c r="T112" s="3">
        <v>43169</v>
      </c>
    </row>
    <row r="113" spans="1:20">
      <c r="A113">
        <v>18026</v>
      </c>
      <c r="B113">
        <v>1</v>
      </c>
      <c r="C113">
        <v>2</v>
      </c>
      <c r="D113">
        <v>3</v>
      </c>
      <c r="E113">
        <v>4</v>
      </c>
      <c r="F113">
        <v>30</v>
      </c>
      <c r="G113">
        <v>3</v>
      </c>
      <c r="H113">
        <v>5</v>
      </c>
      <c r="I113">
        <v>2</v>
      </c>
      <c r="J113" s="1">
        <v>10000000</v>
      </c>
      <c r="K113">
        <v>0</v>
      </c>
      <c r="L113">
        <v>0</v>
      </c>
      <c r="M113">
        <v>108</v>
      </c>
      <c r="N113" s="1">
        <v>82611</v>
      </c>
      <c r="O113">
        <v>49</v>
      </c>
      <c r="P113" s="1">
        <v>49566</v>
      </c>
      <c r="Q113" t="s">
        <v>0</v>
      </c>
      <c r="R113" s="1">
        <v>205938359</v>
      </c>
      <c r="S113" s="2">
        <v>5074912532.29</v>
      </c>
      <c r="T113" s="3">
        <v>43166</v>
      </c>
    </row>
    <row r="114" spans="1:20">
      <c r="A114">
        <v>18025</v>
      </c>
      <c r="B114">
        <v>7</v>
      </c>
      <c r="C114">
        <v>8</v>
      </c>
      <c r="D114">
        <v>9</v>
      </c>
      <c r="E114">
        <v>15</v>
      </c>
      <c r="F114">
        <v>34</v>
      </c>
      <c r="G114">
        <v>7</v>
      </c>
      <c r="H114">
        <v>8</v>
      </c>
      <c r="I114">
        <v>3</v>
      </c>
      <c r="J114" s="1">
        <v>10000000</v>
      </c>
      <c r="K114">
        <v>1</v>
      </c>
      <c r="L114" s="1">
        <v>6000000</v>
      </c>
      <c r="M114">
        <v>46</v>
      </c>
      <c r="N114" s="1">
        <v>203072</v>
      </c>
      <c r="O114">
        <v>12</v>
      </c>
      <c r="P114" s="1">
        <v>121843</v>
      </c>
      <c r="Q114" t="s">
        <v>0</v>
      </c>
      <c r="R114" s="1">
        <v>207433913</v>
      </c>
      <c r="S114" s="2">
        <v>5047617317.8599997</v>
      </c>
      <c r="T114" s="3">
        <v>43164</v>
      </c>
    </row>
    <row r="115" spans="1:20">
      <c r="A115">
        <v>18024</v>
      </c>
      <c r="B115">
        <v>2</v>
      </c>
      <c r="C115">
        <v>16</v>
      </c>
      <c r="D115">
        <v>24</v>
      </c>
      <c r="E115">
        <v>30</v>
      </c>
      <c r="F115">
        <v>32</v>
      </c>
      <c r="G115">
        <v>4</v>
      </c>
      <c r="H115">
        <v>7</v>
      </c>
      <c r="I115">
        <v>3</v>
      </c>
      <c r="J115" s="1">
        <v>10000000</v>
      </c>
      <c r="K115">
        <v>0</v>
      </c>
      <c r="L115">
        <v>0</v>
      </c>
      <c r="M115">
        <v>29</v>
      </c>
      <c r="N115" s="1">
        <v>383935</v>
      </c>
      <c r="O115">
        <v>6</v>
      </c>
      <c r="P115" s="1">
        <v>230361</v>
      </c>
      <c r="Q115" t="s">
        <v>0</v>
      </c>
      <c r="R115" s="1">
        <v>230080943</v>
      </c>
      <c r="S115" s="2">
        <v>5038602897.3299999</v>
      </c>
      <c r="T115" s="3">
        <v>43162</v>
      </c>
    </row>
    <row r="116" spans="1:20">
      <c r="A116">
        <v>18023</v>
      </c>
      <c r="B116">
        <v>12</v>
      </c>
      <c r="C116">
        <v>13</v>
      </c>
      <c r="D116">
        <v>18</v>
      </c>
      <c r="E116">
        <v>21</v>
      </c>
      <c r="F116">
        <v>29</v>
      </c>
      <c r="G116">
        <v>2</v>
      </c>
      <c r="H116">
        <v>8</v>
      </c>
      <c r="I116">
        <v>1</v>
      </c>
      <c r="J116" s="1">
        <v>10000000</v>
      </c>
      <c r="K116">
        <v>0</v>
      </c>
      <c r="L116">
        <v>0</v>
      </c>
      <c r="M116">
        <v>72</v>
      </c>
      <c r="N116" s="1">
        <v>110789</v>
      </c>
      <c r="O116">
        <v>17</v>
      </c>
      <c r="P116" s="1">
        <v>66473</v>
      </c>
      <c r="Q116" t="s">
        <v>0</v>
      </c>
      <c r="R116" s="1">
        <v>203587803</v>
      </c>
      <c r="S116" s="2">
        <v>5016451627.0299997</v>
      </c>
      <c r="T116" s="3">
        <v>43159</v>
      </c>
    </row>
    <row r="117" spans="1:20">
      <c r="A117">
        <v>18022</v>
      </c>
      <c r="B117">
        <v>2</v>
      </c>
      <c r="C117">
        <v>10</v>
      </c>
      <c r="D117">
        <v>19</v>
      </c>
      <c r="E117">
        <v>33</v>
      </c>
      <c r="F117">
        <v>35</v>
      </c>
      <c r="G117">
        <v>5</v>
      </c>
      <c r="H117">
        <v>6</v>
      </c>
      <c r="I117">
        <v>0</v>
      </c>
      <c r="J117">
        <v>0</v>
      </c>
      <c r="K117">
        <v>0</v>
      </c>
      <c r="L117">
        <v>0</v>
      </c>
      <c r="M117">
        <v>43</v>
      </c>
      <c r="N117" s="1">
        <v>223044</v>
      </c>
      <c r="O117">
        <v>12</v>
      </c>
      <c r="P117" s="1">
        <v>133826</v>
      </c>
      <c r="Q117" t="s">
        <v>0</v>
      </c>
      <c r="R117" s="1">
        <v>202288216</v>
      </c>
      <c r="S117" s="2">
        <v>4988506161.9300003</v>
      </c>
      <c r="T117" s="3">
        <v>43157</v>
      </c>
    </row>
    <row r="118" spans="1:20">
      <c r="A118">
        <v>18021</v>
      </c>
      <c r="B118">
        <v>5</v>
      </c>
      <c r="C118">
        <v>6</v>
      </c>
      <c r="D118">
        <v>8</v>
      </c>
      <c r="E118">
        <v>9</v>
      </c>
      <c r="F118">
        <v>15</v>
      </c>
      <c r="G118">
        <v>4</v>
      </c>
      <c r="H118">
        <v>11</v>
      </c>
      <c r="I118">
        <v>1</v>
      </c>
      <c r="J118" s="1">
        <v>10000000</v>
      </c>
      <c r="K118">
        <v>0</v>
      </c>
      <c r="L118">
        <v>0</v>
      </c>
      <c r="M118">
        <v>84</v>
      </c>
      <c r="N118" s="1">
        <v>101227</v>
      </c>
      <c r="O118">
        <v>32</v>
      </c>
      <c r="P118" s="1">
        <v>60736</v>
      </c>
      <c r="Q118" t="s">
        <v>0</v>
      </c>
      <c r="R118" s="1">
        <v>233520667</v>
      </c>
      <c r="S118" s="2">
        <v>4941852651.3000002</v>
      </c>
      <c r="T118" s="3">
        <v>43155</v>
      </c>
    </row>
    <row r="119" spans="1:20">
      <c r="A119">
        <v>18020</v>
      </c>
      <c r="B119">
        <v>1</v>
      </c>
      <c r="C119">
        <v>10</v>
      </c>
      <c r="D119">
        <v>13</v>
      </c>
      <c r="E119">
        <v>14</v>
      </c>
      <c r="F119">
        <v>21</v>
      </c>
      <c r="G119">
        <v>9</v>
      </c>
      <c r="H119">
        <v>12</v>
      </c>
      <c r="I119">
        <v>1</v>
      </c>
      <c r="J119" s="1">
        <v>10000000</v>
      </c>
      <c r="K119">
        <v>1</v>
      </c>
      <c r="L119" s="1">
        <v>6000000</v>
      </c>
      <c r="M119">
        <v>45</v>
      </c>
      <c r="N119" s="1">
        <v>251143</v>
      </c>
      <c r="O119">
        <v>18</v>
      </c>
      <c r="P119" s="1">
        <v>150685</v>
      </c>
      <c r="Q119" t="s">
        <v>0</v>
      </c>
      <c r="R119" s="1">
        <v>223552917</v>
      </c>
      <c r="S119" s="2">
        <v>4908324787.4300003</v>
      </c>
      <c r="T119" s="3">
        <v>43145</v>
      </c>
    </row>
    <row r="120" spans="1:20">
      <c r="A120">
        <v>18019</v>
      </c>
      <c r="B120">
        <v>10</v>
      </c>
      <c r="C120">
        <v>11</v>
      </c>
      <c r="D120">
        <v>19</v>
      </c>
      <c r="E120">
        <v>21</v>
      </c>
      <c r="F120">
        <v>28</v>
      </c>
      <c r="G120">
        <v>5</v>
      </c>
      <c r="H120">
        <v>12</v>
      </c>
      <c r="I120">
        <v>1</v>
      </c>
      <c r="J120" s="1">
        <v>10000000</v>
      </c>
      <c r="K120">
        <v>0</v>
      </c>
      <c r="L120">
        <v>0</v>
      </c>
      <c r="M120">
        <v>42</v>
      </c>
      <c r="N120" s="1">
        <v>250933</v>
      </c>
      <c r="O120">
        <v>12</v>
      </c>
      <c r="P120" s="1">
        <v>150559</v>
      </c>
      <c r="Q120" t="s">
        <v>0</v>
      </c>
      <c r="R120" s="1">
        <v>206501821</v>
      </c>
      <c r="S120" s="2">
        <v>4865933980.4300003</v>
      </c>
      <c r="T120" s="3">
        <v>43143</v>
      </c>
    </row>
    <row r="121" spans="1:20">
      <c r="A121">
        <v>18018</v>
      </c>
      <c r="B121">
        <v>6</v>
      </c>
      <c r="C121">
        <v>8</v>
      </c>
      <c r="D121">
        <v>13</v>
      </c>
      <c r="E121">
        <v>24</v>
      </c>
      <c r="F121">
        <v>28</v>
      </c>
      <c r="G121">
        <v>6</v>
      </c>
      <c r="H121">
        <v>12</v>
      </c>
      <c r="I121">
        <v>0</v>
      </c>
      <c r="J121">
        <v>0</v>
      </c>
      <c r="K121">
        <v>0</v>
      </c>
      <c r="L121">
        <v>0</v>
      </c>
      <c r="M121">
        <v>63</v>
      </c>
      <c r="N121" s="1">
        <v>176906</v>
      </c>
      <c r="O121">
        <v>14</v>
      </c>
      <c r="P121" s="1">
        <v>106143</v>
      </c>
      <c r="Q121" t="s">
        <v>0</v>
      </c>
      <c r="R121" s="1">
        <v>226108418</v>
      </c>
      <c r="S121" s="2">
        <v>4824492674.96</v>
      </c>
      <c r="T121" s="3">
        <v>43141</v>
      </c>
    </row>
    <row r="122" spans="1:20">
      <c r="A122">
        <v>18017</v>
      </c>
      <c r="B122">
        <v>4</v>
      </c>
      <c r="C122">
        <v>19</v>
      </c>
      <c r="D122">
        <v>21</v>
      </c>
      <c r="E122">
        <v>23</v>
      </c>
      <c r="F122">
        <v>31</v>
      </c>
      <c r="G122">
        <v>4</v>
      </c>
      <c r="H122">
        <v>9</v>
      </c>
      <c r="I122">
        <v>3</v>
      </c>
      <c r="J122" s="1">
        <v>9929207</v>
      </c>
      <c r="K122">
        <v>2</v>
      </c>
      <c r="L122" s="1">
        <v>5957524</v>
      </c>
      <c r="M122">
        <v>37</v>
      </c>
      <c r="N122" s="1">
        <v>262613</v>
      </c>
      <c r="O122">
        <v>10</v>
      </c>
      <c r="P122" s="1">
        <v>157567</v>
      </c>
      <c r="Q122" t="s">
        <v>0</v>
      </c>
      <c r="R122" s="1">
        <v>202520718</v>
      </c>
      <c r="S122" s="2">
        <v>4771863108.8400002</v>
      </c>
      <c r="T122" s="3">
        <v>43138</v>
      </c>
    </row>
    <row r="123" spans="1:20">
      <c r="A123">
        <v>18016</v>
      </c>
      <c r="B123">
        <v>1</v>
      </c>
      <c r="C123">
        <v>2</v>
      </c>
      <c r="D123">
        <v>12</v>
      </c>
      <c r="E123">
        <v>13</v>
      </c>
      <c r="F123">
        <v>23</v>
      </c>
      <c r="G123">
        <v>9</v>
      </c>
      <c r="H123">
        <v>12</v>
      </c>
      <c r="I123">
        <v>3</v>
      </c>
      <c r="J123" s="1">
        <v>10000000</v>
      </c>
      <c r="K123">
        <v>0</v>
      </c>
      <c r="L123">
        <v>0</v>
      </c>
      <c r="M123">
        <v>81</v>
      </c>
      <c r="N123" s="1">
        <v>108508</v>
      </c>
      <c r="O123">
        <v>23</v>
      </c>
      <c r="P123" s="1">
        <v>65104</v>
      </c>
      <c r="Q123" t="s">
        <v>0</v>
      </c>
      <c r="R123" s="1">
        <v>202835116</v>
      </c>
      <c r="S123" s="2">
        <v>4766514256.4700003</v>
      </c>
      <c r="T123" s="3">
        <v>43136</v>
      </c>
    </row>
    <row r="124" spans="1:20">
      <c r="A124">
        <v>18015</v>
      </c>
      <c r="B124">
        <v>4</v>
      </c>
      <c r="C124">
        <v>13</v>
      </c>
      <c r="D124">
        <v>15</v>
      </c>
      <c r="E124">
        <v>18</v>
      </c>
      <c r="F124">
        <v>29</v>
      </c>
      <c r="G124">
        <v>5</v>
      </c>
      <c r="H124">
        <v>11</v>
      </c>
      <c r="I124">
        <v>2</v>
      </c>
      <c r="J124" s="1">
        <v>10000000</v>
      </c>
      <c r="K124">
        <v>0</v>
      </c>
      <c r="L124">
        <v>0</v>
      </c>
      <c r="M124">
        <v>59</v>
      </c>
      <c r="N124" s="1">
        <v>155659</v>
      </c>
      <c r="O124">
        <v>22</v>
      </c>
      <c r="P124" s="1">
        <v>93395</v>
      </c>
      <c r="Q124" t="s">
        <v>0</v>
      </c>
      <c r="R124" s="1">
        <v>220572521</v>
      </c>
      <c r="S124" s="2">
        <v>4753653322.5900002</v>
      </c>
      <c r="T124" s="3">
        <v>43134</v>
      </c>
    </row>
    <row r="125" spans="1:20">
      <c r="A125">
        <v>18014</v>
      </c>
      <c r="B125">
        <v>14</v>
      </c>
      <c r="C125">
        <v>16</v>
      </c>
      <c r="D125">
        <v>18</v>
      </c>
      <c r="E125">
        <v>24</v>
      </c>
      <c r="F125">
        <v>31</v>
      </c>
      <c r="G125">
        <v>1</v>
      </c>
      <c r="H125">
        <v>8</v>
      </c>
      <c r="I125">
        <v>1</v>
      </c>
      <c r="J125" s="1">
        <v>10000000</v>
      </c>
      <c r="K125">
        <v>0</v>
      </c>
      <c r="L125">
        <v>0</v>
      </c>
      <c r="M125">
        <v>53</v>
      </c>
      <c r="N125" s="1">
        <v>188566</v>
      </c>
      <c r="O125">
        <v>22</v>
      </c>
      <c r="P125" s="1">
        <v>113139</v>
      </c>
      <c r="Q125" t="s">
        <v>0</v>
      </c>
      <c r="R125" s="1">
        <v>203817985</v>
      </c>
      <c r="S125" s="2">
        <v>4726825681.1199999</v>
      </c>
      <c r="T125" s="3">
        <v>43131</v>
      </c>
    </row>
    <row r="126" spans="1:20">
      <c r="A126">
        <v>18013</v>
      </c>
      <c r="B126">
        <v>8</v>
      </c>
      <c r="C126">
        <v>24</v>
      </c>
      <c r="D126">
        <v>31</v>
      </c>
      <c r="E126">
        <v>33</v>
      </c>
      <c r="F126">
        <v>35</v>
      </c>
      <c r="G126">
        <v>7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v>43</v>
      </c>
      <c r="N126" s="1">
        <v>245948</v>
      </c>
      <c r="O126">
        <v>9</v>
      </c>
      <c r="P126" s="1">
        <v>147568</v>
      </c>
      <c r="Q126" t="s">
        <v>0</v>
      </c>
      <c r="R126" s="1">
        <v>203090721</v>
      </c>
      <c r="S126" s="2">
        <v>4684812702.8800001</v>
      </c>
      <c r="T126" s="3">
        <v>43129</v>
      </c>
    </row>
    <row r="127" spans="1:20">
      <c r="A127">
        <v>18012</v>
      </c>
      <c r="B127">
        <v>3</v>
      </c>
      <c r="C127">
        <v>22</v>
      </c>
      <c r="D127">
        <v>24</v>
      </c>
      <c r="E127">
        <v>29</v>
      </c>
      <c r="F127">
        <v>34</v>
      </c>
      <c r="G127">
        <v>7</v>
      </c>
      <c r="H127">
        <v>11</v>
      </c>
      <c r="I127">
        <v>6</v>
      </c>
      <c r="J127" s="1">
        <v>8218993</v>
      </c>
      <c r="K127">
        <v>1</v>
      </c>
      <c r="L127" s="1">
        <v>4931395</v>
      </c>
      <c r="M127">
        <v>109</v>
      </c>
      <c r="N127" s="1">
        <v>92558</v>
      </c>
      <c r="O127">
        <v>27</v>
      </c>
      <c r="P127" s="1">
        <v>55534</v>
      </c>
      <c r="Q127" t="s">
        <v>0</v>
      </c>
      <c r="R127" s="1">
        <v>218599858</v>
      </c>
      <c r="S127" s="2">
        <v>4635213010.4099998</v>
      </c>
      <c r="T127" s="3">
        <v>43127</v>
      </c>
    </row>
    <row r="128" spans="1:20">
      <c r="A128">
        <v>18011</v>
      </c>
      <c r="B128">
        <v>3</v>
      </c>
      <c r="C128">
        <v>13</v>
      </c>
      <c r="D128">
        <v>15</v>
      </c>
      <c r="E128">
        <v>23</v>
      </c>
      <c r="F128">
        <v>26</v>
      </c>
      <c r="G128">
        <v>1</v>
      </c>
      <c r="H128">
        <v>10</v>
      </c>
      <c r="I128">
        <v>0</v>
      </c>
      <c r="J128">
        <v>0</v>
      </c>
      <c r="K128">
        <v>0</v>
      </c>
      <c r="L128">
        <v>0</v>
      </c>
      <c r="M128">
        <v>37</v>
      </c>
      <c r="N128" s="1">
        <v>309639</v>
      </c>
      <c r="O128">
        <v>7</v>
      </c>
      <c r="P128" s="1">
        <v>185783</v>
      </c>
      <c r="Q128" t="s">
        <v>0</v>
      </c>
      <c r="R128" s="1">
        <v>203498133</v>
      </c>
      <c r="S128" s="2">
        <v>4641173456.8400002</v>
      </c>
      <c r="T128" s="3">
        <v>43124</v>
      </c>
    </row>
    <row r="129" spans="1:20">
      <c r="A129">
        <v>18010</v>
      </c>
      <c r="B129">
        <v>24</v>
      </c>
      <c r="C129">
        <v>25</v>
      </c>
      <c r="D129">
        <v>26</v>
      </c>
      <c r="E129">
        <v>28</v>
      </c>
      <c r="F129">
        <v>29</v>
      </c>
      <c r="G129">
        <v>4</v>
      </c>
      <c r="H129">
        <v>12</v>
      </c>
      <c r="I129">
        <v>2</v>
      </c>
      <c r="J129" s="1">
        <v>10000000</v>
      </c>
      <c r="K129">
        <v>2</v>
      </c>
      <c r="L129" s="1">
        <v>6000000</v>
      </c>
      <c r="M129">
        <v>74</v>
      </c>
      <c r="N129" s="1">
        <v>136700</v>
      </c>
      <c r="O129">
        <v>23</v>
      </c>
      <c r="P129" s="1">
        <v>82020</v>
      </c>
      <c r="Q129" t="s">
        <v>0</v>
      </c>
      <c r="R129" s="1">
        <v>209455315</v>
      </c>
      <c r="S129" s="2">
        <v>4588018755.46</v>
      </c>
      <c r="T129" s="3">
        <v>43122</v>
      </c>
    </row>
    <row r="130" spans="1:20">
      <c r="A130">
        <v>18009</v>
      </c>
      <c r="B130">
        <v>10</v>
      </c>
      <c r="C130">
        <v>12</v>
      </c>
      <c r="D130">
        <v>28</v>
      </c>
      <c r="E130">
        <v>30</v>
      </c>
      <c r="F130">
        <v>34</v>
      </c>
      <c r="G130">
        <v>3</v>
      </c>
      <c r="H130">
        <v>4</v>
      </c>
      <c r="I130">
        <v>0</v>
      </c>
      <c r="J130">
        <v>0</v>
      </c>
      <c r="K130">
        <v>0</v>
      </c>
      <c r="L130">
        <v>0</v>
      </c>
      <c r="M130">
        <v>38</v>
      </c>
      <c r="N130" s="1">
        <v>338952</v>
      </c>
      <c r="O130">
        <v>8</v>
      </c>
      <c r="P130" s="1">
        <v>203371</v>
      </c>
      <c r="Q130" t="s">
        <v>0</v>
      </c>
      <c r="R130" s="1">
        <v>230281073</v>
      </c>
      <c r="S130" s="2">
        <v>4570009063.4499998</v>
      </c>
      <c r="T130" s="3">
        <v>43120</v>
      </c>
    </row>
    <row r="131" spans="1:20">
      <c r="A131">
        <v>18008</v>
      </c>
      <c r="B131">
        <v>9</v>
      </c>
      <c r="C131">
        <v>15</v>
      </c>
      <c r="D131">
        <v>17</v>
      </c>
      <c r="E131">
        <v>20</v>
      </c>
      <c r="F131">
        <v>22</v>
      </c>
      <c r="G131">
        <v>10</v>
      </c>
      <c r="H131">
        <v>11</v>
      </c>
      <c r="I131">
        <v>3</v>
      </c>
      <c r="J131" s="1">
        <v>9822295</v>
      </c>
      <c r="K131">
        <v>3</v>
      </c>
      <c r="L131" s="1">
        <v>5893377</v>
      </c>
      <c r="M131">
        <v>47</v>
      </c>
      <c r="N131" s="1">
        <v>225457</v>
      </c>
      <c r="O131">
        <v>15</v>
      </c>
      <c r="P131" s="1">
        <v>135274</v>
      </c>
      <c r="Q131" t="s">
        <v>0</v>
      </c>
      <c r="R131" s="1">
        <v>211879491</v>
      </c>
      <c r="S131" s="2">
        <v>4509562520.3699999</v>
      </c>
      <c r="T131" s="3">
        <v>43117</v>
      </c>
    </row>
    <row r="132" spans="1:20">
      <c r="A132">
        <v>18007</v>
      </c>
      <c r="B132">
        <v>3</v>
      </c>
      <c r="C132">
        <v>4</v>
      </c>
      <c r="D132">
        <v>28</v>
      </c>
      <c r="E132">
        <v>31</v>
      </c>
      <c r="F132">
        <v>34</v>
      </c>
      <c r="G132">
        <v>4</v>
      </c>
      <c r="H132">
        <v>11</v>
      </c>
      <c r="I132">
        <v>2</v>
      </c>
      <c r="J132" s="1">
        <v>10000000</v>
      </c>
      <c r="K132">
        <v>2</v>
      </c>
      <c r="L132" s="1">
        <v>6000000</v>
      </c>
      <c r="M132">
        <v>41</v>
      </c>
      <c r="N132" s="1">
        <v>263162</v>
      </c>
      <c r="O132">
        <v>12</v>
      </c>
      <c r="P132" s="1">
        <v>157897</v>
      </c>
      <c r="Q132" t="s">
        <v>0</v>
      </c>
      <c r="R132" s="1">
        <v>210430592</v>
      </c>
      <c r="S132" s="2">
        <v>4504102672.1800003</v>
      </c>
      <c r="T132" s="3">
        <v>43115</v>
      </c>
    </row>
    <row r="133" spans="1:20">
      <c r="A133">
        <v>18006</v>
      </c>
      <c r="B133">
        <v>19</v>
      </c>
      <c r="C133">
        <v>20</v>
      </c>
      <c r="D133">
        <v>30</v>
      </c>
      <c r="E133">
        <v>32</v>
      </c>
      <c r="F133">
        <v>33</v>
      </c>
      <c r="G133">
        <v>3</v>
      </c>
      <c r="H133">
        <v>5</v>
      </c>
      <c r="I133">
        <v>0</v>
      </c>
      <c r="J133">
        <v>0</v>
      </c>
      <c r="K133">
        <v>0</v>
      </c>
      <c r="L133">
        <v>0</v>
      </c>
      <c r="M133">
        <v>121</v>
      </c>
      <c r="N133" s="1">
        <v>79115</v>
      </c>
      <c r="O133">
        <v>38</v>
      </c>
      <c r="P133" s="1">
        <v>47469</v>
      </c>
      <c r="Q133" t="s">
        <v>0</v>
      </c>
      <c r="R133" s="1">
        <v>228876959</v>
      </c>
      <c r="S133" s="2">
        <v>4483250787.1199999</v>
      </c>
      <c r="T133" s="3">
        <v>43113</v>
      </c>
    </row>
    <row r="134" spans="1:20">
      <c r="A134">
        <v>18005</v>
      </c>
      <c r="B134">
        <v>4</v>
      </c>
      <c r="C134">
        <v>9</v>
      </c>
      <c r="D134">
        <v>23</v>
      </c>
      <c r="E134">
        <v>24</v>
      </c>
      <c r="F134">
        <v>30</v>
      </c>
      <c r="G134">
        <v>8</v>
      </c>
      <c r="H134">
        <v>11</v>
      </c>
      <c r="I134">
        <v>6</v>
      </c>
      <c r="J134" s="1">
        <v>7758568</v>
      </c>
      <c r="K134">
        <v>1</v>
      </c>
      <c r="L134" s="1">
        <v>4655140</v>
      </c>
      <c r="M134">
        <v>174</v>
      </c>
      <c r="N134" s="1">
        <v>48824</v>
      </c>
      <c r="O134">
        <v>49</v>
      </c>
      <c r="P134" s="1">
        <v>29294</v>
      </c>
      <c r="Q134" t="s">
        <v>0</v>
      </c>
      <c r="R134" s="1">
        <v>208354385</v>
      </c>
      <c r="S134" s="2">
        <v>4435847449.6899996</v>
      </c>
      <c r="T134" s="3">
        <v>43110</v>
      </c>
    </row>
    <row r="135" spans="1:20">
      <c r="A135">
        <v>18004</v>
      </c>
      <c r="B135">
        <v>4</v>
      </c>
      <c r="C135">
        <v>9</v>
      </c>
      <c r="D135">
        <v>22</v>
      </c>
      <c r="E135">
        <v>28</v>
      </c>
      <c r="F135">
        <v>30</v>
      </c>
      <c r="G135">
        <v>1</v>
      </c>
      <c r="H135">
        <v>10</v>
      </c>
      <c r="I135">
        <v>4</v>
      </c>
      <c r="J135" s="1">
        <v>9787367</v>
      </c>
      <c r="K135">
        <v>1</v>
      </c>
      <c r="L135" s="1">
        <v>5872420</v>
      </c>
      <c r="M135">
        <v>56</v>
      </c>
      <c r="N135" s="1">
        <v>186520</v>
      </c>
      <c r="O135">
        <v>14</v>
      </c>
      <c r="P135" s="1">
        <v>111912</v>
      </c>
      <c r="Q135" t="s">
        <v>0</v>
      </c>
      <c r="R135" s="1">
        <v>205801716</v>
      </c>
      <c r="S135" s="2">
        <v>4445675467.4499998</v>
      </c>
      <c r="T135" s="3">
        <v>43108</v>
      </c>
    </row>
    <row r="136" spans="1:20">
      <c r="A136">
        <v>18003</v>
      </c>
      <c r="B136">
        <v>4</v>
      </c>
      <c r="C136">
        <v>21</v>
      </c>
      <c r="D136">
        <v>23</v>
      </c>
      <c r="E136">
        <v>24</v>
      </c>
      <c r="F136">
        <v>30</v>
      </c>
      <c r="G136">
        <v>9</v>
      </c>
      <c r="H136">
        <v>10</v>
      </c>
      <c r="I136">
        <v>5</v>
      </c>
      <c r="J136" s="1">
        <v>8556199</v>
      </c>
      <c r="K136">
        <v>2</v>
      </c>
      <c r="L136" s="1">
        <v>5133719</v>
      </c>
      <c r="M136">
        <v>60</v>
      </c>
      <c r="N136" s="1">
        <v>172793</v>
      </c>
      <c r="O136">
        <v>16</v>
      </c>
      <c r="P136" s="1">
        <v>103675</v>
      </c>
      <c r="Q136" t="s">
        <v>0</v>
      </c>
      <c r="R136" s="1">
        <v>226801109</v>
      </c>
      <c r="S136" s="2">
        <v>4440647604.8199997</v>
      </c>
      <c r="T136" s="3">
        <v>43106</v>
      </c>
    </row>
    <row r="137" spans="1:20">
      <c r="A137">
        <v>18002</v>
      </c>
      <c r="B137">
        <v>12</v>
      </c>
      <c r="C137">
        <v>20</v>
      </c>
      <c r="D137">
        <v>23</v>
      </c>
      <c r="E137">
        <v>27</v>
      </c>
      <c r="F137">
        <v>34</v>
      </c>
      <c r="G137">
        <v>1</v>
      </c>
      <c r="H137">
        <v>6</v>
      </c>
      <c r="I137">
        <v>11</v>
      </c>
      <c r="J137" s="1">
        <v>6484151</v>
      </c>
      <c r="K137">
        <v>1</v>
      </c>
      <c r="L137" s="1">
        <v>3890490</v>
      </c>
      <c r="M137">
        <v>77</v>
      </c>
      <c r="N137" s="1">
        <v>108436</v>
      </c>
      <c r="O137">
        <v>16</v>
      </c>
      <c r="P137" s="1">
        <v>65061</v>
      </c>
      <c r="Q137" t="s">
        <v>0</v>
      </c>
      <c r="R137" s="1">
        <v>208431222</v>
      </c>
      <c r="S137" s="2">
        <v>4443585959.0100002</v>
      </c>
      <c r="T137" s="3">
        <v>43103</v>
      </c>
    </row>
    <row r="138" spans="1:20">
      <c r="A138">
        <v>18001</v>
      </c>
      <c r="B138">
        <v>1</v>
      </c>
      <c r="C138">
        <v>13</v>
      </c>
      <c r="D138">
        <v>22</v>
      </c>
      <c r="E138">
        <v>25</v>
      </c>
      <c r="F138">
        <v>35</v>
      </c>
      <c r="G138">
        <v>3</v>
      </c>
      <c r="H138">
        <v>4</v>
      </c>
      <c r="I138">
        <v>4</v>
      </c>
      <c r="J138" s="1">
        <v>9138300</v>
      </c>
      <c r="K138">
        <v>3</v>
      </c>
      <c r="L138" s="1">
        <v>5482980</v>
      </c>
      <c r="M138">
        <v>47</v>
      </c>
      <c r="N138" s="1">
        <v>249848</v>
      </c>
      <c r="O138">
        <v>9</v>
      </c>
      <c r="P138" s="1">
        <v>149908</v>
      </c>
      <c r="Q138" t="s">
        <v>0</v>
      </c>
      <c r="R138" s="1">
        <v>215274808</v>
      </c>
      <c r="S138" s="2">
        <v>4479674483.4200001</v>
      </c>
      <c r="T138" s="3">
        <v>43101</v>
      </c>
    </row>
    <row r="139" spans="1:20">
      <c r="A139">
        <v>17153</v>
      </c>
      <c r="B139">
        <v>1</v>
      </c>
      <c r="C139">
        <v>9</v>
      </c>
      <c r="D139">
        <v>24</v>
      </c>
      <c r="E139">
        <v>26</v>
      </c>
      <c r="F139">
        <v>34</v>
      </c>
      <c r="G139">
        <v>9</v>
      </c>
      <c r="H139">
        <v>12</v>
      </c>
      <c r="I139">
        <v>4</v>
      </c>
      <c r="J139" s="1">
        <v>10000000</v>
      </c>
      <c r="K139">
        <v>1</v>
      </c>
      <c r="L139" s="1">
        <v>6000000</v>
      </c>
      <c r="M139">
        <v>70</v>
      </c>
      <c r="N139" s="1">
        <v>162593</v>
      </c>
      <c r="O139">
        <v>25</v>
      </c>
      <c r="P139" s="1">
        <v>97555</v>
      </c>
      <c r="Q139" t="s">
        <v>0</v>
      </c>
      <c r="R139" s="1">
        <v>236928410</v>
      </c>
      <c r="S139" s="2">
        <v>4478126302.7299995</v>
      </c>
      <c r="T139" s="3">
        <v>43099</v>
      </c>
    </row>
    <row r="140" spans="1:20">
      <c r="A140">
        <v>17152</v>
      </c>
      <c r="B140">
        <v>2</v>
      </c>
      <c r="C140">
        <v>4</v>
      </c>
      <c r="D140">
        <v>7</v>
      </c>
      <c r="E140">
        <v>23</v>
      </c>
      <c r="F140">
        <v>28</v>
      </c>
      <c r="G140">
        <v>2</v>
      </c>
      <c r="H140">
        <v>8</v>
      </c>
      <c r="I140">
        <v>4</v>
      </c>
      <c r="J140" s="1">
        <v>9200875</v>
      </c>
      <c r="K140">
        <v>1</v>
      </c>
      <c r="L140" s="1">
        <v>5520525</v>
      </c>
      <c r="M140">
        <v>89</v>
      </c>
      <c r="N140" s="1">
        <v>102532</v>
      </c>
      <c r="O140">
        <v>23</v>
      </c>
      <c r="P140" s="1">
        <v>61519</v>
      </c>
      <c r="Q140" t="s">
        <v>0</v>
      </c>
      <c r="R140" s="1">
        <v>214887235</v>
      </c>
      <c r="S140" s="2">
        <v>4466541182.0500002</v>
      </c>
      <c r="T140" s="3">
        <v>43096</v>
      </c>
    </row>
    <row r="141" spans="1:20">
      <c r="A141">
        <v>17151</v>
      </c>
      <c r="B141">
        <v>5</v>
      </c>
      <c r="C141">
        <v>6</v>
      </c>
      <c r="D141">
        <v>23</v>
      </c>
      <c r="E141">
        <v>28</v>
      </c>
      <c r="F141">
        <v>32</v>
      </c>
      <c r="G141">
        <v>4</v>
      </c>
      <c r="H141">
        <v>5</v>
      </c>
      <c r="I141">
        <v>3</v>
      </c>
      <c r="J141" s="1">
        <v>10000000</v>
      </c>
      <c r="K141">
        <v>2</v>
      </c>
      <c r="L141" s="1">
        <v>6000000</v>
      </c>
      <c r="M141">
        <v>52</v>
      </c>
      <c r="N141" s="1">
        <v>198440</v>
      </c>
      <c r="O141">
        <v>13</v>
      </c>
      <c r="P141" s="1">
        <v>119064</v>
      </c>
      <c r="Q141" t="s">
        <v>0</v>
      </c>
      <c r="R141" s="1">
        <v>211995741</v>
      </c>
      <c r="S141" s="2">
        <v>4464946961.9399996</v>
      </c>
      <c r="T141" s="3">
        <v>43094</v>
      </c>
    </row>
    <row r="142" spans="1:20">
      <c r="A142">
        <v>17150</v>
      </c>
      <c r="B142">
        <v>3</v>
      </c>
      <c r="C142">
        <v>6</v>
      </c>
      <c r="D142">
        <v>10</v>
      </c>
      <c r="E142">
        <v>13</v>
      </c>
      <c r="F142">
        <v>18</v>
      </c>
      <c r="G142">
        <v>9</v>
      </c>
      <c r="H142">
        <v>11</v>
      </c>
      <c r="I142">
        <v>1</v>
      </c>
      <c r="J142" s="1">
        <v>10000000</v>
      </c>
      <c r="K142">
        <v>0</v>
      </c>
      <c r="L142">
        <v>0</v>
      </c>
      <c r="M142">
        <v>41</v>
      </c>
      <c r="N142" s="1">
        <v>282679</v>
      </c>
      <c r="O142">
        <v>16</v>
      </c>
      <c r="P142" s="1">
        <v>169607</v>
      </c>
      <c r="Q142" t="s">
        <v>0</v>
      </c>
      <c r="R142" s="1">
        <v>235911666</v>
      </c>
      <c r="S142" s="2">
        <v>4457502260.8699999</v>
      </c>
      <c r="T142" s="3">
        <v>43092</v>
      </c>
    </row>
    <row r="143" spans="1:20">
      <c r="A143">
        <v>17149</v>
      </c>
      <c r="B143">
        <v>10</v>
      </c>
      <c r="C143">
        <v>18</v>
      </c>
      <c r="D143">
        <v>19</v>
      </c>
      <c r="E143">
        <v>25</v>
      </c>
      <c r="F143">
        <v>26</v>
      </c>
      <c r="G143">
        <v>4</v>
      </c>
      <c r="H143">
        <v>12</v>
      </c>
      <c r="I143">
        <v>1</v>
      </c>
      <c r="J143" s="1">
        <v>10000000</v>
      </c>
      <c r="K143">
        <v>0</v>
      </c>
      <c r="L143">
        <v>0</v>
      </c>
      <c r="M143">
        <v>102</v>
      </c>
      <c r="N143" s="1">
        <v>102805</v>
      </c>
      <c r="O143">
        <v>36</v>
      </c>
      <c r="P143" s="1">
        <v>61683</v>
      </c>
      <c r="Q143" t="s">
        <v>0</v>
      </c>
      <c r="R143" s="1">
        <v>216816379</v>
      </c>
      <c r="S143" s="2">
        <v>4407904079.8599997</v>
      </c>
      <c r="T143" s="3">
        <v>43089</v>
      </c>
    </row>
    <row r="144" spans="1:20">
      <c r="A144">
        <v>17148</v>
      </c>
      <c r="B144">
        <v>19</v>
      </c>
      <c r="C144">
        <v>27</v>
      </c>
      <c r="D144">
        <v>31</v>
      </c>
      <c r="E144">
        <v>32</v>
      </c>
      <c r="F144">
        <v>35</v>
      </c>
      <c r="G144">
        <v>11</v>
      </c>
      <c r="H144">
        <v>12</v>
      </c>
      <c r="I144">
        <v>4</v>
      </c>
      <c r="J144" s="1">
        <v>8582365</v>
      </c>
      <c r="K144">
        <v>2</v>
      </c>
      <c r="L144" s="1">
        <v>5149419</v>
      </c>
      <c r="M144">
        <v>60</v>
      </c>
      <c r="N144" s="1">
        <v>151203</v>
      </c>
      <c r="O144">
        <v>12</v>
      </c>
      <c r="P144" s="1">
        <v>90721</v>
      </c>
      <c r="Q144" t="s">
        <v>0</v>
      </c>
      <c r="R144" s="1">
        <v>211263443</v>
      </c>
      <c r="S144" s="2">
        <v>4364959468.0799999</v>
      </c>
      <c r="T144" s="3">
        <v>43087</v>
      </c>
    </row>
    <row r="145" spans="1:20">
      <c r="A145">
        <v>17147</v>
      </c>
      <c r="B145">
        <v>5</v>
      </c>
      <c r="C145">
        <v>16</v>
      </c>
      <c r="D145">
        <v>17</v>
      </c>
      <c r="E145">
        <v>25</v>
      </c>
      <c r="F145">
        <v>34</v>
      </c>
      <c r="G145">
        <v>1</v>
      </c>
      <c r="H145">
        <v>11</v>
      </c>
      <c r="I145">
        <v>1</v>
      </c>
      <c r="J145" s="1">
        <v>10000000</v>
      </c>
      <c r="K145">
        <v>0</v>
      </c>
      <c r="L145">
        <v>0</v>
      </c>
      <c r="M145">
        <v>73</v>
      </c>
      <c r="N145" s="1">
        <v>151991</v>
      </c>
      <c r="O145">
        <v>33</v>
      </c>
      <c r="P145" s="1">
        <v>91194</v>
      </c>
      <c r="Q145" t="s">
        <v>0</v>
      </c>
      <c r="R145" s="1">
        <v>229737246</v>
      </c>
      <c r="S145" s="2">
        <v>4367250718.2799997</v>
      </c>
      <c r="T145" s="3">
        <v>43085</v>
      </c>
    </row>
    <row r="146" spans="1:20">
      <c r="A146">
        <v>17146</v>
      </c>
      <c r="B146">
        <v>1</v>
      </c>
      <c r="C146">
        <v>5</v>
      </c>
      <c r="D146">
        <v>11</v>
      </c>
      <c r="E146">
        <v>14</v>
      </c>
      <c r="F146">
        <v>35</v>
      </c>
      <c r="G146">
        <v>9</v>
      </c>
      <c r="H146">
        <v>10</v>
      </c>
      <c r="I146">
        <v>4</v>
      </c>
      <c r="J146" s="1">
        <v>9143114</v>
      </c>
      <c r="K146">
        <v>1</v>
      </c>
      <c r="L146" s="1">
        <v>5485868</v>
      </c>
      <c r="M146">
        <v>99</v>
      </c>
      <c r="N146" s="1">
        <v>90710</v>
      </c>
      <c r="O146">
        <v>26</v>
      </c>
      <c r="P146" s="1">
        <v>54426</v>
      </c>
      <c r="Q146" t="s">
        <v>0</v>
      </c>
      <c r="R146" s="1">
        <v>213122165</v>
      </c>
      <c r="S146" s="2">
        <v>4318480826.6199999</v>
      </c>
      <c r="T146" s="3">
        <v>43082</v>
      </c>
    </row>
    <row r="147" spans="1:20">
      <c r="A147">
        <v>17145</v>
      </c>
      <c r="B147">
        <v>4</v>
      </c>
      <c r="C147">
        <v>7</v>
      </c>
      <c r="D147">
        <v>17</v>
      </c>
      <c r="E147">
        <v>18</v>
      </c>
      <c r="F147">
        <v>19</v>
      </c>
      <c r="G147">
        <v>3</v>
      </c>
      <c r="H147">
        <v>10</v>
      </c>
      <c r="I147">
        <v>2</v>
      </c>
      <c r="J147" s="1">
        <v>10000000</v>
      </c>
      <c r="K147">
        <v>2</v>
      </c>
      <c r="L147" s="1">
        <v>6000000</v>
      </c>
      <c r="M147">
        <v>114</v>
      </c>
      <c r="N147" s="1">
        <v>72192</v>
      </c>
      <c r="O147">
        <v>29</v>
      </c>
      <c r="P147" s="1">
        <v>43315</v>
      </c>
      <c r="Q147" t="s">
        <v>0</v>
      </c>
      <c r="R147" s="1">
        <v>213369884</v>
      </c>
      <c r="S147" s="2">
        <v>4317224774.9799995</v>
      </c>
      <c r="T147" s="3">
        <v>43080</v>
      </c>
    </row>
    <row r="148" spans="1:20">
      <c r="A148">
        <v>17144</v>
      </c>
      <c r="B148">
        <v>3</v>
      </c>
      <c r="C148">
        <v>21</v>
      </c>
      <c r="D148">
        <v>23</v>
      </c>
      <c r="E148">
        <v>29</v>
      </c>
      <c r="F148">
        <v>32</v>
      </c>
      <c r="G148">
        <v>10</v>
      </c>
      <c r="H148">
        <v>11</v>
      </c>
      <c r="I148">
        <v>3</v>
      </c>
      <c r="J148" s="1">
        <v>10000000</v>
      </c>
      <c r="K148">
        <v>0</v>
      </c>
      <c r="L148">
        <v>0</v>
      </c>
      <c r="M148">
        <v>76</v>
      </c>
      <c r="N148" s="1">
        <v>161804</v>
      </c>
      <c r="O148">
        <v>15</v>
      </c>
      <c r="P148" s="1">
        <v>97082</v>
      </c>
      <c r="Q148" t="s">
        <v>0</v>
      </c>
      <c r="R148" s="1">
        <v>233101357</v>
      </c>
      <c r="S148" s="2">
        <v>4309699345.1099997</v>
      </c>
      <c r="T148" s="3">
        <v>43078</v>
      </c>
    </row>
    <row r="149" spans="1:20">
      <c r="A149">
        <v>17143</v>
      </c>
      <c r="B149">
        <v>6</v>
      </c>
      <c r="C149">
        <v>9</v>
      </c>
      <c r="D149">
        <v>24</v>
      </c>
      <c r="E149">
        <v>29</v>
      </c>
      <c r="F149">
        <v>32</v>
      </c>
      <c r="G149">
        <v>2</v>
      </c>
      <c r="H149">
        <v>7</v>
      </c>
      <c r="I149">
        <v>4</v>
      </c>
      <c r="J149" s="1">
        <v>10000000</v>
      </c>
      <c r="K149">
        <v>0</v>
      </c>
      <c r="L149">
        <v>0</v>
      </c>
      <c r="M149">
        <v>66</v>
      </c>
      <c r="N149" s="1">
        <v>147020</v>
      </c>
      <c r="O149">
        <v>18</v>
      </c>
      <c r="P149" s="1">
        <v>88212</v>
      </c>
      <c r="Q149" t="s">
        <v>0</v>
      </c>
      <c r="R149" s="1">
        <v>209971249</v>
      </c>
      <c r="S149" s="2">
        <v>4282393686.4099998</v>
      </c>
      <c r="T149" s="3">
        <v>43075</v>
      </c>
    </row>
    <row r="150" spans="1:20">
      <c r="A150">
        <v>17142</v>
      </c>
      <c r="B150">
        <v>1</v>
      </c>
      <c r="C150">
        <v>5</v>
      </c>
      <c r="D150">
        <v>16</v>
      </c>
      <c r="E150">
        <v>19</v>
      </c>
      <c r="F150">
        <v>28</v>
      </c>
      <c r="G150">
        <v>2</v>
      </c>
      <c r="H150">
        <v>10</v>
      </c>
      <c r="I150">
        <v>1</v>
      </c>
      <c r="J150" s="1">
        <v>10000000</v>
      </c>
      <c r="K150">
        <v>0</v>
      </c>
      <c r="L150">
        <v>0</v>
      </c>
      <c r="M150">
        <v>55</v>
      </c>
      <c r="N150" s="1">
        <v>174921</v>
      </c>
      <c r="O150">
        <v>18</v>
      </c>
      <c r="P150" s="1">
        <v>104952</v>
      </c>
      <c r="Q150" t="s">
        <v>0</v>
      </c>
      <c r="R150" s="1">
        <v>209153464</v>
      </c>
      <c r="S150" s="2">
        <v>4275347171.1500001</v>
      </c>
      <c r="T150" s="3">
        <v>43073</v>
      </c>
    </row>
    <row r="151" spans="1:20">
      <c r="A151">
        <v>17141</v>
      </c>
      <c r="B151">
        <v>2</v>
      </c>
      <c r="C151">
        <v>8</v>
      </c>
      <c r="D151">
        <v>21</v>
      </c>
      <c r="E151">
        <v>22</v>
      </c>
      <c r="F151">
        <v>29</v>
      </c>
      <c r="G151">
        <v>3</v>
      </c>
      <c r="H151">
        <v>5</v>
      </c>
      <c r="I151">
        <v>3</v>
      </c>
      <c r="J151" s="1">
        <v>10000000</v>
      </c>
      <c r="K151">
        <v>1</v>
      </c>
      <c r="L151" s="1">
        <v>6000000</v>
      </c>
      <c r="M151">
        <v>69</v>
      </c>
      <c r="N151" s="1">
        <v>150239</v>
      </c>
      <c r="O151">
        <v>28</v>
      </c>
      <c r="P151" s="1">
        <v>90143</v>
      </c>
      <c r="Q151" t="s">
        <v>0</v>
      </c>
      <c r="R151" s="1">
        <v>227842115</v>
      </c>
      <c r="S151" s="2">
        <v>4237389514.3800001</v>
      </c>
      <c r="T151" s="3">
        <v>43071</v>
      </c>
    </row>
    <row r="152" spans="1:20">
      <c r="A152">
        <v>17140</v>
      </c>
      <c r="B152">
        <v>10</v>
      </c>
      <c r="C152">
        <v>16</v>
      </c>
      <c r="D152">
        <v>25</v>
      </c>
      <c r="E152">
        <v>26</v>
      </c>
      <c r="F152">
        <v>29</v>
      </c>
      <c r="G152">
        <v>1</v>
      </c>
      <c r="H152">
        <v>5</v>
      </c>
      <c r="I152">
        <v>3</v>
      </c>
      <c r="J152" s="1">
        <v>10000000</v>
      </c>
      <c r="K152">
        <v>2</v>
      </c>
      <c r="L152" s="1">
        <v>6000000</v>
      </c>
      <c r="M152">
        <v>51</v>
      </c>
      <c r="N152" s="1">
        <v>185752</v>
      </c>
      <c r="O152">
        <v>25</v>
      </c>
      <c r="P152" s="1">
        <v>111451</v>
      </c>
      <c r="Q152" t="s">
        <v>0</v>
      </c>
      <c r="R152" s="1">
        <v>210287622</v>
      </c>
      <c r="S152" s="2">
        <v>4219678773.3699999</v>
      </c>
      <c r="T152" s="3">
        <v>43068</v>
      </c>
    </row>
    <row r="153" spans="1:20">
      <c r="A153">
        <v>17139</v>
      </c>
      <c r="B153">
        <v>2</v>
      </c>
      <c r="C153">
        <v>6</v>
      </c>
      <c r="D153">
        <v>19</v>
      </c>
      <c r="E153">
        <v>25</v>
      </c>
      <c r="F153">
        <v>32</v>
      </c>
      <c r="G153">
        <v>9</v>
      </c>
      <c r="H153">
        <v>12</v>
      </c>
      <c r="I153">
        <v>2</v>
      </c>
      <c r="J153" s="1">
        <v>10000000</v>
      </c>
      <c r="K153">
        <v>1</v>
      </c>
      <c r="L153" s="1">
        <v>6000000</v>
      </c>
      <c r="M153">
        <v>85</v>
      </c>
      <c r="N153" s="1">
        <v>91355</v>
      </c>
      <c r="O153">
        <v>38</v>
      </c>
      <c r="P153" s="1">
        <v>54813</v>
      </c>
      <c r="Q153" t="s">
        <v>0</v>
      </c>
      <c r="R153" s="1">
        <v>208076169</v>
      </c>
      <c r="S153" s="2">
        <v>4210596967.2800002</v>
      </c>
      <c r="T153" s="3">
        <v>43066</v>
      </c>
    </row>
    <row r="154" spans="1:20">
      <c r="A154">
        <v>17138</v>
      </c>
      <c r="B154">
        <v>4</v>
      </c>
      <c r="C154">
        <v>7</v>
      </c>
      <c r="D154">
        <v>9</v>
      </c>
      <c r="E154">
        <v>20</v>
      </c>
      <c r="F154">
        <v>25</v>
      </c>
      <c r="G154">
        <v>2</v>
      </c>
      <c r="H154">
        <v>11</v>
      </c>
      <c r="I154">
        <v>13</v>
      </c>
      <c r="J154" s="1">
        <v>6550178</v>
      </c>
      <c r="K154">
        <v>1</v>
      </c>
      <c r="L154" s="1">
        <v>3930106</v>
      </c>
      <c r="M154">
        <v>69</v>
      </c>
      <c r="N154" s="1">
        <v>144104</v>
      </c>
      <c r="O154">
        <v>18</v>
      </c>
      <c r="P154" s="1">
        <v>86462</v>
      </c>
      <c r="Q154" t="s">
        <v>0</v>
      </c>
      <c r="R154" s="1">
        <v>224706665</v>
      </c>
      <c r="S154" s="2">
        <v>4195563190.1700001</v>
      </c>
      <c r="T154" s="3">
        <v>43064</v>
      </c>
    </row>
    <row r="155" spans="1:20">
      <c r="A155">
        <v>17137</v>
      </c>
      <c r="B155">
        <v>1</v>
      </c>
      <c r="C155">
        <v>20</v>
      </c>
      <c r="D155">
        <v>22</v>
      </c>
      <c r="E155">
        <v>28</v>
      </c>
      <c r="F155">
        <v>29</v>
      </c>
      <c r="G155">
        <v>5</v>
      </c>
      <c r="H155">
        <v>7</v>
      </c>
      <c r="I155">
        <v>15</v>
      </c>
      <c r="J155" s="1">
        <v>6019019</v>
      </c>
      <c r="K155">
        <v>10</v>
      </c>
      <c r="L155" s="1">
        <v>3611411</v>
      </c>
      <c r="M155">
        <v>32</v>
      </c>
      <c r="N155" s="1">
        <v>297765</v>
      </c>
      <c r="O155">
        <v>12</v>
      </c>
      <c r="P155" s="1">
        <v>178659</v>
      </c>
      <c r="Q155" t="s">
        <v>0</v>
      </c>
      <c r="R155" s="1">
        <v>208371260</v>
      </c>
      <c r="S155" s="2">
        <v>4236731015.7800002</v>
      </c>
      <c r="T155" s="3">
        <v>43061</v>
      </c>
    </row>
    <row r="156" spans="1:20">
      <c r="A156">
        <v>17136</v>
      </c>
      <c r="B156">
        <v>1</v>
      </c>
      <c r="C156">
        <v>11</v>
      </c>
      <c r="D156">
        <v>20</v>
      </c>
      <c r="E156">
        <v>21</v>
      </c>
      <c r="F156">
        <v>22</v>
      </c>
      <c r="G156">
        <v>3</v>
      </c>
      <c r="H156">
        <v>4</v>
      </c>
      <c r="I156">
        <v>17</v>
      </c>
      <c r="J156" s="1">
        <v>5878930</v>
      </c>
      <c r="K156">
        <v>10</v>
      </c>
      <c r="L156" s="1">
        <v>3527358</v>
      </c>
      <c r="M156">
        <v>96</v>
      </c>
      <c r="N156" s="1">
        <v>103245</v>
      </c>
      <c r="O156">
        <v>18</v>
      </c>
      <c r="P156" s="1">
        <v>61947</v>
      </c>
      <c r="Q156" t="s">
        <v>0</v>
      </c>
      <c r="R156" s="1">
        <v>204621999</v>
      </c>
      <c r="S156" s="2">
        <v>4314495402.7299995</v>
      </c>
      <c r="T156" s="3">
        <v>43059</v>
      </c>
    </row>
    <row r="157" spans="1:20">
      <c r="A157">
        <v>17135</v>
      </c>
      <c r="B157">
        <v>1</v>
      </c>
      <c r="C157">
        <v>12</v>
      </c>
      <c r="D157">
        <v>15</v>
      </c>
      <c r="E157">
        <v>19</v>
      </c>
      <c r="F157">
        <v>22</v>
      </c>
      <c r="G157">
        <v>2</v>
      </c>
      <c r="H157">
        <v>4</v>
      </c>
      <c r="I157">
        <v>4</v>
      </c>
      <c r="J157" s="1">
        <v>10000000</v>
      </c>
      <c r="K157">
        <v>0</v>
      </c>
      <c r="L157">
        <v>0</v>
      </c>
      <c r="M157">
        <v>59</v>
      </c>
      <c r="N157" s="1">
        <v>207123</v>
      </c>
      <c r="O157">
        <v>17</v>
      </c>
      <c r="P157" s="1">
        <v>124273</v>
      </c>
      <c r="Q157" t="s">
        <v>0</v>
      </c>
      <c r="R157" s="1">
        <v>228099000</v>
      </c>
      <c r="S157" s="2">
        <v>4403766719.3500004</v>
      </c>
      <c r="T157" s="3">
        <v>43057</v>
      </c>
    </row>
    <row r="158" spans="1:20">
      <c r="A158">
        <v>17134</v>
      </c>
      <c r="B158">
        <v>7</v>
      </c>
      <c r="C158">
        <v>18</v>
      </c>
      <c r="D158">
        <v>19</v>
      </c>
      <c r="E158">
        <v>32</v>
      </c>
      <c r="F158">
        <v>34</v>
      </c>
      <c r="G158">
        <v>2</v>
      </c>
      <c r="H158">
        <v>10</v>
      </c>
      <c r="I158">
        <v>2</v>
      </c>
      <c r="J158" s="1">
        <v>10000000</v>
      </c>
      <c r="K158">
        <v>1</v>
      </c>
      <c r="L158" s="1">
        <v>6000000</v>
      </c>
      <c r="M158">
        <v>91</v>
      </c>
      <c r="N158" s="1">
        <v>105156</v>
      </c>
      <c r="O158">
        <v>24</v>
      </c>
      <c r="P158" s="1">
        <v>63093</v>
      </c>
      <c r="Q158" t="s">
        <v>0</v>
      </c>
      <c r="R158" s="1">
        <v>209089016</v>
      </c>
      <c r="S158" s="2">
        <v>4384046233.1000004</v>
      </c>
      <c r="T158" s="3">
        <v>43054</v>
      </c>
    </row>
    <row r="159" spans="1:20">
      <c r="A159">
        <v>17133</v>
      </c>
      <c r="B159">
        <v>15</v>
      </c>
      <c r="C159">
        <v>17</v>
      </c>
      <c r="D159">
        <v>19</v>
      </c>
      <c r="E159">
        <v>32</v>
      </c>
      <c r="F159">
        <v>33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53</v>
      </c>
      <c r="N159" s="1">
        <v>199420</v>
      </c>
      <c r="O159">
        <v>11</v>
      </c>
      <c r="P159" s="1">
        <v>119652</v>
      </c>
      <c r="Q159" t="s">
        <v>0</v>
      </c>
      <c r="R159" s="1">
        <v>205369201</v>
      </c>
      <c r="S159" s="2">
        <v>4363865130.9700003</v>
      </c>
      <c r="T159" s="3">
        <v>43052</v>
      </c>
    </row>
    <row r="160" spans="1:20">
      <c r="A160">
        <v>17132</v>
      </c>
      <c r="B160">
        <v>11</v>
      </c>
      <c r="C160">
        <v>17</v>
      </c>
      <c r="D160">
        <v>23</v>
      </c>
      <c r="E160">
        <v>26</v>
      </c>
      <c r="F160">
        <v>27</v>
      </c>
      <c r="G160">
        <v>1</v>
      </c>
      <c r="H160">
        <v>10</v>
      </c>
      <c r="I160">
        <v>2</v>
      </c>
      <c r="J160" s="1">
        <v>10000000</v>
      </c>
      <c r="K160">
        <v>0</v>
      </c>
      <c r="L160">
        <v>0</v>
      </c>
      <c r="M160">
        <v>67</v>
      </c>
      <c r="N160" s="1">
        <v>187527</v>
      </c>
      <c r="O160">
        <v>12</v>
      </c>
      <c r="P160" s="1">
        <v>112516</v>
      </c>
      <c r="Q160" t="s">
        <v>0</v>
      </c>
      <c r="R160" s="1">
        <v>228286369</v>
      </c>
      <c r="S160" s="2">
        <v>4314342249.6000004</v>
      </c>
      <c r="T160" s="3">
        <v>43050</v>
      </c>
    </row>
    <row r="161" spans="1:20">
      <c r="A161">
        <v>17131</v>
      </c>
      <c r="B161">
        <v>3</v>
      </c>
      <c r="C161">
        <v>5</v>
      </c>
      <c r="D161">
        <v>8</v>
      </c>
      <c r="E161">
        <v>19</v>
      </c>
      <c r="F161">
        <v>34</v>
      </c>
      <c r="G161">
        <v>1</v>
      </c>
      <c r="H161">
        <v>12</v>
      </c>
      <c r="I161">
        <v>4</v>
      </c>
      <c r="J161" s="1">
        <v>10000000</v>
      </c>
      <c r="K161">
        <v>0</v>
      </c>
      <c r="L161">
        <v>0</v>
      </c>
      <c r="M161">
        <v>68</v>
      </c>
      <c r="N161" s="1">
        <v>131810</v>
      </c>
      <c r="O161">
        <v>29</v>
      </c>
      <c r="P161" s="1">
        <v>79086</v>
      </c>
      <c r="Q161" t="s">
        <v>0</v>
      </c>
      <c r="R161" s="1">
        <v>209769933</v>
      </c>
      <c r="S161" s="2">
        <v>4276365066.4899998</v>
      </c>
      <c r="T161" s="3">
        <v>43047</v>
      </c>
    </row>
    <row r="162" spans="1:20">
      <c r="A162">
        <v>17130</v>
      </c>
      <c r="B162">
        <v>5</v>
      </c>
      <c r="C162">
        <v>18</v>
      </c>
      <c r="D162">
        <v>28</v>
      </c>
      <c r="E162">
        <v>33</v>
      </c>
      <c r="F162">
        <v>34</v>
      </c>
      <c r="G162">
        <v>3</v>
      </c>
      <c r="H162">
        <v>4</v>
      </c>
      <c r="I162">
        <v>1</v>
      </c>
      <c r="J162" s="1">
        <v>10000000</v>
      </c>
      <c r="K162">
        <v>1</v>
      </c>
      <c r="L162" s="1">
        <v>6000000</v>
      </c>
      <c r="M162">
        <v>56</v>
      </c>
      <c r="N162" s="1">
        <v>177998</v>
      </c>
      <c r="O162">
        <v>21</v>
      </c>
      <c r="P162" s="1">
        <v>106798</v>
      </c>
      <c r="Q162" t="s">
        <v>0</v>
      </c>
      <c r="R162" s="1">
        <v>205281738</v>
      </c>
      <c r="S162" s="2">
        <v>4269462536.1100001</v>
      </c>
      <c r="T162" s="3">
        <v>43045</v>
      </c>
    </row>
    <row r="163" spans="1:20">
      <c r="A163">
        <v>17129</v>
      </c>
      <c r="B163">
        <v>5</v>
      </c>
      <c r="C163">
        <v>17</v>
      </c>
      <c r="D163">
        <v>20</v>
      </c>
      <c r="E163">
        <v>32</v>
      </c>
      <c r="F163">
        <v>33</v>
      </c>
      <c r="G163">
        <v>4</v>
      </c>
      <c r="H163">
        <v>9</v>
      </c>
      <c r="I163">
        <v>4</v>
      </c>
      <c r="J163" s="1">
        <v>8566848</v>
      </c>
      <c r="K163">
        <v>1</v>
      </c>
      <c r="L163" s="1">
        <v>5140108</v>
      </c>
      <c r="M163">
        <v>95</v>
      </c>
      <c r="N163" s="1">
        <v>74828</v>
      </c>
      <c r="O163">
        <v>41</v>
      </c>
      <c r="P163" s="1">
        <v>44896</v>
      </c>
      <c r="Q163" t="s">
        <v>0</v>
      </c>
      <c r="R163" s="1">
        <v>221400965</v>
      </c>
      <c r="S163" s="2">
        <v>4234584571.1399999</v>
      </c>
      <c r="T163" s="3">
        <v>43043</v>
      </c>
    </row>
    <row r="164" spans="1:20">
      <c r="A164">
        <v>17128</v>
      </c>
      <c r="B164">
        <v>9</v>
      </c>
      <c r="C164">
        <v>11</v>
      </c>
      <c r="D164">
        <v>13</v>
      </c>
      <c r="E164">
        <v>18</v>
      </c>
      <c r="F164">
        <v>33</v>
      </c>
      <c r="G164">
        <v>2</v>
      </c>
      <c r="H164">
        <v>3</v>
      </c>
      <c r="I164">
        <v>3</v>
      </c>
      <c r="J164" s="1">
        <v>10000000</v>
      </c>
      <c r="K164">
        <v>2</v>
      </c>
      <c r="L164" s="1">
        <v>6000000</v>
      </c>
      <c r="M164">
        <v>47</v>
      </c>
      <c r="N164" s="1">
        <v>237346</v>
      </c>
      <c r="O164">
        <v>13</v>
      </c>
      <c r="P164" s="1">
        <v>142407</v>
      </c>
      <c r="Q164" t="s">
        <v>0</v>
      </c>
      <c r="R164" s="1">
        <v>210460163</v>
      </c>
      <c r="S164" s="2">
        <v>4236702290.25</v>
      </c>
      <c r="T164" s="3">
        <v>43040</v>
      </c>
    </row>
    <row r="165" spans="1:20">
      <c r="A165">
        <v>17127</v>
      </c>
      <c r="B165">
        <v>2</v>
      </c>
      <c r="C165">
        <v>15</v>
      </c>
      <c r="D165">
        <v>18</v>
      </c>
      <c r="E165">
        <v>21</v>
      </c>
      <c r="F165">
        <v>22</v>
      </c>
      <c r="G165">
        <v>3</v>
      </c>
      <c r="H165">
        <v>10</v>
      </c>
      <c r="I165">
        <v>17</v>
      </c>
      <c r="J165" s="1">
        <v>5932533</v>
      </c>
      <c r="K165">
        <v>1</v>
      </c>
      <c r="L165" s="1">
        <v>3559519</v>
      </c>
      <c r="M165">
        <v>87</v>
      </c>
      <c r="N165" s="1">
        <v>81089</v>
      </c>
      <c r="O165">
        <v>39</v>
      </c>
      <c r="P165" s="1">
        <v>48653</v>
      </c>
      <c r="Q165" t="s">
        <v>0</v>
      </c>
      <c r="R165" s="1">
        <v>202014185</v>
      </c>
      <c r="S165" s="2">
        <v>4224508242.8499999</v>
      </c>
      <c r="T165" s="3">
        <v>43038</v>
      </c>
    </row>
    <row r="166" spans="1:20">
      <c r="A166">
        <v>17126</v>
      </c>
      <c r="B166">
        <v>3</v>
      </c>
      <c r="C166">
        <v>4</v>
      </c>
      <c r="D166">
        <v>13</v>
      </c>
      <c r="E166">
        <v>24</v>
      </c>
      <c r="F166">
        <v>33</v>
      </c>
      <c r="G166">
        <v>1</v>
      </c>
      <c r="H166">
        <v>11</v>
      </c>
      <c r="I166">
        <v>3</v>
      </c>
      <c r="J166" s="1">
        <v>10000000</v>
      </c>
      <c r="K166">
        <v>2</v>
      </c>
      <c r="L166" s="1">
        <v>6000000</v>
      </c>
      <c r="M166">
        <v>71</v>
      </c>
      <c r="N166" s="1">
        <v>176696</v>
      </c>
      <c r="O166">
        <v>14</v>
      </c>
      <c r="P166" s="1">
        <v>106017</v>
      </c>
      <c r="Q166" t="s">
        <v>0</v>
      </c>
      <c r="R166" s="1">
        <v>224742436</v>
      </c>
      <c r="S166" s="2">
        <v>4291619493.6100001</v>
      </c>
      <c r="T166" s="3">
        <v>43036</v>
      </c>
    </row>
    <row r="167" spans="1:20">
      <c r="A167">
        <v>17125</v>
      </c>
      <c r="B167">
        <v>7</v>
      </c>
      <c r="C167">
        <v>11</v>
      </c>
      <c r="D167">
        <v>18</v>
      </c>
      <c r="E167">
        <v>26</v>
      </c>
      <c r="F167">
        <v>28</v>
      </c>
      <c r="G167">
        <v>4</v>
      </c>
      <c r="H167">
        <v>5</v>
      </c>
      <c r="I167">
        <v>16</v>
      </c>
      <c r="J167" s="1">
        <v>5652545</v>
      </c>
      <c r="K167">
        <v>4</v>
      </c>
      <c r="L167" s="1">
        <v>3391527</v>
      </c>
      <c r="M167">
        <v>255</v>
      </c>
      <c r="N167" s="1">
        <v>21874</v>
      </c>
      <c r="O167">
        <v>74</v>
      </c>
      <c r="P167" s="1">
        <v>13124</v>
      </c>
      <c r="Q167" t="s">
        <v>0</v>
      </c>
      <c r="R167" s="1">
        <v>202527987</v>
      </c>
      <c r="S167" s="2">
        <v>4275162353.3800001</v>
      </c>
      <c r="T167" s="3">
        <v>43033</v>
      </c>
    </row>
    <row r="168" spans="1:20">
      <c r="A168">
        <v>17124</v>
      </c>
      <c r="B168">
        <v>3</v>
      </c>
      <c r="C168">
        <v>29</v>
      </c>
      <c r="D168">
        <v>30</v>
      </c>
      <c r="E168">
        <v>32</v>
      </c>
      <c r="F168">
        <v>35</v>
      </c>
      <c r="G168">
        <v>3</v>
      </c>
      <c r="H168">
        <v>8</v>
      </c>
      <c r="I168">
        <v>1</v>
      </c>
      <c r="J168" s="1">
        <v>10000000</v>
      </c>
      <c r="K168">
        <v>0</v>
      </c>
      <c r="L168">
        <v>0</v>
      </c>
      <c r="M168">
        <v>48</v>
      </c>
      <c r="N168" s="1">
        <v>179827</v>
      </c>
      <c r="O168">
        <v>16</v>
      </c>
      <c r="P168" s="1">
        <v>107896</v>
      </c>
      <c r="Q168" t="s">
        <v>0</v>
      </c>
      <c r="R168" s="1">
        <v>201634459</v>
      </c>
      <c r="S168" s="2">
        <v>4351880934.9099998</v>
      </c>
      <c r="T168" s="3">
        <v>43031</v>
      </c>
    </row>
    <row r="169" spans="1:20">
      <c r="A169">
        <v>17123</v>
      </c>
      <c r="B169">
        <v>3</v>
      </c>
      <c r="C169">
        <v>15</v>
      </c>
      <c r="D169">
        <v>23</v>
      </c>
      <c r="E169">
        <v>26</v>
      </c>
      <c r="F169">
        <v>32</v>
      </c>
      <c r="G169">
        <v>1</v>
      </c>
      <c r="H169">
        <v>12</v>
      </c>
      <c r="I169">
        <v>2</v>
      </c>
      <c r="J169" s="1">
        <v>10000000</v>
      </c>
      <c r="K169">
        <v>1</v>
      </c>
      <c r="L169" s="1">
        <v>6000000</v>
      </c>
      <c r="M169">
        <v>67</v>
      </c>
      <c r="N169" s="1">
        <v>180135</v>
      </c>
      <c r="O169">
        <v>22</v>
      </c>
      <c r="P169" s="1">
        <v>108081</v>
      </c>
      <c r="Q169" t="s">
        <v>0</v>
      </c>
      <c r="R169" s="1">
        <v>224279189</v>
      </c>
      <c r="S169" s="2">
        <v>4318722376.2299995</v>
      </c>
      <c r="T169" s="3">
        <v>43029</v>
      </c>
    </row>
    <row r="170" spans="1:20">
      <c r="A170">
        <v>17122</v>
      </c>
      <c r="B170">
        <v>3</v>
      </c>
      <c r="C170">
        <v>12</v>
      </c>
      <c r="D170">
        <v>18</v>
      </c>
      <c r="E170">
        <v>29</v>
      </c>
      <c r="F170">
        <v>34</v>
      </c>
      <c r="G170">
        <v>3</v>
      </c>
      <c r="H170">
        <v>11</v>
      </c>
      <c r="I170">
        <v>3</v>
      </c>
      <c r="J170" s="1">
        <v>10000000</v>
      </c>
      <c r="K170">
        <v>1</v>
      </c>
      <c r="L170" s="1">
        <v>6000000</v>
      </c>
      <c r="M170">
        <v>72</v>
      </c>
      <c r="N170" s="1">
        <v>137357</v>
      </c>
      <c r="O170">
        <v>22</v>
      </c>
      <c r="P170" s="1">
        <v>82414</v>
      </c>
      <c r="Q170" t="s">
        <v>0</v>
      </c>
      <c r="R170" s="1">
        <v>204853140</v>
      </c>
      <c r="S170" s="2">
        <v>4284527224.27</v>
      </c>
      <c r="T170" s="3">
        <v>43026</v>
      </c>
    </row>
    <row r="171" spans="1:20">
      <c r="A171">
        <v>17121</v>
      </c>
      <c r="B171">
        <v>1</v>
      </c>
      <c r="C171">
        <v>6</v>
      </c>
      <c r="D171">
        <v>12</v>
      </c>
      <c r="E171">
        <v>26</v>
      </c>
      <c r="F171">
        <v>31</v>
      </c>
      <c r="G171">
        <v>1</v>
      </c>
      <c r="H171">
        <v>7</v>
      </c>
      <c r="I171">
        <v>0</v>
      </c>
      <c r="J171">
        <v>0</v>
      </c>
      <c r="K171">
        <v>0</v>
      </c>
      <c r="L171">
        <v>0</v>
      </c>
      <c r="M171">
        <v>59</v>
      </c>
      <c r="N171" s="1">
        <v>149524</v>
      </c>
      <c r="O171">
        <v>32</v>
      </c>
      <c r="P171" s="1">
        <v>89714</v>
      </c>
      <c r="Q171" t="s">
        <v>0</v>
      </c>
      <c r="R171" s="1">
        <v>199583003</v>
      </c>
      <c r="S171" s="2">
        <v>4271765199.0700002</v>
      </c>
      <c r="T171" s="3">
        <v>43024</v>
      </c>
    </row>
    <row r="172" spans="1:20">
      <c r="A172">
        <v>17120</v>
      </c>
      <c r="B172">
        <v>8</v>
      </c>
      <c r="C172">
        <v>15</v>
      </c>
      <c r="D172">
        <v>24</v>
      </c>
      <c r="E172">
        <v>26</v>
      </c>
      <c r="F172">
        <v>27</v>
      </c>
      <c r="G172">
        <v>5</v>
      </c>
      <c r="H172">
        <v>6</v>
      </c>
      <c r="I172">
        <v>7</v>
      </c>
      <c r="J172" s="1">
        <v>6747509</v>
      </c>
      <c r="K172">
        <v>3</v>
      </c>
      <c r="L172" s="1">
        <v>4048505</v>
      </c>
      <c r="M172">
        <v>107</v>
      </c>
      <c r="N172" s="1">
        <v>63449</v>
      </c>
      <c r="O172">
        <v>42</v>
      </c>
      <c r="P172" s="1">
        <v>38069</v>
      </c>
      <c r="Q172" t="s">
        <v>0</v>
      </c>
      <c r="R172" s="1">
        <v>216330390</v>
      </c>
      <c r="S172" s="2">
        <v>4223045066.7199998</v>
      </c>
      <c r="T172" s="3">
        <v>43022</v>
      </c>
    </row>
    <row r="173" spans="1:20">
      <c r="A173">
        <v>17119</v>
      </c>
      <c r="B173">
        <v>5</v>
      </c>
      <c r="C173">
        <v>7</v>
      </c>
      <c r="D173">
        <v>13</v>
      </c>
      <c r="E173">
        <v>29</v>
      </c>
      <c r="F173">
        <v>35</v>
      </c>
      <c r="G173">
        <v>3</v>
      </c>
      <c r="H173">
        <v>8</v>
      </c>
      <c r="I173">
        <v>5</v>
      </c>
      <c r="J173" s="1">
        <v>8296832</v>
      </c>
      <c r="K173">
        <v>2</v>
      </c>
      <c r="L173" s="1">
        <v>4978099</v>
      </c>
      <c r="M173">
        <v>43</v>
      </c>
      <c r="N173" s="1">
        <v>216912</v>
      </c>
      <c r="O173">
        <v>14</v>
      </c>
      <c r="P173" s="1">
        <v>130147</v>
      </c>
      <c r="Q173" t="s">
        <v>0</v>
      </c>
      <c r="R173" s="1">
        <v>197391000</v>
      </c>
      <c r="S173" s="2">
        <v>4247472952.6399999</v>
      </c>
      <c r="T173" s="3">
        <v>43019</v>
      </c>
    </row>
    <row r="174" spans="1:20">
      <c r="A174">
        <v>17118</v>
      </c>
      <c r="B174">
        <v>2</v>
      </c>
      <c r="C174">
        <v>7</v>
      </c>
      <c r="D174">
        <v>16</v>
      </c>
      <c r="E174">
        <v>20</v>
      </c>
      <c r="F174">
        <v>33</v>
      </c>
      <c r="G174">
        <v>3</v>
      </c>
      <c r="H174">
        <v>11</v>
      </c>
      <c r="I174">
        <v>11</v>
      </c>
      <c r="J174" s="1">
        <v>6287618</v>
      </c>
      <c r="K174">
        <v>9</v>
      </c>
      <c r="L174" s="1">
        <v>3772570</v>
      </c>
      <c r="M174">
        <v>57</v>
      </c>
      <c r="N174" s="1">
        <v>166932</v>
      </c>
      <c r="O174">
        <v>20</v>
      </c>
      <c r="P174" s="1">
        <v>100159</v>
      </c>
      <c r="Q174" t="s">
        <v>0</v>
      </c>
      <c r="R174" s="1">
        <v>195121929</v>
      </c>
      <c r="S174" s="2">
        <v>4252457950.6399999</v>
      </c>
      <c r="T174" s="3">
        <v>43017</v>
      </c>
    </row>
    <row r="175" spans="1:20">
      <c r="A175">
        <v>17117</v>
      </c>
      <c r="B175">
        <v>5</v>
      </c>
      <c r="C175">
        <v>7</v>
      </c>
      <c r="D175">
        <v>9</v>
      </c>
      <c r="E175">
        <v>24</v>
      </c>
      <c r="F175">
        <v>32</v>
      </c>
      <c r="G175">
        <v>8</v>
      </c>
      <c r="H175">
        <v>10</v>
      </c>
      <c r="I175">
        <v>5</v>
      </c>
      <c r="J175" s="1">
        <v>8668433</v>
      </c>
      <c r="K175">
        <v>1</v>
      </c>
      <c r="L175" s="1">
        <v>5201059</v>
      </c>
      <c r="M175">
        <v>40</v>
      </c>
      <c r="N175" s="1">
        <v>220578</v>
      </c>
      <c r="O175">
        <v>18</v>
      </c>
      <c r="P175" s="1">
        <v>132346</v>
      </c>
      <c r="Q175" t="s">
        <v>0</v>
      </c>
      <c r="R175" s="1">
        <v>207881694</v>
      </c>
      <c r="S175" s="2">
        <v>4307581838.4799995</v>
      </c>
      <c r="T175" s="3">
        <v>43015</v>
      </c>
    </row>
    <row r="176" spans="1:20">
      <c r="A176">
        <v>17116</v>
      </c>
      <c r="B176">
        <v>2</v>
      </c>
      <c r="C176">
        <v>27</v>
      </c>
      <c r="D176">
        <v>30</v>
      </c>
      <c r="E176">
        <v>32</v>
      </c>
      <c r="F176">
        <v>33</v>
      </c>
      <c r="G176">
        <v>1</v>
      </c>
      <c r="H176">
        <v>3</v>
      </c>
      <c r="I176">
        <v>2</v>
      </c>
      <c r="J176" s="1">
        <v>10000000</v>
      </c>
      <c r="K176">
        <v>0</v>
      </c>
      <c r="L176">
        <v>0</v>
      </c>
      <c r="M176">
        <v>36</v>
      </c>
      <c r="N176" s="1">
        <v>242412</v>
      </c>
      <c r="O176">
        <v>7</v>
      </c>
      <c r="P176" s="1">
        <v>145447</v>
      </c>
      <c r="Q176" t="s">
        <v>0</v>
      </c>
      <c r="R176" s="1">
        <v>172984540</v>
      </c>
      <c r="S176" s="2">
        <v>4309435912.4300003</v>
      </c>
      <c r="T176" s="3">
        <v>43012</v>
      </c>
    </row>
    <row r="177" spans="1:20">
      <c r="A177">
        <v>17115</v>
      </c>
      <c r="B177">
        <v>14</v>
      </c>
      <c r="C177">
        <v>19</v>
      </c>
      <c r="D177">
        <v>20</v>
      </c>
      <c r="E177">
        <v>25</v>
      </c>
      <c r="F177">
        <v>31</v>
      </c>
      <c r="G177">
        <v>6</v>
      </c>
      <c r="H177">
        <v>8</v>
      </c>
      <c r="I177">
        <v>3</v>
      </c>
      <c r="J177" s="1">
        <v>9023329</v>
      </c>
      <c r="K177">
        <v>2</v>
      </c>
      <c r="L177" s="1">
        <v>5413997</v>
      </c>
      <c r="M177">
        <v>172</v>
      </c>
      <c r="N177" s="1">
        <v>38436</v>
      </c>
      <c r="O177">
        <v>113</v>
      </c>
      <c r="P177" s="1">
        <v>23061</v>
      </c>
      <c r="Q177" t="s">
        <v>0</v>
      </c>
      <c r="R177" s="1">
        <v>175963547</v>
      </c>
      <c r="S177" s="2">
        <v>4288831778.98</v>
      </c>
      <c r="T177" s="3">
        <v>43010</v>
      </c>
    </row>
    <row r="178" spans="1:20">
      <c r="A178">
        <v>17114</v>
      </c>
      <c r="B178">
        <v>6</v>
      </c>
      <c r="C178">
        <v>7</v>
      </c>
      <c r="D178">
        <v>12</v>
      </c>
      <c r="E178">
        <v>18</v>
      </c>
      <c r="F178">
        <v>23</v>
      </c>
      <c r="G178">
        <v>1</v>
      </c>
      <c r="H178">
        <v>12</v>
      </c>
      <c r="I178">
        <v>1</v>
      </c>
      <c r="J178" s="1">
        <v>10000000</v>
      </c>
      <c r="K178">
        <v>0</v>
      </c>
      <c r="L178">
        <v>0</v>
      </c>
      <c r="M178">
        <v>55</v>
      </c>
      <c r="N178" s="1">
        <v>207498</v>
      </c>
      <c r="O178">
        <v>23</v>
      </c>
      <c r="P178" s="1">
        <v>124498</v>
      </c>
      <c r="Q178" t="s">
        <v>0</v>
      </c>
      <c r="R178" s="1">
        <v>221457669</v>
      </c>
      <c r="S178" s="2">
        <v>4288325250.21</v>
      </c>
      <c r="T178" s="3">
        <v>43008</v>
      </c>
    </row>
    <row r="179" spans="1:20">
      <c r="A179">
        <v>17113</v>
      </c>
      <c r="B179">
        <v>5</v>
      </c>
      <c r="C179">
        <v>8</v>
      </c>
      <c r="D179">
        <v>17</v>
      </c>
      <c r="E179">
        <v>18</v>
      </c>
      <c r="F179">
        <v>23</v>
      </c>
      <c r="G179">
        <v>4</v>
      </c>
      <c r="H179">
        <v>12</v>
      </c>
      <c r="I179">
        <v>10</v>
      </c>
      <c r="J179" s="1">
        <v>6601551</v>
      </c>
      <c r="K179">
        <v>1</v>
      </c>
      <c r="L179" s="1">
        <v>3960930</v>
      </c>
      <c r="M179">
        <v>117</v>
      </c>
      <c r="N179" s="1">
        <v>73142</v>
      </c>
      <c r="O179">
        <v>16</v>
      </c>
      <c r="P179" s="1">
        <v>43885</v>
      </c>
      <c r="Q179" t="s">
        <v>0</v>
      </c>
      <c r="R179" s="1">
        <v>202181819</v>
      </c>
      <c r="S179" s="2">
        <v>4238842403.0999999</v>
      </c>
      <c r="T179" s="3">
        <v>43005</v>
      </c>
    </row>
    <row r="180" spans="1:20">
      <c r="A180">
        <v>17112</v>
      </c>
      <c r="B180">
        <v>5</v>
      </c>
      <c r="C180">
        <v>6</v>
      </c>
      <c r="D180">
        <v>20</v>
      </c>
      <c r="E180">
        <v>31</v>
      </c>
      <c r="F180">
        <v>32</v>
      </c>
      <c r="G180">
        <v>6</v>
      </c>
      <c r="H180">
        <v>12</v>
      </c>
      <c r="I180">
        <v>6</v>
      </c>
      <c r="J180" s="1">
        <v>7219221</v>
      </c>
      <c r="K180">
        <v>5</v>
      </c>
      <c r="L180" s="1">
        <v>4331532</v>
      </c>
      <c r="M180">
        <v>88</v>
      </c>
      <c r="N180" s="1">
        <v>105157</v>
      </c>
      <c r="O180">
        <v>26</v>
      </c>
      <c r="P180" s="1">
        <v>63094</v>
      </c>
      <c r="Q180" t="s">
        <v>0</v>
      </c>
      <c r="R180" s="1">
        <v>199283910</v>
      </c>
      <c r="S180" s="2">
        <v>4270235999.6199999</v>
      </c>
      <c r="T180" s="3">
        <v>43003</v>
      </c>
    </row>
    <row r="181" spans="1:20">
      <c r="A181">
        <v>17111</v>
      </c>
      <c r="B181">
        <v>2</v>
      </c>
      <c r="C181">
        <v>14</v>
      </c>
      <c r="D181">
        <v>17</v>
      </c>
      <c r="E181">
        <v>26</v>
      </c>
      <c r="F181">
        <v>34</v>
      </c>
      <c r="G181">
        <v>8</v>
      </c>
      <c r="H181">
        <v>12</v>
      </c>
      <c r="I181">
        <v>1</v>
      </c>
      <c r="J181" s="1">
        <v>10000000</v>
      </c>
      <c r="K181">
        <v>1</v>
      </c>
      <c r="L181" s="1">
        <v>6000000</v>
      </c>
      <c r="M181">
        <v>43</v>
      </c>
      <c r="N181" s="1">
        <v>251070</v>
      </c>
      <c r="O181">
        <v>14</v>
      </c>
      <c r="P181" s="1">
        <v>150642</v>
      </c>
      <c r="Q181" t="s">
        <v>0</v>
      </c>
      <c r="R181" s="1">
        <v>220140489</v>
      </c>
      <c r="S181" s="2">
        <v>4289815823.6900001</v>
      </c>
      <c r="T181" s="3">
        <v>43001</v>
      </c>
    </row>
    <row r="182" spans="1:20">
      <c r="A182">
        <v>17110</v>
      </c>
      <c r="B182">
        <v>10</v>
      </c>
      <c r="C182">
        <v>14</v>
      </c>
      <c r="D182">
        <v>20</v>
      </c>
      <c r="E182">
        <v>21</v>
      </c>
      <c r="F182">
        <v>35</v>
      </c>
      <c r="G182">
        <v>2</v>
      </c>
      <c r="H182">
        <v>5</v>
      </c>
      <c r="I182">
        <v>3</v>
      </c>
      <c r="J182" s="1">
        <v>10000000</v>
      </c>
      <c r="K182">
        <v>1</v>
      </c>
      <c r="L182" s="1">
        <v>6000000</v>
      </c>
      <c r="M182">
        <v>59</v>
      </c>
      <c r="N182" s="1">
        <v>154052</v>
      </c>
      <c r="O182">
        <v>21</v>
      </c>
      <c r="P182" s="1">
        <v>92431</v>
      </c>
      <c r="Q182" t="s">
        <v>0</v>
      </c>
      <c r="R182" s="1">
        <v>201794687</v>
      </c>
      <c r="S182" s="2">
        <v>4252044900.23</v>
      </c>
      <c r="T182" s="3">
        <v>42998</v>
      </c>
    </row>
    <row r="183" spans="1:20">
      <c r="A183">
        <v>17109</v>
      </c>
      <c r="B183">
        <v>6</v>
      </c>
      <c r="C183">
        <v>9</v>
      </c>
      <c r="D183">
        <v>19</v>
      </c>
      <c r="E183">
        <v>26</v>
      </c>
      <c r="F183">
        <v>34</v>
      </c>
      <c r="G183">
        <v>5</v>
      </c>
      <c r="H183">
        <v>7</v>
      </c>
      <c r="I183">
        <v>6</v>
      </c>
      <c r="J183" s="1">
        <v>6758620</v>
      </c>
      <c r="K183">
        <v>6</v>
      </c>
      <c r="L183" s="1">
        <v>4055172</v>
      </c>
      <c r="M183">
        <v>95</v>
      </c>
      <c r="N183" s="1">
        <v>76612</v>
      </c>
      <c r="O183">
        <v>42</v>
      </c>
      <c r="P183" s="1">
        <v>45967</v>
      </c>
      <c r="Q183" t="s">
        <v>0</v>
      </c>
      <c r="R183" s="1">
        <v>202094126</v>
      </c>
      <c r="S183" s="2">
        <v>4242085787.7600002</v>
      </c>
      <c r="T183" s="3">
        <v>42996</v>
      </c>
    </row>
    <row r="184" spans="1:20">
      <c r="A184">
        <v>17108</v>
      </c>
      <c r="B184">
        <v>1</v>
      </c>
      <c r="C184">
        <v>4</v>
      </c>
      <c r="D184">
        <v>15</v>
      </c>
      <c r="E184">
        <v>21</v>
      </c>
      <c r="F184">
        <v>22</v>
      </c>
      <c r="G184">
        <v>4</v>
      </c>
      <c r="H184">
        <v>9</v>
      </c>
      <c r="I184">
        <v>3</v>
      </c>
      <c r="J184" s="1">
        <v>10000000</v>
      </c>
      <c r="K184">
        <v>2</v>
      </c>
      <c r="L184" s="1">
        <v>6000000</v>
      </c>
      <c r="M184">
        <v>49</v>
      </c>
      <c r="N184" s="1">
        <v>219374</v>
      </c>
      <c r="O184">
        <v>17</v>
      </c>
      <c r="P184" s="1">
        <v>131624</v>
      </c>
      <c r="Q184" t="s">
        <v>0</v>
      </c>
      <c r="R184" s="1">
        <v>224635006</v>
      </c>
      <c r="S184" s="2">
        <v>4268598635.9499998</v>
      </c>
      <c r="T184" s="3">
        <v>42994</v>
      </c>
    </row>
    <row r="185" spans="1:20">
      <c r="A185">
        <v>17107</v>
      </c>
      <c r="B185">
        <v>4</v>
      </c>
      <c r="C185">
        <v>10</v>
      </c>
      <c r="D185">
        <v>19</v>
      </c>
      <c r="E185">
        <v>25</v>
      </c>
      <c r="F185">
        <v>27</v>
      </c>
      <c r="G185">
        <v>6</v>
      </c>
      <c r="H185">
        <v>12</v>
      </c>
      <c r="I185">
        <v>2</v>
      </c>
      <c r="J185" s="1">
        <v>10000000</v>
      </c>
      <c r="K185">
        <v>1</v>
      </c>
      <c r="L185" s="1">
        <v>6000000</v>
      </c>
      <c r="M185">
        <v>89</v>
      </c>
      <c r="N185" s="1">
        <v>91858</v>
      </c>
      <c r="O185">
        <v>41</v>
      </c>
      <c r="P185" s="1">
        <v>55114</v>
      </c>
      <c r="Q185" t="s">
        <v>0</v>
      </c>
      <c r="R185" s="1">
        <v>203030002</v>
      </c>
      <c r="S185" s="2">
        <v>4256486298.7399998</v>
      </c>
      <c r="T185" s="3">
        <v>42991</v>
      </c>
    </row>
    <row r="186" spans="1:20">
      <c r="A186">
        <v>17106</v>
      </c>
      <c r="B186">
        <v>9</v>
      </c>
      <c r="C186">
        <v>12</v>
      </c>
      <c r="D186">
        <v>18</v>
      </c>
      <c r="E186">
        <v>23</v>
      </c>
      <c r="F186">
        <v>29</v>
      </c>
      <c r="G186">
        <v>2</v>
      </c>
      <c r="H186">
        <v>4</v>
      </c>
      <c r="I186">
        <v>3</v>
      </c>
      <c r="J186" s="1">
        <v>10000000</v>
      </c>
      <c r="K186">
        <v>1</v>
      </c>
      <c r="L186" s="1">
        <v>6000000</v>
      </c>
      <c r="M186">
        <v>76</v>
      </c>
      <c r="N186" s="1">
        <v>130216</v>
      </c>
      <c r="O186">
        <v>27</v>
      </c>
      <c r="P186" s="1">
        <v>78129</v>
      </c>
      <c r="Q186" t="s">
        <v>0</v>
      </c>
      <c r="R186" s="1">
        <v>201806989</v>
      </c>
      <c r="S186" s="2">
        <v>4239006390.5</v>
      </c>
      <c r="T186" s="3">
        <v>42989</v>
      </c>
    </row>
    <row r="187" spans="1:20">
      <c r="A187">
        <v>17105</v>
      </c>
      <c r="B187">
        <v>4</v>
      </c>
      <c r="C187">
        <v>15</v>
      </c>
      <c r="D187">
        <v>22</v>
      </c>
      <c r="E187">
        <v>24</v>
      </c>
      <c r="F187">
        <v>32</v>
      </c>
      <c r="G187">
        <v>2</v>
      </c>
      <c r="H187">
        <v>9</v>
      </c>
      <c r="I187">
        <v>2</v>
      </c>
      <c r="J187" s="1">
        <v>10000000</v>
      </c>
      <c r="K187">
        <v>0</v>
      </c>
      <c r="L187">
        <v>0</v>
      </c>
      <c r="M187">
        <v>42</v>
      </c>
      <c r="N187" s="1">
        <v>268351</v>
      </c>
      <c r="O187">
        <v>9</v>
      </c>
      <c r="P187" s="1">
        <v>161010</v>
      </c>
      <c r="Q187" t="s">
        <v>0</v>
      </c>
      <c r="R187" s="1">
        <v>224525720</v>
      </c>
      <c r="S187" s="2">
        <v>4224981559.54</v>
      </c>
      <c r="T187" s="3">
        <v>42987</v>
      </c>
    </row>
    <row r="188" spans="1:20">
      <c r="A188">
        <v>17104</v>
      </c>
      <c r="B188">
        <v>9</v>
      </c>
      <c r="C188">
        <v>11</v>
      </c>
      <c r="D188">
        <v>22</v>
      </c>
      <c r="E188">
        <v>27</v>
      </c>
      <c r="F188">
        <v>30</v>
      </c>
      <c r="G188">
        <v>9</v>
      </c>
      <c r="H188">
        <v>11</v>
      </c>
      <c r="I188">
        <v>3</v>
      </c>
      <c r="J188" s="1">
        <v>9662472</v>
      </c>
      <c r="K188">
        <v>1</v>
      </c>
      <c r="L188" s="1">
        <v>5797483</v>
      </c>
      <c r="M188">
        <v>192</v>
      </c>
      <c r="N188" s="1">
        <v>36073</v>
      </c>
      <c r="O188">
        <v>103</v>
      </c>
      <c r="P188" s="1">
        <v>21643</v>
      </c>
      <c r="Q188" t="s">
        <v>0</v>
      </c>
      <c r="R188" s="1">
        <v>200139054</v>
      </c>
      <c r="S188" s="2">
        <v>4191982211.1900001</v>
      </c>
      <c r="T188" s="3">
        <v>42984</v>
      </c>
    </row>
    <row r="189" spans="1:20">
      <c r="A189">
        <v>17103</v>
      </c>
      <c r="B189">
        <v>4</v>
      </c>
      <c r="C189">
        <v>19</v>
      </c>
      <c r="D189">
        <v>20</v>
      </c>
      <c r="E189">
        <v>24</v>
      </c>
      <c r="F189">
        <v>29</v>
      </c>
      <c r="G189">
        <v>3</v>
      </c>
      <c r="H189">
        <v>4</v>
      </c>
      <c r="I189">
        <v>2</v>
      </c>
      <c r="J189" s="1">
        <v>10000000</v>
      </c>
      <c r="K189">
        <v>0</v>
      </c>
      <c r="L189">
        <v>0</v>
      </c>
      <c r="M189">
        <v>53</v>
      </c>
      <c r="N189" s="1">
        <v>173350</v>
      </c>
      <c r="O189">
        <v>15</v>
      </c>
      <c r="P189" s="1">
        <v>104010</v>
      </c>
      <c r="Q189" t="s">
        <v>0</v>
      </c>
      <c r="R189" s="1">
        <v>199164249</v>
      </c>
      <c r="S189" s="2">
        <v>4188619607.8400002</v>
      </c>
      <c r="T189" s="3">
        <v>42982</v>
      </c>
    </row>
    <row r="190" spans="1:20">
      <c r="A190">
        <v>17102</v>
      </c>
      <c r="B190">
        <v>1</v>
      </c>
      <c r="C190">
        <v>12</v>
      </c>
      <c r="D190">
        <v>23</v>
      </c>
      <c r="E190">
        <v>24</v>
      </c>
      <c r="F190">
        <v>29</v>
      </c>
      <c r="G190">
        <v>8</v>
      </c>
      <c r="H190">
        <v>12</v>
      </c>
      <c r="I190">
        <v>2</v>
      </c>
      <c r="J190" s="1">
        <v>10000000</v>
      </c>
      <c r="K190">
        <v>0</v>
      </c>
      <c r="L190">
        <v>0</v>
      </c>
      <c r="M190">
        <v>55</v>
      </c>
      <c r="N190" s="1">
        <v>213587</v>
      </c>
      <c r="O190">
        <v>17</v>
      </c>
      <c r="P190" s="1">
        <v>128152</v>
      </c>
      <c r="Q190" t="s">
        <v>0</v>
      </c>
      <c r="R190" s="1">
        <v>224707432</v>
      </c>
      <c r="S190" s="2">
        <v>4163837398.8299999</v>
      </c>
      <c r="T190" s="3">
        <v>42980</v>
      </c>
    </row>
    <row r="191" spans="1:20">
      <c r="A191">
        <v>17101</v>
      </c>
      <c r="B191">
        <v>5</v>
      </c>
      <c r="C191">
        <v>15</v>
      </c>
      <c r="D191">
        <v>21</v>
      </c>
      <c r="E191">
        <v>25</v>
      </c>
      <c r="F191">
        <v>29</v>
      </c>
      <c r="G191">
        <v>5</v>
      </c>
      <c r="H191">
        <v>8</v>
      </c>
      <c r="I191">
        <v>18</v>
      </c>
      <c r="J191" s="1">
        <v>5495812</v>
      </c>
      <c r="K191">
        <v>9</v>
      </c>
      <c r="L191" s="1">
        <v>3297487</v>
      </c>
      <c r="M191">
        <v>164</v>
      </c>
      <c r="N191" s="1">
        <v>31641</v>
      </c>
      <c r="O191">
        <v>60</v>
      </c>
      <c r="P191" s="1">
        <v>18984</v>
      </c>
      <c r="Q191" t="s">
        <v>0</v>
      </c>
      <c r="R191" s="1">
        <v>200305918</v>
      </c>
      <c r="S191" s="2">
        <v>4125812710.0700002</v>
      </c>
      <c r="T191" s="3">
        <v>42977</v>
      </c>
    </row>
    <row r="192" spans="1:20">
      <c r="A192">
        <v>17100</v>
      </c>
      <c r="B192">
        <v>2</v>
      </c>
      <c r="C192">
        <v>5</v>
      </c>
      <c r="D192">
        <v>18</v>
      </c>
      <c r="E192">
        <v>19</v>
      </c>
      <c r="F192">
        <v>31</v>
      </c>
      <c r="G192">
        <v>1</v>
      </c>
      <c r="H192">
        <v>9</v>
      </c>
      <c r="I192">
        <v>0</v>
      </c>
      <c r="J192">
        <v>0</v>
      </c>
      <c r="K192">
        <v>0</v>
      </c>
      <c r="L192">
        <v>0</v>
      </c>
      <c r="M192">
        <v>71</v>
      </c>
      <c r="N192" s="1">
        <v>119712</v>
      </c>
      <c r="O192">
        <v>23</v>
      </c>
      <c r="P192" s="1">
        <v>71827</v>
      </c>
      <c r="Q192" t="s">
        <v>0</v>
      </c>
      <c r="R192" s="1">
        <v>199482458</v>
      </c>
      <c r="S192" s="2">
        <v>4228046475.4499998</v>
      </c>
      <c r="T192" s="3">
        <v>42975</v>
      </c>
    </row>
    <row r="193" spans="1:20">
      <c r="A193">
        <v>17099</v>
      </c>
      <c r="B193">
        <v>8</v>
      </c>
      <c r="C193">
        <v>9</v>
      </c>
      <c r="D193">
        <v>17</v>
      </c>
      <c r="E193">
        <v>18</v>
      </c>
      <c r="F193">
        <v>24</v>
      </c>
      <c r="G193">
        <v>3</v>
      </c>
      <c r="H193">
        <v>7</v>
      </c>
      <c r="I193">
        <v>1</v>
      </c>
      <c r="J193" s="1">
        <v>10000000</v>
      </c>
      <c r="K193">
        <v>0</v>
      </c>
      <c r="L193">
        <v>0</v>
      </c>
      <c r="M193">
        <v>53</v>
      </c>
      <c r="N193" s="1">
        <v>184138</v>
      </c>
      <c r="O193">
        <v>17</v>
      </c>
      <c r="P193" s="1">
        <v>110482</v>
      </c>
      <c r="Q193" t="s">
        <v>0</v>
      </c>
      <c r="R193" s="1">
        <v>221193415</v>
      </c>
      <c r="S193" s="2">
        <v>4185748073.3800001</v>
      </c>
      <c r="T193" s="3">
        <v>42973</v>
      </c>
    </row>
    <row r="194" spans="1:20">
      <c r="A194">
        <v>17098</v>
      </c>
      <c r="B194">
        <v>6</v>
      </c>
      <c r="C194">
        <v>9</v>
      </c>
      <c r="D194">
        <v>17</v>
      </c>
      <c r="E194">
        <v>30</v>
      </c>
      <c r="F194">
        <v>35</v>
      </c>
      <c r="G194">
        <v>10</v>
      </c>
      <c r="H194">
        <v>11</v>
      </c>
      <c r="I194">
        <v>2</v>
      </c>
      <c r="J194" s="1">
        <v>10000000</v>
      </c>
      <c r="K194">
        <v>0</v>
      </c>
      <c r="L194">
        <v>0</v>
      </c>
      <c r="M194">
        <v>68</v>
      </c>
      <c r="N194" s="1">
        <v>113754</v>
      </c>
      <c r="O194">
        <v>31</v>
      </c>
      <c r="P194" s="1">
        <v>68252</v>
      </c>
      <c r="Q194" t="s">
        <v>0</v>
      </c>
      <c r="R194" s="1">
        <v>196939620</v>
      </c>
      <c r="S194" s="2">
        <v>4147258197.1199999</v>
      </c>
      <c r="T194" s="3">
        <v>42970</v>
      </c>
    </row>
    <row r="195" spans="1:20">
      <c r="A195">
        <v>17097</v>
      </c>
      <c r="B195">
        <v>7</v>
      </c>
      <c r="C195">
        <v>14</v>
      </c>
      <c r="D195">
        <v>19</v>
      </c>
      <c r="E195">
        <v>22</v>
      </c>
      <c r="F195">
        <v>34</v>
      </c>
      <c r="G195">
        <v>7</v>
      </c>
      <c r="H195">
        <v>12</v>
      </c>
      <c r="I195">
        <v>1</v>
      </c>
      <c r="J195" s="1">
        <v>10000000</v>
      </c>
      <c r="K195">
        <v>0</v>
      </c>
      <c r="L195">
        <v>0</v>
      </c>
      <c r="M195">
        <v>76</v>
      </c>
      <c r="N195" s="1">
        <v>125007</v>
      </c>
      <c r="O195">
        <v>20</v>
      </c>
      <c r="P195" s="1">
        <v>75004</v>
      </c>
      <c r="Q195" t="s">
        <v>0</v>
      </c>
      <c r="R195" s="1">
        <v>196473148</v>
      </c>
      <c r="S195" s="2">
        <v>4126211909.27</v>
      </c>
      <c r="T195" s="3">
        <v>42968</v>
      </c>
    </row>
    <row r="196" spans="1:20">
      <c r="A196">
        <v>17096</v>
      </c>
      <c r="B196">
        <v>3</v>
      </c>
      <c r="C196">
        <v>7</v>
      </c>
      <c r="D196">
        <v>9</v>
      </c>
      <c r="E196">
        <v>17</v>
      </c>
      <c r="F196">
        <v>28</v>
      </c>
      <c r="G196">
        <v>4</v>
      </c>
      <c r="H196">
        <v>12</v>
      </c>
      <c r="I196">
        <v>1</v>
      </c>
      <c r="J196" s="1">
        <v>10000000</v>
      </c>
      <c r="K196">
        <v>0</v>
      </c>
      <c r="L196">
        <v>0</v>
      </c>
      <c r="M196">
        <v>95</v>
      </c>
      <c r="N196" s="1">
        <v>107135</v>
      </c>
      <c r="O196">
        <v>31</v>
      </c>
      <c r="P196" s="1">
        <v>64281</v>
      </c>
      <c r="Q196" t="s">
        <v>0</v>
      </c>
      <c r="R196" s="1">
        <v>208897903</v>
      </c>
      <c r="S196" s="2">
        <v>4090375934.8800001</v>
      </c>
      <c r="T196" s="3">
        <v>42966</v>
      </c>
    </row>
    <row r="197" spans="1:20">
      <c r="A197">
        <v>17095</v>
      </c>
      <c r="B197">
        <v>15</v>
      </c>
      <c r="C197">
        <v>32</v>
      </c>
      <c r="D197">
        <v>33</v>
      </c>
      <c r="E197">
        <v>34</v>
      </c>
      <c r="F197">
        <v>35</v>
      </c>
      <c r="G197">
        <v>3</v>
      </c>
      <c r="H197">
        <v>12</v>
      </c>
      <c r="I197">
        <v>10</v>
      </c>
      <c r="J197" s="1">
        <v>6540496</v>
      </c>
      <c r="K197">
        <v>3</v>
      </c>
      <c r="L197" s="1">
        <v>3924297</v>
      </c>
      <c r="M197">
        <v>942</v>
      </c>
      <c r="N197" s="1">
        <v>15000</v>
      </c>
      <c r="O197">
        <v>581</v>
      </c>
      <c r="P197" s="1">
        <v>9000</v>
      </c>
      <c r="Q197" t="s">
        <v>0</v>
      </c>
      <c r="R197" s="1">
        <v>201396755</v>
      </c>
      <c r="S197" s="2">
        <v>4049665155.5300002</v>
      </c>
      <c r="T197" s="3">
        <v>42963</v>
      </c>
    </row>
    <row r="198" spans="1:20">
      <c r="A198">
        <v>17094</v>
      </c>
      <c r="B198">
        <v>3</v>
      </c>
      <c r="C198">
        <v>5</v>
      </c>
      <c r="D198">
        <v>8</v>
      </c>
      <c r="E198">
        <v>29</v>
      </c>
      <c r="F198">
        <v>33</v>
      </c>
      <c r="G198">
        <v>4</v>
      </c>
      <c r="H198">
        <v>8</v>
      </c>
      <c r="I198">
        <v>4</v>
      </c>
      <c r="J198" s="1">
        <v>7965144</v>
      </c>
      <c r="K198">
        <v>3</v>
      </c>
      <c r="L198" s="1">
        <v>4779086</v>
      </c>
      <c r="M198">
        <v>97</v>
      </c>
      <c r="N198" s="1">
        <v>79496</v>
      </c>
      <c r="O198">
        <v>35</v>
      </c>
      <c r="P198" s="1">
        <v>47697</v>
      </c>
      <c r="Q198" t="s">
        <v>0</v>
      </c>
      <c r="R198" s="1">
        <v>199415092</v>
      </c>
      <c r="S198" s="2">
        <v>4085529699.0700002</v>
      </c>
      <c r="T198" s="3">
        <v>42961</v>
      </c>
    </row>
    <row r="199" spans="1:20">
      <c r="A199">
        <v>17093</v>
      </c>
      <c r="B199">
        <v>5</v>
      </c>
      <c r="C199">
        <v>6</v>
      </c>
      <c r="D199">
        <v>17</v>
      </c>
      <c r="E199">
        <v>21</v>
      </c>
      <c r="F199">
        <v>29</v>
      </c>
      <c r="G199">
        <v>2</v>
      </c>
      <c r="H199">
        <v>4</v>
      </c>
      <c r="I199">
        <v>5</v>
      </c>
      <c r="J199" s="1">
        <v>9617428</v>
      </c>
      <c r="K199">
        <v>0</v>
      </c>
      <c r="L199">
        <v>0</v>
      </c>
      <c r="M199">
        <v>74</v>
      </c>
      <c r="N199" s="1">
        <v>145415</v>
      </c>
      <c r="O199">
        <v>21</v>
      </c>
      <c r="P199" s="1">
        <v>87249</v>
      </c>
      <c r="Q199" t="s">
        <v>0</v>
      </c>
      <c r="R199" s="1">
        <v>221236141</v>
      </c>
      <c r="S199" s="2">
        <v>4092641538.0100002</v>
      </c>
      <c r="T199" s="3">
        <v>42959</v>
      </c>
    </row>
    <row r="200" spans="1:20">
      <c r="A200">
        <v>17092</v>
      </c>
      <c r="B200">
        <v>3</v>
      </c>
      <c r="C200">
        <v>7</v>
      </c>
      <c r="D200">
        <v>9</v>
      </c>
      <c r="E200">
        <v>17</v>
      </c>
      <c r="F200">
        <v>34</v>
      </c>
      <c r="G200">
        <v>4</v>
      </c>
      <c r="H200">
        <v>5</v>
      </c>
      <c r="I200">
        <v>0</v>
      </c>
      <c r="J200">
        <v>0</v>
      </c>
      <c r="K200">
        <v>0</v>
      </c>
      <c r="L200">
        <v>0</v>
      </c>
      <c r="M200">
        <v>47</v>
      </c>
      <c r="N200" s="1">
        <v>163459</v>
      </c>
      <c r="O200">
        <v>12</v>
      </c>
      <c r="P200" s="1">
        <v>98075</v>
      </c>
      <c r="Q200" t="s">
        <v>0</v>
      </c>
      <c r="R200" s="1">
        <v>195744671</v>
      </c>
      <c r="S200" s="2">
        <v>4088257898.6900001</v>
      </c>
      <c r="T200" s="3">
        <v>42956</v>
      </c>
    </row>
    <row r="201" spans="1:20">
      <c r="A201">
        <v>17091</v>
      </c>
      <c r="B201">
        <v>1</v>
      </c>
      <c r="C201">
        <v>5</v>
      </c>
      <c r="D201">
        <v>7</v>
      </c>
      <c r="E201">
        <v>16</v>
      </c>
      <c r="F201">
        <v>19</v>
      </c>
      <c r="G201">
        <v>3</v>
      </c>
      <c r="H201">
        <v>12</v>
      </c>
      <c r="I201">
        <v>0</v>
      </c>
      <c r="J201">
        <v>0</v>
      </c>
      <c r="K201">
        <v>0</v>
      </c>
      <c r="L201">
        <v>0</v>
      </c>
      <c r="M201">
        <v>61</v>
      </c>
      <c r="N201" s="1">
        <v>153078</v>
      </c>
      <c r="O201">
        <v>12</v>
      </c>
      <c r="P201" s="1">
        <v>91846</v>
      </c>
      <c r="Q201" t="s">
        <v>0</v>
      </c>
      <c r="R201" s="1">
        <v>195484927</v>
      </c>
      <c r="S201" s="2">
        <v>4051343402.0999999</v>
      </c>
      <c r="T201" s="3">
        <v>42954</v>
      </c>
    </row>
    <row r="202" spans="1:20">
      <c r="A202">
        <v>17090</v>
      </c>
      <c r="B202">
        <v>3</v>
      </c>
      <c r="C202">
        <v>6</v>
      </c>
      <c r="D202">
        <v>15</v>
      </c>
      <c r="E202">
        <v>22</v>
      </c>
      <c r="F202">
        <v>35</v>
      </c>
      <c r="G202">
        <v>9</v>
      </c>
      <c r="H202">
        <v>11</v>
      </c>
      <c r="I202">
        <v>1</v>
      </c>
      <c r="J202" s="1">
        <v>10000000</v>
      </c>
      <c r="K202">
        <v>0</v>
      </c>
      <c r="L202">
        <v>0</v>
      </c>
      <c r="M202">
        <v>48</v>
      </c>
      <c r="N202" s="1">
        <v>223443</v>
      </c>
      <c r="O202">
        <v>17</v>
      </c>
      <c r="P202" s="1">
        <v>134065</v>
      </c>
      <c r="Q202" t="s">
        <v>0</v>
      </c>
      <c r="R202" s="1">
        <v>213149992</v>
      </c>
      <c r="S202" s="2">
        <v>4007843515.1799998</v>
      </c>
      <c r="T202" s="3">
        <v>42952</v>
      </c>
    </row>
    <row r="203" spans="1:20">
      <c r="A203">
        <v>17089</v>
      </c>
      <c r="B203">
        <v>3</v>
      </c>
      <c r="C203">
        <v>5</v>
      </c>
      <c r="D203">
        <v>6</v>
      </c>
      <c r="E203">
        <v>15</v>
      </c>
      <c r="F203">
        <v>18</v>
      </c>
      <c r="G203">
        <v>3</v>
      </c>
      <c r="H203">
        <v>10</v>
      </c>
      <c r="I203">
        <v>5</v>
      </c>
      <c r="J203" s="1">
        <v>7918368</v>
      </c>
      <c r="K203">
        <v>1</v>
      </c>
      <c r="L203" s="1">
        <v>4751020</v>
      </c>
      <c r="M203">
        <v>117</v>
      </c>
      <c r="N203" s="1">
        <v>63221</v>
      </c>
      <c r="O203">
        <v>40</v>
      </c>
      <c r="P203" s="1">
        <v>37932</v>
      </c>
      <c r="Q203" t="s">
        <v>0</v>
      </c>
      <c r="R203" s="1">
        <v>195804666</v>
      </c>
      <c r="S203" s="2">
        <v>3963658496.8699999</v>
      </c>
      <c r="T203" s="3">
        <v>42949</v>
      </c>
    </row>
    <row r="204" spans="1:20">
      <c r="A204">
        <v>17088</v>
      </c>
      <c r="B204">
        <v>5</v>
      </c>
      <c r="C204">
        <v>28</v>
      </c>
      <c r="D204">
        <v>31</v>
      </c>
      <c r="E204">
        <v>34</v>
      </c>
      <c r="F204">
        <v>35</v>
      </c>
      <c r="G204">
        <v>8</v>
      </c>
      <c r="H204">
        <v>9</v>
      </c>
      <c r="I204">
        <v>3</v>
      </c>
      <c r="J204" s="1">
        <v>10000000</v>
      </c>
      <c r="K204">
        <v>0</v>
      </c>
      <c r="L204">
        <v>0</v>
      </c>
      <c r="M204">
        <v>55</v>
      </c>
      <c r="N204" s="1">
        <v>175572</v>
      </c>
      <c r="O204">
        <v>12</v>
      </c>
      <c r="P204" s="1">
        <v>105343</v>
      </c>
      <c r="Q204" t="s">
        <v>0</v>
      </c>
      <c r="R204" s="1">
        <v>197682581</v>
      </c>
      <c r="S204" s="2">
        <v>3970858479.6100001</v>
      </c>
      <c r="T204" s="3">
        <v>42947</v>
      </c>
    </row>
    <row r="205" spans="1:20">
      <c r="A205">
        <v>17087</v>
      </c>
      <c r="B205">
        <v>3</v>
      </c>
      <c r="C205">
        <v>14</v>
      </c>
      <c r="D205">
        <v>21</v>
      </c>
      <c r="E205">
        <v>29</v>
      </c>
      <c r="F205">
        <v>35</v>
      </c>
      <c r="G205">
        <v>2</v>
      </c>
      <c r="H205">
        <v>6</v>
      </c>
      <c r="I205">
        <v>1</v>
      </c>
      <c r="J205" s="1">
        <v>10000000</v>
      </c>
      <c r="K205">
        <v>0</v>
      </c>
      <c r="L205">
        <v>0</v>
      </c>
      <c r="M205">
        <v>66</v>
      </c>
      <c r="N205" s="1">
        <v>162144</v>
      </c>
      <c r="O205">
        <v>21</v>
      </c>
      <c r="P205" s="1">
        <v>97286</v>
      </c>
      <c r="Q205" t="s">
        <v>0</v>
      </c>
      <c r="R205" s="1">
        <v>217653411</v>
      </c>
      <c r="S205" s="2">
        <v>3955355946.0900002</v>
      </c>
      <c r="T205" s="3">
        <v>42945</v>
      </c>
    </row>
    <row r="206" spans="1:20">
      <c r="A206">
        <v>17086</v>
      </c>
      <c r="B206">
        <v>12</v>
      </c>
      <c r="C206">
        <v>15</v>
      </c>
      <c r="D206">
        <v>18</v>
      </c>
      <c r="E206">
        <v>22</v>
      </c>
      <c r="F206">
        <v>31</v>
      </c>
      <c r="G206">
        <v>1</v>
      </c>
      <c r="H206">
        <v>8</v>
      </c>
      <c r="I206">
        <v>12</v>
      </c>
      <c r="J206" s="1">
        <v>6160458</v>
      </c>
      <c r="K206">
        <v>5</v>
      </c>
      <c r="L206" s="1">
        <v>3696274</v>
      </c>
      <c r="M206">
        <v>86</v>
      </c>
      <c r="N206" s="1">
        <v>98697</v>
      </c>
      <c r="O206">
        <v>17</v>
      </c>
      <c r="P206" s="1">
        <v>59218</v>
      </c>
      <c r="Q206" t="s">
        <v>0</v>
      </c>
      <c r="R206" s="1">
        <v>197778070</v>
      </c>
      <c r="S206" s="2">
        <v>3912253586.3000002</v>
      </c>
      <c r="T206" s="3">
        <v>42942</v>
      </c>
    </row>
    <row r="207" spans="1:20">
      <c r="A207">
        <v>17085</v>
      </c>
      <c r="B207">
        <v>9</v>
      </c>
      <c r="C207">
        <v>13</v>
      </c>
      <c r="D207">
        <v>14</v>
      </c>
      <c r="E207">
        <v>25</v>
      </c>
      <c r="F207">
        <v>30</v>
      </c>
      <c r="G207">
        <v>2</v>
      </c>
      <c r="H207">
        <v>5</v>
      </c>
      <c r="I207">
        <v>7</v>
      </c>
      <c r="J207" s="1">
        <v>6665765</v>
      </c>
      <c r="K207">
        <v>6</v>
      </c>
      <c r="L207" s="1">
        <v>3999459</v>
      </c>
      <c r="M207">
        <v>237</v>
      </c>
      <c r="N207" s="1">
        <v>38310</v>
      </c>
      <c r="O207">
        <v>24</v>
      </c>
      <c r="P207" s="1">
        <v>22986</v>
      </c>
      <c r="Q207" t="s">
        <v>0</v>
      </c>
      <c r="R207" s="1">
        <v>196537555</v>
      </c>
      <c r="S207" s="2">
        <v>3965099359.0700002</v>
      </c>
      <c r="T207" s="3">
        <v>42940</v>
      </c>
    </row>
    <row r="208" spans="1:20">
      <c r="A208">
        <v>17084</v>
      </c>
      <c r="B208">
        <v>6</v>
      </c>
      <c r="C208">
        <v>11</v>
      </c>
      <c r="D208">
        <v>14</v>
      </c>
      <c r="E208">
        <v>21</v>
      </c>
      <c r="F208">
        <v>31</v>
      </c>
      <c r="G208">
        <v>9</v>
      </c>
      <c r="H208">
        <v>12</v>
      </c>
      <c r="I208">
        <v>0</v>
      </c>
      <c r="J208">
        <v>0</v>
      </c>
      <c r="K208">
        <v>0</v>
      </c>
      <c r="L208">
        <v>0</v>
      </c>
      <c r="M208">
        <v>46</v>
      </c>
      <c r="N208" s="1">
        <v>233159</v>
      </c>
      <c r="O208">
        <v>15</v>
      </c>
      <c r="P208" s="1">
        <v>139895</v>
      </c>
      <c r="Q208" t="s">
        <v>0</v>
      </c>
      <c r="R208" s="1">
        <v>212546263</v>
      </c>
      <c r="S208" s="2">
        <v>3995626666.6100001</v>
      </c>
      <c r="T208" s="3">
        <v>42938</v>
      </c>
    </row>
    <row r="209" spans="1:20">
      <c r="A209">
        <v>17083</v>
      </c>
      <c r="B209">
        <v>2</v>
      </c>
      <c r="C209">
        <v>5</v>
      </c>
      <c r="D209">
        <v>14</v>
      </c>
      <c r="E209">
        <v>22</v>
      </c>
      <c r="F209">
        <v>34</v>
      </c>
      <c r="G209">
        <v>3</v>
      </c>
      <c r="H209">
        <v>9</v>
      </c>
      <c r="I209">
        <v>1</v>
      </c>
      <c r="J209" s="1">
        <v>10000000</v>
      </c>
      <c r="K209">
        <v>0</v>
      </c>
      <c r="L209">
        <v>0</v>
      </c>
      <c r="M209">
        <v>67</v>
      </c>
      <c r="N209" s="1">
        <v>135916</v>
      </c>
      <c r="O209">
        <v>25</v>
      </c>
      <c r="P209" s="1">
        <v>81549</v>
      </c>
      <c r="Q209" t="s">
        <v>0</v>
      </c>
      <c r="R209" s="1">
        <v>196082394</v>
      </c>
      <c r="S209" s="2">
        <v>3942194218.71</v>
      </c>
      <c r="T209" s="3">
        <v>42935</v>
      </c>
    </row>
    <row r="210" spans="1:20">
      <c r="A210">
        <v>17082</v>
      </c>
      <c r="B210">
        <v>5</v>
      </c>
      <c r="C210">
        <v>13</v>
      </c>
      <c r="D210">
        <v>20</v>
      </c>
      <c r="E210">
        <v>21</v>
      </c>
      <c r="F210">
        <v>25</v>
      </c>
      <c r="G210">
        <v>8</v>
      </c>
      <c r="H210">
        <v>9</v>
      </c>
      <c r="I210">
        <v>2</v>
      </c>
      <c r="J210" s="1">
        <v>10000000</v>
      </c>
      <c r="K210">
        <v>1</v>
      </c>
      <c r="L210" s="1">
        <v>6000000</v>
      </c>
      <c r="M210">
        <v>42</v>
      </c>
      <c r="N210" s="1">
        <v>193952</v>
      </c>
      <c r="O210">
        <v>23</v>
      </c>
      <c r="P210" s="1">
        <v>116371</v>
      </c>
      <c r="Q210" t="s">
        <v>0</v>
      </c>
      <c r="R210" s="1">
        <v>195165466</v>
      </c>
      <c r="S210" s="2">
        <v>3905756158.9099998</v>
      </c>
      <c r="T210" s="3">
        <v>42933</v>
      </c>
    </row>
    <row r="211" spans="1:20">
      <c r="A211">
        <v>17081</v>
      </c>
      <c r="B211">
        <v>2</v>
      </c>
      <c r="C211">
        <v>12</v>
      </c>
      <c r="D211">
        <v>15</v>
      </c>
      <c r="E211">
        <v>20</v>
      </c>
      <c r="F211">
        <v>34</v>
      </c>
      <c r="G211">
        <v>1</v>
      </c>
      <c r="H211">
        <v>6</v>
      </c>
      <c r="I211">
        <v>3</v>
      </c>
      <c r="J211" s="1">
        <v>10000000</v>
      </c>
      <c r="K211">
        <v>0</v>
      </c>
      <c r="L211">
        <v>0</v>
      </c>
      <c r="M211">
        <v>46</v>
      </c>
      <c r="N211" s="1">
        <v>230358</v>
      </c>
      <c r="O211">
        <v>16</v>
      </c>
      <c r="P211" s="1">
        <v>138214</v>
      </c>
      <c r="Q211" t="s">
        <v>0</v>
      </c>
      <c r="R211" s="1">
        <v>214440906</v>
      </c>
      <c r="S211" s="2">
        <v>3886662218.9000001</v>
      </c>
      <c r="T211" s="3">
        <v>42931</v>
      </c>
    </row>
    <row r="212" spans="1:20">
      <c r="A212">
        <v>17080</v>
      </c>
      <c r="B212">
        <v>8</v>
      </c>
      <c r="C212">
        <v>10</v>
      </c>
      <c r="D212">
        <v>21</v>
      </c>
      <c r="E212">
        <v>30</v>
      </c>
      <c r="F212">
        <v>31</v>
      </c>
      <c r="G212">
        <v>2</v>
      </c>
      <c r="H212">
        <v>5</v>
      </c>
      <c r="I212">
        <v>4</v>
      </c>
      <c r="J212" s="1">
        <v>9890573</v>
      </c>
      <c r="K212">
        <v>0</v>
      </c>
      <c r="L212">
        <v>0</v>
      </c>
      <c r="M212">
        <v>102</v>
      </c>
      <c r="N212" s="1">
        <v>72884</v>
      </c>
      <c r="O212">
        <v>74</v>
      </c>
      <c r="P212" s="1">
        <v>43730</v>
      </c>
      <c r="Q212" t="s">
        <v>0</v>
      </c>
      <c r="R212" s="1">
        <v>195562828</v>
      </c>
      <c r="S212" s="2">
        <v>3863295763.4400001</v>
      </c>
      <c r="T212" s="3">
        <v>42928</v>
      </c>
    </row>
    <row r="213" spans="1:20">
      <c r="A213">
        <v>17079</v>
      </c>
      <c r="B213">
        <v>1</v>
      </c>
      <c r="C213">
        <v>17</v>
      </c>
      <c r="D213">
        <v>19</v>
      </c>
      <c r="E213">
        <v>32</v>
      </c>
      <c r="F213">
        <v>33</v>
      </c>
      <c r="G213">
        <v>2</v>
      </c>
      <c r="H213">
        <v>11</v>
      </c>
      <c r="I213">
        <v>8</v>
      </c>
      <c r="J213" s="1">
        <v>6846376</v>
      </c>
      <c r="K213">
        <v>4</v>
      </c>
      <c r="L213" s="1">
        <v>4107825</v>
      </c>
      <c r="M213">
        <v>101</v>
      </c>
      <c r="N213" s="1">
        <v>83791</v>
      </c>
      <c r="O213">
        <v>40</v>
      </c>
      <c r="P213" s="1">
        <v>50274</v>
      </c>
      <c r="Q213" t="s">
        <v>0</v>
      </c>
      <c r="R213" s="1">
        <v>195650788</v>
      </c>
      <c r="S213" s="2">
        <v>3858398294.9000001</v>
      </c>
      <c r="T213" s="3">
        <v>42926</v>
      </c>
    </row>
    <row r="214" spans="1:20">
      <c r="A214">
        <v>17078</v>
      </c>
      <c r="B214">
        <v>4</v>
      </c>
      <c r="C214">
        <v>5</v>
      </c>
      <c r="D214">
        <v>27</v>
      </c>
      <c r="E214">
        <v>31</v>
      </c>
      <c r="F214">
        <v>34</v>
      </c>
      <c r="G214">
        <v>3</v>
      </c>
      <c r="H214">
        <v>6</v>
      </c>
      <c r="I214">
        <v>2</v>
      </c>
      <c r="J214" s="1">
        <v>10000000</v>
      </c>
      <c r="K214">
        <v>0</v>
      </c>
      <c r="L214">
        <v>0</v>
      </c>
      <c r="M214">
        <v>67</v>
      </c>
      <c r="N214" s="1">
        <v>159068</v>
      </c>
      <c r="O214">
        <v>18</v>
      </c>
      <c r="P214" s="1">
        <v>95440</v>
      </c>
      <c r="Q214" t="s">
        <v>0</v>
      </c>
      <c r="R214" s="1">
        <v>215807962</v>
      </c>
      <c r="S214" s="2">
        <v>3885958972.0599999</v>
      </c>
      <c r="T214" s="3">
        <v>42924</v>
      </c>
    </row>
    <row r="215" spans="1:20">
      <c r="A215">
        <v>17077</v>
      </c>
      <c r="B215">
        <v>1</v>
      </c>
      <c r="C215">
        <v>3</v>
      </c>
      <c r="D215">
        <v>4</v>
      </c>
      <c r="E215">
        <v>25</v>
      </c>
      <c r="F215">
        <v>31</v>
      </c>
      <c r="G215">
        <v>6</v>
      </c>
      <c r="H215">
        <v>9</v>
      </c>
      <c r="I215">
        <v>0</v>
      </c>
      <c r="J215">
        <v>0</v>
      </c>
      <c r="K215">
        <v>0</v>
      </c>
      <c r="L215">
        <v>0</v>
      </c>
      <c r="M215">
        <v>54</v>
      </c>
      <c r="N215" s="1">
        <v>157657</v>
      </c>
      <c r="O215">
        <v>25</v>
      </c>
      <c r="P215" s="1">
        <v>94594</v>
      </c>
      <c r="Q215" t="s">
        <v>0</v>
      </c>
      <c r="R215" s="1">
        <v>199482288</v>
      </c>
      <c r="S215" s="2">
        <v>3854394416.02</v>
      </c>
      <c r="T215" s="3">
        <v>42921</v>
      </c>
    </row>
    <row r="216" spans="1:20">
      <c r="A216">
        <v>17076</v>
      </c>
      <c r="B216">
        <v>2</v>
      </c>
      <c r="C216">
        <v>7</v>
      </c>
      <c r="D216">
        <v>25</v>
      </c>
      <c r="E216">
        <v>30</v>
      </c>
      <c r="F216">
        <v>35</v>
      </c>
      <c r="G216">
        <v>7</v>
      </c>
      <c r="H216">
        <v>12</v>
      </c>
      <c r="I216">
        <v>2</v>
      </c>
      <c r="J216" s="1">
        <v>10000000</v>
      </c>
      <c r="K216">
        <v>2</v>
      </c>
      <c r="L216" s="1">
        <v>6000000</v>
      </c>
      <c r="M216">
        <v>41</v>
      </c>
      <c r="N216" s="1">
        <v>224809</v>
      </c>
      <c r="O216">
        <v>8</v>
      </c>
      <c r="P216" s="1">
        <v>134885</v>
      </c>
      <c r="Q216" t="s">
        <v>0</v>
      </c>
      <c r="R216" s="1">
        <v>200022206</v>
      </c>
      <c r="S216" s="2">
        <v>3809067958.9299998</v>
      </c>
      <c r="T216" s="3">
        <v>42919</v>
      </c>
    </row>
    <row r="217" spans="1:20">
      <c r="A217">
        <v>17075</v>
      </c>
      <c r="B217">
        <v>5</v>
      </c>
      <c r="C217">
        <v>11</v>
      </c>
      <c r="D217">
        <v>16</v>
      </c>
      <c r="E217">
        <v>18</v>
      </c>
      <c r="F217">
        <v>35</v>
      </c>
      <c r="G217">
        <v>1</v>
      </c>
      <c r="H217">
        <v>6</v>
      </c>
      <c r="I217">
        <v>3</v>
      </c>
      <c r="J217" s="1">
        <v>10000000</v>
      </c>
      <c r="K217">
        <v>3</v>
      </c>
      <c r="L217" s="1">
        <v>6000000</v>
      </c>
      <c r="M217">
        <v>45</v>
      </c>
      <c r="N217" s="1">
        <v>219558</v>
      </c>
      <c r="O217">
        <v>26</v>
      </c>
      <c r="P217" s="1">
        <v>131734</v>
      </c>
      <c r="Q217" t="s">
        <v>0</v>
      </c>
      <c r="R217" s="1">
        <v>221784822</v>
      </c>
      <c r="S217" s="2">
        <v>3798166893.2199998</v>
      </c>
      <c r="T217" s="3">
        <v>42917</v>
      </c>
    </row>
    <row r="218" spans="1:20">
      <c r="A218">
        <v>17074</v>
      </c>
      <c r="B218">
        <v>8</v>
      </c>
      <c r="C218">
        <v>10</v>
      </c>
      <c r="D218">
        <v>11</v>
      </c>
      <c r="E218">
        <v>13</v>
      </c>
      <c r="F218">
        <v>17</v>
      </c>
      <c r="G218">
        <v>8</v>
      </c>
      <c r="H218">
        <v>11</v>
      </c>
      <c r="I218">
        <v>0</v>
      </c>
      <c r="J218">
        <v>0</v>
      </c>
      <c r="K218">
        <v>0</v>
      </c>
      <c r="L218">
        <v>0</v>
      </c>
      <c r="M218">
        <v>59</v>
      </c>
      <c r="N218" s="1">
        <v>159161</v>
      </c>
      <c r="O218">
        <v>17</v>
      </c>
      <c r="P218" s="1">
        <v>95496</v>
      </c>
      <c r="Q218" t="s">
        <v>0</v>
      </c>
      <c r="R218" s="1">
        <v>204843047</v>
      </c>
      <c r="S218" s="2">
        <v>3790728402.3800001</v>
      </c>
      <c r="T218" s="3">
        <v>42914</v>
      </c>
    </row>
    <row r="219" spans="1:20">
      <c r="A219">
        <v>17073</v>
      </c>
      <c r="B219">
        <v>7</v>
      </c>
      <c r="C219">
        <v>18</v>
      </c>
      <c r="D219">
        <v>28</v>
      </c>
      <c r="E219">
        <v>31</v>
      </c>
      <c r="F219">
        <v>33</v>
      </c>
      <c r="G219">
        <v>1</v>
      </c>
      <c r="H219">
        <v>2</v>
      </c>
      <c r="I219">
        <v>3</v>
      </c>
      <c r="J219" s="1">
        <v>10000000</v>
      </c>
      <c r="K219">
        <v>0</v>
      </c>
      <c r="L219">
        <v>0</v>
      </c>
      <c r="M219">
        <v>43</v>
      </c>
      <c r="N219" s="1">
        <v>238884</v>
      </c>
      <c r="O219">
        <v>13</v>
      </c>
      <c r="P219" s="1">
        <v>143330</v>
      </c>
      <c r="Q219" t="s">
        <v>0</v>
      </c>
      <c r="R219" s="1">
        <v>204516994</v>
      </c>
      <c r="S219" s="2">
        <v>3744836916.3600001</v>
      </c>
      <c r="T219" s="3">
        <v>42912</v>
      </c>
    </row>
    <row r="220" spans="1:20">
      <c r="A220">
        <v>17072</v>
      </c>
      <c r="B220">
        <v>1</v>
      </c>
      <c r="C220">
        <v>3</v>
      </c>
      <c r="D220">
        <v>29</v>
      </c>
      <c r="E220">
        <v>32</v>
      </c>
      <c r="F220">
        <v>34</v>
      </c>
      <c r="G220">
        <v>2</v>
      </c>
      <c r="H220">
        <v>5</v>
      </c>
      <c r="I220">
        <v>1</v>
      </c>
      <c r="J220" s="1">
        <v>10000000</v>
      </c>
      <c r="K220">
        <v>0</v>
      </c>
      <c r="L220">
        <v>0</v>
      </c>
      <c r="M220">
        <v>33</v>
      </c>
      <c r="N220" s="1">
        <v>346418</v>
      </c>
      <c r="O220">
        <v>15</v>
      </c>
      <c r="P220" s="1">
        <v>207850</v>
      </c>
      <c r="Q220" t="s">
        <v>0</v>
      </c>
      <c r="R220" s="1">
        <v>228833631</v>
      </c>
      <c r="S220" s="2">
        <v>3724273122.3099999</v>
      </c>
      <c r="T220" s="3">
        <v>42910</v>
      </c>
    </row>
    <row r="221" spans="1:20">
      <c r="A221">
        <v>17071</v>
      </c>
      <c r="B221">
        <v>1</v>
      </c>
      <c r="C221">
        <v>4</v>
      </c>
      <c r="D221">
        <v>11</v>
      </c>
      <c r="E221">
        <v>14</v>
      </c>
      <c r="F221">
        <v>33</v>
      </c>
      <c r="G221">
        <v>5</v>
      </c>
      <c r="H221">
        <v>7</v>
      </c>
      <c r="I221">
        <v>3</v>
      </c>
      <c r="J221" s="1">
        <v>10000000</v>
      </c>
      <c r="K221">
        <v>1</v>
      </c>
      <c r="L221" s="1">
        <v>6000000</v>
      </c>
      <c r="M221">
        <v>70</v>
      </c>
      <c r="N221" s="1">
        <v>136845</v>
      </c>
      <c r="O221">
        <v>17</v>
      </c>
      <c r="P221" s="1">
        <v>82107</v>
      </c>
      <c r="Q221" t="s">
        <v>0</v>
      </c>
      <c r="R221" s="1">
        <v>210213519</v>
      </c>
      <c r="S221" s="2">
        <v>3673649899.1700001</v>
      </c>
      <c r="T221" s="3">
        <v>42907</v>
      </c>
    </row>
    <row r="222" spans="1:20">
      <c r="A222">
        <v>17070</v>
      </c>
      <c r="B222">
        <v>6</v>
      </c>
      <c r="C222">
        <v>16</v>
      </c>
      <c r="D222">
        <v>18</v>
      </c>
      <c r="E222">
        <v>26</v>
      </c>
      <c r="F222">
        <v>30</v>
      </c>
      <c r="G222">
        <v>2</v>
      </c>
      <c r="H222">
        <v>3</v>
      </c>
      <c r="I222">
        <v>4</v>
      </c>
      <c r="J222" s="1">
        <v>10000000</v>
      </c>
      <c r="K222">
        <v>0</v>
      </c>
      <c r="L222">
        <v>0</v>
      </c>
      <c r="M222">
        <v>69</v>
      </c>
      <c r="N222" s="1">
        <v>136834</v>
      </c>
      <c r="O222">
        <v>26</v>
      </c>
      <c r="P222" s="1">
        <v>82100</v>
      </c>
      <c r="Q222" t="s">
        <v>0</v>
      </c>
      <c r="R222" s="1">
        <v>207995131</v>
      </c>
      <c r="S222" s="2">
        <v>3663920573.4400001</v>
      </c>
      <c r="T222" s="3">
        <v>42905</v>
      </c>
    </row>
    <row r="223" spans="1:20">
      <c r="A223">
        <v>17069</v>
      </c>
      <c r="B223">
        <v>10</v>
      </c>
      <c r="C223">
        <v>16</v>
      </c>
      <c r="D223">
        <v>20</v>
      </c>
      <c r="E223">
        <v>23</v>
      </c>
      <c r="F223">
        <v>32</v>
      </c>
      <c r="G223">
        <v>8</v>
      </c>
      <c r="H223">
        <v>11</v>
      </c>
      <c r="I223">
        <v>2</v>
      </c>
      <c r="J223" s="1">
        <v>10000000</v>
      </c>
      <c r="K223">
        <v>0</v>
      </c>
      <c r="L223">
        <v>0</v>
      </c>
      <c r="M223">
        <v>66</v>
      </c>
      <c r="N223" s="1">
        <v>151488</v>
      </c>
      <c r="O223">
        <v>31</v>
      </c>
      <c r="P223" s="1">
        <v>90892</v>
      </c>
      <c r="Q223" t="s">
        <v>0</v>
      </c>
      <c r="R223" s="1">
        <v>228473387</v>
      </c>
      <c r="S223" s="2">
        <v>3655686532.8000002</v>
      </c>
      <c r="T223" s="3">
        <v>42903</v>
      </c>
    </row>
    <row r="224" spans="1:20">
      <c r="A224">
        <v>17068</v>
      </c>
      <c r="B224">
        <v>7</v>
      </c>
      <c r="C224">
        <v>8</v>
      </c>
      <c r="D224">
        <v>19</v>
      </c>
      <c r="E224">
        <v>24</v>
      </c>
      <c r="F224">
        <v>27</v>
      </c>
      <c r="G224">
        <v>6</v>
      </c>
      <c r="H224">
        <v>7</v>
      </c>
      <c r="I224">
        <v>1</v>
      </c>
      <c r="J224" s="1">
        <v>10000000</v>
      </c>
      <c r="K224">
        <v>1</v>
      </c>
      <c r="L224" s="1">
        <v>6000000</v>
      </c>
      <c r="M224">
        <v>113</v>
      </c>
      <c r="N224" s="1">
        <v>64040</v>
      </c>
      <c r="O224">
        <v>37</v>
      </c>
      <c r="P224" s="1">
        <v>38424</v>
      </c>
      <c r="Q224" t="s">
        <v>0</v>
      </c>
      <c r="R224" s="1">
        <v>209829116</v>
      </c>
      <c r="S224" s="2">
        <v>3622286671.8299999</v>
      </c>
      <c r="T224" s="3">
        <v>42900</v>
      </c>
    </row>
    <row r="225" spans="1:20">
      <c r="A225">
        <v>17067</v>
      </c>
      <c r="B225">
        <v>10</v>
      </c>
      <c r="C225">
        <v>17</v>
      </c>
      <c r="D225">
        <v>18</v>
      </c>
      <c r="E225">
        <v>32</v>
      </c>
      <c r="F225">
        <v>35</v>
      </c>
      <c r="G225">
        <v>10</v>
      </c>
      <c r="H225">
        <v>11</v>
      </c>
      <c r="I225">
        <v>2</v>
      </c>
      <c r="J225" s="1">
        <v>10000000</v>
      </c>
      <c r="K225">
        <v>1</v>
      </c>
      <c r="L225" s="1">
        <v>6000000</v>
      </c>
      <c r="M225">
        <v>134</v>
      </c>
      <c r="N225" s="1">
        <v>66107</v>
      </c>
      <c r="O225">
        <v>49</v>
      </c>
      <c r="P225" s="1">
        <v>39664</v>
      </c>
      <c r="Q225" t="s">
        <v>0</v>
      </c>
      <c r="R225" s="1">
        <v>212851692</v>
      </c>
      <c r="S225" s="2">
        <v>3602210395.4499998</v>
      </c>
      <c r="T225" s="3">
        <v>42898</v>
      </c>
    </row>
    <row r="226" spans="1:20">
      <c r="A226">
        <v>17066</v>
      </c>
      <c r="B226">
        <v>11</v>
      </c>
      <c r="C226">
        <v>15</v>
      </c>
      <c r="D226">
        <v>23</v>
      </c>
      <c r="E226">
        <v>26</v>
      </c>
      <c r="F226">
        <v>30</v>
      </c>
      <c r="G226">
        <v>2</v>
      </c>
      <c r="H226">
        <v>11</v>
      </c>
      <c r="I226">
        <v>4</v>
      </c>
      <c r="J226" s="1">
        <v>10000000</v>
      </c>
      <c r="K226">
        <v>0</v>
      </c>
      <c r="L226">
        <v>0</v>
      </c>
      <c r="M226">
        <v>77</v>
      </c>
      <c r="N226" s="1">
        <v>140834</v>
      </c>
      <c r="O226">
        <v>15</v>
      </c>
      <c r="P226" s="1">
        <v>84500</v>
      </c>
      <c r="Q226" t="s">
        <v>0</v>
      </c>
      <c r="R226" s="1">
        <v>231593730</v>
      </c>
      <c r="S226" s="2">
        <v>3583202521.1399999</v>
      </c>
      <c r="T226" s="3">
        <v>42896</v>
      </c>
    </row>
    <row r="227" spans="1:20">
      <c r="A227">
        <v>17065</v>
      </c>
      <c r="B227">
        <v>5</v>
      </c>
      <c r="C227">
        <v>11</v>
      </c>
      <c r="D227">
        <v>12</v>
      </c>
      <c r="E227">
        <v>19</v>
      </c>
      <c r="F227">
        <v>28</v>
      </c>
      <c r="G227">
        <v>5</v>
      </c>
      <c r="H227">
        <v>12</v>
      </c>
      <c r="I227">
        <v>8</v>
      </c>
      <c r="J227" s="1">
        <v>7305373</v>
      </c>
      <c r="K227">
        <v>2</v>
      </c>
      <c r="L227" s="1">
        <v>4383223</v>
      </c>
      <c r="M227">
        <v>82</v>
      </c>
      <c r="N227" s="1">
        <v>106135</v>
      </c>
      <c r="O227">
        <v>45</v>
      </c>
      <c r="P227" s="1">
        <v>63681</v>
      </c>
      <c r="Q227" t="s">
        <v>0</v>
      </c>
      <c r="R227" s="1">
        <v>213256921</v>
      </c>
      <c r="S227" s="2">
        <v>3572736762.8600001</v>
      </c>
      <c r="T227" s="3">
        <v>42893</v>
      </c>
    </row>
    <row r="228" spans="1:20">
      <c r="A228">
        <v>17064</v>
      </c>
      <c r="B228">
        <v>1</v>
      </c>
      <c r="C228">
        <v>8</v>
      </c>
      <c r="D228">
        <v>20</v>
      </c>
      <c r="E228">
        <v>27</v>
      </c>
      <c r="F228">
        <v>30</v>
      </c>
      <c r="G228">
        <v>3</v>
      </c>
      <c r="H228">
        <v>4</v>
      </c>
      <c r="I228">
        <v>2</v>
      </c>
      <c r="J228" s="1">
        <v>10000000</v>
      </c>
      <c r="K228">
        <v>0</v>
      </c>
      <c r="L228">
        <v>0</v>
      </c>
      <c r="M228">
        <v>78</v>
      </c>
      <c r="N228" s="1">
        <v>116875</v>
      </c>
      <c r="O228">
        <v>41</v>
      </c>
      <c r="P228" s="1">
        <v>70125</v>
      </c>
      <c r="Q228" t="s">
        <v>0</v>
      </c>
      <c r="R228" s="1">
        <v>211131212</v>
      </c>
      <c r="S228" s="2">
        <v>3591742938.1399999</v>
      </c>
      <c r="T228" s="3">
        <v>42891</v>
      </c>
    </row>
    <row r="229" spans="1:20">
      <c r="A229">
        <v>17063</v>
      </c>
      <c r="B229">
        <v>18</v>
      </c>
      <c r="C229">
        <v>21</v>
      </c>
      <c r="D229">
        <v>22</v>
      </c>
      <c r="E229">
        <v>24</v>
      </c>
      <c r="F229">
        <v>29</v>
      </c>
      <c r="G229">
        <v>5</v>
      </c>
      <c r="H229">
        <v>11</v>
      </c>
      <c r="I229">
        <v>11</v>
      </c>
      <c r="J229" s="1">
        <v>6287758</v>
      </c>
      <c r="K229">
        <v>2</v>
      </c>
      <c r="L229" s="1">
        <v>3772654</v>
      </c>
      <c r="M229">
        <v>281</v>
      </c>
      <c r="N229" s="1">
        <v>24867</v>
      </c>
      <c r="O229">
        <v>106</v>
      </c>
      <c r="P229" s="1">
        <v>14920</v>
      </c>
      <c r="Q229" t="s">
        <v>0</v>
      </c>
      <c r="R229" s="1">
        <v>234932394</v>
      </c>
      <c r="S229" s="2">
        <v>3561778733.98</v>
      </c>
      <c r="T229" s="3">
        <v>42889</v>
      </c>
    </row>
    <row r="230" spans="1:20">
      <c r="A230">
        <v>17062</v>
      </c>
      <c r="B230">
        <v>1</v>
      </c>
      <c r="C230">
        <v>4</v>
      </c>
      <c r="D230">
        <v>6</v>
      </c>
      <c r="E230">
        <v>8</v>
      </c>
      <c r="F230">
        <v>28</v>
      </c>
      <c r="G230">
        <v>8</v>
      </c>
      <c r="H230">
        <v>12</v>
      </c>
      <c r="I230">
        <v>2</v>
      </c>
      <c r="J230" s="1">
        <v>10000000</v>
      </c>
      <c r="K230">
        <v>0</v>
      </c>
      <c r="L230">
        <v>0</v>
      </c>
      <c r="M230">
        <v>57</v>
      </c>
      <c r="N230" s="1">
        <v>191426</v>
      </c>
      <c r="O230">
        <v>19</v>
      </c>
      <c r="P230" s="1">
        <v>114855</v>
      </c>
      <c r="Q230" t="s">
        <v>0</v>
      </c>
      <c r="R230" s="1">
        <v>214270896</v>
      </c>
      <c r="S230" s="2">
        <v>3602783336.4299998</v>
      </c>
      <c r="T230" s="3">
        <v>42886</v>
      </c>
    </row>
    <row r="231" spans="1:20">
      <c r="A231">
        <v>17061</v>
      </c>
      <c r="B231">
        <v>10</v>
      </c>
      <c r="C231">
        <v>19</v>
      </c>
      <c r="D231">
        <v>23</v>
      </c>
      <c r="E231">
        <v>25</v>
      </c>
      <c r="F231">
        <v>30</v>
      </c>
      <c r="G231">
        <v>2</v>
      </c>
      <c r="H231">
        <v>4</v>
      </c>
      <c r="I231">
        <v>1</v>
      </c>
      <c r="J231" s="1">
        <v>10000000</v>
      </c>
      <c r="K231">
        <v>0</v>
      </c>
      <c r="L231">
        <v>0</v>
      </c>
      <c r="M231">
        <v>116</v>
      </c>
      <c r="N231" s="1">
        <v>65013</v>
      </c>
      <c r="O231">
        <v>53</v>
      </c>
      <c r="P231" s="1">
        <v>39007</v>
      </c>
      <c r="Q231" t="s">
        <v>0</v>
      </c>
      <c r="R231" s="1">
        <v>208653050</v>
      </c>
      <c r="S231" s="2">
        <v>3568226863.4000001</v>
      </c>
      <c r="T231" s="3">
        <v>42884</v>
      </c>
    </row>
    <row r="232" spans="1:20">
      <c r="A232">
        <v>17060</v>
      </c>
      <c r="B232">
        <v>9</v>
      </c>
      <c r="C232">
        <v>15</v>
      </c>
      <c r="D232">
        <v>20</v>
      </c>
      <c r="E232">
        <v>26</v>
      </c>
      <c r="F232">
        <v>31</v>
      </c>
      <c r="G232">
        <v>5</v>
      </c>
      <c r="H232">
        <v>12</v>
      </c>
      <c r="I232">
        <v>14</v>
      </c>
      <c r="J232" s="1">
        <v>5957762</v>
      </c>
      <c r="K232">
        <v>7</v>
      </c>
      <c r="L232" s="1">
        <v>3574657</v>
      </c>
      <c r="M232">
        <v>187</v>
      </c>
      <c r="N232" s="1">
        <v>35879</v>
      </c>
      <c r="O232">
        <v>130</v>
      </c>
      <c r="P232" s="1">
        <v>21527</v>
      </c>
      <c r="Q232" t="s">
        <v>0</v>
      </c>
      <c r="R232" s="1">
        <v>245007742</v>
      </c>
      <c r="S232" s="2">
        <v>3538189538.77</v>
      </c>
      <c r="T232" s="3">
        <v>42882</v>
      </c>
    </row>
    <row r="233" spans="1:20">
      <c r="A233">
        <v>17059</v>
      </c>
      <c r="B233">
        <v>8</v>
      </c>
      <c r="C233">
        <v>11</v>
      </c>
      <c r="D233">
        <v>13</v>
      </c>
      <c r="E233">
        <v>15</v>
      </c>
      <c r="F233">
        <v>17</v>
      </c>
      <c r="G233">
        <v>3</v>
      </c>
      <c r="H233">
        <v>10</v>
      </c>
      <c r="I233">
        <v>1</v>
      </c>
      <c r="J233" s="1">
        <v>10000000</v>
      </c>
      <c r="K233">
        <v>0</v>
      </c>
      <c r="L233">
        <v>0</v>
      </c>
      <c r="M233">
        <v>116</v>
      </c>
      <c r="N233" s="1">
        <v>85050</v>
      </c>
      <c r="O233">
        <v>48</v>
      </c>
      <c r="P233" s="1">
        <v>51030</v>
      </c>
      <c r="Q233" t="s">
        <v>0</v>
      </c>
      <c r="R233" s="1">
        <v>223675219</v>
      </c>
      <c r="S233" s="2">
        <v>3607004261.8299999</v>
      </c>
      <c r="T233" s="3">
        <v>42879</v>
      </c>
    </row>
    <row r="234" spans="1:20">
      <c r="A234">
        <v>17058</v>
      </c>
      <c r="B234">
        <v>14</v>
      </c>
      <c r="C234">
        <v>18</v>
      </c>
      <c r="D234">
        <v>20</v>
      </c>
      <c r="E234">
        <v>21</v>
      </c>
      <c r="F234">
        <v>28</v>
      </c>
      <c r="G234">
        <v>3</v>
      </c>
      <c r="H234">
        <v>6</v>
      </c>
      <c r="I234">
        <v>8</v>
      </c>
      <c r="J234" s="1">
        <v>6986731</v>
      </c>
      <c r="K234">
        <v>3</v>
      </c>
      <c r="L234" s="1">
        <v>4192038</v>
      </c>
      <c r="M234">
        <v>107</v>
      </c>
      <c r="N234" s="1">
        <v>75857</v>
      </c>
      <c r="O234">
        <v>55</v>
      </c>
      <c r="P234" s="1">
        <v>45514</v>
      </c>
      <c r="Q234" t="s">
        <v>0</v>
      </c>
      <c r="R234" s="1">
        <v>215638058</v>
      </c>
      <c r="S234" s="2">
        <v>3565690703.8499999</v>
      </c>
      <c r="T234" s="3">
        <v>42877</v>
      </c>
    </row>
    <row r="235" spans="1:20">
      <c r="A235">
        <v>17057</v>
      </c>
      <c r="B235">
        <v>12</v>
      </c>
      <c r="C235">
        <v>16</v>
      </c>
      <c r="D235">
        <v>19</v>
      </c>
      <c r="E235">
        <v>23</v>
      </c>
      <c r="F235">
        <v>24</v>
      </c>
      <c r="G235">
        <v>2</v>
      </c>
      <c r="H235">
        <v>5</v>
      </c>
      <c r="I235">
        <v>9</v>
      </c>
      <c r="J235" s="1">
        <v>6930982</v>
      </c>
      <c r="K235">
        <v>7</v>
      </c>
      <c r="L235" s="1">
        <v>4158589</v>
      </c>
      <c r="M235">
        <v>60</v>
      </c>
      <c r="N235" s="1">
        <v>178244</v>
      </c>
      <c r="O235">
        <v>30</v>
      </c>
      <c r="P235" s="1">
        <v>106946</v>
      </c>
      <c r="Q235" t="s">
        <v>0</v>
      </c>
      <c r="R235" s="1">
        <v>237458502</v>
      </c>
      <c r="S235" s="2">
        <v>3589910730.7800002</v>
      </c>
      <c r="T235" s="3">
        <v>42875</v>
      </c>
    </row>
    <row r="236" spans="1:20">
      <c r="A236">
        <v>17056</v>
      </c>
      <c r="B236">
        <v>1</v>
      </c>
      <c r="C236">
        <v>4</v>
      </c>
      <c r="D236">
        <v>24</v>
      </c>
      <c r="E236">
        <v>27</v>
      </c>
      <c r="F236">
        <v>32</v>
      </c>
      <c r="G236">
        <v>3</v>
      </c>
      <c r="H236">
        <v>10</v>
      </c>
      <c r="I236">
        <v>4</v>
      </c>
      <c r="J236" s="1">
        <v>10000000</v>
      </c>
      <c r="K236">
        <v>1</v>
      </c>
      <c r="L236" s="1">
        <v>6000000</v>
      </c>
      <c r="M236">
        <v>51</v>
      </c>
      <c r="N236" s="1">
        <v>193013</v>
      </c>
      <c r="O236">
        <v>28</v>
      </c>
      <c r="P236" s="1">
        <v>115807</v>
      </c>
      <c r="Q236" t="s">
        <v>0</v>
      </c>
      <c r="R236" s="1">
        <v>217496898</v>
      </c>
      <c r="S236" s="2">
        <v>3623470204.79</v>
      </c>
      <c r="T236" s="3">
        <v>42872</v>
      </c>
    </row>
    <row r="237" spans="1:20">
      <c r="A237">
        <v>17055</v>
      </c>
      <c r="B237">
        <v>19</v>
      </c>
      <c r="C237">
        <v>20</v>
      </c>
      <c r="D237">
        <v>22</v>
      </c>
      <c r="E237">
        <v>30</v>
      </c>
      <c r="F237">
        <v>33</v>
      </c>
      <c r="G237">
        <v>3</v>
      </c>
      <c r="H237">
        <v>9</v>
      </c>
      <c r="I237">
        <v>2</v>
      </c>
      <c r="J237" s="1">
        <v>10000000</v>
      </c>
      <c r="K237">
        <v>1</v>
      </c>
      <c r="L237" s="1">
        <v>6000000</v>
      </c>
      <c r="M237">
        <v>87</v>
      </c>
      <c r="N237" s="1">
        <v>107343</v>
      </c>
      <c r="O237">
        <v>38</v>
      </c>
      <c r="P237" s="1">
        <v>64405</v>
      </c>
      <c r="Q237" t="s">
        <v>0</v>
      </c>
      <c r="R237" s="1">
        <v>213671196</v>
      </c>
      <c r="S237" s="2">
        <v>3614943787.27</v>
      </c>
      <c r="T237" s="3">
        <v>42870</v>
      </c>
    </row>
    <row r="238" spans="1:20">
      <c r="A238">
        <v>17054</v>
      </c>
      <c r="B238">
        <v>16</v>
      </c>
      <c r="C238">
        <v>29</v>
      </c>
      <c r="D238">
        <v>30</v>
      </c>
      <c r="E238">
        <v>32</v>
      </c>
      <c r="F238">
        <v>33</v>
      </c>
      <c r="G238">
        <v>4</v>
      </c>
      <c r="H238">
        <v>5</v>
      </c>
      <c r="I238">
        <v>9</v>
      </c>
      <c r="J238" s="1">
        <v>6945590</v>
      </c>
      <c r="K238">
        <v>7</v>
      </c>
      <c r="L238" s="1">
        <v>4167354</v>
      </c>
      <c r="M238">
        <v>67</v>
      </c>
      <c r="N238" s="1">
        <v>146223</v>
      </c>
      <c r="O238">
        <v>48</v>
      </c>
      <c r="P238" s="1">
        <v>87733</v>
      </c>
      <c r="Q238" t="s">
        <v>0</v>
      </c>
      <c r="R238" s="1">
        <v>237276288</v>
      </c>
      <c r="S238" s="2">
        <v>3591834048.9899998</v>
      </c>
      <c r="T238" s="3">
        <v>42868</v>
      </c>
    </row>
    <row r="239" spans="1:20">
      <c r="A239">
        <v>17053</v>
      </c>
      <c r="B239">
        <v>6</v>
      </c>
      <c r="C239">
        <v>19</v>
      </c>
      <c r="D239">
        <v>20</v>
      </c>
      <c r="E239">
        <v>22</v>
      </c>
      <c r="F239">
        <v>26</v>
      </c>
      <c r="G239">
        <v>1</v>
      </c>
      <c r="H239">
        <v>11</v>
      </c>
      <c r="I239">
        <v>6</v>
      </c>
      <c r="J239" s="1">
        <v>8272809</v>
      </c>
      <c r="K239">
        <v>2</v>
      </c>
      <c r="L239" s="1">
        <v>4963685</v>
      </c>
      <c r="M239">
        <v>76</v>
      </c>
      <c r="N239" s="1">
        <v>127008</v>
      </c>
      <c r="O239">
        <v>42</v>
      </c>
      <c r="P239" s="1">
        <v>76204</v>
      </c>
      <c r="Q239" t="s">
        <v>0</v>
      </c>
      <c r="R239" s="1">
        <v>218610023</v>
      </c>
      <c r="S239" s="2">
        <v>3625148136.1500001</v>
      </c>
      <c r="T239" s="3">
        <v>42865</v>
      </c>
    </row>
    <row r="240" spans="1:20">
      <c r="A240">
        <v>17052</v>
      </c>
      <c r="B240">
        <v>3</v>
      </c>
      <c r="C240">
        <v>19</v>
      </c>
      <c r="D240">
        <v>24</v>
      </c>
      <c r="E240">
        <v>28</v>
      </c>
      <c r="F240">
        <v>33</v>
      </c>
      <c r="G240">
        <v>4</v>
      </c>
      <c r="H240">
        <v>12</v>
      </c>
      <c r="I240">
        <v>4</v>
      </c>
      <c r="J240" s="1">
        <v>8229327</v>
      </c>
      <c r="K240">
        <v>3</v>
      </c>
      <c r="L240" s="1">
        <v>4937596</v>
      </c>
      <c r="M240">
        <v>93</v>
      </c>
      <c r="N240" s="1">
        <v>81082</v>
      </c>
      <c r="O240">
        <v>55</v>
      </c>
      <c r="P240" s="1">
        <v>48649</v>
      </c>
      <c r="Q240" t="s">
        <v>0</v>
      </c>
      <c r="R240" s="1">
        <v>218340582</v>
      </c>
      <c r="S240" s="2">
        <v>3631157292.9499998</v>
      </c>
      <c r="T240" s="3">
        <v>42863</v>
      </c>
    </row>
    <row r="241" spans="1:20">
      <c r="A241">
        <v>17051</v>
      </c>
      <c r="B241">
        <v>14</v>
      </c>
      <c r="C241">
        <v>17</v>
      </c>
      <c r="D241">
        <v>18</v>
      </c>
      <c r="E241">
        <v>22</v>
      </c>
      <c r="F241">
        <v>29</v>
      </c>
      <c r="G241">
        <v>10</v>
      </c>
      <c r="H241">
        <v>11</v>
      </c>
      <c r="I241">
        <v>1</v>
      </c>
      <c r="J241" s="1">
        <v>10000000</v>
      </c>
      <c r="K241">
        <v>0</v>
      </c>
      <c r="L241">
        <v>0</v>
      </c>
      <c r="M241">
        <v>81</v>
      </c>
      <c r="N241" s="1">
        <v>124003</v>
      </c>
      <c r="O241">
        <v>47</v>
      </c>
      <c r="P241" s="1">
        <v>74401</v>
      </c>
      <c r="Q241" t="s">
        <v>0</v>
      </c>
      <c r="R241" s="1">
        <v>241560120</v>
      </c>
      <c r="S241" s="2">
        <v>3636318978.8099999</v>
      </c>
      <c r="T241" s="3">
        <v>42861</v>
      </c>
    </row>
    <row r="242" spans="1:20">
      <c r="A242">
        <v>17050</v>
      </c>
      <c r="B242">
        <v>12</v>
      </c>
      <c r="C242">
        <v>14</v>
      </c>
      <c r="D242">
        <v>17</v>
      </c>
      <c r="E242">
        <v>20</v>
      </c>
      <c r="F242">
        <v>28</v>
      </c>
      <c r="G242">
        <v>2</v>
      </c>
      <c r="H242">
        <v>6</v>
      </c>
      <c r="I242">
        <v>7</v>
      </c>
      <c r="J242" s="1">
        <v>7486392</v>
      </c>
      <c r="K242">
        <v>3</v>
      </c>
      <c r="L242" s="1">
        <v>4491835</v>
      </c>
      <c r="M242">
        <v>47</v>
      </c>
      <c r="N242" s="1">
        <v>200246</v>
      </c>
      <c r="O242">
        <v>21</v>
      </c>
      <c r="P242" s="1">
        <v>120147</v>
      </c>
      <c r="Q242" t="s">
        <v>0</v>
      </c>
      <c r="R242" s="1">
        <v>218534565</v>
      </c>
      <c r="S242" s="2">
        <v>3589897237.21</v>
      </c>
      <c r="T242" s="3">
        <v>42858</v>
      </c>
    </row>
    <row r="243" spans="1:20">
      <c r="A243">
        <v>17049</v>
      </c>
      <c r="B243">
        <v>9</v>
      </c>
      <c r="C243">
        <v>12</v>
      </c>
      <c r="D243">
        <v>14</v>
      </c>
      <c r="E243">
        <v>22</v>
      </c>
      <c r="F243">
        <v>31</v>
      </c>
      <c r="G243">
        <v>5</v>
      </c>
      <c r="H243">
        <v>8</v>
      </c>
      <c r="I243">
        <v>11</v>
      </c>
      <c r="J243" s="1">
        <v>6055761</v>
      </c>
      <c r="K243">
        <v>7</v>
      </c>
      <c r="L243" s="1">
        <v>3633456</v>
      </c>
      <c r="M243">
        <v>86</v>
      </c>
      <c r="N243" s="1">
        <v>74686</v>
      </c>
      <c r="O243">
        <v>52</v>
      </c>
      <c r="P243" s="1">
        <v>44811</v>
      </c>
      <c r="Q243" t="s">
        <v>0</v>
      </c>
      <c r="R243" s="1">
        <v>202400371</v>
      </c>
      <c r="S243" s="2">
        <v>3606049646.0700002</v>
      </c>
      <c r="T243" s="3">
        <v>42856</v>
      </c>
    </row>
    <row r="244" spans="1:20">
      <c r="A244">
        <v>17048</v>
      </c>
      <c r="B244">
        <v>7</v>
      </c>
      <c r="C244">
        <v>9</v>
      </c>
      <c r="D244">
        <v>13</v>
      </c>
      <c r="E244">
        <v>15</v>
      </c>
      <c r="F244">
        <v>19</v>
      </c>
      <c r="G244">
        <v>3</v>
      </c>
      <c r="H244">
        <v>10</v>
      </c>
      <c r="I244">
        <v>4</v>
      </c>
      <c r="J244" s="1">
        <v>8580522</v>
      </c>
      <c r="K244">
        <v>4</v>
      </c>
      <c r="L244" s="1">
        <v>5148313</v>
      </c>
      <c r="M244">
        <v>112</v>
      </c>
      <c r="N244" s="1">
        <v>80226</v>
      </c>
      <c r="O244">
        <v>73</v>
      </c>
      <c r="P244" s="1">
        <v>48135</v>
      </c>
      <c r="Q244" t="s">
        <v>0</v>
      </c>
      <c r="R244" s="1">
        <v>233285579</v>
      </c>
      <c r="S244" s="2">
        <v>3661625450.23</v>
      </c>
      <c r="T244" s="3">
        <v>42854</v>
      </c>
    </row>
    <row r="245" spans="1:20">
      <c r="A245">
        <v>17047</v>
      </c>
      <c r="B245">
        <v>15</v>
      </c>
      <c r="C245">
        <v>19</v>
      </c>
      <c r="D245">
        <v>32</v>
      </c>
      <c r="E245">
        <v>33</v>
      </c>
      <c r="F245">
        <v>34</v>
      </c>
      <c r="G245">
        <v>9</v>
      </c>
      <c r="H245">
        <v>12</v>
      </c>
      <c r="I245">
        <v>17</v>
      </c>
      <c r="J245" s="1">
        <v>5811339</v>
      </c>
      <c r="K245">
        <v>16</v>
      </c>
      <c r="L245" s="1">
        <v>3486803</v>
      </c>
      <c r="M245">
        <v>61</v>
      </c>
      <c r="N245" s="1">
        <v>142515</v>
      </c>
      <c r="O245">
        <v>36</v>
      </c>
      <c r="P245" s="1">
        <v>85509</v>
      </c>
      <c r="Q245" t="s">
        <v>0</v>
      </c>
      <c r="R245" s="1">
        <v>216534177</v>
      </c>
      <c r="S245" s="2">
        <v>3664460457.4499998</v>
      </c>
      <c r="T245" s="3">
        <v>42851</v>
      </c>
    </row>
    <row r="246" spans="1:20">
      <c r="A246">
        <v>17046</v>
      </c>
      <c r="B246">
        <v>4</v>
      </c>
      <c r="C246">
        <v>17</v>
      </c>
      <c r="D246">
        <v>20</v>
      </c>
      <c r="E246">
        <v>23</v>
      </c>
      <c r="F246">
        <v>30</v>
      </c>
      <c r="G246">
        <v>2</v>
      </c>
      <c r="H246">
        <v>3</v>
      </c>
      <c r="I246">
        <v>7</v>
      </c>
      <c r="J246" s="1">
        <v>7154756</v>
      </c>
      <c r="K246">
        <v>4</v>
      </c>
      <c r="L246" s="1">
        <v>4292853</v>
      </c>
      <c r="M246">
        <v>116</v>
      </c>
      <c r="N246" s="1">
        <v>71833</v>
      </c>
      <c r="O246">
        <v>63</v>
      </c>
      <c r="P246" s="1">
        <v>43099</v>
      </c>
      <c r="Q246" t="s">
        <v>0</v>
      </c>
      <c r="R246" s="1">
        <v>214822695</v>
      </c>
      <c r="S246" s="2">
        <v>3769992914.6500001</v>
      </c>
      <c r="T246" s="3">
        <v>42849</v>
      </c>
    </row>
    <row r="247" spans="1:20">
      <c r="A247">
        <v>17045</v>
      </c>
      <c r="B247">
        <v>1</v>
      </c>
      <c r="C247">
        <v>8</v>
      </c>
      <c r="D247">
        <v>11</v>
      </c>
      <c r="E247">
        <v>21</v>
      </c>
      <c r="F247">
        <v>35</v>
      </c>
      <c r="G247">
        <v>9</v>
      </c>
      <c r="H247">
        <v>12</v>
      </c>
      <c r="I247">
        <v>2</v>
      </c>
      <c r="J247" s="1">
        <v>10000000</v>
      </c>
      <c r="K247">
        <v>1</v>
      </c>
      <c r="L247" s="1">
        <v>6000000</v>
      </c>
      <c r="M247">
        <v>58</v>
      </c>
      <c r="N247" s="1">
        <v>198950</v>
      </c>
      <c r="O247">
        <v>32</v>
      </c>
      <c r="P247" s="1">
        <v>119370</v>
      </c>
      <c r="Q247" t="s">
        <v>0</v>
      </c>
      <c r="R247" s="1">
        <v>236182140</v>
      </c>
      <c r="S247" s="2">
        <v>3791214185.7399998</v>
      </c>
      <c r="T247" s="3">
        <v>42847</v>
      </c>
    </row>
    <row r="248" spans="1:20">
      <c r="A248">
        <v>17044</v>
      </c>
      <c r="B248">
        <v>11</v>
      </c>
      <c r="C248">
        <v>16</v>
      </c>
      <c r="D248">
        <v>17</v>
      </c>
      <c r="E248">
        <v>18</v>
      </c>
      <c r="F248">
        <v>25</v>
      </c>
      <c r="G248">
        <v>2</v>
      </c>
      <c r="H248">
        <v>9</v>
      </c>
      <c r="I248">
        <v>2</v>
      </c>
      <c r="J248" s="1">
        <v>10000000</v>
      </c>
      <c r="K248">
        <v>1</v>
      </c>
      <c r="L248" s="1">
        <v>6000000</v>
      </c>
      <c r="M248">
        <v>66</v>
      </c>
      <c r="N248" s="1">
        <v>142780</v>
      </c>
      <c r="O248">
        <v>39</v>
      </c>
      <c r="P248" s="1">
        <v>85668</v>
      </c>
      <c r="Q248" t="s">
        <v>0</v>
      </c>
      <c r="R248" s="1">
        <v>219158986</v>
      </c>
      <c r="S248" s="2">
        <v>3753218411.79</v>
      </c>
      <c r="T248" s="3">
        <v>42844</v>
      </c>
    </row>
    <row r="249" spans="1:20">
      <c r="A249">
        <v>17043</v>
      </c>
      <c r="B249">
        <v>6</v>
      </c>
      <c r="C249">
        <v>13</v>
      </c>
      <c r="D249">
        <v>22</v>
      </c>
      <c r="E249">
        <v>25</v>
      </c>
      <c r="F249">
        <v>35</v>
      </c>
      <c r="G249">
        <v>9</v>
      </c>
      <c r="H249">
        <v>12</v>
      </c>
      <c r="I249">
        <v>2</v>
      </c>
      <c r="J249" s="1">
        <v>10000000</v>
      </c>
      <c r="K249">
        <v>0</v>
      </c>
      <c r="L249">
        <v>0</v>
      </c>
      <c r="M249">
        <v>39</v>
      </c>
      <c r="N249" s="1">
        <v>220005</v>
      </c>
      <c r="O249">
        <v>19</v>
      </c>
      <c r="P249" s="1">
        <v>132003</v>
      </c>
      <c r="Q249" t="s">
        <v>0</v>
      </c>
      <c r="R249" s="1">
        <v>189775514</v>
      </c>
      <c r="S249" s="2">
        <v>3726032789.4299998</v>
      </c>
      <c r="T249" s="3">
        <v>42842</v>
      </c>
    </row>
    <row r="250" spans="1:20">
      <c r="A250">
        <v>17042</v>
      </c>
      <c r="B250">
        <v>2</v>
      </c>
      <c r="C250">
        <v>17</v>
      </c>
      <c r="D250">
        <v>31</v>
      </c>
      <c r="E250">
        <v>33</v>
      </c>
      <c r="F250">
        <v>34</v>
      </c>
      <c r="G250">
        <v>1</v>
      </c>
      <c r="H250">
        <v>7</v>
      </c>
      <c r="I250">
        <v>3</v>
      </c>
      <c r="J250" s="1">
        <v>9501645</v>
      </c>
      <c r="K250">
        <v>2</v>
      </c>
      <c r="L250" s="1">
        <v>5700987</v>
      </c>
      <c r="M250">
        <v>74</v>
      </c>
      <c r="N250" s="1">
        <v>110653</v>
      </c>
      <c r="O250">
        <v>32</v>
      </c>
      <c r="P250" s="1">
        <v>66391</v>
      </c>
      <c r="Q250" t="s">
        <v>0</v>
      </c>
      <c r="R250" s="1">
        <v>202920322</v>
      </c>
      <c r="S250" s="2">
        <v>3699831558.0300002</v>
      </c>
      <c r="T250" s="3">
        <v>42840</v>
      </c>
    </row>
    <row r="251" spans="1:20">
      <c r="A251">
        <v>17041</v>
      </c>
      <c r="B251">
        <v>2</v>
      </c>
      <c r="C251">
        <v>4</v>
      </c>
      <c r="D251">
        <v>6</v>
      </c>
      <c r="E251">
        <v>25</v>
      </c>
      <c r="F251">
        <v>31</v>
      </c>
      <c r="G251">
        <v>5</v>
      </c>
      <c r="H251">
        <v>9</v>
      </c>
      <c r="I251">
        <v>2</v>
      </c>
      <c r="J251" s="1">
        <v>10000000</v>
      </c>
      <c r="K251">
        <v>2</v>
      </c>
      <c r="L251" s="1">
        <v>6000000</v>
      </c>
      <c r="M251">
        <v>34</v>
      </c>
      <c r="N251" s="1">
        <v>288506</v>
      </c>
      <c r="O251">
        <v>7</v>
      </c>
      <c r="P251" s="1">
        <v>173103</v>
      </c>
      <c r="Q251" t="s">
        <v>0</v>
      </c>
      <c r="R251" s="1">
        <v>187473970</v>
      </c>
      <c r="S251" s="2">
        <v>3696768216.1900001</v>
      </c>
      <c r="T251" s="3">
        <v>42837</v>
      </c>
    </row>
    <row r="252" spans="1:20">
      <c r="A252">
        <v>17040</v>
      </c>
      <c r="B252">
        <v>4</v>
      </c>
      <c r="C252">
        <v>6</v>
      </c>
      <c r="D252">
        <v>10</v>
      </c>
      <c r="E252">
        <v>23</v>
      </c>
      <c r="F252">
        <v>29</v>
      </c>
      <c r="G252">
        <v>9</v>
      </c>
      <c r="H252">
        <v>11</v>
      </c>
      <c r="I252">
        <v>5</v>
      </c>
      <c r="J252" s="1">
        <v>7343490</v>
      </c>
      <c r="K252">
        <v>3</v>
      </c>
      <c r="L252" s="1">
        <v>4406094</v>
      </c>
      <c r="M252">
        <v>112</v>
      </c>
      <c r="N252" s="1">
        <v>68767</v>
      </c>
      <c r="O252">
        <v>24</v>
      </c>
      <c r="P252" s="1">
        <v>41260</v>
      </c>
      <c r="Q252" t="s">
        <v>0</v>
      </c>
      <c r="R252" s="1">
        <v>183016793</v>
      </c>
      <c r="S252" s="2">
        <v>3682847590.96</v>
      </c>
      <c r="T252" s="3">
        <v>42835</v>
      </c>
    </row>
    <row r="253" spans="1:20">
      <c r="A253">
        <v>17039</v>
      </c>
      <c r="B253">
        <v>5</v>
      </c>
      <c r="C253">
        <v>6</v>
      </c>
      <c r="D253">
        <v>14</v>
      </c>
      <c r="E253">
        <v>17</v>
      </c>
      <c r="F253">
        <v>26</v>
      </c>
      <c r="G253">
        <v>3</v>
      </c>
      <c r="H253">
        <v>8</v>
      </c>
      <c r="I253">
        <v>1</v>
      </c>
      <c r="J253" s="1">
        <v>10000000</v>
      </c>
      <c r="K253">
        <v>0</v>
      </c>
      <c r="L253">
        <v>0</v>
      </c>
      <c r="M253">
        <v>182</v>
      </c>
      <c r="N253" s="1">
        <v>42579</v>
      </c>
      <c r="O253">
        <v>37</v>
      </c>
      <c r="P253" s="1">
        <v>25547</v>
      </c>
      <c r="Q253" t="s">
        <v>0</v>
      </c>
      <c r="R253" s="1">
        <v>202116551</v>
      </c>
      <c r="S253" s="2">
        <v>3696565737.7800002</v>
      </c>
      <c r="T253" s="3">
        <v>42833</v>
      </c>
    </row>
    <row r="254" spans="1:20">
      <c r="A254">
        <v>17038</v>
      </c>
      <c r="B254">
        <v>4</v>
      </c>
      <c r="C254">
        <v>5</v>
      </c>
      <c r="D254">
        <v>13</v>
      </c>
      <c r="E254">
        <v>18</v>
      </c>
      <c r="F254">
        <v>27</v>
      </c>
      <c r="G254">
        <v>3</v>
      </c>
      <c r="H254">
        <v>9</v>
      </c>
      <c r="I254">
        <v>4</v>
      </c>
      <c r="J254" s="1">
        <v>8078810</v>
      </c>
      <c r="K254">
        <v>3</v>
      </c>
      <c r="L254" s="1">
        <v>4847286</v>
      </c>
      <c r="M254">
        <v>63</v>
      </c>
      <c r="N254" s="1">
        <v>120249</v>
      </c>
      <c r="O254">
        <v>30</v>
      </c>
      <c r="P254" s="1">
        <v>72149</v>
      </c>
      <c r="Q254" t="s">
        <v>0</v>
      </c>
      <c r="R254" s="1">
        <v>183323685</v>
      </c>
      <c r="S254" s="2">
        <v>3670337332.79</v>
      </c>
      <c r="T254" s="3">
        <v>42830</v>
      </c>
    </row>
    <row r="255" spans="1:20">
      <c r="A255">
        <v>17037</v>
      </c>
      <c r="B255">
        <v>13</v>
      </c>
      <c r="C255">
        <v>15</v>
      </c>
      <c r="D255">
        <v>16</v>
      </c>
      <c r="E255">
        <v>32</v>
      </c>
      <c r="F255">
        <v>34</v>
      </c>
      <c r="G255">
        <v>6</v>
      </c>
      <c r="H255">
        <v>11</v>
      </c>
      <c r="I255">
        <v>0</v>
      </c>
      <c r="J255">
        <v>0</v>
      </c>
      <c r="K255">
        <v>0</v>
      </c>
      <c r="L255">
        <v>0</v>
      </c>
      <c r="M255">
        <v>172</v>
      </c>
      <c r="N255" s="1">
        <v>49161</v>
      </c>
      <c r="O255">
        <v>22</v>
      </c>
      <c r="P255" s="1">
        <v>29496</v>
      </c>
      <c r="Q255" t="s">
        <v>0</v>
      </c>
      <c r="R255" s="1">
        <v>172182359</v>
      </c>
      <c r="S255" s="2">
        <v>3676610111.5500002</v>
      </c>
      <c r="T255" s="3">
        <v>42828</v>
      </c>
    </row>
    <row r="256" spans="1:20">
      <c r="A256">
        <v>17036</v>
      </c>
      <c r="B256">
        <v>1</v>
      </c>
      <c r="C256">
        <v>4</v>
      </c>
      <c r="D256">
        <v>9</v>
      </c>
      <c r="E256">
        <v>18</v>
      </c>
      <c r="F256">
        <v>33</v>
      </c>
      <c r="G256">
        <v>2</v>
      </c>
      <c r="H256">
        <v>5</v>
      </c>
      <c r="I256">
        <v>1</v>
      </c>
      <c r="J256" s="1">
        <v>10000000</v>
      </c>
      <c r="K256">
        <v>1</v>
      </c>
      <c r="L256" s="1">
        <v>6000000</v>
      </c>
      <c r="M256">
        <v>67</v>
      </c>
      <c r="N256" s="1">
        <v>146181</v>
      </c>
      <c r="O256">
        <v>21</v>
      </c>
      <c r="P256" s="1">
        <v>87708</v>
      </c>
      <c r="Q256" t="s">
        <v>0</v>
      </c>
      <c r="R256" s="1">
        <v>207193403</v>
      </c>
      <c r="S256" s="2">
        <v>3638673625.8699999</v>
      </c>
      <c r="T256" s="3">
        <v>42826</v>
      </c>
    </row>
    <row r="257" spans="1:20">
      <c r="A257">
        <v>17035</v>
      </c>
      <c r="B257">
        <v>14</v>
      </c>
      <c r="C257">
        <v>17</v>
      </c>
      <c r="D257">
        <v>22</v>
      </c>
      <c r="E257">
        <v>30</v>
      </c>
      <c r="F257">
        <v>33</v>
      </c>
      <c r="G257">
        <v>7</v>
      </c>
      <c r="H257">
        <v>12</v>
      </c>
      <c r="I257">
        <v>11</v>
      </c>
      <c r="J257" s="1">
        <v>6041708</v>
      </c>
      <c r="K257">
        <v>5</v>
      </c>
      <c r="L257" s="1">
        <v>3625024</v>
      </c>
      <c r="M257">
        <v>143</v>
      </c>
      <c r="N257" s="1">
        <v>49967</v>
      </c>
      <c r="O257">
        <v>27</v>
      </c>
      <c r="P257" s="1">
        <v>29980</v>
      </c>
      <c r="Q257" t="s">
        <v>0</v>
      </c>
      <c r="R257" s="1">
        <v>191121882</v>
      </c>
      <c r="S257" s="2">
        <v>3606190192.77</v>
      </c>
      <c r="T257" s="3">
        <v>42823</v>
      </c>
    </row>
    <row r="258" spans="1:20">
      <c r="A258">
        <v>17034</v>
      </c>
      <c r="B258">
        <v>6</v>
      </c>
      <c r="C258">
        <v>12</v>
      </c>
      <c r="D258">
        <v>21</v>
      </c>
      <c r="E258">
        <v>26</v>
      </c>
      <c r="F258">
        <v>29</v>
      </c>
      <c r="G258">
        <v>2</v>
      </c>
      <c r="H258">
        <v>11</v>
      </c>
      <c r="I258">
        <v>2</v>
      </c>
      <c r="J258" s="1">
        <v>10000000</v>
      </c>
      <c r="K258">
        <v>1</v>
      </c>
      <c r="L258" s="1">
        <v>6000000</v>
      </c>
      <c r="M258">
        <v>58</v>
      </c>
      <c r="N258" s="1">
        <v>147755</v>
      </c>
      <c r="O258">
        <v>26</v>
      </c>
      <c r="P258" s="1">
        <v>88653</v>
      </c>
      <c r="Q258" t="s">
        <v>0</v>
      </c>
      <c r="R258" s="1">
        <v>188394105</v>
      </c>
      <c r="S258" s="2">
        <v>3657628827.8800001</v>
      </c>
      <c r="T258" s="3">
        <v>42821</v>
      </c>
    </row>
    <row r="259" spans="1:20">
      <c r="A259">
        <v>17033</v>
      </c>
      <c r="B259">
        <v>15</v>
      </c>
      <c r="C259">
        <v>22</v>
      </c>
      <c r="D259">
        <v>23</v>
      </c>
      <c r="E259">
        <v>25</v>
      </c>
      <c r="F259">
        <v>34</v>
      </c>
      <c r="G259">
        <v>5</v>
      </c>
      <c r="H259">
        <v>11</v>
      </c>
      <c r="I259">
        <v>2</v>
      </c>
      <c r="J259" s="1">
        <v>10000000</v>
      </c>
      <c r="K259">
        <v>0</v>
      </c>
      <c r="L259">
        <v>0</v>
      </c>
      <c r="M259">
        <v>75</v>
      </c>
      <c r="N259" s="1">
        <v>119443</v>
      </c>
      <c r="O259">
        <v>30</v>
      </c>
      <c r="P259" s="1">
        <v>71665</v>
      </c>
      <c r="Q259" t="s">
        <v>0</v>
      </c>
      <c r="R259" s="1">
        <v>206676911</v>
      </c>
      <c r="S259" s="2">
        <v>3638317243.04</v>
      </c>
      <c r="T259" s="3">
        <v>42819</v>
      </c>
    </row>
    <row r="260" spans="1:20">
      <c r="A260">
        <v>17032</v>
      </c>
      <c r="B260">
        <v>2</v>
      </c>
      <c r="C260">
        <v>13</v>
      </c>
      <c r="D260">
        <v>14</v>
      </c>
      <c r="E260">
        <v>18</v>
      </c>
      <c r="F260">
        <v>29</v>
      </c>
      <c r="G260">
        <v>3</v>
      </c>
      <c r="H260">
        <v>9</v>
      </c>
      <c r="I260">
        <v>1</v>
      </c>
      <c r="J260" s="1">
        <v>10000000</v>
      </c>
      <c r="K260">
        <v>1</v>
      </c>
      <c r="L260" s="1">
        <v>6000000</v>
      </c>
      <c r="M260">
        <v>33</v>
      </c>
      <c r="N260" s="1">
        <v>243657</v>
      </c>
      <c r="O260">
        <v>19</v>
      </c>
      <c r="P260" s="1">
        <v>146194</v>
      </c>
      <c r="Q260" t="s">
        <v>0</v>
      </c>
      <c r="R260" s="1">
        <v>190004398</v>
      </c>
      <c r="S260" s="2">
        <v>3612033002</v>
      </c>
      <c r="T260" s="3">
        <v>42816</v>
      </c>
    </row>
    <row r="261" spans="1:20">
      <c r="A261">
        <v>17031</v>
      </c>
      <c r="B261">
        <v>2</v>
      </c>
      <c r="C261">
        <v>16</v>
      </c>
      <c r="D261">
        <v>17</v>
      </c>
      <c r="E261">
        <v>30</v>
      </c>
      <c r="F261">
        <v>32</v>
      </c>
      <c r="G261">
        <v>2</v>
      </c>
      <c r="H261">
        <v>9</v>
      </c>
      <c r="I261">
        <v>5</v>
      </c>
      <c r="J261" s="1">
        <v>7864769</v>
      </c>
      <c r="K261">
        <v>1</v>
      </c>
      <c r="L261" s="1">
        <v>4718861</v>
      </c>
      <c r="M261">
        <v>77</v>
      </c>
      <c r="N261" s="1">
        <v>93890</v>
      </c>
      <c r="O261">
        <v>27</v>
      </c>
      <c r="P261" s="1">
        <v>56334</v>
      </c>
      <c r="Q261" t="s">
        <v>0</v>
      </c>
      <c r="R261" s="1">
        <v>185528267</v>
      </c>
      <c r="S261" s="2">
        <v>3582956408.23</v>
      </c>
      <c r="T261" s="3">
        <v>42814</v>
      </c>
    </row>
    <row r="262" spans="1:20">
      <c r="A262">
        <v>17030</v>
      </c>
      <c r="B262">
        <v>21</v>
      </c>
      <c r="C262">
        <v>22</v>
      </c>
      <c r="D262">
        <v>24</v>
      </c>
      <c r="E262">
        <v>29</v>
      </c>
      <c r="F262">
        <v>34</v>
      </c>
      <c r="G262">
        <v>5</v>
      </c>
      <c r="H262">
        <v>6</v>
      </c>
      <c r="I262">
        <v>0</v>
      </c>
      <c r="J262">
        <v>0</v>
      </c>
      <c r="K262">
        <v>0</v>
      </c>
      <c r="L262">
        <v>0</v>
      </c>
      <c r="M262">
        <v>83</v>
      </c>
      <c r="N262" s="1">
        <v>104627</v>
      </c>
      <c r="O262">
        <v>48</v>
      </c>
      <c r="P262" s="1">
        <v>62776</v>
      </c>
      <c r="Q262" t="s">
        <v>0</v>
      </c>
      <c r="R262" s="1">
        <v>203209977</v>
      </c>
      <c r="S262" s="2">
        <v>3590538407.3600001</v>
      </c>
      <c r="T262" s="3">
        <v>42812</v>
      </c>
    </row>
    <row r="263" spans="1:20">
      <c r="A263">
        <v>17029</v>
      </c>
      <c r="B263">
        <v>1</v>
      </c>
      <c r="C263">
        <v>6</v>
      </c>
      <c r="D263">
        <v>14</v>
      </c>
      <c r="E263">
        <v>17</v>
      </c>
      <c r="F263">
        <v>29</v>
      </c>
      <c r="G263">
        <v>1</v>
      </c>
      <c r="H263">
        <v>11</v>
      </c>
      <c r="I263">
        <v>0</v>
      </c>
      <c r="J263">
        <v>0</v>
      </c>
      <c r="K263">
        <v>0</v>
      </c>
      <c r="L263">
        <v>0</v>
      </c>
      <c r="M263">
        <v>59</v>
      </c>
      <c r="N263" s="1">
        <v>163414</v>
      </c>
      <c r="O263">
        <v>27</v>
      </c>
      <c r="P263" s="1">
        <v>98048</v>
      </c>
      <c r="Q263" t="s">
        <v>0</v>
      </c>
      <c r="R263" s="1">
        <v>189003450</v>
      </c>
      <c r="S263" s="2">
        <v>3541799422.0599999</v>
      </c>
      <c r="T263" s="3">
        <v>42809</v>
      </c>
    </row>
    <row r="264" spans="1:20">
      <c r="A264">
        <v>17028</v>
      </c>
      <c r="B264">
        <v>6</v>
      </c>
      <c r="C264">
        <v>18</v>
      </c>
      <c r="D264">
        <v>22</v>
      </c>
      <c r="E264">
        <v>23</v>
      </c>
      <c r="F264">
        <v>33</v>
      </c>
      <c r="G264">
        <v>9</v>
      </c>
      <c r="H264">
        <v>11</v>
      </c>
      <c r="I264">
        <v>3</v>
      </c>
      <c r="J264" s="1">
        <v>10000000</v>
      </c>
      <c r="K264">
        <v>0</v>
      </c>
      <c r="L264">
        <v>0</v>
      </c>
      <c r="M264">
        <v>75</v>
      </c>
      <c r="N264" s="1">
        <v>107131</v>
      </c>
      <c r="O264">
        <v>23</v>
      </c>
      <c r="P264" s="1">
        <v>64278</v>
      </c>
      <c r="Q264" t="s">
        <v>0</v>
      </c>
      <c r="R264" s="1">
        <v>185993221</v>
      </c>
      <c r="S264" s="2">
        <v>3490596212.9299998</v>
      </c>
      <c r="T264" s="3">
        <v>42807</v>
      </c>
    </row>
    <row r="265" spans="1:20">
      <c r="A265">
        <v>17027</v>
      </c>
      <c r="B265">
        <v>8</v>
      </c>
      <c r="C265">
        <v>17</v>
      </c>
      <c r="D265">
        <v>25</v>
      </c>
      <c r="E265">
        <v>33</v>
      </c>
      <c r="F265">
        <v>34</v>
      </c>
      <c r="G265">
        <v>3</v>
      </c>
      <c r="H265">
        <v>11</v>
      </c>
      <c r="I265">
        <v>5</v>
      </c>
      <c r="J265" s="1">
        <v>8569144</v>
      </c>
      <c r="K265">
        <v>0</v>
      </c>
      <c r="L265">
        <v>0</v>
      </c>
      <c r="M265">
        <v>124</v>
      </c>
      <c r="N265" s="1">
        <v>66308</v>
      </c>
      <c r="O265">
        <v>38</v>
      </c>
      <c r="P265" s="1">
        <v>39784</v>
      </c>
      <c r="Q265" t="s">
        <v>0</v>
      </c>
      <c r="R265" s="1">
        <v>206383912</v>
      </c>
      <c r="S265" s="2">
        <v>3480957577.96</v>
      </c>
      <c r="T265" s="3">
        <v>42805</v>
      </c>
    </row>
    <row r="266" spans="1:20">
      <c r="A266">
        <v>17026</v>
      </c>
      <c r="B266">
        <v>10</v>
      </c>
      <c r="C266">
        <v>14</v>
      </c>
      <c r="D266">
        <v>19</v>
      </c>
      <c r="E266">
        <v>25</v>
      </c>
      <c r="F266">
        <v>32</v>
      </c>
      <c r="G266">
        <v>2</v>
      </c>
      <c r="H266">
        <v>7</v>
      </c>
      <c r="I266">
        <v>4</v>
      </c>
      <c r="J266" s="1">
        <v>9734049</v>
      </c>
      <c r="K266">
        <v>0</v>
      </c>
      <c r="L266">
        <v>0</v>
      </c>
      <c r="M266">
        <v>34</v>
      </c>
      <c r="N266" s="1">
        <v>262153</v>
      </c>
      <c r="O266">
        <v>9</v>
      </c>
      <c r="P266" s="1">
        <v>157291</v>
      </c>
      <c r="Q266" t="s">
        <v>0</v>
      </c>
      <c r="R266" s="1">
        <v>186355566</v>
      </c>
      <c r="S266" s="2">
        <v>3483244837.8000002</v>
      </c>
      <c r="T266" s="3">
        <v>42802</v>
      </c>
    </row>
    <row r="267" spans="1:20">
      <c r="A267">
        <v>17025</v>
      </c>
      <c r="B267">
        <v>10</v>
      </c>
      <c r="C267">
        <v>16</v>
      </c>
      <c r="D267">
        <v>19</v>
      </c>
      <c r="E267">
        <v>20</v>
      </c>
      <c r="F267">
        <v>34</v>
      </c>
      <c r="G267">
        <v>4</v>
      </c>
      <c r="H267">
        <v>5</v>
      </c>
      <c r="I267">
        <v>2</v>
      </c>
      <c r="J267" s="1">
        <v>10000000</v>
      </c>
      <c r="K267">
        <v>2</v>
      </c>
      <c r="L267" s="1">
        <v>6000000</v>
      </c>
      <c r="M267">
        <v>49</v>
      </c>
      <c r="N267" s="1">
        <v>160881</v>
      </c>
      <c r="O267">
        <v>18</v>
      </c>
      <c r="P267" s="1">
        <v>96528</v>
      </c>
      <c r="Q267" t="s">
        <v>0</v>
      </c>
      <c r="R267" s="1">
        <v>183593080</v>
      </c>
      <c r="S267" s="2">
        <v>3479144224.54</v>
      </c>
      <c r="T267" s="3">
        <v>42800</v>
      </c>
    </row>
    <row r="268" spans="1:20">
      <c r="A268">
        <v>17024</v>
      </c>
      <c r="B268">
        <v>21</v>
      </c>
      <c r="C268">
        <v>23</v>
      </c>
      <c r="D268">
        <v>29</v>
      </c>
      <c r="E268">
        <v>32</v>
      </c>
      <c r="F268">
        <v>35</v>
      </c>
      <c r="G268">
        <v>11</v>
      </c>
      <c r="H268">
        <v>12</v>
      </c>
      <c r="I268">
        <v>3</v>
      </c>
      <c r="J268" s="1">
        <v>10000000</v>
      </c>
      <c r="K268">
        <v>0</v>
      </c>
      <c r="L268">
        <v>0</v>
      </c>
      <c r="M268">
        <v>73</v>
      </c>
      <c r="N268" s="1">
        <v>131828</v>
      </c>
      <c r="O268">
        <v>18</v>
      </c>
      <c r="P268" s="1">
        <v>79096</v>
      </c>
      <c r="Q268" t="s">
        <v>0</v>
      </c>
      <c r="R268" s="1">
        <v>206593265</v>
      </c>
      <c r="S268" s="2">
        <v>3471058022.6399999</v>
      </c>
      <c r="T268" s="3">
        <v>42798</v>
      </c>
    </row>
    <row r="269" spans="1:20">
      <c r="A269">
        <v>17023</v>
      </c>
      <c r="B269">
        <v>5</v>
      </c>
      <c r="C269">
        <v>8</v>
      </c>
      <c r="D269">
        <v>12</v>
      </c>
      <c r="E269">
        <v>24</v>
      </c>
      <c r="F269">
        <v>34</v>
      </c>
      <c r="G269">
        <v>7</v>
      </c>
      <c r="H269">
        <v>10</v>
      </c>
      <c r="I269">
        <v>1</v>
      </c>
      <c r="J269" s="1">
        <v>10000000</v>
      </c>
      <c r="K269">
        <v>0</v>
      </c>
      <c r="L269">
        <v>0</v>
      </c>
      <c r="M269">
        <v>97</v>
      </c>
      <c r="N269" s="1">
        <v>72605</v>
      </c>
      <c r="O269">
        <v>47</v>
      </c>
      <c r="P269" s="1">
        <v>43563</v>
      </c>
      <c r="Q269" t="s">
        <v>0</v>
      </c>
      <c r="R269" s="1">
        <v>183366943</v>
      </c>
      <c r="S269" s="2">
        <v>3455027875.25</v>
      </c>
      <c r="T269" s="3">
        <v>42795</v>
      </c>
    </row>
    <row r="270" spans="1:20">
      <c r="A270">
        <v>17022</v>
      </c>
      <c r="B270">
        <v>2</v>
      </c>
      <c r="C270">
        <v>3</v>
      </c>
      <c r="D270">
        <v>9</v>
      </c>
      <c r="E270">
        <v>17</v>
      </c>
      <c r="F270">
        <v>24</v>
      </c>
      <c r="G270">
        <v>6</v>
      </c>
      <c r="H270">
        <v>12</v>
      </c>
      <c r="I270">
        <v>0</v>
      </c>
      <c r="J270">
        <v>0</v>
      </c>
      <c r="K270">
        <v>0</v>
      </c>
      <c r="L270">
        <v>0</v>
      </c>
      <c r="M270">
        <v>39</v>
      </c>
      <c r="N270" s="1">
        <v>250053</v>
      </c>
      <c r="O270">
        <v>12</v>
      </c>
      <c r="P270" s="1">
        <v>150031</v>
      </c>
      <c r="Q270" t="s">
        <v>0</v>
      </c>
      <c r="R270" s="1">
        <v>188485187</v>
      </c>
      <c r="S270" s="2">
        <v>3427151759.9499998</v>
      </c>
      <c r="T270" s="3">
        <v>42793</v>
      </c>
    </row>
    <row r="271" spans="1:20">
      <c r="A271">
        <v>17021</v>
      </c>
      <c r="B271">
        <v>1</v>
      </c>
      <c r="C271">
        <v>15</v>
      </c>
      <c r="D271">
        <v>17</v>
      </c>
      <c r="E271">
        <v>20</v>
      </c>
      <c r="F271">
        <v>26</v>
      </c>
      <c r="G271">
        <v>6</v>
      </c>
      <c r="H271">
        <v>8</v>
      </c>
      <c r="I271">
        <v>1</v>
      </c>
      <c r="J271" s="1">
        <v>10000000</v>
      </c>
      <c r="K271">
        <v>0</v>
      </c>
      <c r="L271">
        <v>0</v>
      </c>
      <c r="M271">
        <v>89</v>
      </c>
      <c r="N271" s="1">
        <v>92353</v>
      </c>
      <c r="O271">
        <v>18</v>
      </c>
      <c r="P271" s="1">
        <v>55411</v>
      </c>
      <c r="Q271" t="s">
        <v>0</v>
      </c>
      <c r="R271" s="1">
        <v>201103341</v>
      </c>
      <c r="S271" s="2">
        <v>3379016481.23</v>
      </c>
      <c r="T271" s="3">
        <v>42791</v>
      </c>
    </row>
    <row r="272" spans="1:20">
      <c r="A272">
        <v>17020</v>
      </c>
      <c r="B272">
        <v>16</v>
      </c>
      <c r="C272">
        <v>21</v>
      </c>
      <c r="D272">
        <v>24</v>
      </c>
      <c r="E272">
        <v>27</v>
      </c>
      <c r="F272">
        <v>28</v>
      </c>
      <c r="G272">
        <v>4</v>
      </c>
      <c r="H272">
        <v>7</v>
      </c>
      <c r="I272">
        <v>6</v>
      </c>
      <c r="J272" s="1">
        <v>6970810</v>
      </c>
      <c r="K272">
        <v>4</v>
      </c>
      <c r="L272" s="1">
        <v>4182486</v>
      </c>
      <c r="M272">
        <v>117</v>
      </c>
      <c r="N272" s="1">
        <v>54136</v>
      </c>
      <c r="O272">
        <v>83</v>
      </c>
      <c r="P272" s="1">
        <v>32481</v>
      </c>
      <c r="Q272" t="s">
        <v>0</v>
      </c>
      <c r="R272" s="1">
        <v>181168570</v>
      </c>
      <c r="S272" s="2">
        <v>3350612688.4099998</v>
      </c>
      <c r="T272" s="3">
        <v>42788</v>
      </c>
    </row>
    <row r="273" spans="1:20">
      <c r="A273">
        <v>17019</v>
      </c>
      <c r="B273">
        <v>2</v>
      </c>
      <c r="C273">
        <v>6</v>
      </c>
      <c r="D273">
        <v>14</v>
      </c>
      <c r="E273">
        <v>23</v>
      </c>
      <c r="F273">
        <v>25</v>
      </c>
      <c r="G273">
        <v>2</v>
      </c>
      <c r="H273">
        <v>10</v>
      </c>
      <c r="I273">
        <v>11</v>
      </c>
      <c r="J273" s="1">
        <v>6272113</v>
      </c>
      <c r="K273">
        <v>5</v>
      </c>
      <c r="L273" s="1">
        <v>3763267</v>
      </c>
      <c r="M273">
        <v>57</v>
      </c>
      <c r="N273" s="1">
        <v>145860</v>
      </c>
      <c r="O273">
        <v>16</v>
      </c>
      <c r="P273" s="1">
        <v>87516</v>
      </c>
      <c r="Q273" t="s">
        <v>0</v>
      </c>
      <c r="R273" s="1">
        <v>182158151</v>
      </c>
      <c r="S273" s="2">
        <v>3371542925.4299998</v>
      </c>
      <c r="T273" s="3">
        <v>42786</v>
      </c>
    </row>
    <row r="274" spans="1:20">
      <c r="A274">
        <v>17018</v>
      </c>
      <c r="B274">
        <v>6</v>
      </c>
      <c r="C274">
        <v>7</v>
      </c>
      <c r="D274">
        <v>10</v>
      </c>
      <c r="E274">
        <v>17</v>
      </c>
      <c r="F274">
        <v>23</v>
      </c>
      <c r="G274">
        <v>1</v>
      </c>
      <c r="H274">
        <v>9</v>
      </c>
      <c r="I274">
        <v>2</v>
      </c>
      <c r="J274" s="1">
        <v>10000000</v>
      </c>
      <c r="K274">
        <v>0</v>
      </c>
      <c r="L274">
        <v>0</v>
      </c>
      <c r="M274">
        <v>52</v>
      </c>
      <c r="N274" s="1">
        <v>173164</v>
      </c>
      <c r="O274">
        <v>20</v>
      </c>
      <c r="P274" s="1">
        <v>103898</v>
      </c>
      <c r="Q274" t="s">
        <v>0</v>
      </c>
      <c r="R274" s="1">
        <v>200875000</v>
      </c>
      <c r="S274" s="2">
        <v>3418876151.6900001</v>
      </c>
      <c r="T274" s="3">
        <v>42784</v>
      </c>
    </row>
    <row r="275" spans="1:20">
      <c r="A275">
        <v>17017</v>
      </c>
      <c r="B275">
        <v>4</v>
      </c>
      <c r="C275">
        <v>19</v>
      </c>
      <c r="D275">
        <v>24</v>
      </c>
      <c r="E275">
        <v>26</v>
      </c>
      <c r="F275">
        <v>29</v>
      </c>
      <c r="G275">
        <v>4</v>
      </c>
      <c r="H275">
        <v>6</v>
      </c>
      <c r="I275">
        <v>3</v>
      </c>
      <c r="J275" s="1">
        <v>10000000</v>
      </c>
      <c r="K275">
        <v>0</v>
      </c>
      <c r="L275">
        <v>0</v>
      </c>
      <c r="M275">
        <v>70</v>
      </c>
      <c r="N275" s="1">
        <v>124952</v>
      </c>
      <c r="O275">
        <v>11</v>
      </c>
      <c r="P275" s="1">
        <v>74971</v>
      </c>
      <c r="Q275" t="s">
        <v>0</v>
      </c>
      <c r="R275" s="1">
        <v>182067186</v>
      </c>
      <c r="S275" s="2">
        <v>3392699037.9400001</v>
      </c>
      <c r="T275" s="3">
        <v>42781</v>
      </c>
    </row>
    <row r="276" spans="1:20">
      <c r="A276">
        <v>17016</v>
      </c>
      <c r="B276">
        <v>3</v>
      </c>
      <c r="C276">
        <v>13</v>
      </c>
      <c r="D276">
        <v>28</v>
      </c>
      <c r="E276">
        <v>30</v>
      </c>
      <c r="F276">
        <v>33</v>
      </c>
      <c r="G276">
        <v>9</v>
      </c>
      <c r="H276">
        <v>10</v>
      </c>
      <c r="I276">
        <v>3</v>
      </c>
      <c r="J276" s="1">
        <v>10000000</v>
      </c>
      <c r="K276">
        <v>0</v>
      </c>
      <c r="L276">
        <v>0</v>
      </c>
      <c r="M276">
        <v>84</v>
      </c>
      <c r="N276" s="1">
        <v>97252</v>
      </c>
      <c r="O276">
        <v>20</v>
      </c>
      <c r="P276" s="1">
        <v>58351</v>
      </c>
      <c r="Q276" t="s">
        <v>0</v>
      </c>
      <c r="R276" s="1">
        <v>181455349</v>
      </c>
      <c r="S276" s="2">
        <v>3382818218.3299999</v>
      </c>
      <c r="T276" s="3">
        <v>42779</v>
      </c>
    </row>
    <row r="277" spans="1:20">
      <c r="A277">
        <v>17015</v>
      </c>
      <c r="B277">
        <v>1</v>
      </c>
      <c r="C277">
        <v>7</v>
      </c>
      <c r="D277">
        <v>19</v>
      </c>
      <c r="E277">
        <v>27</v>
      </c>
      <c r="F277">
        <v>34</v>
      </c>
      <c r="G277">
        <v>1</v>
      </c>
      <c r="H277">
        <v>2</v>
      </c>
      <c r="I277">
        <v>3</v>
      </c>
      <c r="J277" s="1">
        <v>10000000</v>
      </c>
      <c r="K277">
        <v>0</v>
      </c>
      <c r="L277">
        <v>0</v>
      </c>
      <c r="M277">
        <v>83</v>
      </c>
      <c r="N277" s="1">
        <v>112410</v>
      </c>
      <c r="O277">
        <v>24</v>
      </c>
      <c r="P277" s="1">
        <v>67446</v>
      </c>
      <c r="Q277" t="s">
        <v>0</v>
      </c>
      <c r="R277" s="1">
        <v>196382532</v>
      </c>
      <c r="S277" s="2">
        <v>3373917243.8200002</v>
      </c>
      <c r="T277" s="3">
        <v>42777</v>
      </c>
    </row>
    <row r="278" spans="1:20">
      <c r="A278">
        <v>17014</v>
      </c>
      <c r="B278">
        <v>4</v>
      </c>
      <c r="C278">
        <v>8</v>
      </c>
      <c r="D278">
        <v>15</v>
      </c>
      <c r="E278">
        <v>24</v>
      </c>
      <c r="F278">
        <v>25</v>
      </c>
      <c r="G278">
        <v>2</v>
      </c>
      <c r="H278">
        <v>5</v>
      </c>
      <c r="I278">
        <v>1</v>
      </c>
      <c r="J278" s="1">
        <v>10000000</v>
      </c>
      <c r="K278">
        <v>1</v>
      </c>
      <c r="L278" s="1">
        <v>6000000</v>
      </c>
      <c r="M278">
        <v>68</v>
      </c>
      <c r="N278" s="1">
        <v>119082</v>
      </c>
      <c r="O278">
        <v>18</v>
      </c>
      <c r="P278" s="1">
        <v>71449</v>
      </c>
      <c r="Q278" t="s">
        <v>0</v>
      </c>
      <c r="R278" s="1">
        <v>173798704</v>
      </c>
      <c r="S278" s="2">
        <v>3358297383.3099999</v>
      </c>
      <c r="T278" s="3">
        <v>42774</v>
      </c>
    </row>
    <row r="279" spans="1:20">
      <c r="A279">
        <v>17013</v>
      </c>
      <c r="B279">
        <v>5</v>
      </c>
      <c r="C279">
        <v>12</v>
      </c>
      <c r="D279">
        <v>17</v>
      </c>
      <c r="E279">
        <v>30</v>
      </c>
      <c r="F279">
        <v>34</v>
      </c>
      <c r="G279">
        <v>11</v>
      </c>
      <c r="H279">
        <v>12</v>
      </c>
      <c r="I279">
        <v>1</v>
      </c>
      <c r="J279" s="1">
        <v>10000000</v>
      </c>
      <c r="K279">
        <v>1</v>
      </c>
      <c r="L279" s="1">
        <v>6000000</v>
      </c>
      <c r="M279">
        <v>43</v>
      </c>
      <c r="N279" s="1">
        <v>191627</v>
      </c>
      <c r="O279">
        <v>16</v>
      </c>
      <c r="P279" s="1">
        <v>114976</v>
      </c>
      <c r="Q279" t="s">
        <v>0</v>
      </c>
      <c r="R279" s="1">
        <v>176214923</v>
      </c>
      <c r="S279" s="2">
        <v>3335198533.3400002</v>
      </c>
      <c r="T279" s="3">
        <v>42772</v>
      </c>
    </row>
    <row r="280" spans="1:20">
      <c r="A280">
        <v>17012</v>
      </c>
      <c r="B280">
        <v>4</v>
      </c>
      <c r="C280">
        <v>5</v>
      </c>
      <c r="D280">
        <v>24</v>
      </c>
      <c r="E280">
        <v>26</v>
      </c>
      <c r="F280">
        <v>35</v>
      </c>
      <c r="G280">
        <v>7</v>
      </c>
      <c r="H280">
        <v>12</v>
      </c>
      <c r="I280">
        <v>2</v>
      </c>
      <c r="J280" s="1">
        <v>10000000</v>
      </c>
      <c r="K280">
        <v>2</v>
      </c>
      <c r="L280" s="1">
        <v>6000000</v>
      </c>
      <c r="M280">
        <v>48</v>
      </c>
      <c r="N280" s="1">
        <v>188622</v>
      </c>
      <c r="O280">
        <v>14</v>
      </c>
      <c r="P280" s="1">
        <v>113173</v>
      </c>
      <c r="Q280" t="s">
        <v>0</v>
      </c>
      <c r="R280" s="1">
        <v>199177937</v>
      </c>
      <c r="S280" s="2">
        <v>3309200241.6399999</v>
      </c>
      <c r="T280" s="3">
        <v>42770</v>
      </c>
    </row>
    <row r="281" spans="1:20">
      <c r="A281">
        <v>17011</v>
      </c>
      <c r="B281">
        <v>5</v>
      </c>
      <c r="C281">
        <v>15</v>
      </c>
      <c r="D281">
        <v>21</v>
      </c>
      <c r="E281">
        <v>29</v>
      </c>
      <c r="F281">
        <v>34</v>
      </c>
      <c r="G281">
        <v>6</v>
      </c>
      <c r="H281">
        <v>9</v>
      </c>
      <c r="I281">
        <v>4</v>
      </c>
      <c r="J281" s="1">
        <v>7753983</v>
      </c>
      <c r="K281">
        <v>3</v>
      </c>
      <c r="L281" s="1">
        <v>4652389</v>
      </c>
      <c r="M281">
        <v>57</v>
      </c>
      <c r="N281" s="1">
        <v>140980</v>
      </c>
      <c r="O281">
        <v>8</v>
      </c>
      <c r="P281" s="1">
        <v>84588</v>
      </c>
      <c r="Q281" t="s">
        <v>0</v>
      </c>
      <c r="R281" s="1">
        <v>193935932</v>
      </c>
      <c r="S281" s="2">
        <v>3296873997.29</v>
      </c>
      <c r="T281" s="3">
        <v>42760</v>
      </c>
    </row>
    <row r="282" spans="1:20">
      <c r="A282">
        <v>17010</v>
      </c>
      <c r="B282">
        <v>4</v>
      </c>
      <c r="C282">
        <v>10</v>
      </c>
      <c r="D282">
        <v>13</v>
      </c>
      <c r="E282">
        <v>18</v>
      </c>
      <c r="F282">
        <v>35</v>
      </c>
      <c r="G282">
        <v>1</v>
      </c>
      <c r="H282">
        <v>2</v>
      </c>
      <c r="I282">
        <v>7</v>
      </c>
      <c r="J282" s="1">
        <v>6781359</v>
      </c>
      <c r="K282">
        <v>6</v>
      </c>
      <c r="L282" s="1">
        <v>4068815</v>
      </c>
      <c r="M282">
        <v>42</v>
      </c>
      <c r="N282" s="1">
        <v>225866</v>
      </c>
      <c r="O282">
        <v>6</v>
      </c>
      <c r="P282" s="1">
        <v>135519</v>
      </c>
      <c r="Q282" t="s">
        <v>0</v>
      </c>
      <c r="R282" s="1">
        <v>185249696</v>
      </c>
      <c r="S282" s="2">
        <v>3305544582.5300002</v>
      </c>
      <c r="T282" s="3">
        <v>42758</v>
      </c>
    </row>
    <row r="283" spans="1:20">
      <c r="A283">
        <v>17009</v>
      </c>
      <c r="B283">
        <v>5</v>
      </c>
      <c r="C283">
        <v>6</v>
      </c>
      <c r="D283">
        <v>8</v>
      </c>
      <c r="E283">
        <v>12</v>
      </c>
      <c r="F283">
        <v>22</v>
      </c>
      <c r="G283">
        <v>3</v>
      </c>
      <c r="H283">
        <v>4</v>
      </c>
      <c r="I283">
        <v>1</v>
      </c>
      <c r="J283" s="1">
        <v>10000000</v>
      </c>
      <c r="K283">
        <v>0</v>
      </c>
      <c r="L283">
        <v>0</v>
      </c>
      <c r="M283">
        <v>76</v>
      </c>
      <c r="N283" s="1">
        <v>123464</v>
      </c>
      <c r="O283">
        <v>19</v>
      </c>
      <c r="P283" s="1">
        <v>74078</v>
      </c>
      <c r="Q283" t="s">
        <v>0</v>
      </c>
      <c r="R283" s="1">
        <v>203513636</v>
      </c>
      <c r="S283" s="2">
        <v>3334512408.5</v>
      </c>
      <c r="T283" s="3">
        <v>42756</v>
      </c>
    </row>
    <row r="284" spans="1:20">
      <c r="A284">
        <v>17008</v>
      </c>
      <c r="B284">
        <v>3</v>
      </c>
      <c r="C284">
        <v>4</v>
      </c>
      <c r="D284">
        <v>9</v>
      </c>
      <c r="E284">
        <v>25</v>
      </c>
      <c r="F284">
        <v>32</v>
      </c>
      <c r="G284">
        <v>2</v>
      </c>
      <c r="H284">
        <v>4</v>
      </c>
      <c r="I284">
        <v>2</v>
      </c>
      <c r="J284" s="1">
        <v>10000000</v>
      </c>
      <c r="K284">
        <v>2</v>
      </c>
      <c r="L284" s="1">
        <v>6000000</v>
      </c>
      <c r="M284">
        <v>48</v>
      </c>
      <c r="N284" s="1">
        <v>183841</v>
      </c>
      <c r="O284">
        <v>25</v>
      </c>
      <c r="P284" s="1">
        <v>110304</v>
      </c>
      <c r="Q284" t="s">
        <v>0</v>
      </c>
      <c r="R284" s="1">
        <v>184148162</v>
      </c>
      <c r="S284" s="2">
        <v>3299550616.02</v>
      </c>
      <c r="T284" s="3">
        <v>42753</v>
      </c>
    </row>
    <row r="285" spans="1:20">
      <c r="A285">
        <v>17007</v>
      </c>
      <c r="B285">
        <v>8</v>
      </c>
      <c r="C285">
        <v>11</v>
      </c>
      <c r="D285">
        <v>17</v>
      </c>
      <c r="E285">
        <v>25</v>
      </c>
      <c r="F285">
        <v>27</v>
      </c>
      <c r="G285">
        <v>2</v>
      </c>
      <c r="H285">
        <v>4</v>
      </c>
      <c r="I285">
        <v>3</v>
      </c>
      <c r="J285" s="1">
        <v>10000000</v>
      </c>
      <c r="K285">
        <v>0</v>
      </c>
      <c r="L285">
        <v>0</v>
      </c>
      <c r="M285">
        <v>54</v>
      </c>
      <c r="N285" s="1">
        <v>163945</v>
      </c>
      <c r="O285">
        <v>18</v>
      </c>
      <c r="P285" s="1">
        <v>98367</v>
      </c>
      <c r="Q285" t="s">
        <v>0</v>
      </c>
      <c r="R285" s="1">
        <v>185767086</v>
      </c>
      <c r="S285" s="2">
        <v>3283292218.98</v>
      </c>
      <c r="T285" s="3">
        <v>42751</v>
      </c>
    </row>
    <row r="286" spans="1:20">
      <c r="A286">
        <v>17006</v>
      </c>
      <c r="B286">
        <v>4</v>
      </c>
      <c r="C286">
        <v>6</v>
      </c>
      <c r="D286">
        <v>23</v>
      </c>
      <c r="E286">
        <v>32</v>
      </c>
      <c r="F286">
        <v>33</v>
      </c>
      <c r="G286">
        <v>5</v>
      </c>
      <c r="H286">
        <v>6</v>
      </c>
      <c r="I286">
        <v>13</v>
      </c>
      <c r="J286" s="1">
        <v>6247111</v>
      </c>
      <c r="K286">
        <v>0</v>
      </c>
      <c r="L286">
        <v>0</v>
      </c>
      <c r="M286">
        <v>127</v>
      </c>
      <c r="N286" s="1">
        <v>63619</v>
      </c>
      <c r="O286">
        <v>20</v>
      </c>
      <c r="P286" s="1">
        <v>38171</v>
      </c>
      <c r="Q286" t="s">
        <v>0</v>
      </c>
      <c r="R286" s="1">
        <v>206891305</v>
      </c>
      <c r="S286" s="2">
        <v>3269026898.6199999</v>
      </c>
      <c r="T286" s="3">
        <v>42749</v>
      </c>
    </row>
    <row r="287" spans="1:20">
      <c r="A287">
        <v>17005</v>
      </c>
      <c r="B287">
        <v>5</v>
      </c>
      <c r="C287">
        <v>9</v>
      </c>
      <c r="D287">
        <v>20</v>
      </c>
      <c r="E287">
        <v>26</v>
      </c>
      <c r="F287">
        <v>35</v>
      </c>
      <c r="G287">
        <v>2</v>
      </c>
      <c r="H287">
        <v>11</v>
      </c>
      <c r="I287">
        <v>0</v>
      </c>
      <c r="J287">
        <v>0</v>
      </c>
      <c r="K287">
        <v>0</v>
      </c>
      <c r="L287">
        <v>0</v>
      </c>
      <c r="M287">
        <v>72</v>
      </c>
      <c r="N287" s="1">
        <v>124767</v>
      </c>
      <c r="O287">
        <v>22</v>
      </c>
      <c r="P287" s="1">
        <v>74860</v>
      </c>
      <c r="Q287" t="s">
        <v>0</v>
      </c>
      <c r="R287" s="1">
        <v>188095935</v>
      </c>
      <c r="S287" s="2">
        <v>3313392877.0300002</v>
      </c>
      <c r="T287" s="3">
        <v>42746</v>
      </c>
    </row>
    <row r="288" spans="1:20">
      <c r="A288">
        <v>17004</v>
      </c>
      <c r="B288">
        <v>5</v>
      </c>
      <c r="C288">
        <v>8</v>
      </c>
      <c r="D288">
        <v>11</v>
      </c>
      <c r="E288">
        <v>28</v>
      </c>
      <c r="F288">
        <v>31</v>
      </c>
      <c r="G288">
        <v>6</v>
      </c>
      <c r="H288">
        <v>7</v>
      </c>
      <c r="I288">
        <v>4</v>
      </c>
      <c r="J288" s="1">
        <v>8648787</v>
      </c>
      <c r="K288">
        <v>0</v>
      </c>
      <c r="L288">
        <v>0</v>
      </c>
      <c r="M288">
        <v>97</v>
      </c>
      <c r="N288" s="1">
        <v>73849</v>
      </c>
      <c r="O288">
        <v>18</v>
      </c>
      <c r="P288" s="1">
        <v>44309</v>
      </c>
      <c r="Q288" t="s">
        <v>0</v>
      </c>
      <c r="R288" s="1">
        <v>186673580</v>
      </c>
      <c r="S288" s="2">
        <v>3269100289.6700001</v>
      </c>
      <c r="T288" s="3">
        <v>42744</v>
      </c>
    </row>
    <row r="289" spans="1:20">
      <c r="A289">
        <v>17003</v>
      </c>
      <c r="B289">
        <v>3</v>
      </c>
      <c r="C289">
        <v>5</v>
      </c>
      <c r="D289">
        <v>6</v>
      </c>
      <c r="E289">
        <v>13</v>
      </c>
      <c r="F289">
        <v>22</v>
      </c>
      <c r="G289">
        <v>9</v>
      </c>
      <c r="H289">
        <v>12</v>
      </c>
      <c r="I289">
        <v>2</v>
      </c>
      <c r="J289" s="1">
        <v>10000000</v>
      </c>
      <c r="K289">
        <v>1</v>
      </c>
      <c r="L289" s="1">
        <v>6000000</v>
      </c>
      <c r="M289">
        <v>46</v>
      </c>
      <c r="N289" s="1">
        <v>211393</v>
      </c>
      <c r="O289">
        <v>7</v>
      </c>
      <c r="P289" s="1">
        <v>126835</v>
      </c>
      <c r="Q289" t="s">
        <v>0</v>
      </c>
      <c r="R289" s="1">
        <v>206276983</v>
      </c>
      <c r="S289" s="2">
        <v>3270524644.52</v>
      </c>
      <c r="T289" s="3">
        <v>42742</v>
      </c>
    </row>
    <row r="290" spans="1:20">
      <c r="A290">
        <v>17002</v>
      </c>
      <c r="B290">
        <v>7</v>
      </c>
      <c r="C290">
        <v>12</v>
      </c>
      <c r="D290">
        <v>14</v>
      </c>
      <c r="E290">
        <v>31</v>
      </c>
      <c r="F290">
        <v>34</v>
      </c>
      <c r="G290">
        <v>9</v>
      </c>
      <c r="H290">
        <v>11</v>
      </c>
      <c r="I290">
        <v>1</v>
      </c>
      <c r="J290" s="1">
        <v>10000000</v>
      </c>
      <c r="K290">
        <v>0</v>
      </c>
      <c r="L290">
        <v>0</v>
      </c>
      <c r="M290">
        <v>112</v>
      </c>
      <c r="N290" s="1">
        <v>94533</v>
      </c>
      <c r="O290">
        <v>14</v>
      </c>
      <c r="P290" s="1">
        <v>56719</v>
      </c>
      <c r="Q290" t="s">
        <v>0</v>
      </c>
      <c r="R290" s="1">
        <v>192781724</v>
      </c>
      <c r="S290" s="2">
        <v>3252308112.02</v>
      </c>
      <c r="T290" s="3">
        <v>42739</v>
      </c>
    </row>
    <row r="291" spans="1:20">
      <c r="A291">
        <v>17001</v>
      </c>
      <c r="B291">
        <v>7</v>
      </c>
      <c r="C291">
        <v>9</v>
      </c>
      <c r="D291">
        <v>20</v>
      </c>
      <c r="E291">
        <v>31</v>
      </c>
      <c r="F291">
        <v>33</v>
      </c>
      <c r="G291">
        <v>8</v>
      </c>
      <c r="H291">
        <v>10</v>
      </c>
      <c r="I291">
        <v>8</v>
      </c>
      <c r="J291" s="1">
        <v>6898280</v>
      </c>
      <c r="K291">
        <v>0</v>
      </c>
      <c r="L291">
        <v>0</v>
      </c>
      <c r="M291">
        <v>89</v>
      </c>
      <c r="N291" s="1">
        <v>81529</v>
      </c>
      <c r="O291">
        <v>21</v>
      </c>
      <c r="P291" s="1">
        <v>48917</v>
      </c>
      <c r="Q291" t="s">
        <v>0</v>
      </c>
      <c r="R291" s="1">
        <v>186624920</v>
      </c>
      <c r="S291" s="2">
        <v>3214884037.1999998</v>
      </c>
      <c r="T291" s="3">
        <v>42737</v>
      </c>
    </row>
    <row r="292" spans="1:20">
      <c r="A292">
        <v>16154</v>
      </c>
      <c r="B292">
        <v>6</v>
      </c>
      <c r="C292">
        <v>16</v>
      </c>
      <c r="D292">
        <v>17</v>
      </c>
      <c r="E292">
        <v>21</v>
      </c>
      <c r="F292">
        <v>29</v>
      </c>
      <c r="G292">
        <v>4</v>
      </c>
      <c r="H292">
        <v>6</v>
      </c>
      <c r="I292">
        <v>10</v>
      </c>
      <c r="J292" s="1">
        <v>6729997</v>
      </c>
      <c r="K292">
        <v>5</v>
      </c>
      <c r="L292" s="1">
        <v>4037998</v>
      </c>
      <c r="M292">
        <v>92</v>
      </c>
      <c r="N292" s="1">
        <v>101048</v>
      </c>
      <c r="O292">
        <v>49</v>
      </c>
      <c r="P292" s="1">
        <v>60628</v>
      </c>
      <c r="Q292" t="s">
        <v>0</v>
      </c>
      <c r="R292" s="1">
        <v>226398958</v>
      </c>
      <c r="S292" s="2">
        <v>3235556086.5999999</v>
      </c>
      <c r="T292" s="3">
        <v>42735</v>
      </c>
    </row>
    <row r="293" spans="1:20">
      <c r="A293">
        <v>16153</v>
      </c>
      <c r="B293">
        <v>13</v>
      </c>
      <c r="C293">
        <v>18</v>
      </c>
      <c r="D293">
        <v>25</v>
      </c>
      <c r="E293">
        <v>29</v>
      </c>
      <c r="F293">
        <v>35</v>
      </c>
      <c r="G293">
        <v>3</v>
      </c>
      <c r="H293">
        <v>11</v>
      </c>
      <c r="I293">
        <v>0</v>
      </c>
      <c r="J293">
        <v>0</v>
      </c>
      <c r="K293">
        <v>0</v>
      </c>
      <c r="L293">
        <v>0</v>
      </c>
      <c r="M293">
        <v>59</v>
      </c>
      <c r="N293" s="1">
        <v>160380</v>
      </c>
      <c r="O293">
        <v>21</v>
      </c>
      <c r="P293" s="1">
        <v>96228</v>
      </c>
      <c r="Q293" t="s">
        <v>0</v>
      </c>
      <c r="R293" s="1">
        <v>196228015</v>
      </c>
      <c r="S293" s="2">
        <v>3271932474.5300002</v>
      </c>
      <c r="T293" s="3">
        <v>42732</v>
      </c>
    </row>
    <row r="294" spans="1:20">
      <c r="A294">
        <v>16152</v>
      </c>
      <c r="B294">
        <v>8</v>
      </c>
      <c r="C294">
        <v>17</v>
      </c>
      <c r="D294">
        <v>22</v>
      </c>
      <c r="E294">
        <v>24</v>
      </c>
      <c r="F294">
        <v>30</v>
      </c>
      <c r="G294">
        <v>5</v>
      </c>
      <c r="H294">
        <v>11</v>
      </c>
      <c r="I294">
        <v>3</v>
      </c>
      <c r="J294" s="1">
        <v>9894220</v>
      </c>
      <c r="K294">
        <v>1</v>
      </c>
      <c r="L294" s="1">
        <v>5936532</v>
      </c>
      <c r="M294">
        <v>97</v>
      </c>
      <c r="N294" s="1">
        <v>93852</v>
      </c>
      <c r="O294">
        <v>9</v>
      </c>
      <c r="P294" s="1">
        <v>56311</v>
      </c>
      <c r="Q294" t="s">
        <v>0</v>
      </c>
      <c r="R294" s="1">
        <v>194727932</v>
      </c>
      <c r="S294" s="2">
        <v>3224085510.27</v>
      </c>
      <c r="T294" s="3">
        <v>42730</v>
      </c>
    </row>
    <row r="295" spans="1:20">
      <c r="A295">
        <v>16151</v>
      </c>
      <c r="B295">
        <v>4</v>
      </c>
      <c r="C295">
        <v>7</v>
      </c>
      <c r="D295">
        <v>11</v>
      </c>
      <c r="E295">
        <v>14</v>
      </c>
      <c r="F295">
        <v>21</v>
      </c>
      <c r="G295">
        <v>5</v>
      </c>
      <c r="H295">
        <v>12</v>
      </c>
      <c r="I295">
        <v>5</v>
      </c>
      <c r="J295" s="1">
        <v>7764199</v>
      </c>
      <c r="K295">
        <v>3</v>
      </c>
      <c r="L295" s="1">
        <v>4658519</v>
      </c>
      <c r="M295">
        <v>101</v>
      </c>
      <c r="N295" s="1">
        <v>89308</v>
      </c>
      <c r="O295">
        <v>23</v>
      </c>
      <c r="P295" s="1">
        <v>53584</v>
      </c>
      <c r="Q295" t="s">
        <v>0</v>
      </c>
      <c r="R295" s="1">
        <v>219111783</v>
      </c>
      <c r="S295" s="2">
        <v>3219661079.7600002</v>
      </c>
      <c r="T295" s="3">
        <v>42728</v>
      </c>
    </row>
    <row r="296" spans="1:20">
      <c r="A296">
        <v>16150</v>
      </c>
      <c r="B296">
        <v>1</v>
      </c>
      <c r="C296">
        <v>10</v>
      </c>
      <c r="D296">
        <v>18</v>
      </c>
      <c r="E296">
        <v>24</v>
      </c>
      <c r="F296">
        <v>29</v>
      </c>
      <c r="G296">
        <v>7</v>
      </c>
      <c r="H296">
        <v>10</v>
      </c>
      <c r="I296">
        <v>106</v>
      </c>
      <c r="J296" s="1">
        <v>5002840</v>
      </c>
      <c r="K296">
        <v>19</v>
      </c>
      <c r="L296" s="1">
        <v>3001704</v>
      </c>
      <c r="M296" s="1">
        <v>2251</v>
      </c>
      <c r="N296" s="1">
        <v>15000</v>
      </c>
      <c r="O296">
        <v>783</v>
      </c>
      <c r="P296" s="1">
        <v>9000</v>
      </c>
      <c r="Q296" t="s">
        <v>0</v>
      </c>
      <c r="R296" s="1">
        <v>188065956</v>
      </c>
      <c r="S296" s="2">
        <v>3229738187.7600002</v>
      </c>
      <c r="T296" s="3">
        <v>42725</v>
      </c>
    </row>
    <row r="297" spans="1:20">
      <c r="A297">
        <v>16149</v>
      </c>
      <c r="B297">
        <v>1</v>
      </c>
      <c r="C297">
        <v>2</v>
      </c>
      <c r="D297">
        <v>3</v>
      </c>
      <c r="E297">
        <v>12</v>
      </c>
      <c r="F297">
        <v>33</v>
      </c>
      <c r="G297">
        <v>4</v>
      </c>
      <c r="H297">
        <v>9</v>
      </c>
      <c r="I297">
        <v>2</v>
      </c>
      <c r="J297" s="1">
        <v>10000000</v>
      </c>
      <c r="K297">
        <v>1</v>
      </c>
      <c r="L297" s="1">
        <v>6000000</v>
      </c>
      <c r="M297">
        <v>96</v>
      </c>
      <c r="N297" s="1">
        <v>73600</v>
      </c>
      <c r="O297">
        <v>32</v>
      </c>
      <c r="P297" s="1">
        <v>44160</v>
      </c>
      <c r="Q297" t="s">
        <v>0</v>
      </c>
      <c r="R297" s="1">
        <v>189963373</v>
      </c>
      <c r="S297" s="2">
        <v>3816313703.6799998</v>
      </c>
      <c r="T297" s="3">
        <v>42723</v>
      </c>
    </row>
    <row r="298" spans="1:20">
      <c r="A298">
        <v>16148</v>
      </c>
      <c r="B298">
        <v>5</v>
      </c>
      <c r="C298">
        <v>14</v>
      </c>
      <c r="D298">
        <v>15</v>
      </c>
      <c r="E298">
        <v>23</v>
      </c>
      <c r="F298">
        <v>25</v>
      </c>
      <c r="G298">
        <v>6</v>
      </c>
      <c r="H298">
        <v>8</v>
      </c>
      <c r="I298">
        <v>3</v>
      </c>
      <c r="J298" s="1">
        <v>10000000</v>
      </c>
      <c r="K298">
        <v>0</v>
      </c>
      <c r="L298">
        <v>0</v>
      </c>
      <c r="M298">
        <v>70</v>
      </c>
      <c r="N298" s="1">
        <v>136062</v>
      </c>
      <c r="O298">
        <v>18</v>
      </c>
      <c r="P298" s="1">
        <v>81637</v>
      </c>
      <c r="Q298" t="s">
        <v>0</v>
      </c>
      <c r="R298" s="1">
        <v>210580973</v>
      </c>
      <c r="S298" s="2">
        <v>3806985330.3499999</v>
      </c>
      <c r="T298" s="3">
        <v>42721</v>
      </c>
    </row>
    <row r="299" spans="1:20">
      <c r="A299">
        <v>16147</v>
      </c>
      <c r="B299">
        <v>7</v>
      </c>
      <c r="C299">
        <v>19</v>
      </c>
      <c r="D299">
        <v>20</v>
      </c>
      <c r="E299">
        <v>28</v>
      </c>
      <c r="F299">
        <v>30</v>
      </c>
      <c r="G299">
        <v>4</v>
      </c>
      <c r="H299">
        <v>12</v>
      </c>
      <c r="I299">
        <v>22</v>
      </c>
      <c r="J299" s="1">
        <v>5356179</v>
      </c>
      <c r="K299">
        <v>9</v>
      </c>
      <c r="L299" s="1">
        <v>3213707</v>
      </c>
      <c r="M299">
        <v>413</v>
      </c>
      <c r="N299" s="1">
        <v>15000</v>
      </c>
      <c r="O299">
        <v>122</v>
      </c>
      <c r="P299" s="1">
        <v>9000</v>
      </c>
      <c r="Q299" t="s">
        <v>0</v>
      </c>
      <c r="R299" s="1">
        <v>186538144</v>
      </c>
      <c r="S299" s="2">
        <v>3791177687.77</v>
      </c>
      <c r="T299" s="3">
        <v>42718</v>
      </c>
    </row>
    <row r="300" spans="1:20">
      <c r="A300">
        <v>16146</v>
      </c>
      <c r="B300">
        <v>21</v>
      </c>
      <c r="C300">
        <v>22</v>
      </c>
      <c r="D300">
        <v>25</v>
      </c>
      <c r="E300">
        <v>29</v>
      </c>
      <c r="F300">
        <v>34</v>
      </c>
      <c r="G300">
        <v>1</v>
      </c>
      <c r="H300">
        <v>11</v>
      </c>
      <c r="I300">
        <v>4</v>
      </c>
      <c r="J300" s="1">
        <v>9377831</v>
      </c>
      <c r="K300">
        <v>1</v>
      </c>
      <c r="L300" s="1">
        <v>5626698</v>
      </c>
      <c r="M300">
        <v>56</v>
      </c>
      <c r="N300" s="1">
        <v>182464</v>
      </c>
      <c r="O300">
        <v>7</v>
      </c>
      <c r="P300" s="1">
        <v>109478</v>
      </c>
      <c r="Q300" t="s">
        <v>0</v>
      </c>
      <c r="R300" s="1">
        <v>191944792</v>
      </c>
      <c r="S300" s="2">
        <v>3915756735.8499999</v>
      </c>
      <c r="T300" s="3">
        <v>42716</v>
      </c>
    </row>
    <row r="301" spans="1:20">
      <c r="A301">
        <v>16145</v>
      </c>
      <c r="B301">
        <v>1</v>
      </c>
      <c r="C301">
        <v>9</v>
      </c>
      <c r="D301">
        <v>11</v>
      </c>
      <c r="E301">
        <v>17</v>
      </c>
      <c r="F301">
        <v>28</v>
      </c>
      <c r="G301">
        <v>3</v>
      </c>
      <c r="H301">
        <v>8</v>
      </c>
      <c r="I301">
        <v>4</v>
      </c>
      <c r="J301" s="1">
        <v>8669836</v>
      </c>
      <c r="K301">
        <v>0</v>
      </c>
      <c r="L301">
        <v>0</v>
      </c>
      <c r="M301">
        <v>224</v>
      </c>
      <c r="N301" s="1">
        <v>24515</v>
      </c>
      <c r="O301">
        <v>171</v>
      </c>
      <c r="P301" s="1">
        <v>14709</v>
      </c>
      <c r="Q301" t="s">
        <v>0</v>
      </c>
      <c r="R301" s="1">
        <v>209502660</v>
      </c>
      <c r="S301" s="2">
        <v>3913126519.29</v>
      </c>
      <c r="T301" s="3">
        <v>42714</v>
      </c>
    </row>
    <row r="302" spans="1:20">
      <c r="A302">
        <v>16144</v>
      </c>
      <c r="B302">
        <v>4</v>
      </c>
      <c r="C302">
        <v>5</v>
      </c>
      <c r="D302">
        <v>13</v>
      </c>
      <c r="E302">
        <v>22</v>
      </c>
      <c r="F302">
        <v>31</v>
      </c>
      <c r="G302">
        <v>5</v>
      </c>
      <c r="H302">
        <v>10</v>
      </c>
      <c r="I302">
        <v>3</v>
      </c>
      <c r="J302" s="1">
        <v>10000000</v>
      </c>
      <c r="K302">
        <v>0</v>
      </c>
      <c r="L302">
        <v>0</v>
      </c>
      <c r="M302">
        <v>75</v>
      </c>
      <c r="N302" s="1">
        <v>113410</v>
      </c>
      <c r="O302">
        <v>17</v>
      </c>
      <c r="P302" s="1">
        <v>68046</v>
      </c>
      <c r="Q302" t="s">
        <v>0</v>
      </c>
      <c r="R302" s="1">
        <v>191810527</v>
      </c>
      <c r="S302" s="2">
        <v>3914443711.9899998</v>
      </c>
      <c r="T302" s="3">
        <v>42711</v>
      </c>
    </row>
    <row r="303" spans="1:20">
      <c r="A303">
        <v>16143</v>
      </c>
      <c r="B303">
        <v>4</v>
      </c>
      <c r="C303">
        <v>6</v>
      </c>
      <c r="D303">
        <v>22</v>
      </c>
      <c r="E303">
        <v>27</v>
      </c>
      <c r="F303">
        <v>31</v>
      </c>
      <c r="G303">
        <v>6</v>
      </c>
      <c r="H303">
        <v>7</v>
      </c>
      <c r="I303">
        <v>3</v>
      </c>
      <c r="J303" s="1">
        <v>10000000</v>
      </c>
      <c r="K303">
        <v>1</v>
      </c>
      <c r="L303" s="1">
        <v>6000000</v>
      </c>
      <c r="M303">
        <v>59</v>
      </c>
      <c r="N303" s="1">
        <v>145073</v>
      </c>
      <c r="O303">
        <v>15</v>
      </c>
      <c r="P303" s="1">
        <v>87043</v>
      </c>
      <c r="Q303" t="s">
        <v>0</v>
      </c>
      <c r="R303" s="1">
        <v>188839857</v>
      </c>
      <c r="S303" s="2">
        <v>3904182884.5700002</v>
      </c>
      <c r="T303" s="3">
        <v>42709</v>
      </c>
    </row>
    <row r="304" spans="1:20">
      <c r="A304">
        <v>16142</v>
      </c>
      <c r="B304">
        <v>1</v>
      </c>
      <c r="C304">
        <v>6</v>
      </c>
      <c r="D304">
        <v>17</v>
      </c>
      <c r="E304">
        <v>23</v>
      </c>
      <c r="F304">
        <v>26</v>
      </c>
      <c r="G304">
        <v>6</v>
      </c>
      <c r="H304">
        <v>12</v>
      </c>
      <c r="I304">
        <v>1</v>
      </c>
      <c r="J304" s="1">
        <v>10000000</v>
      </c>
      <c r="K304">
        <v>0</v>
      </c>
      <c r="L304">
        <v>0</v>
      </c>
      <c r="M304">
        <v>51</v>
      </c>
      <c r="N304" s="1">
        <v>206031</v>
      </c>
      <c r="O304">
        <v>15</v>
      </c>
      <c r="P304" s="1">
        <v>123618</v>
      </c>
      <c r="Q304" t="s">
        <v>0</v>
      </c>
      <c r="R304" s="1">
        <v>208883904</v>
      </c>
      <c r="S304" s="2">
        <v>3899078594.6199999</v>
      </c>
      <c r="T304" s="3">
        <v>42707</v>
      </c>
    </row>
    <row r="305" spans="1:20">
      <c r="A305">
        <v>16141</v>
      </c>
      <c r="B305">
        <v>2</v>
      </c>
      <c r="C305">
        <v>6</v>
      </c>
      <c r="D305">
        <v>7</v>
      </c>
      <c r="E305">
        <v>19</v>
      </c>
      <c r="F305">
        <v>28</v>
      </c>
      <c r="G305">
        <v>11</v>
      </c>
      <c r="H305">
        <v>12</v>
      </c>
      <c r="I305">
        <v>2</v>
      </c>
      <c r="J305" s="1">
        <v>10000000</v>
      </c>
      <c r="K305">
        <v>2</v>
      </c>
      <c r="L305" s="1">
        <v>6000000</v>
      </c>
      <c r="M305">
        <v>91</v>
      </c>
      <c r="N305" s="1">
        <v>105391</v>
      </c>
      <c r="O305">
        <v>16</v>
      </c>
      <c r="P305" s="1">
        <v>63234</v>
      </c>
      <c r="Q305" t="s">
        <v>0</v>
      </c>
      <c r="R305" s="1">
        <v>193465971</v>
      </c>
      <c r="S305" s="2">
        <v>3857570669.9000001</v>
      </c>
      <c r="T305" s="3">
        <v>42704</v>
      </c>
    </row>
    <row r="306" spans="1:20">
      <c r="A306">
        <v>16140</v>
      </c>
      <c r="B306">
        <v>12</v>
      </c>
      <c r="C306">
        <v>16</v>
      </c>
      <c r="D306">
        <v>23</v>
      </c>
      <c r="E306">
        <v>29</v>
      </c>
      <c r="F306">
        <v>34</v>
      </c>
      <c r="G306">
        <v>4</v>
      </c>
      <c r="H306">
        <v>11</v>
      </c>
      <c r="I306">
        <v>9</v>
      </c>
      <c r="J306" s="1">
        <v>7220551</v>
      </c>
      <c r="K306">
        <v>0</v>
      </c>
      <c r="L306">
        <v>0</v>
      </c>
      <c r="M306">
        <v>121</v>
      </c>
      <c r="N306" s="1">
        <v>79106</v>
      </c>
      <c r="O306">
        <v>28</v>
      </c>
      <c r="P306" s="1">
        <v>47463</v>
      </c>
      <c r="Q306" t="s">
        <v>0</v>
      </c>
      <c r="R306" s="1">
        <v>188081802</v>
      </c>
      <c r="S306" s="2">
        <v>3845393921.8099999</v>
      </c>
      <c r="T306" s="3">
        <v>42702</v>
      </c>
    </row>
    <row r="307" spans="1:20">
      <c r="A307">
        <v>16139</v>
      </c>
      <c r="B307">
        <v>13</v>
      </c>
      <c r="C307">
        <v>21</v>
      </c>
      <c r="D307">
        <v>30</v>
      </c>
      <c r="E307">
        <v>31</v>
      </c>
      <c r="F307">
        <v>35</v>
      </c>
      <c r="G307">
        <v>1</v>
      </c>
      <c r="H307">
        <v>8</v>
      </c>
      <c r="I307">
        <v>1</v>
      </c>
      <c r="J307" s="1">
        <v>10000000</v>
      </c>
      <c r="K307">
        <v>0</v>
      </c>
      <c r="L307">
        <v>0</v>
      </c>
      <c r="M307">
        <v>42</v>
      </c>
      <c r="N307" s="1">
        <v>225438</v>
      </c>
      <c r="O307">
        <v>16</v>
      </c>
      <c r="P307" s="1">
        <v>135262</v>
      </c>
      <c r="Q307" t="s">
        <v>0</v>
      </c>
      <c r="R307" s="1">
        <v>200772078</v>
      </c>
      <c r="S307" s="2">
        <v>3864958511.0700002</v>
      </c>
      <c r="T307" s="3">
        <v>42700</v>
      </c>
    </row>
    <row r="308" spans="1:20">
      <c r="A308">
        <v>16138</v>
      </c>
      <c r="B308">
        <v>12</v>
      </c>
      <c r="C308">
        <v>13</v>
      </c>
      <c r="D308">
        <v>16</v>
      </c>
      <c r="E308">
        <v>29</v>
      </c>
      <c r="F308">
        <v>35</v>
      </c>
      <c r="G308">
        <v>5</v>
      </c>
      <c r="H308">
        <v>11</v>
      </c>
      <c r="I308">
        <v>2</v>
      </c>
      <c r="J308" s="1">
        <v>10000000</v>
      </c>
      <c r="K308">
        <v>1</v>
      </c>
      <c r="L308" s="1">
        <v>6000000</v>
      </c>
      <c r="M308">
        <v>39</v>
      </c>
      <c r="N308" s="1">
        <v>226343</v>
      </c>
      <c r="O308">
        <v>15</v>
      </c>
      <c r="P308" s="1">
        <v>135805</v>
      </c>
      <c r="Q308" t="s">
        <v>0</v>
      </c>
      <c r="R308" s="1">
        <v>179140283</v>
      </c>
      <c r="S308" s="2">
        <v>3826489199.9000001</v>
      </c>
      <c r="T308" s="3">
        <v>42697</v>
      </c>
    </row>
    <row r="309" spans="1:20">
      <c r="A309">
        <v>16137</v>
      </c>
      <c r="B309">
        <v>7</v>
      </c>
      <c r="C309">
        <v>20</v>
      </c>
      <c r="D309">
        <v>23</v>
      </c>
      <c r="E309">
        <v>29</v>
      </c>
      <c r="F309">
        <v>34</v>
      </c>
      <c r="G309">
        <v>2</v>
      </c>
      <c r="H309">
        <v>10</v>
      </c>
      <c r="I309">
        <v>2</v>
      </c>
      <c r="J309" s="1">
        <v>10000000</v>
      </c>
      <c r="K309">
        <v>0</v>
      </c>
      <c r="L309">
        <v>0</v>
      </c>
      <c r="M309">
        <v>63</v>
      </c>
      <c r="N309" s="1">
        <v>119261</v>
      </c>
      <c r="O309">
        <v>14</v>
      </c>
      <c r="P309" s="1">
        <v>71556</v>
      </c>
      <c r="Q309" t="s">
        <v>0</v>
      </c>
      <c r="R309" s="1">
        <v>181006344</v>
      </c>
      <c r="S309" s="2">
        <v>3807220445.9000001</v>
      </c>
      <c r="T309" s="3">
        <v>42695</v>
      </c>
    </row>
    <row r="310" spans="1:20">
      <c r="A310">
        <v>16136</v>
      </c>
      <c r="B310">
        <v>5</v>
      </c>
      <c r="C310">
        <v>6</v>
      </c>
      <c r="D310">
        <v>7</v>
      </c>
      <c r="E310">
        <v>19</v>
      </c>
      <c r="F310">
        <v>23</v>
      </c>
      <c r="G310">
        <v>4</v>
      </c>
      <c r="H310">
        <v>11</v>
      </c>
      <c r="I310">
        <v>2</v>
      </c>
      <c r="J310" s="1">
        <v>10000000</v>
      </c>
      <c r="K310">
        <v>0</v>
      </c>
      <c r="L310">
        <v>0</v>
      </c>
      <c r="M310">
        <v>425</v>
      </c>
      <c r="N310" s="1">
        <v>15144</v>
      </c>
      <c r="O310">
        <v>392</v>
      </c>
      <c r="P310" s="1">
        <v>9086</v>
      </c>
      <c r="Q310" t="s">
        <v>0</v>
      </c>
      <c r="R310" s="1">
        <v>204254202</v>
      </c>
      <c r="S310" s="2">
        <v>3791740200.73</v>
      </c>
      <c r="T310" s="3">
        <v>42693</v>
      </c>
    </row>
    <row r="311" spans="1:20">
      <c r="A311">
        <v>16135</v>
      </c>
      <c r="B311">
        <v>1</v>
      </c>
      <c r="C311">
        <v>10</v>
      </c>
      <c r="D311">
        <v>12</v>
      </c>
      <c r="E311">
        <v>18</v>
      </c>
      <c r="F311">
        <v>35</v>
      </c>
      <c r="G311">
        <v>1</v>
      </c>
      <c r="H311">
        <v>12</v>
      </c>
      <c r="I311">
        <v>2</v>
      </c>
      <c r="J311" s="1">
        <v>10000000</v>
      </c>
      <c r="K311">
        <v>0</v>
      </c>
      <c r="L311">
        <v>0</v>
      </c>
      <c r="M311">
        <v>59</v>
      </c>
      <c r="N311" s="1">
        <v>185221</v>
      </c>
      <c r="O311">
        <v>7</v>
      </c>
      <c r="P311" s="1">
        <v>111132</v>
      </c>
      <c r="Q311" t="s">
        <v>0</v>
      </c>
      <c r="R311" s="1">
        <v>187947049</v>
      </c>
      <c r="S311" s="2">
        <v>3770081323.9899998</v>
      </c>
      <c r="T311" s="3">
        <v>42690</v>
      </c>
    </row>
    <row r="312" spans="1:20">
      <c r="A312">
        <v>16134</v>
      </c>
      <c r="B312">
        <v>1</v>
      </c>
      <c r="C312">
        <v>3</v>
      </c>
      <c r="D312">
        <v>31</v>
      </c>
      <c r="E312">
        <v>32</v>
      </c>
      <c r="F312">
        <v>34</v>
      </c>
      <c r="G312">
        <v>2</v>
      </c>
      <c r="H312">
        <v>7</v>
      </c>
      <c r="I312">
        <v>3</v>
      </c>
      <c r="J312" s="1">
        <v>10000000</v>
      </c>
      <c r="K312">
        <v>0</v>
      </c>
      <c r="L312">
        <v>0</v>
      </c>
      <c r="M312">
        <v>53</v>
      </c>
      <c r="N312" s="1">
        <v>163435</v>
      </c>
      <c r="O312">
        <v>25</v>
      </c>
      <c r="P312" s="1">
        <v>98061</v>
      </c>
      <c r="Q312" t="s">
        <v>0</v>
      </c>
      <c r="R312" s="1">
        <v>185722161</v>
      </c>
      <c r="S312" s="2">
        <v>3741306383.48</v>
      </c>
      <c r="T312" s="3">
        <v>42688</v>
      </c>
    </row>
    <row r="313" spans="1:20">
      <c r="A313">
        <v>16133</v>
      </c>
      <c r="B313">
        <v>1</v>
      </c>
      <c r="C313">
        <v>4</v>
      </c>
      <c r="D313">
        <v>5</v>
      </c>
      <c r="E313">
        <v>23</v>
      </c>
      <c r="F313">
        <v>28</v>
      </c>
      <c r="G313">
        <v>5</v>
      </c>
      <c r="H313">
        <v>9</v>
      </c>
      <c r="I313">
        <v>4</v>
      </c>
      <c r="J313" s="1">
        <v>8706060</v>
      </c>
      <c r="K313">
        <v>2</v>
      </c>
      <c r="L313" s="1">
        <v>5223636</v>
      </c>
      <c r="M313">
        <v>38</v>
      </c>
      <c r="N313" s="1">
        <v>238903</v>
      </c>
      <c r="O313">
        <v>10</v>
      </c>
      <c r="P313" s="1">
        <v>143341</v>
      </c>
      <c r="Q313" t="s">
        <v>0</v>
      </c>
      <c r="R313" s="1">
        <v>203224114</v>
      </c>
      <c r="S313" s="2">
        <v>3724999633.0599999</v>
      </c>
      <c r="T313" s="3">
        <v>42686</v>
      </c>
    </row>
    <row r="314" spans="1:20">
      <c r="A314">
        <v>16132</v>
      </c>
      <c r="B314">
        <v>4</v>
      </c>
      <c r="C314">
        <v>18</v>
      </c>
      <c r="D314">
        <v>19</v>
      </c>
      <c r="E314">
        <v>22</v>
      </c>
      <c r="F314">
        <v>35</v>
      </c>
      <c r="G314">
        <v>1</v>
      </c>
      <c r="H314">
        <v>2</v>
      </c>
      <c r="I314">
        <v>2</v>
      </c>
      <c r="J314" s="1">
        <v>10000000</v>
      </c>
      <c r="K314">
        <v>1</v>
      </c>
      <c r="L314" s="1">
        <v>6000000</v>
      </c>
      <c r="M314">
        <v>38</v>
      </c>
      <c r="N314" s="1">
        <v>243586</v>
      </c>
      <c r="O314">
        <v>13</v>
      </c>
      <c r="P314" s="1">
        <v>146151</v>
      </c>
      <c r="Q314" t="s">
        <v>0</v>
      </c>
      <c r="R314" s="1">
        <v>180524624</v>
      </c>
      <c r="S314" s="2">
        <v>3726472243.1599998</v>
      </c>
      <c r="T314" s="3">
        <v>42683</v>
      </c>
    </row>
    <row r="315" spans="1:20">
      <c r="A315">
        <v>16131</v>
      </c>
      <c r="B315">
        <v>6</v>
      </c>
      <c r="C315">
        <v>13</v>
      </c>
      <c r="D315">
        <v>25</v>
      </c>
      <c r="E315">
        <v>28</v>
      </c>
      <c r="F315">
        <v>30</v>
      </c>
      <c r="G315">
        <v>2</v>
      </c>
      <c r="H315">
        <v>7</v>
      </c>
      <c r="I315">
        <v>6</v>
      </c>
      <c r="J315" s="1">
        <v>7083984</v>
      </c>
      <c r="K315">
        <v>2</v>
      </c>
      <c r="L315" s="1">
        <v>4250390</v>
      </c>
      <c r="M315">
        <v>89</v>
      </c>
      <c r="N315" s="1">
        <v>73205</v>
      </c>
      <c r="O315">
        <v>38</v>
      </c>
      <c r="P315" s="1">
        <v>43923</v>
      </c>
      <c r="Q315" t="s">
        <v>0</v>
      </c>
      <c r="R315" s="1">
        <v>172418049</v>
      </c>
      <c r="S315" s="2">
        <v>3705987913.8400002</v>
      </c>
      <c r="T315" s="3">
        <v>42681</v>
      </c>
    </row>
    <row r="316" spans="1:20">
      <c r="A316">
        <v>16130</v>
      </c>
      <c r="B316">
        <v>11</v>
      </c>
      <c r="C316">
        <v>23</v>
      </c>
      <c r="D316">
        <v>32</v>
      </c>
      <c r="E316">
        <v>33</v>
      </c>
      <c r="F316">
        <v>34</v>
      </c>
      <c r="G316">
        <v>1</v>
      </c>
      <c r="H316">
        <v>12</v>
      </c>
      <c r="I316">
        <v>10</v>
      </c>
      <c r="J316" s="1">
        <v>7114758</v>
      </c>
      <c r="K316">
        <v>0</v>
      </c>
      <c r="L316">
        <v>0</v>
      </c>
      <c r="M316">
        <v>64</v>
      </c>
      <c r="N316" s="1">
        <v>147130</v>
      </c>
      <c r="O316">
        <v>24</v>
      </c>
      <c r="P316" s="1">
        <v>88278</v>
      </c>
      <c r="Q316" t="s">
        <v>0</v>
      </c>
      <c r="R316" s="1">
        <v>200057806</v>
      </c>
      <c r="S316" s="2">
        <v>3722891036.0799999</v>
      </c>
      <c r="T316" s="3">
        <v>42679</v>
      </c>
    </row>
    <row r="317" spans="1:20">
      <c r="A317">
        <v>16129</v>
      </c>
      <c r="B317">
        <v>7</v>
      </c>
      <c r="C317">
        <v>8</v>
      </c>
      <c r="D317">
        <v>19</v>
      </c>
      <c r="E317">
        <v>30</v>
      </c>
      <c r="F317">
        <v>35</v>
      </c>
      <c r="G317">
        <v>8</v>
      </c>
      <c r="H317">
        <v>9</v>
      </c>
      <c r="I317">
        <v>3</v>
      </c>
      <c r="J317" s="1">
        <v>9693425</v>
      </c>
      <c r="K317">
        <v>1</v>
      </c>
      <c r="L317" s="1">
        <v>5816055</v>
      </c>
      <c r="M317">
        <v>91</v>
      </c>
      <c r="N317" s="1">
        <v>86455</v>
      </c>
      <c r="O317">
        <v>26</v>
      </c>
      <c r="P317" s="1">
        <v>51873</v>
      </c>
      <c r="Q317" t="s">
        <v>0</v>
      </c>
      <c r="R317" s="1">
        <v>180262598</v>
      </c>
      <c r="S317" s="2">
        <v>3745975912.3699999</v>
      </c>
      <c r="T317" s="3">
        <v>42676</v>
      </c>
    </row>
    <row r="318" spans="1:20">
      <c r="A318">
        <v>16128</v>
      </c>
      <c r="B318">
        <v>17</v>
      </c>
      <c r="C318">
        <v>20</v>
      </c>
      <c r="D318">
        <v>22</v>
      </c>
      <c r="E318">
        <v>30</v>
      </c>
      <c r="F318">
        <v>33</v>
      </c>
      <c r="G318">
        <v>7</v>
      </c>
      <c r="H318">
        <v>8</v>
      </c>
      <c r="I318">
        <v>5</v>
      </c>
      <c r="J318" s="1">
        <v>8206736</v>
      </c>
      <c r="K318">
        <v>0</v>
      </c>
      <c r="L318">
        <v>0</v>
      </c>
      <c r="M318">
        <v>87</v>
      </c>
      <c r="N318" s="1">
        <v>86762</v>
      </c>
      <c r="O318">
        <v>23</v>
      </c>
      <c r="P318" s="1">
        <v>52057</v>
      </c>
      <c r="Q318" t="s">
        <v>0</v>
      </c>
      <c r="R318" s="1">
        <v>178307590</v>
      </c>
      <c r="S318" s="2">
        <v>3742471490.0999999</v>
      </c>
      <c r="T318" s="3">
        <v>42674</v>
      </c>
    </row>
    <row r="319" spans="1:20">
      <c r="A319">
        <v>16127</v>
      </c>
      <c r="B319">
        <v>1</v>
      </c>
      <c r="C319">
        <v>5</v>
      </c>
      <c r="D319">
        <v>15</v>
      </c>
      <c r="E319">
        <v>24</v>
      </c>
      <c r="F319">
        <v>26</v>
      </c>
      <c r="G319">
        <v>9</v>
      </c>
      <c r="H319">
        <v>10</v>
      </c>
      <c r="I319">
        <v>2</v>
      </c>
      <c r="J319" s="1">
        <v>10000000</v>
      </c>
      <c r="K319">
        <v>1</v>
      </c>
      <c r="L319" s="1">
        <v>6000000</v>
      </c>
      <c r="M319">
        <v>28</v>
      </c>
      <c r="N319" s="1">
        <v>368223</v>
      </c>
      <c r="O319">
        <v>3</v>
      </c>
      <c r="P319" s="1">
        <v>220933</v>
      </c>
      <c r="Q319" t="s">
        <v>0</v>
      </c>
      <c r="R319" s="1">
        <v>192473077</v>
      </c>
      <c r="S319" s="2">
        <v>3747064984.52</v>
      </c>
      <c r="T319" s="3">
        <v>42672</v>
      </c>
    </row>
    <row r="320" spans="1:20">
      <c r="A320">
        <v>16126</v>
      </c>
      <c r="B320">
        <v>11</v>
      </c>
      <c r="C320">
        <v>13</v>
      </c>
      <c r="D320">
        <v>16</v>
      </c>
      <c r="E320">
        <v>19</v>
      </c>
      <c r="F320">
        <v>24</v>
      </c>
      <c r="G320">
        <v>6</v>
      </c>
      <c r="H320">
        <v>8</v>
      </c>
      <c r="I320">
        <v>4</v>
      </c>
      <c r="J320" s="1">
        <v>8943883</v>
      </c>
      <c r="K320">
        <v>1</v>
      </c>
      <c r="L320" s="1">
        <v>5366329</v>
      </c>
      <c r="M320">
        <v>47</v>
      </c>
      <c r="N320" s="1">
        <v>171203</v>
      </c>
      <c r="O320">
        <v>18</v>
      </c>
      <c r="P320" s="1">
        <v>102721</v>
      </c>
      <c r="Q320" t="s">
        <v>0</v>
      </c>
      <c r="R320" s="1">
        <v>176733833</v>
      </c>
      <c r="S320" s="2">
        <v>3727343868.7199998</v>
      </c>
      <c r="T320" s="3">
        <v>42669</v>
      </c>
    </row>
    <row r="321" spans="1:20">
      <c r="A321">
        <v>16125</v>
      </c>
      <c r="B321">
        <v>6</v>
      </c>
      <c r="C321">
        <v>7</v>
      </c>
      <c r="D321">
        <v>8</v>
      </c>
      <c r="E321">
        <v>28</v>
      </c>
      <c r="F321">
        <v>30</v>
      </c>
      <c r="G321">
        <v>1</v>
      </c>
      <c r="H321">
        <v>2</v>
      </c>
      <c r="I321">
        <v>1</v>
      </c>
      <c r="J321" s="1">
        <v>10000000</v>
      </c>
      <c r="K321">
        <v>0</v>
      </c>
      <c r="L321">
        <v>0</v>
      </c>
      <c r="M321">
        <v>76</v>
      </c>
      <c r="N321" s="1">
        <v>105159</v>
      </c>
      <c r="O321">
        <v>41</v>
      </c>
      <c r="P321" s="1">
        <v>63095</v>
      </c>
      <c r="Q321" t="s">
        <v>0</v>
      </c>
      <c r="R321" s="1">
        <v>179128075</v>
      </c>
      <c r="S321" s="2">
        <v>3727254222.3400002</v>
      </c>
      <c r="T321" s="3">
        <v>42667</v>
      </c>
    </row>
    <row r="322" spans="1:20">
      <c r="A322">
        <v>16124</v>
      </c>
      <c r="B322">
        <v>4</v>
      </c>
      <c r="C322">
        <v>13</v>
      </c>
      <c r="D322">
        <v>24</v>
      </c>
      <c r="E322">
        <v>26</v>
      </c>
      <c r="F322">
        <v>29</v>
      </c>
      <c r="G322">
        <v>8</v>
      </c>
      <c r="H322">
        <v>11</v>
      </c>
      <c r="I322">
        <v>0</v>
      </c>
      <c r="J322">
        <v>0</v>
      </c>
      <c r="K322">
        <v>0</v>
      </c>
      <c r="L322">
        <v>0</v>
      </c>
      <c r="M322">
        <v>36</v>
      </c>
      <c r="N322" s="1">
        <v>233216</v>
      </c>
      <c r="O322">
        <v>11</v>
      </c>
      <c r="P322" s="1">
        <v>139929</v>
      </c>
      <c r="Q322" t="s">
        <v>0</v>
      </c>
      <c r="R322" s="1">
        <v>191410193</v>
      </c>
      <c r="S322" s="2">
        <v>3693174707.2800002</v>
      </c>
      <c r="T322" s="3">
        <v>42665</v>
      </c>
    </row>
    <row r="323" spans="1:20">
      <c r="A323">
        <v>16123</v>
      </c>
      <c r="B323">
        <v>4</v>
      </c>
      <c r="C323">
        <v>5</v>
      </c>
      <c r="D323">
        <v>13</v>
      </c>
      <c r="E323">
        <v>20</v>
      </c>
      <c r="F323">
        <v>32</v>
      </c>
      <c r="G323">
        <v>1</v>
      </c>
      <c r="H323">
        <v>10</v>
      </c>
      <c r="I323">
        <v>0</v>
      </c>
      <c r="J323">
        <v>0</v>
      </c>
      <c r="K323">
        <v>0</v>
      </c>
      <c r="L323">
        <v>0</v>
      </c>
      <c r="M323">
        <v>74</v>
      </c>
      <c r="N323" s="1">
        <v>139892</v>
      </c>
      <c r="O323">
        <v>14</v>
      </c>
      <c r="P323" s="1">
        <v>83935</v>
      </c>
      <c r="Q323" t="s">
        <v>0</v>
      </c>
      <c r="R323" s="1">
        <v>179976965</v>
      </c>
      <c r="S323" s="2">
        <v>3651778795.0999999</v>
      </c>
      <c r="T323" s="3">
        <v>42662</v>
      </c>
    </row>
    <row r="324" spans="1:20">
      <c r="A324">
        <v>16122</v>
      </c>
      <c r="B324">
        <v>1</v>
      </c>
      <c r="C324">
        <v>3</v>
      </c>
      <c r="D324">
        <v>12</v>
      </c>
      <c r="E324">
        <v>14</v>
      </c>
      <c r="F324">
        <v>29</v>
      </c>
      <c r="G324">
        <v>2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39</v>
      </c>
      <c r="N324" s="1">
        <v>229813</v>
      </c>
      <c r="O324">
        <v>12</v>
      </c>
      <c r="P324" s="1">
        <v>137887</v>
      </c>
      <c r="Q324" t="s">
        <v>0</v>
      </c>
      <c r="R324" s="1">
        <v>178700027</v>
      </c>
      <c r="S324" s="2">
        <v>3603748957.96</v>
      </c>
      <c r="T324" s="3">
        <v>42660</v>
      </c>
    </row>
    <row r="325" spans="1:20">
      <c r="A325">
        <v>16121</v>
      </c>
      <c r="B325">
        <v>4</v>
      </c>
      <c r="C325">
        <v>5</v>
      </c>
      <c r="D325">
        <v>8</v>
      </c>
      <c r="E325">
        <v>15</v>
      </c>
      <c r="F325">
        <v>20</v>
      </c>
      <c r="G325">
        <v>1</v>
      </c>
      <c r="H325">
        <v>6</v>
      </c>
      <c r="I325">
        <v>5</v>
      </c>
      <c r="J325" s="1">
        <v>8110981</v>
      </c>
      <c r="K325">
        <v>1</v>
      </c>
      <c r="L325" s="1">
        <v>4866588</v>
      </c>
      <c r="M325">
        <v>67</v>
      </c>
      <c r="N325" s="1">
        <v>128067</v>
      </c>
      <c r="O325">
        <v>12</v>
      </c>
      <c r="P325" s="1">
        <v>76840</v>
      </c>
      <c r="Q325" t="s">
        <v>0</v>
      </c>
      <c r="R325" s="1">
        <v>196550154</v>
      </c>
      <c r="S325" s="2">
        <v>3559509834.29</v>
      </c>
      <c r="T325" s="3">
        <v>42658</v>
      </c>
    </row>
    <row r="326" spans="1:20">
      <c r="A326">
        <v>16120</v>
      </c>
      <c r="B326">
        <v>3</v>
      </c>
      <c r="C326">
        <v>10</v>
      </c>
      <c r="D326">
        <v>20</v>
      </c>
      <c r="E326">
        <v>32</v>
      </c>
      <c r="F326">
        <v>34</v>
      </c>
      <c r="G326">
        <v>4</v>
      </c>
      <c r="H326">
        <v>7</v>
      </c>
      <c r="I326">
        <v>5</v>
      </c>
      <c r="J326" s="1">
        <v>8218445</v>
      </c>
      <c r="K326">
        <v>0</v>
      </c>
      <c r="L326">
        <v>0</v>
      </c>
      <c r="M326">
        <v>45</v>
      </c>
      <c r="N326" s="1">
        <v>170108</v>
      </c>
      <c r="O326">
        <v>11</v>
      </c>
      <c r="P326" s="1">
        <v>102064</v>
      </c>
      <c r="Q326" t="s">
        <v>0</v>
      </c>
      <c r="R326" s="1">
        <v>177521772</v>
      </c>
      <c r="S326" s="2">
        <v>3565337019.4400001</v>
      </c>
      <c r="T326" s="3">
        <v>42655</v>
      </c>
    </row>
    <row r="327" spans="1:20">
      <c r="A327">
        <v>16119</v>
      </c>
      <c r="B327">
        <v>2</v>
      </c>
      <c r="C327">
        <v>3</v>
      </c>
      <c r="D327">
        <v>9</v>
      </c>
      <c r="E327">
        <v>21</v>
      </c>
      <c r="F327">
        <v>22</v>
      </c>
      <c r="G327">
        <v>5</v>
      </c>
      <c r="H327">
        <v>10</v>
      </c>
      <c r="I327">
        <v>4</v>
      </c>
      <c r="J327" s="1">
        <v>8573445</v>
      </c>
      <c r="K327">
        <v>1</v>
      </c>
      <c r="L327" s="1">
        <v>5144067</v>
      </c>
      <c r="M327">
        <v>98</v>
      </c>
      <c r="N327" s="1">
        <v>87730</v>
      </c>
      <c r="O327">
        <v>7</v>
      </c>
      <c r="P327" s="1">
        <v>52638</v>
      </c>
      <c r="Q327" t="s">
        <v>0</v>
      </c>
      <c r="R327" s="1">
        <v>175765163</v>
      </c>
      <c r="S327" s="2">
        <v>3569855994.48</v>
      </c>
      <c r="T327" s="3">
        <v>42653</v>
      </c>
    </row>
    <row r="328" spans="1:20">
      <c r="A328">
        <v>16118</v>
      </c>
      <c r="B328">
        <v>12</v>
      </c>
      <c r="C328">
        <v>15</v>
      </c>
      <c r="D328">
        <v>18</v>
      </c>
      <c r="E328">
        <v>24</v>
      </c>
      <c r="F328">
        <v>29</v>
      </c>
      <c r="G328">
        <v>3</v>
      </c>
      <c r="H328">
        <v>11</v>
      </c>
      <c r="I328">
        <v>2</v>
      </c>
      <c r="J328" s="1">
        <v>10000000</v>
      </c>
      <c r="K328">
        <v>1</v>
      </c>
      <c r="L328" s="1">
        <v>6000000</v>
      </c>
      <c r="M328">
        <v>123</v>
      </c>
      <c r="N328" s="1">
        <v>65868</v>
      </c>
      <c r="O328">
        <v>43</v>
      </c>
      <c r="P328" s="1">
        <v>39520</v>
      </c>
      <c r="Q328" t="s">
        <v>0</v>
      </c>
      <c r="R328" s="1">
        <v>195629351</v>
      </c>
      <c r="S328" s="2">
        <v>3571935089.0799999</v>
      </c>
      <c r="T328" s="3">
        <v>42651</v>
      </c>
    </row>
    <row r="329" spans="1:20">
      <c r="A329">
        <v>16117</v>
      </c>
      <c r="B329">
        <v>3</v>
      </c>
      <c r="C329">
        <v>9</v>
      </c>
      <c r="D329">
        <v>14</v>
      </c>
      <c r="E329">
        <v>16</v>
      </c>
      <c r="F329">
        <v>23</v>
      </c>
      <c r="G329">
        <v>2</v>
      </c>
      <c r="H329">
        <v>9</v>
      </c>
      <c r="I329">
        <v>5</v>
      </c>
      <c r="J329" s="1">
        <v>7676957</v>
      </c>
      <c r="K329">
        <v>1</v>
      </c>
      <c r="L329" s="1">
        <v>4606174</v>
      </c>
      <c r="M329">
        <v>36</v>
      </c>
      <c r="N329" s="1">
        <v>200413</v>
      </c>
      <c r="O329">
        <v>8</v>
      </c>
      <c r="P329" s="1">
        <v>120247</v>
      </c>
      <c r="Q329" t="s">
        <v>0</v>
      </c>
      <c r="R329" s="1">
        <v>159626154</v>
      </c>
      <c r="S329" s="2">
        <v>3557096623.8400002</v>
      </c>
      <c r="T329" s="3">
        <v>42648</v>
      </c>
    </row>
    <row r="330" spans="1:20">
      <c r="A330">
        <v>16116</v>
      </c>
      <c r="B330">
        <v>4</v>
      </c>
      <c r="C330">
        <v>6</v>
      </c>
      <c r="D330">
        <v>8</v>
      </c>
      <c r="E330">
        <v>19</v>
      </c>
      <c r="F330">
        <v>34</v>
      </c>
      <c r="G330">
        <v>10</v>
      </c>
      <c r="H330">
        <v>12</v>
      </c>
      <c r="I330">
        <v>2</v>
      </c>
      <c r="J330" s="1">
        <v>10000000</v>
      </c>
      <c r="K330">
        <v>0</v>
      </c>
      <c r="L330">
        <v>0</v>
      </c>
      <c r="M330">
        <v>22</v>
      </c>
      <c r="N330" s="1">
        <v>357126</v>
      </c>
      <c r="O330">
        <v>6</v>
      </c>
      <c r="P330" s="1">
        <v>214275</v>
      </c>
      <c r="Q330" t="s">
        <v>0</v>
      </c>
      <c r="R330" s="1">
        <v>157717027</v>
      </c>
      <c r="S330" s="2">
        <v>3566017216.2399998</v>
      </c>
      <c r="T330" s="3">
        <v>42646</v>
      </c>
    </row>
    <row r="331" spans="1:20">
      <c r="A331">
        <v>16115</v>
      </c>
      <c r="B331">
        <v>1</v>
      </c>
      <c r="C331">
        <v>4</v>
      </c>
      <c r="D331">
        <v>15</v>
      </c>
      <c r="E331">
        <v>31</v>
      </c>
      <c r="F331">
        <v>34</v>
      </c>
      <c r="G331">
        <v>2</v>
      </c>
      <c r="H331">
        <v>11</v>
      </c>
      <c r="I331">
        <v>0</v>
      </c>
      <c r="J331">
        <v>0</v>
      </c>
      <c r="K331">
        <v>0</v>
      </c>
      <c r="L331">
        <v>0</v>
      </c>
      <c r="M331">
        <v>43</v>
      </c>
      <c r="N331" s="1">
        <v>229239</v>
      </c>
      <c r="O331">
        <v>7</v>
      </c>
      <c r="P331" s="1">
        <v>137543</v>
      </c>
      <c r="Q331" t="s">
        <v>0</v>
      </c>
      <c r="R331" s="1">
        <v>188778020</v>
      </c>
      <c r="S331" s="2">
        <v>3547923720.0700002</v>
      </c>
      <c r="T331" s="3">
        <v>42644</v>
      </c>
    </row>
    <row r="332" spans="1:20">
      <c r="A332">
        <v>16114</v>
      </c>
      <c r="B332">
        <v>16</v>
      </c>
      <c r="C332">
        <v>17</v>
      </c>
      <c r="D332">
        <v>20</v>
      </c>
      <c r="E332">
        <v>32</v>
      </c>
      <c r="F332">
        <v>33</v>
      </c>
      <c r="G332">
        <v>3</v>
      </c>
      <c r="H332">
        <v>7</v>
      </c>
      <c r="I332">
        <v>6</v>
      </c>
      <c r="J332" s="1">
        <v>7458089</v>
      </c>
      <c r="K332">
        <v>1</v>
      </c>
      <c r="L332" s="1">
        <v>4474853</v>
      </c>
      <c r="M332">
        <v>32</v>
      </c>
      <c r="N332" s="1">
        <v>240465</v>
      </c>
      <c r="O332">
        <v>8</v>
      </c>
      <c r="P332" s="1">
        <v>144279</v>
      </c>
      <c r="Q332" t="s">
        <v>0</v>
      </c>
      <c r="R332" s="1">
        <v>173340048</v>
      </c>
      <c r="S332" s="2">
        <v>3502839877.7199998</v>
      </c>
      <c r="T332" s="3">
        <v>42641</v>
      </c>
    </row>
    <row r="333" spans="1:20">
      <c r="A333">
        <v>16113</v>
      </c>
      <c r="B333">
        <v>10</v>
      </c>
      <c r="C333">
        <v>11</v>
      </c>
      <c r="D333">
        <v>17</v>
      </c>
      <c r="E333">
        <v>30</v>
      </c>
      <c r="F333">
        <v>34</v>
      </c>
      <c r="G333">
        <v>3</v>
      </c>
      <c r="H333">
        <v>12</v>
      </c>
      <c r="I333">
        <v>3</v>
      </c>
      <c r="J333" s="1">
        <v>10000000</v>
      </c>
      <c r="K333">
        <v>0</v>
      </c>
      <c r="L333">
        <v>0</v>
      </c>
      <c r="M333">
        <v>56</v>
      </c>
      <c r="N333" s="1">
        <v>149794</v>
      </c>
      <c r="O333">
        <v>20</v>
      </c>
      <c r="P333" s="1">
        <v>89876</v>
      </c>
      <c r="Q333" t="s">
        <v>0</v>
      </c>
      <c r="R333" s="1">
        <v>177637883</v>
      </c>
      <c r="S333" s="2">
        <v>3515191923.3299999</v>
      </c>
      <c r="T333" s="3">
        <v>42639</v>
      </c>
    </row>
    <row r="334" spans="1:20">
      <c r="A334">
        <v>16112</v>
      </c>
      <c r="B334">
        <v>7</v>
      </c>
      <c r="C334">
        <v>22</v>
      </c>
      <c r="D334">
        <v>23</v>
      </c>
      <c r="E334">
        <v>31</v>
      </c>
      <c r="F334">
        <v>32</v>
      </c>
      <c r="G334">
        <v>4</v>
      </c>
      <c r="H334">
        <v>5</v>
      </c>
      <c r="I334">
        <v>1</v>
      </c>
      <c r="J334" s="1">
        <v>10000000</v>
      </c>
      <c r="K334">
        <v>0</v>
      </c>
      <c r="L334">
        <v>0</v>
      </c>
      <c r="M334">
        <v>64</v>
      </c>
      <c r="N334" s="1">
        <v>130955</v>
      </c>
      <c r="O334">
        <v>31</v>
      </c>
      <c r="P334" s="1">
        <v>78573</v>
      </c>
      <c r="Q334" t="s">
        <v>0</v>
      </c>
      <c r="R334" s="1">
        <v>199351193</v>
      </c>
      <c r="S334" s="2">
        <v>3502750201.3299999</v>
      </c>
      <c r="T334" s="3">
        <v>42637</v>
      </c>
    </row>
    <row r="335" spans="1:20">
      <c r="A335">
        <v>16111</v>
      </c>
      <c r="B335">
        <v>4</v>
      </c>
      <c r="C335">
        <v>9</v>
      </c>
      <c r="D335">
        <v>22</v>
      </c>
      <c r="E335">
        <v>26</v>
      </c>
      <c r="F335">
        <v>27</v>
      </c>
      <c r="G335">
        <v>2</v>
      </c>
      <c r="H335">
        <v>12</v>
      </c>
      <c r="I335">
        <v>1</v>
      </c>
      <c r="J335" s="1">
        <v>10000000</v>
      </c>
      <c r="K335">
        <v>1</v>
      </c>
      <c r="L335" s="1">
        <v>6000000</v>
      </c>
      <c r="M335">
        <v>92</v>
      </c>
      <c r="N335" s="1">
        <v>86588</v>
      </c>
      <c r="O335">
        <v>35</v>
      </c>
      <c r="P335" s="1">
        <v>51952</v>
      </c>
      <c r="Q335" t="s">
        <v>0</v>
      </c>
      <c r="R335" s="1">
        <v>181731808</v>
      </c>
      <c r="S335" s="2">
        <v>3467679525.4000001</v>
      </c>
      <c r="T335" s="3">
        <v>42634</v>
      </c>
    </row>
    <row r="336" spans="1:20">
      <c r="A336">
        <v>16110</v>
      </c>
      <c r="B336">
        <v>7</v>
      </c>
      <c r="C336">
        <v>20</v>
      </c>
      <c r="D336">
        <v>21</v>
      </c>
      <c r="E336">
        <v>23</v>
      </c>
      <c r="F336">
        <v>30</v>
      </c>
      <c r="G336">
        <v>7</v>
      </c>
      <c r="H336">
        <v>10</v>
      </c>
      <c r="I336">
        <v>8</v>
      </c>
      <c r="J336" s="1">
        <v>6772123</v>
      </c>
      <c r="K336">
        <v>1</v>
      </c>
      <c r="L336" s="1">
        <v>4063273</v>
      </c>
      <c r="M336">
        <v>72</v>
      </c>
      <c r="N336" s="1">
        <v>92985</v>
      </c>
      <c r="O336">
        <v>29</v>
      </c>
      <c r="P336" s="1">
        <v>55791</v>
      </c>
      <c r="Q336" t="s">
        <v>0</v>
      </c>
      <c r="R336" s="1">
        <v>179311987</v>
      </c>
      <c r="S336" s="2">
        <v>3442910758.46</v>
      </c>
      <c r="T336" s="3">
        <v>42632</v>
      </c>
    </row>
    <row r="337" spans="1:20">
      <c r="A337">
        <v>16109</v>
      </c>
      <c r="B337">
        <v>3</v>
      </c>
      <c r="C337">
        <v>25</v>
      </c>
      <c r="D337">
        <v>28</v>
      </c>
      <c r="E337">
        <v>31</v>
      </c>
      <c r="F337">
        <v>34</v>
      </c>
      <c r="G337">
        <v>11</v>
      </c>
      <c r="H337">
        <v>12</v>
      </c>
      <c r="I337">
        <v>2</v>
      </c>
      <c r="J337" s="1">
        <v>10000000</v>
      </c>
      <c r="K337">
        <v>0</v>
      </c>
      <c r="L337">
        <v>0</v>
      </c>
      <c r="M337">
        <v>50</v>
      </c>
      <c r="N337" s="1">
        <v>198739</v>
      </c>
      <c r="O337">
        <v>15</v>
      </c>
      <c r="P337" s="1">
        <v>119243</v>
      </c>
      <c r="Q337" t="s">
        <v>0</v>
      </c>
      <c r="R337" s="1">
        <v>193626665</v>
      </c>
      <c r="S337" s="2">
        <v>3466514047.7399998</v>
      </c>
      <c r="T337" s="3">
        <v>42630</v>
      </c>
    </row>
    <row r="338" spans="1:20">
      <c r="A338">
        <v>16108</v>
      </c>
      <c r="B338">
        <v>10</v>
      </c>
      <c r="C338">
        <v>17</v>
      </c>
      <c r="D338">
        <v>22</v>
      </c>
      <c r="E338">
        <v>23</v>
      </c>
      <c r="F338">
        <v>25</v>
      </c>
      <c r="G338">
        <v>7</v>
      </c>
      <c r="H338">
        <v>9</v>
      </c>
      <c r="I338">
        <v>7</v>
      </c>
      <c r="J338" s="1">
        <v>6542310</v>
      </c>
      <c r="K338">
        <v>2</v>
      </c>
      <c r="L338" s="1">
        <v>3925386</v>
      </c>
      <c r="M338">
        <v>104</v>
      </c>
      <c r="N338" s="1">
        <v>50797</v>
      </c>
      <c r="O338">
        <v>53</v>
      </c>
      <c r="P338" s="1">
        <v>30478</v>
      </c>
      <c r="Q338" t="s">
        <v>0</v>
      </c>
      <c r="R338" s="1">
        <v>173106306</v>
      </c>
      <c r="S338" s="2">
        <v>3437657318.3499999</v>
      </c>
      <c r="T338" s="3">
        <v>42627</v>
      </c>
    </row>
    <row r="339" spans="1:20">
      <c r="A339">
        <v>16107</v>
      </c>
      <c r="B339">
        <v>2</v>
      </c>
      <c r="C339">
        <v>6</v>
      </c>
      <c r="D339">
        <v>19</v>
      </c>
      <c r="E339">
        <v>24</v>
      </c>
      <c r="F339">
        <v>26</v>
      </c>
      <c r="G339">
        <v>4</v>
      </c>
      <c r="H339">
        <v>6</v>
      </c>
      <c r="I339">
        <v>7</v>
      </c>
      <c r="J339" s="1">
        <v>6607125</v>
      </c>
      <c r="K339">
        <v>6</v>
      </c>
      <c r="L339" s="1">
        <v>3964275</v>
      </c>
      <c r="M339">
        <v>44</v>
      </c>
      <c r="N339" s="1">
        <v>175322</v>
      </c>
      <c r="O339">
        <v>15</v>
      </c>
      <c r="P339" s="1">
        <v>105193</v>
      </c>
      <c r="Q339" t="s">
        <v>0</v>
      </c>
      <c r="R339" s="1">
        <v>174509999</v>
      </c>
      <c r="S339" s="2">
        <v>3462561196.6399999</v>
      </c>
      <c r="T339" s="3">
        <v>42625</v>
      </c>
    </row>
    <row r="340" spans="1:20">
      <c r="A340">
        <v>16106</v>
      </c>
      <c r="B340">
        <v>3</v>
      </c>
      <c r="C340">
        <v>21</v>
      </c>
      <c r="D340">
        <v>30</v>
      </c>
      <c r="E340">
        <v>33</v>
      </c>
      <c r="F340">
        <v>35</v>
      </c>
      <c r="G340">
        <v>1</v>
      </c>
      <c r="H340">
        <v>4</v>
      </c>
      <c r="I340">
        <v>6</v>
      </c>
      <c r="J340" s="1">
        <v>7312443</v>
      </c>
      <c r="K340">
        <v>3</v>
      </c>
      <c r="L340" s="1">
        <v>4387465</v>
      </c>
      <c r="M340">
        <v>139</v>
      </c>
      <c r="N340" s="1">
        <v>52781</v>
      </c>
      <c r="O340">
        <v>79</v>
      </c>
      <c r="P340" s="1">
        <v>31668</v>
      </c>
      <c r="Q340" t="s">
        <v>0</v>
      </c>
      <c r="R340" s="1">
        <v>191510252</v>
      </c>
      <c r="S340" s="2">
        <v>3493879603.2600002</v>
      </c>
      <c r="T340" s="3">
        <v>42623</v>
      </c>
    </row>
    <row r="341" spans="1:20">
      <c r="A341">
        <v>16105</v>
      </c>
      <c r="B341">
        <v>8</v>
      </c>
      <c r="C341">
        <v>11</v>
      </c>
      <c r="D341">
        <v>31</v>
      </c>
      <c r="E341">
        <v>34</v>
      </c>
      <c r="F341">
        <v>35</v>
      </c>
      <c r="G341">
        <v>1</v>
      </c>
      <c r="H341">
        <v>2</v>
      </c>
      <c r="I341">
        <v>1</v>
      </c>
      <c r="J341" s="1">
        <v>10000000</v>
      </c>
      <c r="K341">
        <v>0</v>
      </c>
      <c r="L341">
        <v>0</v>
      </c>
      <c r="M341">
        <v>55</v>
      </c>
      <c r="N341" s="1">
        <v>173380</v>
      </c>
      <c r="O341">
        <v>10</v>
      </c>
      <c r="P341" s="1">
        <v>104028</v>
      </c>
      <c r="Q341" t="s">
        <v>0</v>
      </c>
      <c r="R341" s="1">
        <v>175645150</v>
      </c>
      <c r="S341" s="2">
        <v>3509923337.4000001</v>
      </c>
      <c r="T341" s="3">
        <v>42620</v>
      </c>
    </row>
    <row r="342" spans="1:20">
      <c r="A342">
        <v>16104</v>
      </c>
      <c r="B342">
        <v>1</v>
      </c>
      <c r="C342">
        <v>20</v>
      </c>
      <c r="D342">
        <v>22</v>
      </c>
      <c r="E342">
        <v>23</v>
      </c>
      <c r="F342">
        <v>30</v>
      </c>
      <c r="G342">
        <v>6</v>
      </c>
      <c r="H342">
        <v>7</v>
      </c>
      <c r="I342">
        <v>3</v>
      </c>
      <c r="J342" s="1">
        <v>10000000</v>
      </c>
      <c r="K342">
        <v>0</v>
      </c>
      <c r="L342">
        <v>0</v>
      </c>
      <c r="M342">
        <v>46</v>
      </c>
      <c r="N342" s="1">
        <v>196336</v>
      </c>
      <c r="O342">
        <v>13</v>
      </c>
      <c r="P342" s="1">
        <v>117801</v>
      </c>
      <c r="Q342" t="s">
        <v>0</v>
      </c>
      <c r="R342" s="1">
        <v>176312231</v>
      </c>
      <c r="S342" s="2">
        <v>3475855899.77</v>
      </c>
      <c r="T342" s="3">
        <v>42618</v>
      </c>
    </row>
    <row r="343" spans="1:20">
      <c r="A343">
        <v>16103</v>
      </c>
      <c r="B343">
        <v>5</v>
      </c>
      <c r="C343">
        <v>14</v>
      </c>
      <c r="D343">
        <v>20</v>
      </c>
      <c r="E343">
        <v>23</v>
      </c>
      <c r="F343">
        <v>29</v>
      </c>
      <c r="G343">
        <v>3</v>
      </c>
      <c r="H343">
        <v>11</v>
      </c>
      <c r="I343">
        <v>3</v>
      </c>
      <c r="J343" s="1">
        <v>10000000</v>
      </c>
      <c r="K343">
        <v>0</v>
      </c>
      <c r="L343">
        <v>0</v>
      </c>
      <c r="M343">
        <v>76</v>
      </c>
      <c r="N343" s="1">
        <v>107797</v>
      </c>
      <c r="O343">
        <v>31</v>
      </c>
      <c r="P343" s="1">
        <v>64678</v>
      </c>
      <c r="Q343" t="s">
        <v>0</v>
      </c>
      <c r="R343" s="1">
        <v>196977631</v>
      </c>
      <c r="S343" s="2">
        <v>3461843842.3800001</v>
      </c>
      <c r="T343" s="3">
        <v>42616</v>
      </c>
    </row>
    <row r="344" spans="1:20">
      <c r="A344">
        <v>16102</v>
      </c>
      <c r="B344">
        <v>3</v>
      </c>
      <c r="C344">
        <v>5</v>
      </c>
      <c r="D344">
        <v>6</v>
      </c>
      <c r="E344">
        <v>34</v>
      </c>
      <c r="F344">
        <v>35</v>
      </c>
      <c r="G344">
        <v>3</v>
      </c>
      <c r="H344">
        <v>12</v>
      </c>
      <c r="I344">
        <v>0</v>
      </c>
      <c r="J344">
        <v>0</v>
      </c>
      <c r="K344">
        <v>0</v>
      </c>
      <c r="L344">
        <v>0</v>
      </c>
      <c r="M344">
        <v>55</v>
      </c>
      <c r="N344" s="1">
        <v>155538</v>
      </c>
      <c r="O344">
        <v>22</v>
      </c>
      <c r="P344" s="1">
        <v>93322</v>
      </c>
      <c r="Q344" t="s">
        <v>0</v>
      </c>
      <c r="R344" s="1">
        <v>177794219</v>
      </c>
      <c r="S344" s="2">
        <v>3449353717.9899998</v>
      </c>
      <c r="T344" s="3">
        <v>42613</v>
      </c>
    </row>
    <row r="345" spans="1:20">
      <c r="A345">
        <v>16101</v>
      </c>
      <c r="B345">
        <v>4</v>
      </c>
      <c r="C345">
        <v>6</v>
      </c>
      <c r="D345">
        <v>28</v>
      </c>
      <c r="E345">
        <v>33</v>
      </c>
      <c r="F345">
        <v>35</v>
      </c>
      <c r="G345">
        <v>7</v>
      </c>
      <c r="H345">
        <v>12</v>
      </c>
      <c r="I345">
        <v>1</v>
      </c>
      <c r="J345" s="1">
        <v>10000000</v>
      </c>
      <c r="K345">
        <v>0</v>
      </c>
      <c r="L345">
        <v>0</v>
      </c>
      <c r="M345">
        <v>24</v>
      </c>
      <c r="N345" s="1">
        <v>379420</v>
      </c>
      <c r="O345">
        <v>5</v>
      </c>
      <c r="P345" s="1">
        <v>227652</v>
      </c>
      <c r="Q345" t="s">
        <v>0</v>
      </c>
      <c r="R345" s="1">
        <v>176690621</v>
      </c>
      <c r="S345" s="2">
        <v>3405154941.2600002</v>
      </c>
      <c r="T345" s="3">
        <v>42611</v>
      </c>
    </row>
    <row r="346" spans="1:20">
      <c r="A346">
        <v>16100</v>
      </c>
      <c r="B346">
        <v>8</v>
      </c>
      <c r="C346">
        <v>12</v>
      </c>
      <c r="D346">
        <v>19</v>
      </c>
      <c r="E346">
        <v>26</v>
      </c>
      <c r="F346">
        <v>30</v>
      </c>
      <c r="G346">
        <v>2</v>
      </c>
      <c r="H346">
        <v>12</v>
      </c>
      <c r="I346">
        <v>1</v>
      </c>
      <c r="J346" s="1">
        <v>10000000</v>
      </c>
      <c r="K346">
        <v>0</v>
      </c>
      <c r="L346">
        <v>0</v>
      </c>
      <c r="M346">
        <v>145</v>
      </c>
      <c r="N346" s="1">
        <v>67260</v>
      </c>
      <c r="O346">
        <v>28</v>
      </c>
      <c r="P346" s="1">
        <v>40356</v>
      </c>
      <c r="Q346" t="s">
        <v>0</v>
      </c>
      <c r="R346" s="1">
        <v>194558808</v>
      </c>
      <c r="S346" s="2">
        <v>3372470173.04</v>
      </c>
      <c r="T346" s="3">
        <v>42609</v>
      </c>
    </row>
    <row r="347" spans="1:20">
      <c r="A347">
        <v>16099</v>
      </c>
      <c r="B347">
        <v>3</v>
      </c>
      <c r="C347">
        <v>4</v>
      </c>
      <c r="D347">
        <v>12</v>
      </c>
      <c r="E347">
        <v>14</v>
      </c>
      <c r="F347">
        <v>27</v>
      </c>
      <c r="G347">
        <v>1</v>
      </c>
      <c r="H347">
        <v>5</v>
      </c>
      <c r="I347">
        <v>1</v>
      </c>
      <c r="J347" s="1">
        <v>10000000</v>
      </c>
      <c r="K347">
        <v>1</v>
      </c>
      <c r="L347" s="1">
        <v>6000000</v>
      </c>
      <c r="M347">
        <v>41</v>
      </c>
      <c r="N347" s="1">
        <v>229363</v>
      </c>
      <c r="O347">
        <v>7</v>
      </c>
      <c r="P347" s="1">
        <v>137617</v>
      </c>
      <c r="Q347" t="s">
        <v>0</v>
      </c>
      <c r="R347" s="1">
        <v>176499869</v>
      </c>
      <c r="S347" s="2">
        <v>3337125371.0999999</v>
      </c>
      <c r="T347" s="3">
        <v>42606</v>
      </c>
    </row>
    <row r="348" spans="1:20">
      <c r="A348">
        <v>16098</v>
      </c>
      <c r="B348">
        <v>8</v>
      </c>
      <c r="C348">
        <v>9</v>
      </c>
      <c r="D348">
        <v>11</v>
      </c>
      <c r="E348">
        <v>20</v>
      </c>
      <c r="F348">
        <v>29</v>
      </c>
      <c r="G348">
        <v>4</v>
      </c>
      <c r="H348">
        <v>5</v>
      </c>
      <c r="I348">
        <v>4</v>
      </c>
      <c r="J348" s="1">
        <v>7630986</v>
      </c>
      <c r="K348">
        <v>2</v>
      </c>
      <c r="L348" s="1">
        <v>4578591</v>
      </c>
      <c r="M348">
        <v>101</v>
      </c>
      <c r="N348" s="1">
        <v>56705</v>
      </c>
      <c r="O348">
        <v>51</v>
      </c>
      <c r="P348" s="1">
        <v>34023</v>
      </c>
      <c r="Q348" t="s">
        <v>0</v>
      </c>
      <c r="R348" s="1">
        <v>174126611</v>
      </c>
      <c r="S348" s="2">
        <v>3309928561.7399998</v>
      </c>
      <c r="T348" s="3">
        <v>42604</v>
      </c>
    </row>
    <row r="349" spans="1:20">
      <c r="A349">
        <v>16097</v>
      </c>
      <c r="B349">
        <v>6</v>
      </c>
      <c r="C349">
        <v>8</v>
      </c>
      <c r="D349">
        <v>18</v>
      </c>
      <c r="E349">
        <v>31</v>
      </c>
      <c r="F349">
        <v>33</v>
      </c>
      <c r="G349">
        <v>10</v>
      </c>
      <c r="H349">
        <v>12</v>
      </c>
      <c r="I349">
        <v>1</v>
      </c>
      <c r="J349" s="1">
        <v>10000000</v>
      </c>
      <c r="K349">
        <v>0</v>
      </c>
      <c r="L349">
        <v>0</v>
      </c>
      <c r="M349">
        <v>55</v>
      </c>
      <c r="N349" s="1">
        <v>182570</v>
      </c>
      <c r="O349">
        <v>15</v>
      </c>
      <c r="P349" s="1">
        <v>109542</v>
      </c>
      <c r="Q349" t="s">
        <v>0</v>
      </c>
      <c r="R349" s="1">
        <v>194470665</v>
      </c>
      <c r="S349" s="2">
        <v>3318516210.6999998</v>
      </c>
      <c r="T349" s="3">
        <v>42602</v>
      </c>
    </row>
    <row r="350" spans="1:20">
      <c r="A350">
        <v>16096</v>
      </c>
      <c r="B350">
        <v>1</v>
      </c>
      <c r="C350">
        <v>6</v>
      </c>
      <c r="D350">
        <v>8</v>
      </c>
      <c r="E350">
        <v>12</v>
      </c>
      <c r="F350">
        <v>21</v>
      </c>
      <c r="G350">
        <v>5</v>
      </c>
      <c r="H350">
        <v>10</v>
      </c>
      <c r="I350">
        <v>5</v>
      </c>
      <c r="J350" s="1">
        <v>7280272</v>
      </c>
      <c r="K350">
        <v>5</v>
      </c>
      <c r="L350" s="1">
        <v>4368163</v>
      </c>
      <c r="M350">
        <v>63</v>
      </c>
      <c r="N350" s="1">
        <v>123759</v>
      </c>
      <c r="O350">
        <v>29</v>
      </c>
      <c r="P350" s="1">
        <v>74255</v>
      </c>
      <c r="Q350" t="s">
        <v>0</v>
      </c>
      <c r="R350" s="1">
        <v>176201944</v>
      </c>
      <c r="S350" s="2">
        <v>3279830818.8099999</v>
      </c>
      <c r="T350" s="3">
        <v>42599</v>
      </c>
    </row>
    <row r="351" spans="1:20">
      <c r="A351">
        <v>16095</v>
      </c>
      <c r="B351">
        <v>8</v>
      </c>
      <c r="C351">
        <v>12</v>
      </c>
      <c r="D351">
        <v>18</v>
      </c>
      <c r="E351">
        <v>19</v>
      </c>
      <c r="F351">
        <v>21</v>
      </c>
      <c r="G351">
        <v>3</v>
      </c>
      <c r="H351">
        <v>6</v>
      </c>
      <c r="I351">
        <v>2</v>
      </c>
      <c r="J351" s="1">
        <v>9779074</v>
      </c>
      <c r="K351">
        <v>2</v>
      </c>
      <c r="L351" s="1">
        <v>5867444</v>
      </c>
      <c r="M351">
        <v>93</v>
      </c>
      <c r="N351" s="1">
        <v>71663</v>
      </c>
      <c r="O351">
        <v>39</v>
      </c>
      <c r="P351" s="1">
        <v>42997</v>
      </c>
      <c r="Q351" t="s">
        <v>0</v>
      </c>
      <c r="R351" s="1">
        <v>172149445</v>
      </c>
      <c r="S351" s="2">
        <v>3296613494.3899999</v>
      </c>
      <c r="T351" s="3">
        <v>42597</v>
      </c>
    </row>
    <row r="352" spans="1:20">
      <c r="A352">
        <v>16094</v>
      </c>
      <c r="B352">
        <v>1</v>
      </c>
      <c r="C352">
        <v>14</v>
      </c>
      <c r="D352">
        <v>16</v>
      </c>
      <c r="E352">
        <v>17</v>
      </c>
      <c r="F352">
        <v>18</v>
      </c>
      <c r="G352">
        <v>5</v>
      </c>
      <c r="H352">
        <v>7</v>
      </c>
      <c r="I352">
        <v>7</v>
      </c>
      <c r="J352" s="1">
        <v>7651464</v>
      </c>
      <c r="K352">
        <v>1</v>
      </c>
      <c r="L352" s="1">
        <v>4590878</v>
      </c>
      <c r="M352">
        <v>47</v>
      </c>
      <c r="N352" s="1">
        <v>180781</v>
      </c>
      <c r="O352">
        <v>23</v>
      </c>
      <c r="P352" s="1">
        <v>108468</v>
      </c>
      <c r="Q352" t="s">
        <v>0</v>
      </c>
      <c r="R352" s="1">
        <v>193668600</v>
      </c>
      <c r="S352" s="2">
        <v>3293149626.8499999</v>
      </c>
      <c r="T352" s="3">
        <v>42595</v>
      </c>
    </row>
    <row r="353" spans="1:20">
      <c r="A353">
        <v>16093</v>
      </c>
      <c r="B353">
        <v>1</v>
      </c>
      <c r="C353">
        <v>8</v>
      </c>
      <c r="D353">
        <v>14</v>
      </c>
      <c r="E353">
        <v>30</v>
      </c>
      <c r="F353">
        <v>35</v>
      </c>
      <c r="G353">
        <v>6</v>
      </c>
      <c r="H353">
        <v>7</v>
      </c>
      <c r="I353">
        <v>5</v>
      </c>
      <c r="J353" s="1">
        <v>8033290</v>
      </c>
      <c r="K353">
        <v>0</v>
      </c>
      <c r="L353">
        <v>0</v>
      </c>
      <c r="M353">
        <v>104</v>
      </c>
      <c r="N353" s="1">
        <v>68481</v>
      </c>
      <c r="O353">
        <v>28</v>
      </c>
      <c r="P353" s="1">
        <v>41088</v>
      </c>
      <c r="Q353" t="s">
        <v>0</v>
      </c>
      <c r="R353" s="1">
        <v>174774485</v>
      </c>
      <c r="S353" s="2">
        <v>3305502727.3499999</v>
      </c>
      <c r="T353" s="3">
        <v>42592</v>
      </c>
    </row>
    <row r="354" spans="1:20">
      <c r="A354">
        <v>16092</v>
      </c>
      <c r="B354">
        <v>2</v>
      </c>
      <c r="C354">
        <v>13</v>
      </c>
      <c r="D354">
        <v>31</v>
      </c>
      <c r="E354">
        <v>33</v>
      </c>
      <c r="F354">
        <v>34</v>
      </c>
      <c r="G354">
        <v>7</v>
      </c>
      <c r="H354">
        <v>11</v>
      </c>
      <c r="I354">
        <v>2</v>
      </c>
      <c r="J354" s="1">
        <v>10000000</v>
      </c>
      <c r="K354">
        <v>0</v>
      </c>
      <c r="L354">
        <v>0</v>
      </c>
      <c r="M354">
        <v>44</v>
      </c>
      <c r="N354" s="1">
        <v>172219</v>
      </c>
      <c r="O354">
        <v>22</v>
      </c>
      <c r="P354" s="1">
        <v>103331</v>
      </c>
      <c r="Q354" t="s">
        <v>0</v>
      </c>
      <c r="R354" s="1">
        <v>175425164</v>
      </c>
      <c r="S354" s="2">
        <v>3311199962.8600001</v>
      </c>
      <c r="T354" s="3">
        <v>42590</v>
      </c>
    </row>
    <row r="355" spans="1:20">
      <c r="A355">
        <v>16091</v>
      </c>
      <c r="B355">
        <v>8</v>
      </c>
      <c r="C355">
        <v>13</v>
      </c>
      <c r="D355">
        <v>17</v>
      </c>
      <c r="E355">
        <v>21</v>
      </c>
      <c r="F355">
        <v>22</v>
      </c>
      <c r="G355">
        <v>2</v>
      </c>
      <c r="H355">
        <v>8</v>
      </c>
      <c r="I355">
        <v>3</v>
      </c>
      <c r="J355" s="1">
        <v>10000000</v>
      </c>
      <c r="K355">
        <v>0</v>
      </c>
      <c r="L355">
        <v>0</v>
      </c>
      <c r="M355">
        <v>43</v>
      </c>
      <c r="N355" s="1">
        <v>193067</v>
      </c>
      <c r="O355">
        <v>17</v>
      </c>
      <c r="P355" s="1">
        <v>115840</v>
      </c>
      <c r="Q355" t="s">
        <v>0</v>
      </c>
      <c r="R355" s="1">
        <v>194108585</v>
      </c>
      <c r="S355" s="2">
        <v>3290154296.3400002</v>
      </c>
      <c r="T355" s="3">
        <v>42588</v>
      </c>
    </row>
    <row r="356" spans="1:20">
      <c r="A356">
        <v>16090</v>
      </c>
      <c r="B356">
        <v>4</v>
      </c>
      <c r="C356">
        <v>6</v>
      </c>
      <c r="D356">
        <v>8</v>
      </c>
      <c r="E356">
        <v>28</v>
      </c>
      <c r="F356">
        <v>32</v>
      </c>
      <c r="G356">
        <v>7</v>
      </c>
      <c r="H356">
        <v>12</v>
      </c>
      <c r="I356">
        <v>1</v>
      </c>
      <c r="J356" s="1">
        <v>10000000</v>
      </c>
      <c r="K356">
        <v>0</v>
      </c>
      <c r="L356">
        <v>0</v>
      </c>
      <c r="M356">
        <v>40</v>
      </c>
      <c r="N356" s="1">
        <v>228071</v>
      </c>
      <c r="O356">
        <v>6</v>
      </c>
      <c r="P356" s="1">
        <v>136842</v>
      </c>
      <c r="Q356" t="s">
        <v>0</v>
      </c>
      <c r="R356" s="1">
        <v>177705779</v>
      </c>
      <c r="S356" s="2">
        <v>3277357768.8499999</v>
      </c>
      <c r="T356" s="3">
        <v>42585</v>
      </c>
    </row>
    <row r="357" spans="1:20">
      <c r="A357">
        <v>16089</v>
      </c>
      <c r="B357">
        <v>7</v>
      </c>
      <c r="C357">
        <v>14</v>
      </c>
      <c r="D357">
        <v>17</v>
      </c>
      <c r="E357">
        <v>28</v>
      </c>
      <c r="F357">
        <v>34</v>
      </c>
      <c r="G357">
        <v>7</v>
      </c>
      <c r="H357">
        <v>10</v>
      </c>
      <c r="I357">
        <v>0</v>
      </c>
      <c r="J357">
        <v>0</v>
      </c>
      <c r="K357">
        <v>0</v>
      </c>
      <c r="L357">
        <v>0</v>
      </c>
      <c r="M357">
        <v>57</v>
      </c>
      <c r="N357" s="1">
        <v>143575</v>
      </c>
      <c r="O357">
        <v>15</v>
      </c>
      <c r="P357" s="1">
        <v>86145</v>
      </c>
      <c r="Q357" t="s">
        <v>0</v>
      </c>
      <c r="R357" s="1">
        <v>173986818</v>
      </c>
      <c r="S357" s="2">
        <v>3245924700.0700002</v>
      </c>
      <c r="T357" s="3">
        <v>42583</v>
      </c>
    </row>
    <row r="358" spans="1:20">
      <c r="A358">
        <v>16088</v>
      </c>
      <c r="B358">
        <v>4</v>
      </c>
      <c r="C358">
        <v>6</v>
      </c>
      <c r="D358">
        <v>17</v>
      </c>
      <c r="E358">
        <v>21</v>
      </c>
      <c r="F358">
        <v>30</v>
      </c>
      <c r="G358">
        <v>6</v>
      </c>
      <c r="H358">
        <v>11</v>
      </c>
      <c r="I358">
        <v>1</v>
      </c>
      <c r="J358" s="1">
        <v>10000000</v>
      </c>
      <c r="K358">
        <v>0</v>
      </c>
      <c r="L358">
        <v>0</v>
      </c>
      <c r="M358">
        <v>52</v>
      </c>
      <c r="N358" s="1">
        <v>157378</v>
      </c>
      <c r="O358">
        <v>10</v>
      </c>
      <c r="P358" s="1">
        <v>94426</v>
      </c>
      <c r="Q358" t="s">
        <v>0</v>
      </c>
      <c r="R358" s="1">
        <v>191906681</v>
      </c>
      <c r="S358" s="2">
        <v>3206441463.1999998</v>
      </c>
      <c r="T358" s="3">
        <v>42581</v>
      </c>
    </row>
    <row r="359" spans="1:20">
      <c r="A359">
        <v>16087</v>
      </c>
      <c r="B359">
        <v>3</v>
      </c>
      <c r="C359">
        <v>16</v>
      </c>
      <c r="D359">
        <v>17</v>
      </c>
      <c r="E359">
        <v>23</v>
      </c>
      <c r="F359">
        <v>25</v>
      </c>
      <c r="G359">
        <v>7</v>
      </c>
      <c r="H359">
        <v>9</v>
      </c>
      <c r="I359">
        <v>2</v>
      </c>
      <c r="J359" s="1">
        <v>10000000</v>
      </c>
      <c r="K359">
        <v>1</v>
      </c>
      <c r="L359" s="1">
        <v>6000000</v>
      </c>
      <c r="M359">
        <v>57</v>
      </c>
      <c r="N359" s="1">
        <v>138645</v>
      </c>
      <c r="O359">
        <v>18</v>
      </c>
      <c r="P359" s="1">
        <v>83187</v>
      </c>
      <c r="Q359" t="s">
        <v>0</v>
      </c>
      <c r="R359" s="1">
        <v>173941407</v>
      </c>
      <c r="S359" s="2">
        <v>3178408229.1799998</v>
      </c>
      <c r="T359" s="3">
        <v>42578</v>
      </c>
    </row>
    <row r="360" spans="1:20">
      <c r="A360">
        <v>16086</v>
      </c>
      <c r="B360">
        <v>3</v>
      </c>
      <c r="C360">
        <v>5</v>
      </c>
      <c r="D360">
        <v>22</v>
      </c>
      <c r="E360">
        <v>25</v>
      </c>
      <c r="F360">
        <v>30</v>
      </c>
      <c r="G360">
        <v>7</v>
      </c>
      <c r="H360">
        <v>9</v>
      </c>
      <c r="I360">
        <v>2</v>
      </c>
      <c r="J360" s="1">
        <v>10000000</v>
      </c>
      <c r="K360">
        <v>1</v>
      </c>
      <c r="L360" s="1">
        <v>6000000</v>
      </c>
      <c r="M360">
        <v>45</v>
      </c>
      <c r="N360" s="1">
        <v>163813</v>
      </c>
      <c r="O360">
        <v>15</v>
      </c>
      <c r="P360" s="1">
        <v>98287</v>
      </c>
      <c r="Q360" t="s">
        <v>0</v>
      </c>
      <c r="R360" s="1">
        <v>170252092</v>
      </c>
      <c r="S360" s="2">
        <v>3165240870.8600001</v>
      </c>
      <c r="T360" s="3">
        <v>42576</v>
      </c>
    </row>
    <row r="361" spans="1:20">
      <c r="A361">
        <v>16085</v>
      </c>
      <c r="B361">
        <v>14</v>
      </c>
      <c r="C361">
        <v>15</v>
      </c>
      <c r="D361">
        <v>27</v>
      </c>
      <c r="E361">
        <v>31</v>
      </c>
      <c r="F361">
        <v>32</v>
      </c>
      <c r="G361">
        <v>1</v>
      </c>
      <c r="H361">
        <v>7</v>
      </c>
      <c r="I361">
        <v>47</v>
      </c>
      <c r="J361" s="1">
        <v>5355451</v>
      </c>
      <c r="K361">
        <v>4</v>
      </c>
      <c r="L361" s="1">
        <v>3213270</v>
      </c>
      <c r="M361">
        <v>97</v>
      </c>
      <c r="N361" s="1">
        <v>76135</v>
      </c>
      <c r="O361">
        <v>48</v>
      </c>
      <c r="P361" s="1">
        <v>45681</v>
      </c>
      <c r="Q361" t="s">
        <v>0</v>
      </c>
      <c r="R361" s="1">
        <v>188292705</v>
      </c>
      <c r="S361" s="2">
        <v>3154382762.0500002</v>
      </c>
      <c r="T361" s="3">
        <v>42574</v>
      </c>
    </row>
    <row r="362" spans="1:20">
      <c r="A362">
        <v>16084</v>
      </c>
      <c r="B362">
        <v>8</v>
      </c>
      <c r="C362">
        <v>12</v>
      </c>
      <c r="D362">
        <v>15</v>
      </c>
      <c r="E362">
        <v>26</v>
      </c>
      <c r="F362">
        <v>35</v>
      </c>
      <c r="G362">
        <v>1</v>
      </c>
      <c r="H362">
        <v>8</v>
      </c>
      <c r="I362">
        <v>0</v>
      </c>
      <c r="J362">
        <v>0</v>
      </c>
      <c r="K362">
        <v>0</v>
      </c>
      <c r="L362">
        <v>0</v>
      </c>
      <c r="M362">
        <v>35</v>
      </c>
      <c r="N362" s="1">
        <v>244199</v>
      </c>
      <c r="O362">
        <v>10</v>
      </c>
      <c r="P362" s="1">
        <v>146519</v>
      </c>
      <c r="Q362" t="s">
        <v>0</v>
      </c>
      <c r="R362" s="1">
        <v>168397590</v>
      </c>
      <c r="S362" s="2">
        <v>3379034576.21</v>
      </c>
      <c r="T362" s="3">
        <v>42571</v>
      </c>
    </row>
    <row r="363" spans="1:20">
      <c r="A363">
        <v>16083</v>
      </c>
      <c r="B363">
        <v>1</v>
      </c>
      <c r="C363">
        <v>5</v>
      </c>
      <c r="D363">
        <v>9</v>
      </c>
      <c r="E363">
        <v>33</v>
      </c>
      <c r="F363">
        <v>35</v>
      </c>
      <c r="G363">
        <v>1</v>
      </c>
      <c r="H363">
        <v>5</v>
      </c>
      <c r="I363">
        <v>6</v>
      </c>
      <c r="J363" s="1">
        <v>7073427</v>
      </c>
      <c r="K363">
        <v>2</v>
      </c>
      <c r="L363" s="1">
        <v>4244056</v>
      </c>
      <c r="M363">
        <v>87</v>
      </c>
      <c r="N363" s="1">
        <v>71429</v>
      </c>
      <c r="O363">
        <v>45</v>
      </c>
      <c r="P363" s="1">
        <v>42857</v>
      </c>
      <c r="Q363" t="s">
        <v>0</v>
      </c>
      <c r="R363" s="1">
        <v>172863465</v>
      </c>
      <c r="S363" s="2">
        <v>3337317109.3800001</v>
      </c>
      <c r="T363" s="3">
        <v>42569</v>
      </c>
    </row>
    <row r="364" spans="1:20">
      <c r="A364">
        <v>16082</v>
      </c>
      <c r="B364">
        <v>3</v>
      </c>
      <c r="C364">
        <v>8</v>
      </c>
      <c r="D364">
        <v>23</v>
      </c>
      <c r="E364">
        <v>28</v>
      </c>
      <c r="F364">
        <v>29</v>
      </c>
      <c r="G364">
        <v>2</v>
      </c>
      <c r="H364">
        <v>7</v>
      </c>
      <c r="I364">
        <v>6</v>
      </c>
      <c r="J364" s="1">
        <v>7670901</v>
      </c>
      <c r="K364">
        <v>1</v>
      </c>
      <c r="L364" s="1">
        <v>4602540</v>
      </c>
      <c r="M364">
        <v>76</v>
      </c>
      <c r="N364" s="1">
        <v>102289</v>
      </c>
      <c r="O364">
        <v>30</v>
      </c>
      <c r="P364" s="1">
        <v>61373</v>
      </c>
      <c r="Q364" t="s">
        <v>0</v>
      </c>
      <c r="R364" s="1">
        <v>189939641</v>
      </c>
      <c r="S364" s="2">
        <v>3354316977.4899998</v>
      </c>
      <c r="T364" s="3">
        <v>42567</v>
      </c>
    </row>
    <row r="365" spans="1:20">
      <c r="A365">
        <v>16081</v>
      </c>
      <c r="B365">
        <v>6</v>
      </c>
      <c r="C365">
        <v>7</v>
      </c>
      <c r="D365">
        <v>18</v>
      </c>
      <c r="E365">
        <v>21</v>
      </c>
      <c r="F365">
        <v>33</v>
      </c>
      <c r="G365">
        <v>3</v>
      </c>
      <c r="H365">
        <v>8</v>
      </c>
      <c r="I365">
        <v>1</v>
      </c>
      <c r="J365" s="1">
        <v>10000000</v>
      </c>
      <c r="K365">
        <v>0</v>
      </c>
      <c r="L365">
        <v>0</v>
      </c>
      <c r="M365">
        <v>75</v>
      </c>
      <c r="N365" s="1">
        <v>94118</v>
      </c>
      <c r="O365">
        <v>37</v>
      </c>
      <c r="P365" s="1">
        <v>56470</v>
      </c>
      <c r="Q365" t="s">
        <v>0</v>
      </c>
      <c r="R365" s="1">
        <v>171324058</v>
      </c>
      <c r="S365" s="2">
        <v>3364881401.6700001</v>
      </c>
      <c r="T365" s="3">
        <v>42564</v>
      </c>
    </row>
    <row r="366" spans="1:20">
      <c r="A366">
        <v>16080</v>
      </c>
      <c r="B366">
        <v>15</v>
      </c>
      <c r="C366">
        <v>20</v>
      </c>
      <c r="D366">
        <v>29</v>
      </c>
      <c r="E366">
        <v>30</v>
      </c>
      <c r="F366">
        <v>33</v>
      </c>
      <c r="G366">
        <v>7</v>
      </c>
      <c r="H366">
        <v>12</v>
      </c>
      <c r="I366">
        <v>4</v>
      </c>
      <c r="J366" s="1">
        <v>9120909</v>
      </c>
      <c r="K366">
        <v>0</v>
      </c>
      <c r="L366">
        <v>0</v>
      </c>
      <c r="M366">
        <v>54</v>
      </c>
      <c r="N366" s="1">
        <v>133795</v>
      </c>
      <c r="O366">
        <v>22</v>
      </c>
      <c r="P366" s="1">
        <v>80277</v>
      </c>
      <c r="Q366" t="s">
        <v>0</v>
      </c>
      <c r="R366" s="1">
        <v>173241722</v>
      </c>
      <c r="S366" s="1">
        <v>3336763346</v>
      </c>
      <c r="T366" s="3">
        <v>42562</v>
      </c>
    </row>
    <row r="367" spans="1:20">
      <c r="A367">
        <v>16079</v>
      </c>
      <c r="B367">
        <v>7</v>
      </c>
      <c r="C367">
        <v>14</v>
      </c>
      <c r="D367">
        <v>15</v>
      </c>
      <c r="E367">
        <v>20</v>
      </c>
      <c r="F367">
        <v>27</v>
      </c>
      <c r="G367">
        <v>5</v>
      </c>
      <c r="H367">
        <v>10</v>
      </c>
      <c r="I367">
        <v>2</v>
      </c>
      <c r="J367" s="1">
        <v>10000000</v>
      </c>
      <c r="K367">
        <v>1</v>
      </c>
      <c r="L367" s="1">
        <v>6000000</v>
      </c>
      <c r="M367">
        <v>61</v>
      </c>
      <c r="N367" s="1">
        <v>145812</v>
      </c>
      <c r="O367">
        <v>23</v>
      </c>
      <c r="P367" s="1">
        <v>87487</v>
      </c>
      <c r="Q367" t="s">
        <v>0</v>
      </c>
      <c r="R367" s="1">
        <v>192640889</v>
      </c>
      <c r="S367" s="2">
        <v>3335784172.2600002</v>
      </c>
      <c r="T367" s="3">
        <v>42560</v>
      </c>
    </row>
    <row r="368" spans="1:20">
      <c r="A368">
        <v>16078</v>
      </c>
      <c r="B368">
        <v>7</v>
      </c>
      <c r="C368">
        <v>18</v>
      </c>
      <c r="D368">
        <v>29</v>
      </c>
      <c r="E368">
        <v>31</v>
      </c>
      <c r="F368">
        <v>35</v>
      </c>
      <c r="G368">
        <v>5</v>
      </c>
      <c r="H368">
        <v>11</v>
      </c>
      <c r="I368">
        <v>1</v>
      </c>
      <c r="J368" s="1">
        <v>10000000</v>
      </c>
      <c r="K368">
        <v>1</v>
      </c>
      <c r="L368" s="1">
        <v>6000000</v>
      </c>
      <c r="M368">
        <v>48</v>
      </c>
      <c r="N368" s="1">
        <v>150604</v>
      </c>
      <c r="O368">
        <v>31</v>
      </c>
      <c r="P368" s="1">
        <v>90362</v>
      </c>
      <c r="Q368" t="s">
        <v>0</v>
      </c>
      <c r="R368" s="1">
        <v>176031216</v>
      </c>
      <c r="S368" s="2">
        <v>3316339129.3000002</v>
      </c>
      <c r="T368" s="3">
        <v>42557</v>
      </c>
    </row>
    <row r="369" spans="1:20">
      <c r="A369">
        <v>16077</v>
      </c>
      <c r="B369">
        <v>9</v>
      </c>
      <c r="C369">
        <v>11</v>
      </c>
      <c r="D369">
        <v>14</v>
      </c>
      <c r="E369">
        <v>16</v>
      </c>
      <c r="F369">
        <v>35</v>
      </c>
      <c r="G369">
        <v>2</v>
      </c>
      <c r="H369">
        <v>5</v>
      </c>
      <c r="I369">
        <v>1</v>
      </c>
      <c r="J369" s="1">
        <v>10000000</v>
      </c>
      <c r="K369">
        <v>0</v>
      </c>
      <c r="L369">
        <v>0</v>
      </c>
      <c r="M369">
        <v>24</v>
      </c>
      <c r="N369" s="1">
        <v>362071</v>
      </c>
      <c r="O369">
        <v>5</v>
      </c>
      <c r="P369" s="1">
        <v>217242</v>
      </c>
      <c r="Q369" t="s">
        <v>0</v>
      </c>
      <c r="R369" t="s">
        <v>1</v>
      </c>
      <c r="S369" t="s">
        <v>1</v>
      </c>
      <c r="T369" s="3">
        <v>42555</v>
      </c>
    </row>
    <row r="370" spans="1:20">
      <c r="A370">
        <v>16076</v>
      </c>
      <c r="B370">
        <v>3</v>
      </c>
      <c r="C370">
        <v>8</v>
      </c>
      <c r="D370">
        <v>10</v>
      </c>
      <c r="E370">
        <v>17</v>
      </c>
      <c r="F370">
        <v>31</v>
      </c>
      <c r="G370">
        <v>5</v>
      </c>
      <c r="H370">
        <v>6</v>
      </c>
      <c r="I370">
        <v>4</v>
      </c>
      <c r="J370" s="1">
        <v>9767946</v>
      </c>
      <c r="K370">
        <v>0</v>
      </c>
      <c r="L370">
        <v>0</v>
      </c>
      <c r="M370">
        <v>51</v>
      </c>
      <c r="N370" s="1">
        <v>173379</v>
      </c>
      <c r="O370">
        <v>15</v>
      </c>
      <c r="P370" s="1">
        <v>104027</v>
      </c>
      <c r="Q370" t="s">
        <v>0</v>
      </c>
      <c r="R370" t="s">
        <v>1</v>
      </c>
      <c r="S370" t="s">
        <v>1</v>
      </c>
      <c r="T370" s="3">
        <v>42553</v>
      </c>
    </row>
    <row r="371" spans="1:20">
      <c r="A371">
        <v>16075</v>
      </c>
      <c r="B371">
        <v>3</v>
      </c>
      <c r="C371">
        <v>7</v>
      </c>
      <c r="D371">
        <v>17</v>
      </c>
      <c r="E371">
        <v>22</v>
      </c>
      <c r="F371">
        <v>31</v>
      </c>
      <c r="G371">
        <v>8</v>
      </c>
      <c r="H371">
        <v>12</v>
      </c>
      <c r="I371">
        <v>4</v>
      </c>
      <c r="J371" s="1">
        <v>9256229</v>
      </c>
      <c r="K371">
        <v>1</v>
      </c>
      <c r="L371" s="1">
        <v>5553737</v>
      </c>
      <c r="M371">
        <v>54</v>
      </c>
      <c r="N371" s="1">
        <v>163291</v>
      </c>
      <c r="O371">
        <v>19</v>
      </c>
      <c r="P371" s="1">
        <v>97974</v>
      </c>
      <c r="Q371" t="s">
        <v>0</v>
      </c>
      <c r="R371" t="s">
        <v>1</v>
      </c>
      <c r="S371" t="s">
        <v>1</v>
      </c>
      <c r="T371" s="3">
        <v>42550</v>
      </c>
    </row>
    <row r="372" spans="1:20">
      <c r="A372">
        <v>16074</v>
      </c>
      <c r="B372">
        <v>1</v>
      </c>
      <c r="C372">
        <v>5</v>
      </c>
      <c r="D372">
        <v>7</v>
      </c>
      <c r="E372">
        <v>11</v>
      </c>
      <c r="F372">
        <v>14</v>
      </c>
      <c r="G372">
        <v>3</v>
      </c>
      <c r="H372">
        <v>8</v>
      </c>
      <c r="I372">
        <v>0</v>
      </c>
      <c r="J372">
        <v>0</v>
      </c>
      <c r="K372">
        <v>0</v>
      </c>
      <c r="L372">
        <v>0</v>
      </c>
      <c r="M372">
        <v>29</v>
      </c>
      <c r="N372" s="1">
        <v>308116</v>
      </c>
      <c r="O372">
        <v>5</v>
      </c>
      <c r="P372" s="1">
        <v>184869</v>
      </c>
      <c r="Q372" t="s">
        <v>0</v>
      </c>
      <c r="R372" t="s">
        <v>1</v>
      </c>
      <c r="S372" t="s">
        <v>1</v>
      </c>
      <c r="T372" s="3">
        <v>42548</v>
      </c>
    </row>
    <row r="373" spans="1:20">
      <c r="A373">
        <v>16073</v>
      </c>
      <c r="B373">
        <v>7</v>
      </c>
      <c r="C373">
        <v>14</v>
      </c>
      <c r="D373">
        <v>17</v>
      </c>
      <c r="E373">
        <v>24</v>
      </c>
      <c r="F373">
        <v>27</v>
      </c>
      <c r="G373">
        <v>8</v>
      </c>
      <c r="H373">
        <v>10</v>
      </c>
      <c r="I373">
        <v>9</v>
      </c>
      <c r="J373" s="1">
        <v>6617923</v>
      </c>
      <c r="K373">
        <v>3</v>
      </c>
      <c r="L373" s="1">
        <v>3970753</v>
      </c>
      <c r="M373">
        <v>216</v>
      </c>
      <c r="N373" s="1">
        <v>35457</v>
      </c>
      <c r="O373">
        <v>88</v>
      </c>
      <c r="P373" s="1">
        <v>21274</v>
      </c>
      <c r="Q373" t="s">
        <v>0</v>
      </c>
      <c r="R373" t="s">
        <v>1</v>
      </c>
      <c r="S373" t="s">
        <v>1</v>
      </c>
      <c r="T373" s="3">
        <v>42546</v>
      </c>
    </row>
    <row r="374" spans="1:20">
      <c r="A374">
        <v>16072</v>
      </c>
      <c r="B374">
        <v>16</v>
      </c>
      <c r="C374">
        <v>20</v>
      </c>
      <c r="D374">
        <v>24</v>
      </c>
      <c r="E374">
        <v>26</v>
      </c>
      <c r="F374">
        <v>31</v>
      </c>
      <c r="G374">
        <v>4</v>
      </c>
      <c r="H374">
        <v>9</v>
      </c>
      <c r="I374">
        <v>2</v>
      </c>
      <c r="J374" s="1">
        <v>10000000</v>
      </c>
      <c r="K374">
        <v>0</v>
      </c>
      <c r="L374">
        <v>0</v>
      </c>
      <c r="M374">
        <v>37</v>
      </c>
      <c r="N374" s="1">
        <v>196081</v>
      </c>
      <c r="O374">
        <v>12</v>
      </c>
      <c r="P374" s="1">
        <v>117648</v>
      </c>
      <c r="Q374" t="s">
        <v>0</v>
      </c>
      <c r="R374" t="s">
        <v>1</v>
      </c>
      <c r="S374" t="s">
        <v>1</v>
      </c>
      <c r="T374" s="3">
        <v>42543</v>
      </c>
    </row>
    <row r="375" spans="1:20">
      <c r="A375">
        <v>16071</v>
      </c>
      <c r="B375">
        <v>8</v>
      </c>
      <c r="C375">
        <v>15</v>
      </c>
      <c r="D375">
        <v>19</v>
      </c>
      <c r="E375">
        <v>20</v>
      </c>
      <c r="F375">
        <v>33</v>
      </c>
      <c r="G375">
        <v>7</v>
      </c>
      <c r="H375">
        <v>12</v>
      </c>
      <c r="I375">
        <v>0</v>
      </c>
      <c r="J375">
        <v>0</v>
      </c>
      <c r="K375">
        <v>0</v>
      </c>
      <c r="L375">
        <v>0</v>
      </c>
      <c r="M375">
        <v>85</v>
      </c>
      <c r="N375" s="1">
        <v>90176</v>
      </c>
      <c r="O375">
        <v>35</v>
      </c>
      <c r="P375" s="1">
        <v>54105</v>
      </c>
      <c r="Q375" t="s">
        <v>0</v>
      </c>
      <c r="R375" t="s">
        <v>1</v>
      </c>
      <c r="S375" t="s">
        <v>1</v>
      </c>
      <c r="T375" s="3">
        <v>42541</v>
      </c>
    </row>
    <row r="376" spans="1:20">
      <c r="A376">
        <v>16070</v>
      </c>
      <c r="B376">
        <v>2</v>
      </c>
      <c r="C376">
        <v>9</v>
      </c>
      <c r="D376">
        <v>13</v>
      </c>
      <c r="E376">
        <v>19</v>
      </c>
      <c r="F376">
        <v>23</v>
      </c>
      <c r="G376">
        <v>5</v>
      </c>
      <c r="H376">
        <v>7</v>
      </c>
      <c r="I376">
        <v>2</v>
      </c>
      <c r="J376" s="1">
        <v>10000000</v>
      </c>
      <c r="K376">
        <v>1</v>
      </c>
      <c r="L376" s="1">
        <v>6000000</v>
      </c>
      <c r="M376">
        <v>57</v>
      </c>
      <c r="N376" s="1">
        <v>154856</v>
      </c>
      <c r="O376">
        <v>23</v>
      </c>
      <c r="P376" s="1">
        <v>92913</v>
      </c>
      <c r="Q376" t="s">
        <v>0</v>
      </c>
      <c r="R376" t="s">
        <v>1</v>
      </c>
      <c r="S376" t="s">
        <v>1</v>
      </c>
      <c r="T376" s="3">
        <v>42539</v>
      </c>
    </row>
    <row r="377" spans="1:20">
      <c r="A377">
        <v>16069</v>
      </c>
      <c r="B377">
        <v>14</v>
      </c>
      <c r="C377">
        <v>17</v>
      </c>
      <c r="D377">
        <v>19</v>
      </c>
      <c r="E377">
        <v>23</v>
      </c>
      <c r="F377">
        <v>30</v>
      </c>
      <c r="G377">
        <v>2</v>
      </c>
      <c r="H377">
        <v>9</v>
      </c>
      <c r="I377">
        <v>0</v>
      </c>
      <c r="J377">
        <v>0</v>
      </c>
      <c r="K377">
        <v>0</v>
      </c>
      <c r="L377">
        <v>0</v>
      </c>
      <c r="M377">
        <v>43</v>
      </c>
      <c r="N377" s="1">
        <v>172894</v>
      </c>
      <c r="O377">
        <v>17</v>
      </c>
      <c r="P377" s="1">
        <v>103736</v>
      </c>
      <c r="Q377" t="s">
        <v>0</v>
      </c>
      <c r="R377" t="s">
        <v>1</v>
      </c>
      <c r="S377" t="s">
        <v>1</v>
      </c>
      <c r="T377" s="3">
        <v>42536</v>
      </c>
    </row>
    <row r="378" spans="1:20">
      <c r="A378">
        <v>16068</v>
      </c>
      <c r="B378">
        <v>5</v>
      </c>
      <c r="C378">
        <v>7</v>
      </c>
      <c r="D378">
        <v>22</v>
      </c>
      <c r="E378">
        <v>26</v>
      </c>
      <c r="F378">
        <v>34</v>
      </c>
      <c r="G378">
        <v>7</v>
      </c>
      <c r="H378">
        <v>12</v>
      </c>
      <c r="I378">
        <v>2</v>
      </c>
      <c r="J378" s="1">
        <v>10000000</v>
      </c>
      <c r="K378">
        <v>0</v>
      </c>
      <c r="L378">
        <v>0</v>
      </c>
      <c r="M378">
        <v>73</v>
      </c>
      <c r="N378" s="1">
        <v>105067</v>
      </c>
      <c r="O378">
        <v>23</v>
      </c>
      <c r="P378" s="1">
        <v>63040</v>
      </c>
      <c r="Q378" t="s">
        <v>0</v>
      </c>
      <c r="R378" t="s">
        <v>1</v>
      </c>
      <c r="S378" t="s">
        <v>1</v>
      </c>
      <c r="T378" s="3">
        <v>42534</v>
      </c>
    </row>
    <row r="379" spans="1:20">
      <c r="A379">
        <v>16067</v>
      </c>
      <c r="B379">
        <v>2</v>
      </c>
      <c r="C379">
        <v>8</v>
      </c>
      <c r="D379">
        <v>11</v>
      </c>
      <c r="E379">
        <v>13</v>
      </c>
      <c r="F379">
        <v>19</v>
      </c>
      <c r="G379">
        <v>2</v>
      </c>
      <c r="H379">
        <v>8</v>
      </c>
      <c r="I379">
        <v>7</v>
      </c>
      <c r="J379" s="1">
        <v>6834426</v>
      </c>
      <c r="K379">
        <v>2</v>
      </c>
      <c r="L379" s="1">
        <v>4100655</v>
      </c>
      <c r="M379">
        <v>61</v>
      </c>
      <c r="N379" s="1">
        <v>118226</v>
      </c>
      <c r="O379">
        <v>14</v>
      </c>
      <c r="P379" s="1">
        <v>70935</v>
      </c>
      <c r="Q379" t="s">
        <v>0</v>
      </c>
      <c r="R379" t="s">
        <v>1</v>
      </c>
      <c r="S379" t="s">
        <v>1</v>
      </c>
      <c r="T379" s="3">
        <v>42532</v>
      </c>
    </row>
    <row r="380" spans="1:20">
      <c r="A380">
        <v>16066</v>
      </c>
      <c r="B380">
        <v>10</v>
      </c>
      <c r="C380">
        <v>28</v>
      </c>
      <c r="D380">
        <v>29</v>
      </c>
      <c r="E380">
        <v>31</v>
      </c>
      <c r="F380">
        <v>33</v>
      </c>
      <c r="G380">
        <v>5</v>
      </c>
      <c r="H380">
        <v>11</v>
      </c>
      <c r="I380">
        <v>2</v>
      </c>
      <c r="J380" s="1">
        <v>10000000</v>
      </c>
      <c r="K380">
        <v>0</v>
      </c>
      <c r="L380">
        <v>0</v>
      </c>
      <c r="M380">
        <v>46</v>
      </c>
      <c r="N380" s="1">
        <v>218229</v>
      </c>
      <c r="O380">
        <v>3</v>
      </c>
      <c r="P380" s="1">
        <v>130937</v>
      </c>
      <c r="Q380" t="s">
        <v>0</v>
      </c>
      <c r="R380" t="s">
        <v>1</v>
      </c>
      <c r="S380" t="s">
        <v>1</v>
      </c>
      <c r="T380" s="3">
        <v>42529</v>
      </c>
    </row>
    <row r="381" spans="1:20">
      <c r="A381">
        <v>16065</v>
      </c>
      <c r="B381">
        <v>1</v>
      </c>
      <c r="C381">
        <v>9</v>
      </c>
      <c r="D381">
        <v>18</v>
      </c>
      <c r="E381">
        <v>22</v>
      </c>
      <c r="F381">
        <v>24</v>
      </c>
      <c r="G381">
        <v>11</v>
      </c>
      <c r="H381">
        <v>12</v>
      </c>
      <c r="I381">
        <v>2</v>
      </c>
      <c r="J381" s="1">
        <v>10000000</v>
      </c>
      <c r="K381">
        <v>1</v>
      </c>
      <c r="L381" s="1">
        <v>6000000</v>
      </c>
      <c r="M381">
        <v>38</v>
      </c>
      <c r="N381" s="1">
        <v>225905</v>
      </c>
      <c r="O381">
        <v>17</v>
      </c>
      <c r="P381" s="1">
        <v>135543</v>
      </c>
      <c r="Q381" t="s">
        <v>0</v>
      </c>
      <c r="R381" t="s">
        <v>1</v>
      </c>
      <c r="S381" t="s">
        <v>1</v>
      </c>
      <c r="T381" s="3">
        <v>42527</v>
      </c>
    </row>
    <row r="382" spans="1:20">
      <c r="A382">
        <v>16064</v>
      </c>
      <c r="B382">
        <v>1</v>
      </c>
      <c r="C382">
        <v>2</v>
      </c>
      <c r="D382">
        <v>10</v>
      </c>
      <c r="E382">
        <v>18</v>
      </c>
      <c r="F382">
        <v>35</v>
      </c>
      <c r="G382">
        <v>5</v>
      </c>
      <c r="H382">
        <v>11</v>
      </c>
      <c r="I382">
        <v>1</v>
      </c>
      <c r="J382" s="1">
        <v>10000000</v>
      </c>
      <c r="K382">
        <v>0</v>
      </c>
      <c r="L382">
        <v>0</v>
      </c>
      <c r="M382">
        <v>81</v>
      </c>
      <c r="N382" s="1">
        <v>118266</v>
      </c>
      <c r="O382">
        <v>43</v>
      </c>
      <c r="P382" s="1">
        <v>70959</v>
      </c>
      <c r="Q382" t="s">
        <v>0</v>
      </c>
      <c r="R382" t="s">
        <v>1</v>
      </c>
      <c r="S382" t="s">
        <v>1</v>
      </c>
      <c r="T382" s="3">
        <v>42525</v>
      </c>
    </row>
    <row r="383" spans="1:20">
      <c r="A383">
        <v>16063</v>
      </c>
      <c r="B383">
        <v>8</v>
      </c>
      <c r="C383">
        <v>12</v>
      </c>
      <c r="D383">
        <v>22</v>
      </c>
      <c r="E383">
        <v>27</v>
      </c>
      <c r="F383">
        <v>35</v>
      </c>
      <c r="G383">
        <v>5</v>
      </c>
      <c r="H383">
        <v>9</v>
      </c>
      <c r="I383">
        <v>14</v>
      </c>
      <c r="J383" s="1">
        <v>5840860</v>
      </c>
      <c r="K383">
        <v>12</v>
      </c>
      <c r="L383" s="1">
        <v>3504516</v>
      </c>
      <c r="M383">
        <v>64</v>
      </c>
      <c r="N383" s="1">
        <v>124023</v>
      </c>
      <c r="O383">
        <v>24</v>
      </c>
      <c r="P383" s="1">
        <v>74413</v>
      </c>
      <c r="Q383" t="s">
        <v>0</v>
      </c>
      <c r="R383" t="s">
        <v>1</v>
      </c>
      <c r="S383" t="s">
        <v>1</v>
      </c>
      <c r="T383" s="3">
        <v>42522</v>
      </c>
    </row>
    <row r="384" spans="1:20">
      <c r="A384">
        <v>16062</v>
      </c>
      <c r="B384">
        <v>2</v>
      </c>
      <c r="C384">
        <v>10</v>
      </c>
      <c r="D384">
        <v>14</v>
      </c>
      <c r="E384">
        <v>15</v>
      </c>
      <c r="F384">
        <v>35</v>
      </c>
      <c r="G384">
        <v>1</v>
      </c>
      <c r="H384">
        <v>9</v>
      </c>
      <c r="I384">
        <v>1</v>
      </c>
      <c r="J384" s="1">
        <v>10000000</v>
      </c>
      <c r="K384">
        <v>0</v>
      </c>
      <c r="L384">
        <v>0</v>
      </c>
      <c r="M384">
        <v>68</v>
      </c>
      <c r="N384" s="1">
        <v>135737</v>
      </c>
      <c r="O384">
        <v>29</v>
      </c>
      <c r="P384" s="1">
        <v>81442</v>
      </c>
      <c r="Q384" t="s">
        <v>0</v>
      </c>
      <c r="R384" t="s">
        <v>1</v>
      </c>
      <c r="S384" t="s">
        <v>1</v>
      </c>
      <c r="T384" s="3">
        <v>42520</v>
      </c>
    </row>
    <row r="385" spans="1:20">
      <c r="A385">
        <v>16061</v>
      </c>
      <c r="B385">
        <v>9</v>
      </c>
      <c r="C385">
        <v>15</v>
      </c>
      <c r="D385">
        <v>17</v>
      </c>
      <c r="E385">
        <v>21</v>
      </c>
      <c r="F385">
        <v>23</v>
      </c>
      <c r="G385">
        <v>7</v>
      </c>
      <c r="H385">
        <v>12</v>
      </c>
      <c r="I385">
        <v>3</v>
      </c>
      <c r="J385" s="1">
        <v>10000000</v>
      </c>
      <c r="K385">
        <v>1</v>
      </c>
      <c r="L385" s="1">
        <v>6000000</v>
      </c>
      <c r="M385">
        <v>52</v>
      </c>
      <c r="N385" s="1">
        <v>192296</v>
      </c>
      <c r="O385">
        <v>23</v>
      </c>
      <c r="P385" s="1">
        <v>115377</v>
      </c>
      <c r="Q385" t="s">
        <v>0</v>
      </c>
      <c r="R385" t="s">
        <v>1</v>
      </c>
      <c r="S385" t="s">
        <v>1</v>
      </c>
      <c r="T385" s="3">
        <v>42518</v>
      </c>
    </row>
    <row r="386" spans="1:20">
      <c r="A386">
        <v>16060</v>
      </c>
      <c r="B386">
        <v>2</v>
      </c>
      <c r="C386">
        <v>6</v>
      </c>
      <c r="D386">
        <v>22</v>
      </c>
      <c r="E386">
        <v>27</v>
      </c>
      <c r="F386">
        <v>34</v>
      </c>
      <c r="G386">
        <v>8</v>
      </c>
      <c r="H386">
        <v>11</v>
      </c>
      <c r="I386">
        <v>1</v>
      </c>
      <c r="J386" s="1">
        <v>10000000</v>
      </c>
      <c r="K386">
        <v>1</v>
      </c>
      <c r="L386" s="1">
        <v>6000000</v>
      </c>
      <c r="M386">
        <v>22</v>
      </c>
      <c r="N386" s="1">
        <v>400797</v>
      </c>
      <c r="O386">
        <v>13</v>
      </c>
      <c r="P386" s="1">
        <v>240478</v>
      </c>
      <c r="Q386" t="s">
        <v>0</v>
      </c>
      <c r="R386" t="s">
        <v>1</v>
      </c>
      <c r="S386" t="s">
        <v>1</v>
      </c>
      <c r="T386" s="3">
        <v>42515</v>
      </c>
    </row>
    <row r="387" spans="1:20">
      <c r="A387">
        <v>16059</v>
      </c>
      <c r="B387">
        <v>2</v>
      </c>
      <c r="C387">
        <v>10</v>
      </c>
      <c r="D387">
        <v>27</v>
      </c>
      <c r="E387">
        <v>28</v>
      </c>
      <c r="F387">
        <v>33</v>
      </c>
      <c r="G387">
        <v>5</v>
      </c>
      <c r="H387">
        <v>7</v>
      </c>
      <c r="I387">
        <v>2</v>
      </c>
      <c r="J387" s="1">
        <v>10000000</v>
      </c>
      <c r="K387">
        <v>0</v>
      </c>
      <c r="L387">
        <v>0</v>
      </c>
      <c r="M387">
        <v>61</v>
      </c>
      <c r="N387" s="1">
        <v>143169</v>
      </c>
      <c r="O387">
        <v>34</v>
      </c>
      <c r="P387" s="1">
        <v>85901</v>
      </c>
      <c r="Q387" t="s">
        <v>0</v>
      </c>
      <c r="R387" t="s">
        <v>1</v>
      </c>
      <c r="S387" t="s">
        <v>1</v>
      </c>
      <c r="T387" s="3">
        <v>42513</v>
      </c>
    </row>
    <row r="388" spans="1:20">
      <c r="A388">
        <v>16058</v>
      </c>
      <c r="B388">
        <v>2</v>
      </c>
      <c r="C388">
        <v>15</v>
      </c>
      <c r="D388">
        <v>17</v>
      </c>
      <c r="E388">
        <v>23</v>
      </c>
      <c r="F388">
        <v>28</v>
      </c>
      <c r="G388">
        <v>5</v>
      </c>
      <c r="H388">
        <v>9</v>
      </c>
      <c r="I388">
        <v>4</v>
      </c>
      <c r="J388" s="1">
        <v>9731041</v>
      </c>
      <c r="K388">
        <v>2</v>
      </c>
      <c r="L388" s="1">
        <v>5838624</v>
      </c>
      <c r="M388">
        <v>41</v>
      </c>
      <c r="N388" s="1">
        <v>250353</v>
      </c>
      <c r="O388">
        <v>21</v>
      </c>
      <c r="P388" s="1">
        <v>150211</v>
      </c>
      <c r="Q388" t="s">
        <v>0</v>
      </c>
      <c r="R388" t="s">
        <v>1</v>
      </c>
      <c r="S388" t="s">
        <v>1</v>
      </c>
      <c r="T388" s="3">
        <v>42511</v>
      </c>
    </row>
    <row r="389" spans="1:20">
      <c r="A389">
        <v>16057</v>
      </c>
      <c r="B389">
        <v>8</v>
      </c>
      <c r="C389">
        <v>17</v>
      </c>
      <c r="D389">
        <v>19</v>
      </c>
      <c r="E389">
        <v>23</v>
      </c>
      <c r="F389">
        <v>30</v>
      </c>
      <c r="G389">
        <v>3</v>
      </c>
      <c r="H389">
        <v>8</v>
      </c>
      <c r="I389">
        <v>7</v>
      </c>
      <c r="J389" s="1">
        <v>7002637</v>
      </c>
      <c r="K389">
        <v>4</v>
      </c>
      <c r="L389" s="1">
        <v>4201582</v>
      </c>
      <c r="M389">
        <v>93</v>
      </c>
      <c r="N389" s="1">
        <v>89132</v>
      </c>
      <c r="O389">
        <v>37</v>
      </c>
      <c r="P389" s="1">
        <v>53479</v>
      </c>
      <c r="Q389" t="s">
        <v>0</v>
      </c>
      <c r="R389" t="s">
        <v>1</v>
      </c>
      <c r="S389" t="s">
        <v>1</v>
      </c>
      <c r="T389" s="3">
        <v>42508</v>
      </c>
    </row>
    <row r="390" spans="1:20">
      <c r="A390">
        <v>16056</v>
      </c>
      <c r="B390">
        <v>10</v>
      </c>
      <c r="C390">
        <v>12</v>
      </c>
      <c r="D390">
        <v>14</v>
      </c>
      <c r="E390">
        <v>31</v>
      </c>
      <c r="F390">
        <v>35</v>
      </c>
      <c r="G390">
        <v>4</v>
      </c>
      <c r="H390">
        <v>5</v>
      </c>
      <c r="I390">
        <v>3</v>
      </c>
      <c r="J390" s="1">
        <v>10000000</v>
      </c>
      <c r="K390">
        <v>0</v>
      </c>
      <c r="L390">
        <v>0</v>
      </c>
      <c r="M390">
        <v>86</v>
      </c>
      <c r="N390" s="1">
        <v>99307</v>
      </c>
      <c r="O390">
        <v>47</v>
      </c>
      <c r="P390" s="1">
        <v>59584</v>
      </c>
      <c r="Q390" t="s">
        <v>0</v>
      </c>
      <c r="R390" t="s">
        <v>1</v>
      </c>
      <c r="S390" t="s">
        <v>1</v>
      </c>
      <c r="T390" s="3">
        <v>42506</v>
      </c>
    </row>
    <row r="391" spans="1:20">
      <c r="A391">
        <v>16055</v>
      </c>
      <c r="B391">
        <v>6</v>
      </c>
      <c r="C391">
        <v>21</v>
      </c>
      <c r="D391">
        <v>27</v>
      </c>
      <c r="E391">
        <v>30</v>
      </c>
      <c r="F391">
        <v>34</v>
      </c>
      <c r="G391">
        <v>4</v>
      </c>
      <c r="H391">
        <v>9</v>
      </c>
      <c r="I391">
        <v>1</v>
      </c>
      <c r="J391" s="1">
        <v>10000000</v>
      </c>
      <c r="K391">
        <v>0</v>
      </c>
      <c r="L391">
        <v>0</v>
      </c>
      <c r="M391">
        <v>52</v>
      </c>
      <c r="N391" s="1">
        <v>158077</v>
      </c>
      <c r="O391">
        <v>30</v>
      </c>
      <c r="P391" s="1">
        <v>94846</v>
      </c>
      <c r="Q391" t="s">
        <v>0</v>
      </c>
      <c r="R391" t="s">
        <v>1</v>
      </c>
      <c r="S391" t="s">
        <v>1</v>
      </c>
      <c r="T391" s="3">
        <v>42504</v>
      </c>
    </row>
    <row r="392" spans="1:20">
      <c r="A392">
        <v>16054</v>
      </c>
      <c r="B392">
        <v>2</v>
      </c>
      <c r="C392">
        <v>5</v>
      </c>
      <c r="D392">
        <v>9</v>
      </c>
      <c r="E392">
        <v>21</v>
      </c>
      <c r="F392">
        <v>30</v>
      </c>
      <c r="G392">
        <v>6</v>
      </c>
      <c r="H392">
        <v>7</v>
      </c>
      <c r="I392">
        <v>1</v>
      </c>
      <c r="J392" s="1">
        <v>10000000</v>
      </c>
      <c r="K392">
        <v>0</v>
      </c>
      <c r="L392">
        <v>0</v>
      </c>
      <c r="M392">
        <v>58</v>
      </c>
      <c r="N392" s="1">
        <v>141766</v>
      </c>
      <c r="O392">
        <v>28</v>
      </c>
      <c r="P392" s="1">
        <v>85059</v>
      </c>
      <c r="Q392" t="s">
        <v>0</v>
      </c>
      <c r="R392" t="s">
        <v>1</v>
      </c>
      <c r="S392" t="s">
        <v>1</v>
      </c>
      <c r="T392" s="3">
        <v>42501</v>
      </c>
    </row>
    <row r="393" spans="1:20">
      <c r="A393">
        <v>16053</v>
      </c>
      <c r="B393">
        <v>4</v>
      </c>
      <c r="C393">
        <v>13</v>
      </c>
      <c r="D393">
        <v>15</v>
      </c>
      <c r="E393">
        <v>30</v>
      </c>
      <c r="F393">
        <v>35</v>
      </c>
      <c r="G393">
        <v>3</v>
      </c>
      <c r="H393">
        <v>5</v>
      </c>
      <c r="I393">
        <v>0</v>
      </c>
      <c r="J393">
        <v>0</v>
      </c>
      <c r="K393">
        <v>0</v>
      </c>
      <c r="L393">
        <v>0</v>
      </c>
      <c r="M393">
        <v>36</v>
      </c>
      <c r="N393" s="1">
        <v>232271</v>
      </c>
      <c r="O393">
        <v>19</v>
      </c>
      <c r="P393" s="1">
        <v>139362</v>
      </c>
      <c r="Q393" t="s">
        <v>0</v>
      </c>
      <c r="R393" t="s">
        <v>1</v>
      </c>
      <c r="S393" t="s">
        <v>1</v>
      </c>
      <c r="T393" s="3">
        <v>42499</v>
      </c>
    </row>
    <row r="394" spans="1:20">
      <c r="A394">
        <v>16052</v>
      </c>
      <c r="B394">
        <v>8</v>
      </c>
      <c r="C394">
        <v>14</v>
      </c>
      <c r="D394">
        <v>19</v>
      </c>
      <c r="E394">
        <v>20</v>
      </c>
      <c r="F394">
        <v>33</v>
      </c>
      <c r="G394">
        <v>10</v>
      </c>
      <c r="H394">
        <v>11</v>
      </c>
      <c r="I394">
        <v>3</v>
      </c>
      <c r="J394" s="1">
        <v>9927164</v>
      </c>
      <c r="K394">
        <v>2</v>
      </c>
      <c r="L394" s="1">
        <v>5956298</v>
      </c>
      <c r="M394">
        <v>166</v>
      </c>
      <c r="N394" s="1">
        <v>52598</v>
      </c>
      <c r="O394">
        <v>81</v>
      </c>
      <c r="P394" s="1">
        <v>31558</v>
      </c>
      <c r="Q394" t="s">
        <v>0</v>
      </c>
      <c r="R394" t="s">
        <v>1</v>
      </c>
      <c r="S394" t="s">
        <v>1</v>
      </c>
      <c r="T394" s="3">
        <v>42497</v>
      </c>
    </row>
    <row r="395" spans="1:20">
      <c r="A395">
        <v>16051</v>
      </c>
      <c r="B395">
        <v>16</v>
      </c>
      <c r="C395">
        <v>21</v>
      </c>
      <c r="D395">
        <v>23</v>
      </c>
      <c r="E395">
        <v>24</v>
      </c>
      <c r="F395">
        <v>32</v>
      </c>
      <c r="G395">
        <v>7</v>
      </c>
      <c r="H395">
        <v>8</v>
      </c>
      <c r="I395">
        <v>1</v>
      </c>
      <c r="J395" s="1">
        <v>10000000</v>
      </c>
      <c r="K395">
        <v>1</v>
      </c>
      <c r="L395" s="1">
        <v>6000000</v>
      </c>
      <c r="M395">
        <v>26</v>
      </c>
      <c r="N395" s="1">
        <v>321949</v>
      </c>
      <c r="O395">
        <v>16</v>
      </c>
      <c r="P395" s="1">
        <v>193169</v>
      </c>
      <c r="Q395" t="s">
        <v>0</v>
      </c>
      <c r="R395" t="s">
        <v>1</v>
      </c>
      <c r="S395" t="s">
        <v>1</v>
      </c>
      <c r="T395" s="3">
        <v>42494</v>
      </c>
    </row>
    <row r="396" spans="1:20">
      <c r="A396">
        <v>16050</v>
      </c>
      <c r="B396">
        <v>7</v>
      </c>
      <c r="C396">
        <v>17</v>
      </c>
      <c r="D396">
        <v>21</v>
      </c>
      <c r="E396">
        <v>29</v>
      </c>
      <c r="F396">
        <v>35</v>
      </c>
      <c r="G396">
        <v>4</v>
      </c>
      <c r="H396">
        <v>5</v>
      </c>
      <c r="I396">
        <v>0</v>
      </c>
      <c r="J396">
        <v>0</v>
      </c>
      <c r="K396">
        <v>0</v>
      </c>
      <c r="L396">
        <v>0</v>
      </c>
      <c r="M396">
        <v>41</v>
      </c>
      <c r="N396" s="1">
        <v>199431</v>
      </c>
      <c r="O396">
        <v>25</v>
      </c>
      <c r="P396" s="1">
        <v>119658</v>
      </c>
      <c r="Q396" t="s">
        <v>0</v>
      </c>
      <c r="R396" t="s">
        <v>1</v>
      </c>
      <c r="S396" t="s">
        <v>1</v>
      </c>
      <c r="T396" s="3">
        <v>42492</v>
      </c>
    </row>
    <row r="397" spans="1:20">
      <c r="A397">
        <v>16049</v>
      </c>
      <c r="B397">
        <v>3</v>
      </c>
      <c r="C397">
        <v>4</v>
      </c>
      <c r="D397">
        <v>5</v>
      </c>
      <c r="E397">
        <v>27</v>
      </c>
      <c r="F397">
        <v>33</v>
      </c>
      <c r="G397">
        <v>4</v>
      </c>
      <c r="H397">
        <v>9</v>
      </c>
      <c r="I397">
        <v>3</v>
      </c>
      <c r="J397" s="1">
        <v>10000000</v>
      </c>
      <c r="K397">
        <v>1</v>
      </c>
      <c r="L397" s="1">
        <v>6000000</v>
      </c>
      <c r="M397">
        <v>31</v>
      </c>
      <c r="N397" s="1">
        <v>309766</v>
      </c>
      <c r="O397">
        <v>19</v>
      </c>
      <c r="P397" s="1">
        <v>185859</v>
      </c>
      <c r="Q397" t="s">
        <v>0</v>
      </c>
      <c r="R397" t="s">
        <v>1</v>
      </c>
      <c r="S397" t="s">
        <v>1</v>
      </c>
      <c r="T397" s="3">
        <v>42490</v>
      </c>
    </row>
    <row r="398" spans="1:20">
      <c r="A398">
        <v>16048</v>
      </c>
      <c r="B398">
        <v>4</v>
      </c>
      <c r="C398">
        <v>12</v>
      </c>
      <c r="D398">
        <v>17</v>
      </c>
      <c r="E398">
        <v>25</v>
      </c>
      <c r="F398">
        <v>27</v>
      </c>
      <c r="G398">
        <v>4</v>
      </c>
      <c r="H398">
        <v>10</v>
      </c>
      <c r="I398">
        <v>7</v>
      </c>
      <c r="J398" s="1">
        <v>6841100</v>
      </c>
      <c r="K398">
        <v>2</v>
      </c>
      <c r="L398" s="1">
        <v>4104660</v>
      </c>
      <c r="M398">
        <v>364</v>
      </c>
      <c r="N398" s="1">
        <v>15478</v>
      </c>
      <c r="O398">
        <v>280</v>
      </c>
      <c r="P398" s="1">
        <v>9286</v>
      </c>
      <c r="Q398" t="s">
        <v>0</v>
      </c>
      <c r="R398" t="s">
        <v>1</v>
      </c>
      <c r="S398" t="s">
        <v>1</v>
      </c>
      <c r="T398" s="3">
        <v>42487</v>
      </c>
    </row>
    <row r="399" spans="1:20">
      <c r="A399">
        <v>16047</v>
      </c>
      <c r="B399">
        <v>2</v>
      </c>
      <c r="C399">
        <v>3</v>
      </c>
      <c r="D399">
        <v>23</v>
      </c>
      <c r="E399">
        <v>29</v>
      </c>
      <c r="F399">
        <v>32</v>
      </c>
      <c r="G399">
        <v>5</v>
      </c>
      <c r="H399">
        <v>9</v>
      </c>
      <c r="I399">
        <v>2</v>
      </c>
      <c r="J399" s="1">
        <v>10000000</v>
      </c>
      <c r="K399">
        <v>2</v>
      </c>
      <c r="L399" s="1">
        <v>6000000</v>
      </c>
      <c r="M399">
        <v>63</v>
      </c>
      <c r="N399" s="1">
        <v>151835</v>
      </c>
      <c r="O399">
        <v>22</v>
      </c>
      <c r="P399" s="1">
        <v>91101</v>
      </c>
      <c r="Q399" t="s">
        <v>0</v>
      </c>
      <c r="R399" t="s">
        <v>1</v>
      </c>
      <c r="S399" t="s">
        <v>1</v>
      </c>
      <c r="T399" s="3">
        <v>42485</v>
      </c>
    </row>
    <row r="400" spans="1:20">
      <c r="A400">
        <v>16046</v>
      </c>
      <c r="B400">
        <v>3</v>
      </c>
      <c r="C400">
        <v>19</v>
      </c>
      <c r="D400">
        <v>22</v>
      </c>
      <c r="E400">
        <v>32</v>
      </c>
      <c r="F400">
        <v>34</v>
      </c>
      <c r="G400">
        <v>8</v>
      </c>
      <c r="H400">
        <v>12</v>
      </c>
      <c r="I400">
        <v>1</v>
      </c>
      <c r="J400" s="1">
        <v>10000000</v>
      </c>
      <c r="K400">
        <v>0</v>
      </c>
      <c r="L400">
        <v>0</v>
      </c>
      <c r="M400">
        <v>51</v>
      </c>
      <c r="N400" s="1">
        <v>210082</v>
      </c>
      <c r="O400">
        <v>30</v>
      </c>
      <c r="P400" s="1">
        <v>126049</v>
      </c>
      <c r="Q400" t="s">
        <v>0</v>
      </c>
      <c r="R400" t="s">
        <v>1</v>
      </c>
      <c r="S400" t="s">
        <v>1</v>
      </c>
      <c r="T400" s="3">
        <v>42483</v>
      </c>
    </row>
    <row r="401" spans="1:20">
      <c r="A401">
        <v>16045</v>
      </c>
      <c r="B401">
        <v>7</v>
      </c>
      <c r="C401">
        <v>11</v>
      </c>
      <c r="D401">
        <v>25</v>
      </c>
      <c r="E401">
        <v>30</v>
      </c>
      <c r="F401">
        <v>33</v>
      </c>
      <c r="G401">
        <v>2</v>
      </c>
      <c r="H401">
        <v>8</v>
      </c>
      <c r="I401">
        <v>2</v>
      </c>
      <c r="J401" s="1">
        <v>10000000</v>
      </c>
      <c r="K401">
        <v>1</v>
      </c>
      <c r="L401" s="1">
        <v>6000000</v>
      </c>
      <c r="M401">
        <v>79</v>
      </c>
      <c r="N401" s="1">
        <v>84640</v>
      </c>
      <c r="O401">
        <v>39</v>
      </c>
      <c r="P401" s="1">
        <v>50784</v>
      </c>
      <c r="Q401" t="s">
        <v>0</v>
      </c>
      <c r="R401" t="s">
        <v>1</v>
      </c>
      <c r="S401" t="s">
        <v>1</v>
      </c>
      <c r="T401" s="3">
        <v>42480</v>
      </c>
    </row>
    <row r="402" spans="1:20">
      <c r="A402">
        <v>16044</v>
      </c>
      <c r="B402">
        <v>1</v>
      </c>
      <c r="C402">
        <v>6</v>
      </c>
      <c r="D402">
        <v>10</v>
      </c>
      <c r="E402">
        <v>20</v>
      </c>
      <c r="F402">
        <v>31</v>
      </c>
      <c r="G402">
        <v>5</v>
      </c>
      <c r="H402">
        <v>11</v>
      </c>
      <c r="I402">
        <v>1</v>
      </c>
      <c r="J402" s="1">
        <v>10000000</v>
      </c>
      <c r="K402">
        <v>0</v>
      </c>
      <c r="L402">
        <v>0</v>
      </c>
      <c r="M402">
        <v>38</v>
      </c>
      <c r="N402" s="1">
        <v>220169</v>
      </c>
      <c r="O402">
        <v>26</v>
      </c>
      <c r="P402" s="1">
        <v>132101</v>
      </c>
      <c r="Q402" t="s">
        <v>0</v>
      </c>
      <c r="R402" t="s">
        <v>1</v>
      </c>
      <c r="S402" t="s">
        <v>1</v>
      </c>
      <c r="T402" s="3">
        <v>42478</v>
      </c>
    </row>
    <row r="403" spans="1:20">
      <c r="A403">
        <v>16043</v>
      </c>
      <c r="B403">
        <v>1</v>
      </c>
      <c r="C403">
        <v>9</v>
      </c>
      <c r="D403">
        <v>16</v>
      </c>
      <c r="E403">
        <v>33</v>
      </c>
      <c r="F403">
        <v>34</v>
      </c>
      <c r="G403">
        <v>9</v>
      </c>
      <c r="H403">
        <v>12</v>
      </c>
      <c r="I403">
        <v>2</v>
      </c>
      <c r="J403" s="1">
        <v>10000000</v>
      </c>
      <c r="K403">
        <v>0</v>
      </c>
      <c r="L403">
        <v>0</v>
      </c>
      <c r="M403">
        <v>55</v>
      </c>
      <c r="N403" s="1">
        <v>200654</v>
      </c>
      <c r="O403">
        <v>24</v>
      </c>
      <c r="P403" s="1">
        <v>120392</v>
      </c>
      <c r="Q403" t="s">
        <v>0</v>
      </c>
      <c r="R403" t="s">
        <v>1</v>
      </c>
      <c r="S403" t="s">
        <v>1</v>
      </c>
      <c r="T403" s="3">
        <v>42476</v>
      </c>
    </row>
    <row r="404" spans="1:20">
      <c r="A404">
        <v>16042</v>
      </c>
      <c r="B404">
        <v>2</v>
      </c>
      <c r="C404">
        <v>6</v>
      </c>
      <c r="D404">
        <v>8</v>
      </c>
      <c r="E404">
        <v>19</v>
      </c>
      <c r="F404">
        <v>24</v>
      </c>
      <c r="G404">
        <v>1</v>
      </c>
      <c r="H404">
        <v>6</v>
      </c>
      <c r="I404">
        <v>6</v>
      </c>
      <c r="J404" s="1">
        <v>8767057</v>
      </c>
      <c r="K404">
        <v>1</v>
      </c>
      <c r="L404" s="1">
        <v>5260234</v>
      </c>
      <c r="M404">
        <v>34</v>
      </c>
      <c r="N404" s="1">
        <v>306819</v>
      </c>
      <c r="O404">
        <v>17</v>
      </c>
      <c r="P404" s="1">
        <v>184091</v>
      </c>
      <c r="Q404" t="s">
        <v>0</v>
      </c>
      <c r="R404" t="s">
        <v>1</v>
      </c>
      <c r="S404" t="s">
        <v>1</v>
      </c>
      <c r="T404" s="3">
        <v>42473</v>
      </c>
    </row>
    <row r="405" spans="1:20">
      <c r="A405">
        <v>16041</v>
      </c>
      <c r="B405">
        <v>12</v>
      </c>
      <c r="C405">
        <v>23</v>
      </c>
      <c r="D405">
        <v>24</v>
      </c>
      <c r="E405">
        <v>27</v>
      </c>
      <c r="F405">
        <v>34</v>
      </c>
      <c r="G405">
        <v>3</v>
      </c>
      <c r="H405">
        <v>6</v>
      </c>
      <c r="I405">
        <v>4</v>
      </c>
      <c r="J405" s="1">
        <v>8286971</v>
      </c>
      <c r="K405">
        <v>2</v>
      </c>
      <c r="L405" s="1">
        <v>4972182</v>
      </c>
      <c r="M405">
        <v>57</v>
      </c>
      <c r="N405" s="1">
        <v>142554</v>
      </c>
      <c r="O405">
        <v>14</v>
      </c>
      <c r="P405" s="1">
        <v>85532</v>
      </c>
      <c r="Q405" t="s">
        <v>0</v>
      </c>
      <c r="R405" t="s">
        <v>1</v>
      </c>
      <c r="S405" t="s">
        <v>1</v>
      </c>
      <c r="T405" s="3">
        <v>42471</v>
      </c>
    </row>
    <row r="406" spans="1:20">
      <c r="A406">
        <v>16040</v>
      </c>
      <c r="B406">
        <v>20</v>
      </c>
      <c r="C406">
        <v>22</v>
      </c>
      <c r="D406">
        <v>29</v>
      </c>
      <c r="E406">
        <v>30</v>
      </c>
      <c r="F406">
        <v>35</v>
      </c>
      <c r="G406">
        <v>1</v>
      </c>
      <c r="H406">
        <v>6</v>
      </c>
      <c r="I406">
        <v>2</v>
      </c>
      <c r="J406" s="1">
        <v>10000000</v>
      </c>
      <c r="K406">
        <v>0</v>
      </c>
      <c r="L406">
        <v>0</v>
      </c>
      <c r="M406">
        <v>98</v>
      </c>
      <c r="N406" s="1">
        <v>98591</v>
      </c>
      <c r="O406">
        <v>20</v>
      </c>
      <c r="P406" s="1">
        <v>59154</v>
      </c>
      <c r="Q406" t="s">
        <v>0</v>
      </c>
      <c r="R406" t="s">
        <v>1</v>
      </c>
      <c r="S406" t="s">
        <v>1</v>
      </c>
      <c r="T406" s="3">
        <v>42469</v>
      </c>
    </row>
    <row r="407" spans="1:20">
      <c r="A407">
        <v>16039</v>
      </c>
      <c r="B407">
        <v>1</v>
      </c>
      <c r="C407">
        <v>8</v>
      </c>
      <c r="D407">
        <v>16</v>
      </c>
      <c r="E407">
        <v>22</v>
      </c>
      <c r="F407">
        <v>28</v>
      </c>
      <c r="G407">
        <v>4</v>
      </c>
      <c r="H407">
        <v>5</v>
      </c>
      <c r="I407">
        <v>1</v>
      </c>
      <c r="J407" s="1">
        <v>10000000</v>
      </c>
      <c r="K407">
        <v>0</v>
      </c>
      <c r="L407">
        <v>0</v>
      </c>
      <c r="M407">
        <v>128</v>
      </c>
      <c r="N407" s="1">
        <v>56639</v>
      </c>
      <c r="O407">
        <v>35</v>
      </c>
      <c r="P407" s="1">
        <v>33983</v>
      </c>
      <c r="Q407" t="s">
        <v>0</v>
      </c>
      <c r="R407" t="s">
        <v>1</v>
      </c>
      <c r="S407" t="s">
        <v>1</v>
      </c>
      <c r="T407" s="3">
        <v>42466</v>
      </c>
    </row>
    <row r="408" spans="1:20">
      <c r="A408">
        <v>16038</v>
      </c>
      <c r="B408">
        <v>3</v>
      </c>
      <c r="C408">
        <v>7</v>
      </c>
      <c r="D408">
        <v>9</v>
      </c>
      <c r="E408">
        <v>15</v>
      </c>
      <c r="F408">
        <v>33</v>
      </c>
      <c r="G408">
        <v>5</v>
      </c>
      <c r="H408">
        <v>12</v>
      </c>
      <c r="I408">
        <v>1</v>
      </c>
      <c r="J408" s="1">
        <v>10000000</v>
      </c>
      <c r="K408">
        <v>0</v>
      </c>
      <c r="L408">
        <v>0</v>
      </c>
      <c r="M408">
        <v>28</v>
      </c>
      <c r="N408" s="1">
        <v>290425</v>
      </c>
      <c r="O408">
        <v>6</v>
      </c>
      <c r="P408" s="1">
        <v>174255</v>
      </c>
      <c r="Q408" t="s">
        <v>0</v>
      </c>
      <c r="R408" t="s">
        <v>1</v>
      </c>
      <c r="S408" t="s">
        <v>1</v>
      </c>
      <c r="T408" s="3">
        <v>42464</v>
      </c>
    </row>
    <row r="409" spans="1:20">
      <c r="A409">
        <v>16037</v>
      </c>
      <c r="B409">
        <v>3</v>
      </c>
      <c r="C409">
        <v>5</v>
      </c>
      <c r="D409">
        <v>13</v>
      </c>
      <c r="E409">
        <v>24</v>
      </c>
      <c r="F409">
        <v>34</v>
      </c>
      <c r="G409">
        <v>3</v>
      </c>
      <c r="H409">
        <v>5</v>
      </c>
      <c r="I409">
        <v>4</v>
      </c>
      <c r="J409" s="1">
        <v>9893072</v>
      </c>
      <c r="K409">
        <v>0</v>
      </c>
      <c r="L409">
        <v>0</v>
      </c>
      <c r="M409">
        <v>39</v>
      </c>
      <c r="N409" s="1">
        <v>250605</v>
      </c>
      <c r="O409">
        <v>6</v>
      </c>
      <c r="P409" s="1">
        <v>150363</v>
      </c>
      <c r="Q409" t="s">
        <v>0</v>
      </c>
      <c r="R409" t="s">
        <v>1</v>
      </c>
      <c r="S409" t="s">
        <v>1</v>
      </c>
      <c r="T409" s="3">
        <v>42462</v>
      </c>
    </row>
    <row r="410" spans="1:20">
      <c r="A410">
        <v>16036</v>
      </c>
      <c r="B410">
        <v>7</v>
      </c>
      <c r="C410">
        <v>15</v>
      </c>
      <c r="D410">
        <v>26</v>
      </c>
      <c r="E410">
        <v>30</v>
      </c>
      <c r="F410">
        <v>31</v>
      </c>
      <c r="G410">
        <v>3</v>
      </c>
      <c r="H410">
        <v>6</v>
      </c>
      <c r="I410">
        <v>2</v>
      </c>
      <c r="J410" s="1">
        <v>10000000</v>
      </c>
      <c r="K410">
        <v>0</v>
      </c>
      <c r="L410">
        <v>0</v>
      </c>
      <c r="M410">
        <v>65</v>
      </c>
      <c r="N410" s="1">
        <v>111495</v>
      </c>
      <c r="O410">
        <v>24</v>
      </c>
      <c r="P410" s="1">
        <v>66897</v>
      </c>
      <c r="Q410" t="s">
        <v>0</v>
      </c>
      <c r="R410" t="s">
        <v>1</v>
      </c>
      <c r="S410" t="s">
        <v>1</v>
      </c>
      <c r="T410" s="3">
        <v>42459</v>
      </c>
    </row>
    <row r="411" spans="1:20">
      <c r="A411">
        <v>16035</v>
      </c>
      <c r="B411">
        <v>17</v>
      </c>
      <c r="C411">
        <v>22</v>
      </c>
      <c r="D411">
        <v>24</v>
      </c>
      <c r="E411">
        <v>25</v>
      </c>
      <c r="F411">
        <v>29</v>
      </c>
      <c r="G411">
        <v>9</v>
      </c>
      <c r="H411">
        <v>12</v>
      </c>
      <c r="I411">
        <v>0</v>
      </c>
      <c r="J411">
        <v>0</v>
      </c>
      <c r="K411">
        <v>0</v>
      </c>
      <c r="L411">
        <v>0</v>
      </c>
      <c r="M411">
        <v>33</v>
      </c>
      <c r="N411" s="1">
        <v>269315</v>
      </c>
      <c r="O411">
        <v>5</v>
      </c>
      <c r="P411" s="1">
        <v>161589</v>
      </c>
      <c r="Q411" t="s">
        <v>0</v>
      </c>
      <c r="R411" t="s">
        <v>1</v>
      </c>
      <c r="S411" t="s">
        <v>1</v>
      </c>
      <c r="T411" s="3">
        <v>42457</v>
      </c>
    </row>
    <row r="412" spans="1:20">
      <c r="A412">
        <v>16034</v>
      </c>
      <c r="B412">
        <v>14</v>
      </c>
      <c r="C412">
        <v>18</v>
      </c>
      <c r="D412">
        <v>31</v>
      </c>
      <c r="E412">
        <v>32</v>
      </c>
      <c r="F412">
        <v>35</v>
      </c>
      <c r="G412">
        <v>9</v>
      </c>
      <c r="H412">
        <v>10</v>
      </c>
      <c r="I412">
        <v>3</v>
      </c>
      <c r="J412" s="1">
        <v>10000000</v>
      </c>
      <c r="K412">
        <v>0</v>
      </c>
      <c r="L412">
        <v>0</v>
      </c>
      <c r="M412">
        <v>38</v>
      </c>
      <c r="N412" s="1">
        <v>263586</v>
      </c>
      <c r="O412">
        <v>9</v>
      </c>
      <c r="P412" s="1">
        <v>158151</v>
      </c>
      <c r="Q412" t="s">
        <v>0</v>
      </c>
      <c r="R412" t="s">
        <v>1</v>
      </c>
      <c r="S412" t="s">
        <v>1</v>
      </c>
      <c r="T412" s="3">
        <v>42455</v>
      </c>
    </row>
    <row r="413" spans="1:20">
      <c r="A413">
        <v>16033</v>
      </c>
      <c r="B413">
        <v>3</v>
      </c>
      <c r="C413">
        <v>14</v>
      </c>
      <c r="D413">
        <v>15</v>
      </c>
      <c r="E413">
        <v>31</v>
      </c>
      <c r="F413">
        <v>35</v>
      </c>
      <c r="G413">
        <v>9</v>
      </c>
      <c r="H413">
        <v>10</v>
      </c>
      <c r="I413">
        <v>2</v>
      </c>
      <c r="J413" s="1">
        <v>10000000</v>
      </c>
      <c r="K413">
        <v>0</v>
      </c>
      <c r="L413">
        <v>0</v>
      </c>
      <c r="M413">
        <v>54</v>
      </c>
      <c r="N413" s="1">
        <v>147384</v>
      </c>
      <c r="O413">
        <v>15</v>
      </c>
      <c r="P413" s="1">
        <v>88430</v>
      </c>
      <c r="Q413" t="s">
        <v>0</v>
      </c>
      <c r="R413" t="s">
        <v>1</v>
      </c>
      <c r="S413" t="s">
        <v>1</v>
      </c>
      <c r="T413" s="3">
        <v>42452</v>
      </c>
    </row>
    <row r="414" spans="1:20">
      <c r="A414">
        <v>16032</v>
      </c>
      <c r="B414">
        <v>5</v>
      </c>
      <c r="C414">
        <v>9</v>
      </c>
      <c r="D414">
        <v>14</v>
      </c>
      <c r="E414">
        <v>20</v>
      </c>
      <c r="F414">
        <v>33</v>
      </c>
      <c r="G414">
        <v>5</v>
      </c>
      <c r="H414">
        <v>12</v>
      </c>
      <c r="I414">
        <v>2</v>
      </c>
      <c r="J414" s="1">
        <v>10000000</v>
      </c>
      <c r="K414">
        <v>1</v>
      </c>
      <c r="L414" s="1">
        <v>6000000</v>
      </c>
      <c r="M414">
        <v>57</v>
      </c>
      <c r="N414" s="1">
        <v>161918</v>
      </c>
      <c r="O414">
        <v>9</v>
      </c>
      <c r="P414" s="1">
        <v>97150</v>
      </c>
      <c r="Q414" t="s">
        <v>0</v>
      </c>
      <c r="R414" t="s">
        <v>1</v>
      </c>
      <c r="S414" t="s">
        <v>1</v>
      </c>
      <c r="T414" s="3">
        <v>42450</v>
      </c>
    </row>
    <row r="415" spans="1:20">
      <c r="A415">
        <v>16031</v>
      </c>
      <c r="B415">
        <v>3</v>
      </c>
      <c r="C415">
        <v>14</v>
      </c>
      <c r="D415">
        <v>24</v>
      </c>
      <c r="E415">
        <v>27</v>
      </c>
      <c r="F415">
        <v>29</v>
      </c>
      <c r="G415">
        <v>4</v>
      </c>
      <c r="H415">
        <v>11</v>
      </c>
      <c r="I415">
        <v>3</v>
      </c>
      <c r="J415" s="1">
        <v>10000000</v>
      </c>
      <c r="K415">
        <v>1</v>
      </c>
      <c r="L415" s="1">
        <v>6000000</v>
      </c>
      <c r="M415">
        <v>65</v>
      </c>
      <c r="N415" s="1">
        <v>157334</v>
      </c>
      <c r="O415">
        <v>11</v>
      </c>
      <c r="P415" s="1">
        <v>94400</v>
      </c>
      <c r="Q415" t="s">
        <v>0</v>
      </c>
      <c r="R415" t="s">
        <v>1</v>
      </c>
      <c r="S415" t="s">
        <v>1</v>
      </c>
      <c r="T415" s="3">
        <v>42448</v>
      </c>
    </row>
    <row r="416" spans="1:20">
      <c r="A416">
        <v>16030</v>
      </c>
      <c r="B416">
        <v>10</v>
      </c>
      <c r="C416">
        <v>19</v>
      </c>
      <c r="D416">
        <v>21</v>
      </c>
      <c r="E416">
        <v>29</v>
      </c>
      <c r="F416">
        <v>33</v>
      </c>
      <c r="G416">
        <v>4</v>
      </c>
      <c r="H416">
        <v>6</v>
      </c>
      <c r="I416">
        <v>5</v>
      </c>
      <c r="J416" s="1">
        <v>7316928</v>
      </c>
      <c r="K416">
        <v>3</v>
      </c>
      <c r="L416" s="1">
        <v>4390156</v>
      </c>
      <c r="M416">
        <v>66</v>
      </c>
      <c r="N416" s="1">
        <v>117400</v>
      </c>
      <c r="O416">
        <v>12</v>
      </c>
      <c r="P416" s="1">
        <v>70440</v>
      </c>
      <c r="Q416" t="s">
        <v>0</v>
      </c>
      <c r="R416" t="s">
        <v>1</v>
      </c>
      <c r="S416" t="s">
        <v>1</v>
      </c>
      <c r="T416" s="3">
        <v>42445</v>
      </c>
    </row>
    <row r="417" spans="1:20">
      <c r="A417">
        <v>16029</v>
      </c>
      <c r="B417">
        <v>20</v>
      </c>
      <c r="C417">
        <v>26</v>
      </c>
      <c r="D417">
        <v>27</v>
      </c>
      <c r="E417">
        <v>29</v>
      </c>
      <c r="F417">
        <v>32</v>
      </c>
      <c r="G417">
        <v>5</v>
      </c>
      <c r="H417">
        <v>12</v>
      </c>
      <c r="I417">
        <v>3</v>
      </c>
      <c r="J417" s="1">
        <v>8208990</v>
      </c>
      <c r="K417">
        <v>1</v>
      </c>
      <c r="L417" s="1">
        <v>4925394</v>
      </c>
      <c r="M417">
        <v>46</v>
      </c>
      <c r="N417" s="1">
        <v>119796</v>
      </c>
      <c r="O417">
        <v>11</v>
      </c>
      <c r="P417" s="1">
        <v>71877</v>
      </c>
      <c r="Q417" t="s">
        <v>0</v>
      </c>
      <c r="R417" t="s">
        <v>1</v>
      </c>
      <c r="S417" t="s">
        <v>1</v>
      </c>
      <c r="T417" s="3">
        <v>42443</v>
      </c>
    </row>
    <row r="418" spans="1:20">
      <c r="A418">
        <v>16028</v>
      </c>
      <c r="B418">
        <v>13</v>
      </c>
      <c r="C418">
        <v>18</v>
      </c>
      <c r="D418">
        <v>20</v>
      </c>
      <c r="E418">
        <v>23</v>
      </c>
      <c r="F418">
        <v>31</v>
      </c>
      <c r="G418">
        <v>3</v>
      </c>
      <c r="H418">
        <v>6</v>
      </c>
      <c r="I418">
        <v>2</v>
      </c>
      <c r="J418" s="1">
        <v>10000000</v>
      </c>
      <c r="K418">
        <v>0</v>
      </c>
      <c r="L418">
        <v>0</v>
      </c>
      <c r="M418">
        <v>37</v>
      </c>
      <c r="N418" s="1">
        <v>212750</v>
      </c>
      <c r="O418">
        <v>13</v>
      </c>
      <c r="P418" s="1">
        <v>127650</v>
      </c>
      <c r="Q418" t="s">
        <v>0</v>
      </c>
      <c r="R418" t="s">
        <v>1</v>
      </c>
      <c r="S418" t="s">
        <v>1</v>
      </c>
      <c r="T418" s="3">
        <v>42441</v>
      </c>
    </row>
    <row r="419" spans="1:20">
      <c r="A419">
        <v>16027</v>
      </c>
      <c r="B419">
        <v>6</v>
      </c>
      <c r="C419">
        <v>11</v>
      </c>
      <c r="D419">
        <v>13</v>
      </c>
      <c r="E419">
        <v>15</v>
      </c>
      <c r="F419">
        <v>28</v>
      </c>
      <c r="G419">
        <v>2</v>
      </c>
      <c r="H419">
        <v>6</v>
      </c>
      <c r="I419">
        <v>1</v>
      </c>
      <c r="J419" s="1">
        <v>10000000</v>
      </c>
      <c r="K419">
        <v>0</v>
      </c>
      <c r="L419">
        <v>0</v>
      </c>
      <c r="M419">
        <v>39</v>
      </c>
      <c r="N419" s="1">
        <v>200386</v>
      </c>
      <c r="O419">
        <v>7</v>
      </c>
      <c r="P419" s="1">
        <v>120231</v>
      </c>
      <c r="Q419" t="s">
        <v>0</v>
      </c>
      <c r="R419" t="s">
        <v>1</v>
      </c>
      <c r="S419" t="s">
        <v>1</v>
      </c>
      <c r="T419" s="3">
        <v>42438</v>
      </c>
    </row>
    <row r="420" spans="1:20">
      <c r="A420">
        <v>16026</v>
      </c>
      <c r="B420">
        <v>2</v>
      </c>
      <c r="C420">
        <v>6</v>
      </c>
      <c r="D420">
        <v>29</v>
      </c>
      <c r="E420">
        <v>30</v>
      </c>
      <c r="F420">
        <v>34</v>
      </c>
      <c r="G420">
        <v>1</v>
      </c>
      <c r="H420">
        <v>7</v>
      </c>
      <c r="I420">
        <v>2</v>
      </c>
      <c r="J420" s="1">
        <v>10000000</v>
      </c>
      <c r="K420">
        <v>0</v>
      </c>
      <c r="L420">
        <v>0</v>
      </c>
      <c r="M420">
        <v>33</v>
      </c>
      <c r="N420" s="1">
        <v>286308</v>
      </c>
      <c r="O420">
        <v>5</v>
      </c>
      <c r="P420" s="1">
        <v>171784</v>
      </c>
      <c r="Q420" t="s">
        <v>0</v>
      </c>
      <c r="R420" t="s">
        <v>1</v>
      </c>
      <c r="S420" t="s">
        <v>1</v>
      </c>
      <c r="T420" s="3">
        <v>42436</v>
      </c>
    </row>
    <row r="421" spans="1:20">
      <c r="A421">
        <v>16025</v>
      </c>
      <c r="B421">
        <v>3</v>
      </c>
      <c r="C421">
        <v>6</v>
      </c>
      <c r="D421">
        <v>13</v>
      </c>
      <c r="E421">
        <v>23</v>
      </c>
      <c r="F421">
        <v>24</v>
      </c>
      <c r="G421">
        <v>7</v>
      </c>
      <c r="H421">
        <v>10</v>
      </c>
      <c r="I421">
        <v>7</v>
      </c>
      <c r="J421" s="1">
        <v>6817484</v>
      </c>
      <c r="K421">
        <v>1</v>
      </c>
      <c r="L421" s="1">
        <v>4090490</v>
      </c>
      <c r="M421">
        <v>107</v>
      </c>
      <c r="N421" s="1">
        <v>60565</v>
      </c>
      <c r="O421">
        <v>29</v>
      </c>
      <c r="P421" s="1">
        <v>36339</v>
      </c>
      <c r="Q421" t="s">
        <v>0</v>
      </c>
      <c r="R421" t="s">
        <v>1</v>
      </c>
      <c r="S421" t="s">
        <v>1</v>
      </c>
      <c r="T421" s="3">
        <v>42434</v>
      </c>
    </row>
    <row r="422" spans="1:20">
      <c r="A422">
        <v>16024</v>
      </c>
      <c r="B422">
        <v>1</v>
      </c>
      <c r="C422">
        <v>2</v>
      </c>
      <c r="D422">
        <v>11</v>
      </c>
      <c r="E422">
        <v>15</v>
      </c>
      <c r="F422">
        <v>18</v>
      </c>
      <c r="G422">
        <v>4</v>
      </c>
      <c r="H422">
        <v>8</v>
      </c>
      <c r="I422">
        <v>3</v>
      </c>
      <c r="J422" s="1">
        <v>10000000</v>
      </c>
      <c r="K422">
        <v>0</v>
      </c>
      <c r="L422">
        <v>0</v>
      </c>
      <c r="M422">
        <v>31</v>
      </c>
      <c r="N422" s="1">
        <v>293421</v>
      </c>
      <c r="O422">
        <v>5</v>
      </c>
      <c r="P422" s="1">
        <v>176052</v>
      </c>
      <c r="Q422" t="s">
        <v>0</v>
      </c>
      <c r="R422" t="s">
        <v>1</v>
      </c>
      <c r="S422" t="s">
        <v>1</v>
      </c>
      <c r="T422" s="3">
        <v>42431</v>
      </c>
    </row>
    <row r="423" spans="1:20">
      <c r="A423">
        <v>16023</v>
      </c>
      <c r="B423">
        <v>4</v>
      </c>
      <c r="C423">
        <v>9</v>
      </c>
      <c r="D423">
        <v>14</v>
      </c>
      <c r="E423">
        <v>25</v>
      </c>
      <c r="F423">
        <v>27</v>
      </c>
      <c r="G423">
        <v>6</v>
      </c>
      <c r="H423">
        <v>11</v>
      </c>
      <c r="I423">
        <v>3</v>
      </c>
      <c r="J423" s="1">
        <v>9980529</v>
      </c>
      <c r="K423">
        <v>1</v>
      </c>
      <c r="L423" s="1">
        <v>5988317</v>
      </c>
      <c r="M423">
        <v>37</v>
      </c>
      <c r="N423" s="1">
        <v>244498</v>
      </c>
      <c r="O423">
        <v>5</v>
      </c>
      <c r="P423" s="1">
        <v>146698</v>
      </c>
      <c r="Q423" t="s">
        <v>0</v>
      </c>
      <c r="R423" t="s">
        <v>1</v>
      </c>
      <c r="S423" t="s">
        <v>1</v>
      </c>
      <c r="T423" s="3">
        <v>42429</v>
      </c>
    </row>
    <row r="424" spans="1:20">
      <c r="A424">
        <v>16022</v>
      </c>
      <c r="B424">
        <v>4</v>
      </c>
      <c r="C424">
        <v>18</v>
      </c>
      <c r="D424">
        <v>21</v>
      </c>
      <c r="E424">
        <v>30</v>
      </c>
      <c r="F424">
        <v>35</v>
      </c>
      <c r="G424">
        <v>2</v>
      </c>
      <c r="H424">
        <v>11</v>
      </c>
      <c r="I424">
        <v>5</v>
      </c>
      <c r="J424" s="1">
        <v>8322614</v>
      </c>
      <c r="K424">
        <v>2</v>
      </c>
      <c r="L424" s="1">
        <v>4993568</v>
      </c>
      <c r="M424">
        <v>53</v>
      </c>
      <c r="N424" s="1">
        <v>171287</v>
      </c>
      <c r="O424">
        <v>21</v>
      </c>
      <c r="P424" s="1">
        <v>102772</v>
      </c>
      <c r="Q424" t="s">
        <v>0</v>
      </c>
      <c r="R424" t="s">
        <v>1</v>
      </c>
      <c r="S424" t="s">
        <v>1</v>
      </c>
      <c r="T424" s="3">
        <v>42427</v>
      </c>
    </row>
    <row r="425" spans="1:20">
      <c r="A425">
        <v>16021</v>
      </c>
      <c r="B425">
        <v>1</v>
      </c>
      <c r="C425">
        <v>4</v>
      </c>
      <c r="D425">
        <v>9</v>
      </c>
      <c r="E425">
        <v>10</v>
      </c>
      <c r="F425">
        <v>35</v>
      </c>
      <c r="G425">
        <v>9</v>
      </c>
      <c r="H425">
        <v>11</v>
      </c>
      <c r="I425">
        <v>3</v>
      </c>
      <c r="J425" s="1">
        <v>10000000</v>
      </c>
      <c r="K425">
        <v>1</v>
      </c>
      <c r="L425" s="1">
        <v>6000000</v>
      </c>
      <c r="M425">
        <v>21</v>
      </c>
      <c r="N425" s="1">
        <v>432296</v>
      </c>
      <c r="O425">
        <v>7</v>
      </c>
      <c r="P425" s="1">
        <v>259377</v>
      </c>
      <c r="Q425" t="s">
        <v>0</v>
      </c>
      <c r="R425" t="s">
        <v>1</v>
      </c>
      <c r="S425" t="s">
        <v>1</v>
      </c>
      <c r="T425" s="3">
        <v>42424</v>
      </c>
    </row>
    <row r="426" spans="1:20">
      <c r="A426">
        <v>16020</v>
      </c>
      <c r="B426">
        <v>1</v>
      </c>
      <c r="C426">
        <v>16</v>
      </c>
      <c r="D426">
        <v>22</v>
      </c>
      <c r="E426">
        <v>29</v>
      </c>
      <c r="F426">
        <v>30</v>
      </c>
      <c r="G426">
        <v>2</v>
      </c>
      <c r="H426">
        <v>9</v>
      </c>
      <c r="I426">
        <v>3</v>
      </c>
      <c r="J426" s="1">
        <v>10000000</v>
      </c>
      <c r="K426">
        <v>0</v>
      </c>
      <c r="L426">
        <v>0</v>
      </c>
      <c r="M426">
        <v>45</v>
      </c>
      <c r="N426" s="1">
        <v>169545</v>
      </c>
      <c r="O426">
        <v>19</v>
      </c>
      <c r="P426" s="1">
        <v>101727</v>
      </c>
      <c r="Q426" t="s">
        <v>0</v>
      </c>
      <c r="R426" t="s">
        <v>1</v>
      </c>
      <c r="S426" t="s">
        <v>1</v>
      </c>
      <c r="T426" s="3">
        <v>42422</v>
      </c>
    </row>
    <row r="427" spans="1:20">
      <c r="A427">
        <v>16019</v>
      </c>
      <c r="B427">
        <v>4</v>
      </c>
      <c r="C427">
        <v>11</v>
      </c>
      <c r="D427">
        <v>15</v>
      </c>
      <c r="E427">
        <v>20</v>
      </c>
      <c r="F427">
        <v>26</v>
      </c>
      <c r="G427">
        <v>8</v>
      </c>
      <c r="H427">
        <v>9</v>
      </c>
      <c r="I427">
        <v>4</v>
      </c>
      <c r="J427" s="1">
        <v>8500974</v>
      </c>
      <c r="K427">
        <v>1</v>
      </c>
      <c r="L427" s="1">
        <v>5100584</v>
      </c>
      <c r="M427">
        <v>111</v>
      </c>
      <c r="N427" s="1">
        <v>64495</v>
      </c>
      <c r="O427">
        <v>42</v>
      </c>
      <c r="P427" s="1">
        <v>38697</v>
      </c>
      <c r="Q427" t="s">
        <v>0</v>
      </c>
      <c r="R427" t="s">
        <v>1</v>
      </c>
      <c r="S427" t="s">
        <v>1</v>
      </c>
      <c r="T427" s="3">
        <v>42420</v>
      </c>
    </row>
    <row r="428" spans="1:20">
      <c r="A428">
        <v>16018</v>
      </c>
      <c r="B428">
        <v>5</v>
      </c>
      <c r="C428">
        <v>10</v>
      </c>
      <c r="D428">
        <v>13</v>
      </c>
      <c r="E428">
        <v>27</v>
      </c>
      <c r="F428">
        <v>33</v>
      </c>
      <c r="G428">
        <v>8</v>
      </c>
      <c r="H428">
        <v>11</v>
      </c>
      <c r="I428">
        <v>9</v>
      </c>
      <c r="J428" s="1">
        <v>6595943</v>
      </c>
      <c r="K428">
        <v>1</v>
      </c>
      <c r="L428" s="1">
        <v>3957565</v>
      </c>
      <c r="M428">
        <v>81</v>
      </c>
      <c r="N428" s="1">
        <v>75696</v>
      </c>
      <c r="O428">
        <v>49</v>
      </c>
      <c r="P428" s="1">
        <v>45417</v>
      </c>
      <c r="Q428" t="s">
        <v>0</v>
      </c>
      <c r="R428" t="s">
        <v>1</v>
      </c>
      <c r="S428" t="s">
        <v>1</v>
      </c>
      <c r="T428" s="3">
        <v>42417</v>
      </c>
    </row>
    <row r="429" spans="1:20">
      <c r="A429">
        <v>16017</v>
      </c>
      <c r="B429">
        <v>11</v>
      </c>
      <c r="C429">
        <v>18</v>
      </c>
      <c r="D429">
        <v>24</v>
      </c>
      <c r="E429">
        <v>28</v>
      </c>
      <c r="F429">
        <v>29</v>
      </c>
      <c r="G429">
        <v>5</v>
      </c>
      <c r="H429">
        <v>10</v>
      </c>
      <c r="I429">
        <v>1</v>
      </c>
      <c r="J429" s="1">
        <v>10000000</v>
      </c>
      <c r="K429">
        <v>0</v>
      </c>
      <c r="L429">
        <v>0</v>
      </c>
      <c r="M429">
        <v>32</v>
      </c>
      <c r="N429" s="1">
        <v>203318</v>
      </c>
      <c r="O429">
        <v>11</v>
      </c>
      <c r="P429" s="1">
        <v>121990</v>
      </c>
      <c r="Q429" t="s">
        <v>0</v>
      </c>
      <c r="R429" t="s">
        <v>1</v>
      </c>
      <c r="S429" t="s">
        <v>1</v>
      </c>
      <c r="T429" s="3">
        <v>42415</v>
      </c>
    </row>
    <row r="430" spans="1:20">
      <c r="A430">
        <v>16016</v>
      </c>
      <c r="B430">
        <v>3</v>
      </c>
      <c r="C430">
        <v>10</v>
      </c>
      <c r="D430">
        <v>22</v>
      </c>
      <c r="E430">
        <v>29</v>
      </c>
      <c r="F430">
        <v>32</v>
      </c>
      <c r="G430">
        <v>2</v>
      </c>
      <c r="H430">
        <v>5</v>
      </c>
      <c r="I430">
        <v>0</v>
      </c>
      <c r="J430">
        <v>0</v>
      </c>
      <c r="K430">
        <v>0</v>
      </c>
      <c r="L430">
        <v>0</v>
      </c>
      <c r="M430">
        <v>110</v>
      </c>
      <c r="N430" s="1">
        <v>97760</v>
      </c>
      <c r="O430">
        <v>38</v>
      </c>
      <c r="P430" s="1">
        <v>58656</v>
      </c>
      <c r="Q430" t="s">
        <v>0</v>
      </c>
      <c r="R430" t="s">
        <v>1</v>
      </c>
      <c r="S430" t="s">
        <v>1</v>
      </c>
      <c r="T430" s="3">
        <v>42406</v>
      </c>
    </row>
    <row r="431" spans="1:20">
      <c r="A431">
        <v>16015</v>
      </c>
      <c r="B431">
        <v>1</v>
      </c>
      <c r="C431">
        <v>4</v>
      </c>
      <c r="D431">
        <v>10</v>
      </c>
      <c r="E431">
        <v>13</v>
      </c>
      <c r="F431">
        <v>30</v>
      </c>
      <c r="G431">
        <v>3</v>
      </c>
      <c r="H431">
        <v>9</v>
      </c>
      <c r="I431">
        <v>1</v>
      </c>
      <c r="J431" s="1">
        <v>10000000</v>
      </c>
      <c r="K431">
        <v>0</v>
      </c>
      <c r="L431">
        <v>0</v>
      </c>
      <c r="M431">
        <v>50</v>
      </c>
      <c r="N431" s="1">
        <v>126080</v>
      </c>
      <c r="O431">
        <v>16</v>
      </c>
      <c r="P431" s="1">
        <v>75648</v>
      </c>
      <c r="Q431" t="s">
        <v>0</v>
      </c>
      <c r="R431" t="s">
        <v>1</v>
      </c>
      <c r="S431" t="s">
        <v>1</v>
      </c>
      <c r="T431" s="3">
        <v>42403</v>
      </c>
    </row>
    <row r="432" spans="1:20">
      <c r="A432">
        <v>16014</v>
      </c>
      <c r="B432">
        <v>6</v>
      </c>
      <c r="C432">
        <v>8</v>
      </c>
      <c r="D432">
        <v>21</v>
      </c>
      <c r="E432">
        <v>24</v>
      </c>
      <c r="F432">
        <v>27</v>
      </c>
      <c r="G432">
        <v>2</v>
      </c>
      <c r="H432">
        <v>10</v>
      </c>
      <c r="I432">
        <v>1</v>
      </c>
      <c r="J432" s="1">
        <v>10000000</v>
      </c>
      <c r="K432">
        <v>0</v>
      </c>
      <c r="L432">
        <v>0</v>
      </c>
      <c r="M432">
        <v>37</v>
      </c>
      <c r="N432" s="1">
        <v>218384</v>
      </c>
      <c r="O432">
        <v>9</v>
      </c>
      <c r="P432" s="1">
        <v>131030</v>
      </c>
      <c r="Q432" t="s">
        <v>0</v>
      </c>
      <c r="R432" t="s">
        <v>1</v>
      </c>
      <c r="S432" t="s">
        <v>1</v>
      </c>
      <c r="T432" s="3">
        <v>42401</v>
      </c>
    </row>
    <row r="433" spans="1:20">
      <c r="A433">
        <v>16013</v>
      </c>
      <c r="B433">
        <v>3</v>
      </c>
      <c r="C433">
        <v>21</v>
      </c>
      <c r="D433">
        <v>23</v>
      </c>
      <c r="E433">
        <v>31</v>
      </c>
      <c r="F433">
        <v>35</v>
      </c>
      <c r="G433">
        <v>2</v>
      </c>
      <c r="H433">
        <v>11</v>
      </c>
      <c r="I433">
        <v>4</v>
      </c>
      <c r="J433" s="1">
        <v>9581482</v>
      </c>
      <c r="K433">
        <v>1</v>
      </c>
      <c r="L433" s="1">
        <v>5748889</v>
      </c>
      <c r="M433">
        <v>40</v>
      </c>
      <c r="N433" s="1">
        <v>246681</v>
      </c>
      <c r="O433">
        <v>11</v>
      </c>
      <c r="P433" s="1">
        <v>148008</v>
      </c>
      <c r="Q433" t="s">
        <v>0</v>
      </c>
      <c r="R433" t="s">
        <v>1</v>
      </c>
      <c r="S433" t="s">
        <v>1</v>
      </c>
      <c r="T433" s="3">
        <v>42399</v>
      </c>
    </row>
    <row r="434" spans="1:20">
      <c r="A434">
        <v>16012</v>
      </c>
      <c r="B434">
        <v>5</v>
      </c>
      <c r="C434">
        <v>7</v>
      </c>
      <c r="D434">
        <v>11</v>
      </c>
      <c r="E434">
        <v>23</v>
      </c>
      <c r="F434">
        <v>28</v>
      </c>
      <c r="G434">
        <v>3</v>
      </c>
      <c r="H434">
        <v>12</v>
      </c>
      <c r="I434">
        <v>3</v>
      </c>
      <c r="J434" s="1">
        <v>9927745</v>
      </c>
      <c r="K434">
        <v>1</v>
      </c>
      <c r="L434" s="1">
        <v>5956647</v>
      </c>
      <c r="M434">
        <v>68</v>
      </c>
      <c r="N434" s="1">
        <v>120953</v>
      </c>
      <c r="O434">
        <v>20</v>
      </c>
      <c r="P434" s="1">
        <v>72571</v>
      </c>
      <c r="Q434" t="s">
        <v>0</v>
      </c>
      <c r="R434" t="s">
        <v>1</v>
      </c>
      <c r="S434" t="s">
        <v>1</v>
      </c>
      <c r="T434" s="3">
        <v>42396</v>
      </c>
    </row>
    <row r="435" spans="1:20">
      <c r="A435">
        <v>16011</v>
      </c>
      <c r="B435">
        <v>2</v>
      </c>
      <c r="C435">
        <v>8</v>
      </c>
      <c r="D435">
        <v>10</v>
      </c>
      <c r="E435">
        <v>15</v>
      </c>
      <c r="F435">
        <v>23</v>
      </c>
      <c r="G435">
        <v>5</v>
      </c>
      <c r="H435">
        <v>10</v>
      </c>
      <c r="I435">
        <v>4</v>
      </c>
      <c r="J435" s="1">
        <v>8455618</v>
      </c>
      <c r="K435">
        <v>1</v>
      </c>
      <c r="L435" s="1">
        <v>5073370</v>
      </c>
      <c r="M435">
        <v>48</v>
      </c>
      <c r="N435" s="1">
        <v>152113</v>
      </c>
      <c r="O435">
        <v>15</v>
      </c>
      <c r="P435" s="1">
        <v>91267</v>
      </c>
      <c r="Q435" t="s">
        <v>0</v>
      </c>
      <c r="R435" t="s">
        <v>1</v>
      </c>
      <c r="S435" t="s">
        <v>1</v>
      </c>
      <c r="T435" s="3">
        <v>42394</v>
      </c>
    </row>
    <row r="436" spans="1:20">
      <c r="A436">
        <v>16010</v>
      </c>
      <c r="B436">
        <v>12</v>
      </c>
      <c r="C436">
        <v>13</v>
      </c>
      <c r="D436">
        <v>15</v>
      </c>
      <c r="E436">
        <v>16</v>
      </c>
      <c r="F436">
        <v>28</v>
      </c>
      <c r="G436">
        <v>2</v>
      </c>
      <c r="H436">
        <v>5</v>
      </c>
      <c r="I436">
        <v>6</v>
      </c>
      <c r="J436" s="1">
        <v>7946166</v>
      </c>
      <c r="K436">
        <v>1</v>
      </c>
      <c r="L436" s="1">
        <v>4767699</v>
      </c>
      <c r="M436">
        <v>32</v>
      </c>
      <c r="N436" s="1">
        <v>274772</v>
      </c>
      <c r="O436">
        <v>11</v>
      </c>
      <c r="P436" s="1">
        <v>164863</v>
      </c>
      <c r="Q436" t="s">
        <v>0</v>
      </c>
      <c r="R436" t="s">
        <v>1</v>
      </c>
      <c r="S436" t="s">
        <v>1</v>
      </c>
      <c r="T436" s="3">
        <v>42392</v>
      </c>
    </row>
    <row r="437" spans="1:20">
      <c r="A437">
        <v>16009</v>
      </c>
      <c r="B437">
        <v>5</v>
      </c>
      <c r="C437">
        <v>8</v>
      </c>
      <c r="D437">
        <v>10</v>
      </c>
      <c r="E437">
        <v>17</v>
      </c>
      <c r="F437">
        <v>20</v>
      </c>
      <c r="G437">
        <v>2</v>
      </c>
      <c r="H437">
        <v>12</v>
      </c>
      <c r="I437">
        <v>2</v>
      </c>
      <c r="J437" s="1">
        <v>10000000</v>
      </c>
      <c r="K437">
        <v>1</v>
      </c>
      <c r="L437" s="1">
        <v>6000000</v>
      </c>
      <c r="M437">
        <v>55</v>
      </c>
      <c r="N437" s="1">
        <v>127973</v>
      </c>
      <c r="O437">
        <v>29</v>
      </c>
      <c r="P437" s="1">
        <v>76783</v>
      </c>
      <c r="Q437" t="s">
        <v>0</v>
      </c>
      <c r="R437" t="s">
        <v>1</v>
      </c>
      <c r="S437" t="s">
        <v>1</v>
      </c>
      <c r="T437" s="3">
        <v>42389</v>
      </c>
    </row>
    <row r="438" spans="1:20">
      <c r="A438">
        <v>16008</v>
      </c>
      <c r="B438">
        <v>5</v>
      </c>
      <c r="C438">
        <v>12</v>
      </c>
      <c r="D438">
        <v>31</v>
      </c>
      <c r="E438">
        <v>34</v>
      </c>
      <c r="F438">
        <v>35</v>
      </c>
      <c r="G438">
        <v>4</v>
      </c>
      <c r="H438">
        <v>5</v>
      </c>
      <c r="I438">
        <v>3</v>
      </c>
      <c r="J438" s="1">
        <v>8861198</v>
      </c>
      <c r="K438">
        <v>1</v>
      </c>
      <c r="L438" s="1">
        <v>5316718</v>
      </c>
      <c r="M438">
        <v>76</v>
      </c>
      <c r="N438" s="1">
        <v>84999</v>
      </c>
      <c r="O438">
        <v>22</v>
      </c>
      <c r="P438" s="1">
        <v>50999</v>
      </c>
      <c r="Q438" t="s">
        <v>0</v>
      </c>
      <c r="R438" t="s">
        <v>1</v>
      </c>
      <c r="S438" t="s">
        <v>1</v>
      </c>
      <c r="T438" s="3">
        <v>42387</v>
      </c>
    </row>
    <row r="439" spans="1:20">
      <c r="A439">
        <v>16007</v>
      </c>
      <c r="B439">
        <v>2</v>
      </c>
      <c r="C439">
        <v>5</v>
      </c>
      <c r="D439">
        <v>14</v>
      </c>
      <c r="E439">
        <v>32</v>
      </c>
      <c r="F439">
        <v>35</v>
      </c>
      <c r="G439">
        <v>1</v>
      </c>
      <c r="H439">
        <v>3</v>
      </c>
      <c r="I439">
        <v>0</v>
      </c>
      <c r="J439">
        <v>0</v>
      </c>
      <c r="K439">
        <v>0</v>
      </c>
      <c r="L439">
        <v>0</v>
      </c>
      <c r="M439">
        <v>39</v>
      </c>
      <c r="N439" s="1">
        <v>303989</v>
      </c>
      <c r="O439">
        <v>3</v>
      </c>
      <c r="P439" s="1">
        <v>182393</v>
      </c>
      <c r="Q439" t="s">
        <v>0</v>
      </c>
      <c r="R439" t="s">
        <v>1</v>
      </c>
      <c r="S439" t="s">
        <v>1</v>
      </c>
      <c r="T439" s="3">
        <v>42385</v>
      </c>
    </row>
    <row r="440" spans="1:20">
      <c r="A440">
        <v>16006</v>
      </c>
      <c r="B440">
        <v>14</v>
      </c>
      <c r="C440">
        <v>16</v>
      </c>
      <c r="D440">
        <v>17</v>
      </c>
      <c r="E440">
        <v>22</v>
      </c>
      <c r="F440">
        <v>24</v>
      </c>
      <c r="G440">
        <v>2</v>
      </c>
      <c r="H440">
        <v>9</v>
      </c>
      <c r="I440">
        <v>3</v>
      </c>
      <c r="J440" s="1">
        <v>9007208</v>
      </c>
      <c r="K440">
        <v>3</v>
      </c>
      <c r="L440" s="1">
        <v>5404324</v>
      </c>
      <c r="M440">
        <v>31</v>
      </c>
      <c r="N440" s="1">
        <v>298056</v>
      </c>
      <c r="O440">
        <v>7</v>
      </c>
      <c r="P440" s="1">
        <v>178833</v>
      </c>
      <c r="Q440" t="s">
        <v>0</v>
      </c>
      <c r="R440" t="s">
        <v>1</v>
      </c>
      <c r="S440" t="s">
        <v>1</v>
      </c>
      <c r="T440" s="3">
        <v>42382</v>
      </c>
    </row>
    <row r="441" spans="1:20">
      <c r="A441">
        <v>16005</v>
      </c>
      <c r="B441">
        <v>6</v>
      </c>
      <c r="C441">
        <v>9</v>
      </c>
      <c r="D441">
        <v>12</v>
      </c>
      <c r="E441">
        <v>15</v>
      </c>
      <c r="F441">
        <v>20</v>
      </c>
      <c r="G441">
        <v>8</v>
      </c>
      <c r="H441">
        <v>11</v>
      </c>
      <c r="I441">
        <v>6</v>
      </c>
      <c r="J441" s="1">
        <v>6921443</v>
      </c>
      <c r="K441">
        <v>2</v>
      </c>
      <c r="L441" s="1">
        <v>4152865</v>
      </c>
      <c r="M441">
        <v>123</v>
      </c>
      <c r="N441" s="1">
        <v>43518</v>
      </c>
      <c r="O441">
        <v>84</v>
      </c>
      <c r="P441" s="1">
        <v>26110</v>
      </c>
      <c r="Q441" t="s">
        <v>0</v>
      </c>
      <c r="R441" t="s">
        <v>1</v>
      </c>
      <c r="S441" t="s">
        <v>1</v>
      </c>
      <c r="T441" s="3">
        <v>42380</v>
      </c>
    </row>
    <row r="442" spans="1:20">
      <c r="A442">
        <v>16004</v>
      </c>
      <c r="B442">
        <v>10</v>
      </c>
      <c r="C442">
        <v>20</v>
      </c>
      <c r="D442">
        <v>23</v>
      </c>
      <c r="E442">
        <v>32</v>
      </c>
      <c r="F442">
        <v>35</v>
      </c>
      <c r="G442">
        <v>9</v>
      </c>
      <c r="H442">
        <v>10</v>
      </c>
      <c r="I442">
        <v>1</v>
      </c>
      <c r="J442" s="1">
        <v>10000000</v>
      </c>
      <c r="K442">
        <v>0</v>
      </c>
      <c r="L442">
        <v>0</v>
      </c>
      <c r="M442">
        <v>41</v>
      </c>
      <c r="N442" s="1">
        <v>221591</v>
      </c>
      <c r="O442">
        <v>17</v>
      </c>
      <c r="P442" s="1">
        <v>132954</v>
      </c>
      <c r="Q442" t="s">
        <v>0</v>
      </c>
      <c r="R442" t="s">
        <v>1</v>
      </c>
      <c r="S442" t="s">
        <v>1</v>
      </c>
      <c r="T442" s="3">
        <v>42378</v>
      </c>
    </row>
    <row r="443" spans="1:20">
      <c r="A443">
        <v>16003</v>
      </c>
      <c r="B443">
        <v>4</v>
      </c>
      <c r="C443">
        <v>12</v>
      </c>
      <c r="D443">
        <v>17</v>
      </c>
      <c r="E443">
        <v>22</v>
      </c>
      <c r="F443">
        <v>26</v>
      </c>
      <c r="G443">
        <v>6</v>
      </c>
      <c r="H443">
        <v>7</v>
      </c>
      <c r="I443">
        <v>3</v>
      </c>
      <c r="J443" s="1">
        <v>8789527</v>
      </c>
      <c r="K443">
        <v>2</v>
      </c>
      <c r="L443" s="1">
        <v>5273716</v>
      </c>
      <c r="M443">
        <v>59</v>
      </c>
      <c r="N443" s="1">
        <v>126551</v>
      </c>
      <c r="O443">
        <v>16</v>
      </c>
      <c r="P443" s="1">
        <v>75930</v>
      </c>
      <c r="Q443" t="s">
        <v>0</v>
      </c>
      <c r="R443" t="s">
        <v>1</v>
      </c>
      <c r="S443" t="s">
        <v>1</v>
      </c>
      <c r="T443" s="3">
        <v>42375</v>
      </c>
    </row>
    <row r="444" spans="1:20">
      <c r="A444">
        <v>16002</v>
      </c>
      <c r="B444">
        <v>7</v>
      </c>
      <c r="C444">
        <v>12</v>
      </c>
      <c r="D444">
        <v>18</v>
      </c>
      <c r="E444">
        <v>25</v>
      </c>
      <c r="F444">
        <v>35</v>
      </c>
      <c r="G444">
        <v>7</v>
      </c>
      <c r="H444">
        <v>9</v>
      </c>
      <c r="I444">
        <v>2</v>
      </c>
      <c r="J444" s="1">
        <v>10000000</v>
      </c>
      <c r="K444">
        <v>0</v>
      </c>
      <c r="L444">
        <v>0</v>
      </c>
      <c r="M444">
        <v>91</v>
      </c>
      <c r="N444" s="1">
        <v>76006</v>
      </c>
      <c r="O444">
        <v>47</v>
      </c>
      <c r="P444" s="1">
        <v>45603</v>
      </c>
      <c r="Q444" t="s">
        <v>0</v>
      </c>
      <c r="R444" t="s">
        <v>1</v>
      </c>
      <c r="S444" t="s">
        <v>1</v>
      </c>
      <c r="T444" s="3">
        <v>42373</v>
      </c>
    </row>
    <row r="445" spans="1:20">
      <c r="A445">
        <v>16001</v>
      </c>
      <c r="B445">
        <v>1</v>
      </c>
      <c r="C445">
        <v>7</v>
      </c>
      <c r="D445">
        <v>19</v>
      </c>
      <c r="E445">
        <v>20</v>
      </c>
      <c r="F445">
        <v>30</v>
      </c>
      <c r="G445">
        <v>5</v>
      </c>
      <c r="H445">
        <v>10</v>
      </c>
      <c r="I445">
        <v>0</v>
      </c>
      <c r="J445">
        <v>0</v>
      </c>
      <c r="K445">
        <v>0</v>
      </c>
      <c r="L445">
        <v>0</v>
      </c>
      <c r="M445">
        <v>83</v>
      </c>
      <c r="N445" s="1">
        <v>90901</v>
      </c>
      <c r="O445">
        <v>20</v>
      </c>
      <c r="P445" s="1">
        <v>54540</v>
      </c>
      <c r="Q445" t="s">
        <v>0</v>
      </c>
      <c r="R445" t="s">
        <v>1</v>
      </c>
      <c r="S445" t="s">
        <v>1</v>
      </c>
      <c r="T445" s="3">
        <v>42371</v>
      </c>
    </row>
    <row r="446" spans="1:20">
      <c r="A446">
        <v>15153</v>
      </c>
      <c r="B446">
        <v>1</v>
      </c>
      <c r="C446">
        <v>7</v>
      </c>
      <c r="D446">
        <v>22</v>
      </c>
      <c r="E446">
        <v>27</v>
      </c>
      <c r="F446">
        <v>33</v>
      </c>
      <c r="G446">
        <v>2</v>
      </c>
      <c r="H446">
        <v>11</v>
      </c>
      <c r="I446">
        <v>3</v>
      </c>
      <c r="J446" s="1">
        <v>9835181</v>
      </c>
      <c r="K446">
        <v>2</v>
      </c>
      <c r="L446" s="1">
        <v>5901108</v>
      </c>
      <c r="M446">
        <v>52</v>
      </c>
      <c r="N446" s="1">
        <v>183393</v>
      </c>
      <c r="O446">
        <v>14</v>
      </c>
      <c r="P446" s="1">
        <v>110035</v>
      </c>
      <c r="Q446" t="s">
        <v>0</v>
      </c>
      <c r="R446" t="s">
        <v>1</v>
      </c>
      <c r="S446" t="s">
        <v>1</v>
      </c>
      <c r="T446" s="3">
        <v>42368</v>
      </c>
    </row>
    <row r="447" spans="1:20">
      <c r="A447">
        <v>15152</v>
      </c>
      <c r="B447">
        <v>4</v>
      </c>
      <c r="C447">
        <v>5</v>
      </c>
      <c r="D447">
        <v>22</v>
      </c>
      <c r="E447">
        <v>29</v>
      </c>
      <c r="F447">
        <v>35</v>
      </c>
      <c r="G447">
        <v>2</v>
      </c>
      <c r="H447">
        <v>11</v>
      </c>
      <c r="I447">
        <v>1</v>
      </c>
      <c r="J447" s="1">
        <v>10000000</v>
      </c>
      <c r="K447">
        <v>0</v>
      </c>
      <c r="L447">
        <v>0</v>
      </c>
      <c r="M447">
        <v>34</v>
      </c>
      <c r="N447" s="1">
        <v>270382</v>
      </c>
      <c r="O447">
        <v>6</v>
      </c>
      <c r="P447" s="1">
        <v>162229</v>
      </c>
      <c r="Q447" t="s">
        <v>0</v>
      </c>
      <c r="R447" t="s">
        <v>1</v>
      </c>
      <c r="S447" t="s">
        <v>1</v>
      </c>
      <c r="T447" s="3">
        <v>42366</v>
      </c>
    </row>
    <row r="448" spans="1:20">
      <c r="A448">
        <v>15151</v>
      </c>
      <c r="B448">
        <v>15</v>
      </c>
      <c r="C448">
        <v>16</v>
      </c>
      <c r="D448">
        <v>18</v>
      </c>
      <c r="E448">
        <v>30</v>
      </c>
      <c r="F448">
        <v>35</v>
      </c>
      <c r="G448">
        <v>1</v>
      </c>
      <c r="H448">
        <v>7</v>
      </c>
      <c r="I448">
        <v>2</v>
      </c>
      <c r="J448" s="1">
        <v>10000000</v>
      </c>
      <c r="K448">
        <v>1</v>
      </c>
      <c r="L448" s="1">
        <v>6000000</v>
      </c>
      <c r="M448">
        <v>45</v>
      </c>
      <c r="N448" s="1">
        <v>194264</v>
      </c>
      <c r="O448">
        <v>18</v>
      </c>
      <c r="P448" s="1">
        <v>116558</v>
      </c>
      <c r="Q448" t="s">
        <v>0</v>
      </c>
      <c r="R448" t="s">
        <v>1</v>
      </c>
      <c r="S448" s="1">
        <v>2137475851</v>
      </c>
      <c r="T448" s="3">
        <v>42364</v>
      </c>
    </row>
    <row r="449" spans="1:20">
      <c r="A449">
        <v>15150</v>
      </c>
      <c r="B449">
        <v>4</v>
      </c>
      <c r="C449">
        <v>13</v>
      </c>
      <c r="D449">
        <v>18</v>
      </c>
      <c r="E449">
        <v>25</v>
      </c>
      <c r="F449">
        <v>33</v>
      </c>
      <c r="G449">
        <v>3</v>
      </c>
      <c r="H449">
        <v>7</v>
      </c>
      <c r="I449">
        <v>4</v>
      </c>
      <c r="J449" s="1">
        <v>8586173</v>
      </c>
      <c r="K449">
        <v>0</v>
      </c>
      <c r="L449">
        <v>0</v>
      </c>
      <c r="M449">
        <v>58</v>
      </c>
      <c r="N449" s="1">
        <v>120005</v>
      </c>
      <c r="O449">
        <v>12</v>
      </c>
      <c r="P449" s="1">
        <v>72003</v>
      </c>
      <c r="Q449" t="s">
        <v>0</v>
      </c>
      <c r="R449" t="s">
        <v>1</v>
      </c>
      <c r="S449" s="1">
        <v>2118309429</v>
      </c>
      <c r="T449" s="3">
        <v>42361</v>
      </c>
    </row>
    <row r="450" spans="1:20">
      <c r="A450">
        <v>15149</v>
      </c>
      <c r="B450">
        <v>4</v>
      </c>
      <c r="C450">
        <v>6</v>
      </c>
      <c r="D450">
        <v>10</v>
      </c>
      <c r="E450">
        <v>12</v>
      </c>
      <c r="F450">
        <v>28</v>
      </c>
      <c r="G450">
        <v>2</v>
      </c>
      <c r="H450">
        <v>8</v>
      </c>
      <c r="I450">
        <v>1</v>
      </c>
      <c r="J450" s="1">
        <v>10000000</v>
      </c>
      <c r="K450">
        <v>0</v>
      </c>
      <c r="L450">
        <v>0</v>
      </c>
      <c r="M450">
        <v>41</v>
      </c>
      <c r="N450" s="1">
        <v>191574</v>
      </c>
      <c r="O450">
        <v>14</v>
      </c>
      <c r="P450" s="1">
        <v>114944</v>
      </c>
      <c r="Q450" t="s">
        <v>0</v>
      </c>
      <c r="R450" t="s">
        <v>1</v>
      </c>
      <c r="S450" s="1">
        <v>2120052540</v>
      </c>
      <c r="T450" s="3">
        <v>42359</v>
      </c>
    </row>
    <row r="451" spans="1:20">
      <c r="A451">
        <v>15148</v>
      </c>
      <c r="B451">
        <v>8</v>
      </c>
      <c r="C451">
        <v>11</v>
      </c>
      <c r="D451">
        <v>27</v>
      </c>
      <c r="E451">
        <v>31</v>
      </c>
      <c r="F451">
        <v>33</v>
      </c>
      <c r="G451">
        <v>8</v>
      </c>
      <c r="H451">
        <v>9</v>
      </c>
      <c r="I451">
        <v>3</v>
      </c>
      <c r="J451" s="1">
        <v>8288276</v>
      </c>
      <c r="K451">
        <v>3</v>
      </c>
      <c r="L451" s="1">
        <v>4972965</v>
      </c>
      <c r="M451">
        <v>36</v>
      </c>
      <c r="N451" s="1">
        <v>207954</v>
      </c>
      <c r="O451">
        <v>9</v>
      </c>
      <c r="P451" s="1">
        <v>124772</v>
      </c>
      <c r="Q451" t="s">
        <v>0</v>
      </c>
      <c r="R451" t="s">
        <v>1</v>
      </c>
      <c r="S451" s="1">
        <v>2090620190</v>
      </c>
      <c r="T451" s="3">
        <v>42357</v>
      </c>
    </row>
    <row r="452" spans="1:20">
      <c r="A452">
        <v>15147</v>
      </c>
      <c r="B452">
        <v>1</v>
      </c>
      <c r="C452">
        <v>2</v>
      </c>
      <c r="D452">
        <v>13</v>
      </c>
      <c r="E452">
        <v>18</v>
      </c>
      <c r="F452">
        <v>19</v>
      </c>
      <c r="G452">
        <v>8</v>
      </c>
      <c r="H452">
        <v>10</v>
      </c>
      <c r="I452">
        <v>0</v>
      </c>
      <c r="J452">
        <v>0</v>
      </c>
      <c r="K452">
        <v>0</v>
      </c>
      <c r="L452">
        <v>0</v>
      </c>
      <c r="M452">
        <v>149</v>
      </c>
      <c r="N452" s="1">
        <v>39141</v>
      </c>
      <c r="O452">
        <v>116</v>
      </c>
      <c r="P452" s="1">
        <v>23484</v>
      </c>
      <c r="Q452" t="s">
        <v>0</v>
      </c>
      <c r="R452" t="s">
        <v>1</v>
      </c>
      <c r="S452" s="1">
        <v>2094531807</v>
      </c>
      <c r="T452" s="3">
        <v>42354</v>
      </c>
    </row>
    <row r="453" spans="1:20">
      <c r="A453">
        <v>15146</v>
      </c>
      <c r="B453">
        <v>4</v>
      </c>
      <c r="C453">
        <v>15</v>
      </c>
      <c r="D453">
        <v>19</v>
      </c>
      <c r="E453">
        <v>27</v>
      </c>
      <c r="F453">
        <v>31</v>
      </c>
      <c r="G453">
        <v>4</v>
      </c>
      <c r="H453">
        <v>11</v>
      </c>
      <c r="I453">
        <v>8</v>
      </c>
      <c r="J453" s="1">
        <v>7328084</v>
      </c>
      <c r="K453">
        <v>0</v>
      </c>
      <c r="L453">
        <v>0</v>
      </c>
      <c r="M453">
        <v>62</v>
      </c>
      <c r="N453" s="1">
        <v>137282</v>
      </c>
      <c r="O453">
        <v>20</v>
      </c>
      <c r="P453" s="1">
        <v>82369</v>
      </c>
      <c r="Q453" t="s">
        <v>0</v>
      </c>
      <c r="R453" t="s">
        <v>1</v>
      </c>
      <c r="S453" s="1">
        <v>2058880835</v>
      </c>
      <c r="T453" s="3">
        <v>42352</v>
      </c>
    </row>
    <row r="454" spans="1:20">
      <c r="A454">
        <v>15145</v>
      </c>
      <c r="B454">
        <v>6</v>
      </c>
      <c r="C454">
        <v>7</v>
      </c>
      <c r="D454">
        <v>20</v>
      </c>
      <c r="E454">
        <v>29</v>
      </c>
      <c r="F454">
        <v>32</v>
      </c>
      <c r="G454">
        <v>11</v>
      </c>
      <c r="H454">
        <v>12</v>
      </c>
      <c r="I454">
        <v>0</v>
      </c>
      <c r="J454">
        <v>0</v>
      </c>
      <c r="K454">
        <v>0</v>
      </c>
      <c r="L454">
        <v>0</v>
      </c>
      <c r="M454">
        <v>60</v>
      </c>
      <c r="N454" s="1">
        <v>143786</v>
      </c>
      <c r="O454">
        <v>21</v>
      </c>
      <c r="P454" s="1">
        <v>86271</v>
      </c>
      <c r="Q454" t="s">
        <v>0</v>
      </c>
      <c r="R454" t="s">
        <v>1</v>
      </c>
      <c r="S454" s="1">
        <v>2075176701</v>
      </c>
      <c r="T454" s="3">
        <v>42350</v>
      </c>
    </row>
    <row r="455" spans="1:20">
      <c r="A455">
        <v>15144</v>
      </c>
      <c r="B455">
        <v>1</v>
      </c>
      <c r="C455">
        <v>9</v>
      </c>
      <c r="D455">
        <v>24</v>
      </c>
      <c r="E455">
        <v>26</v>
      </c>
      <c r="F455">
        <v>29</v>
      </c>
      <c r="G455">
        <v>6</v>
      </c>
      <c r="H455">
        <v>11</v>
      </c>
      <c r="I455">
        <v>6</v>
      </c>
      <c r="J455" s="1">
        <v>7225565</v>
      </c>
      <c r="K455">
        <v>2</v>
      </c>
      <c r="L455" s="1">
        <v>4335339</v>
      </c>
      <c r="M455">
        <v>53</v>
      </c>
      <c r="N455" s="1">
        <v>142351</v>
      </c>
      <c r="O455">
        <v>14</v>
      </c>
      <c r="P455" s="1">
        <v>85410</v>
      </c>
      <c r="Q455" t="s">
        <v>0</v>
      </c>
      <c r="R455" t="s">
        <v>1</v>
      </c>
      <c r="S455" s="1">
        <v>2031681187</v>
      </c>
      <c r="T455" s="3">
        <v>42347</v>
      </c>
    </row>
    <row r="456" spans="1:20">
      <c r="A456">
        <v>15143</v>
      </c>
      <c r="B456">
        <v>9</v>
      </c>
      <c r="C456">
        <v>20</v>
      </c>
      <c r="D456">
        <v>31</v>
      </c>
      <c r="E456">
        <v>33</v>
      </c>
      <c r="F456">
        <v>35</v>
      </c>
      <c r="G456">
        <v>10</v>
      </c>
      <c r="H456">
        <v>11</v>
      </c>
      <c r="I456">
        <v>0</v>
      </c>
      <c r="J456">
        <v>0</v>
      </c>
      <c r="K456">
        <v>0</v>
      </c>
      <c r="L456">
        <v>0</v>
      </c>
      <c r="M456">
        <v>38</v>
      </c>
      <c r="N456" s="1">
        <v>219379</v>
      </c>
      <c r="O456">
        <v>11</v>
      </c>
      <c r="P456" s="1">
        <v>131627</v>
      </c>
      <c r="Q456" t="s">
        <v>0</v>
      </c>
      <c r="R456" t="s">
        <v>1</v>
      </c>
      <c r="S456" s="1">
        <v>2047286906</v>
      </c>
      <c r="T456" s="3">
        <v>42345</v>
      </c>
    </row>
    <row r="457" spans="1:20">
      <c r="A457">
        <v>15142</v>
      </c>
      <c r="B457">
        <v>12</v>
      </c>
      <c r="C457">
        <v>14</v>
      </c>
      <c r="D457">
        <v>22</v>
      </c>
      <c r="E457">
        <v>26</v>
      </c>
      <c r="F457">
        <v>30</v>
      </c>
      <c r="G457">
        <v>3</v>
      </c>
      <c r="H457">
        <v>6</v>
      </c>
      <c r="I457">
        <v>1</v>
      </c>
      <c r="J457" s="1">
        <v>10000000</v>
      </c>
      <c r="K457">
        <v>1</v>
      </c>
      <c r="L457" s="1">
        <v>6000000</v>
      </c>
      <c r="M457">
        <v>35</v>
      </c>
      <c r="N457" s="1">
        <v>236599</v>
      </c>
      <c r="O457">
        <v>9</v>
      </c>
      <c r="P457" s="1">
        <v>141959</v>
      </c>
      <c r="Q457" t="s">
        <v>0</v>
      </c>
      <c r="R457" t="s">
        <v>1</v>
      </c>
      <c r="S457" s="1">
        <v>2006518972</v>
      </c>
      <c r="T457" s="3">
        <v>42343</v>
      </c>
    </row>
    <row r="458" spans="1:20">
      <c r="A458">
        <v>15141</v>
      </c>
      <c r="B458">
        <v>2</v>
      </c>
      <c r="C458">
        <v>4</v>
      </c>
      <c r="D458">
        <v>15</v>
      </c>
      <c r="E458">
        <v>19</v>
      </c>
      <c r="F458">
        <v>31</v>
      </c>
      <c r="G458">
        <v>2</v>
      </c>
      <c r="H458">
        <v>3</v>
      </c>
      <c r="I458">
        <v>2</v>
      </c>
      <c r="J458" s="1">
        <v>10000000</v>
      </c>
      <c r="K458">
        <v>0</v>
      </c>
      <c r="L458">
        <v>0</v>
      </c>
      <c r="M458">
        <v>37</v>
      </c>
      <c r="N458" s="1">
        <v>214588</v>
      </c>
      <c r="O458">
        <v>10</v>
      </c>
      <c r="P458" s="1">
        <v>128752</v>
      </c>
      <c r="Q458" t="s">
        <v>0</v>
      </c>
      <c r="R458" t="s">
        <v>1</v>
      </c>
      <c r="S458" s="1">
        <v>1982691329</v>
      </c>
      <c r="T458" s="3">
        <v>42340</v>
      </c>
    </row>
    <row r="459" spans="1:20">
      <c r="A459">
        <v>15140</v>
      </c>
      <c r="B459">
        <v>1</v>
      </c>
      <c r="C459">
        <v>11</v>
      </c>
      <c r="D459">
        <v>15</v>
      </c>
      <c r="E459">
        <v>26</v>
      </c>
      <c r="F459">
        <v>35</v>
      </c>
      <c r="G459">
        <v>6</v>
      </c>
      <c r="H459">
        <v>11</v>
      </c>
      <c r="I459">
        <v>2</v>
      </c>
      <c r="J459" s="1">
        <v>10000000</v>
      </c>
      <c r="K459">
        <v>0</v>
      </c>
      <c r="L459">
        <v>0</v>
      </c>
      <c r="M459">
        <v>40</v>
      </c>
      <c r="N459" s="1">
        <v>203372</v>
      </c>
      <c r="O459">
        <v>6</v>
      </c>
      <c r="P459" s="1">
        <v>122023</v>
      </c>
      <c r="Q459" t="s">
        <v>0</v>
      </c>
      <c r="R459" t="s">
        <v>1</v>
      </c>
      <c r="S459" s="1">
        <v>1964244295</v>
      </c>
      <c r="T459" s="3">
        <v>42338</v>
      </c>
    </row>
    <row r="460" spans="1:20">
      <c r="A460">
        <v>15139</v>
      </c>
      <c r="B460">
        <v>2</v>
      </c>
      <c r="C460">
        <v>3</v>
      </c>
      <c r="D460">
        <v>5</v>
      </c>
      <c r="E460">
        <v>25</v>
      </c>
      <c r="F460">
        <v>32</v>
      </c>
      <c r="G460">
        <v>5</v>
      </c>
      <c r="H460">
        <v>7</v>
      </c>
      <c r="I460">
        <v>3</v>
      </c>
      <c r="J460" s="1">
        <v>9633388</v>
      </c>
      <c r="K460">
        <v>2</v>
      </c>
      <c r="L460" s="1">
        <v>5780032</v>
      </c>
      <c r="M460">
        <v>55</v>
      </c>
      <c r="N460" s="1">
        <v>170653</v>
      </c>
      <c r="O460">
        <v>12</v>
      </c>
      <c r="P460" s="1">
        <v>102391</v>
      </c>
      <c r="Q460" t="s">
        <v>0</v>
      </c>
      <c r="R460" t="s">
        <v>1</v>
      </c>
      <c r="S460" s="1">
        <v>1947298377</v>
      </c>
      <c r="T460" s="3">
        <v>42336</v>
      </c>
    </row>
    <row r="461" spans="1:20">
      <c r="A461">
        <v>15138</v>
      </c>
      <c r="B461">
        <v>1</v>
      </c>
      <c r="C461">
        <v>16</v>
      </c>
      <c r="D461">
        <v>20</v>
      </c>
      <c r="E461">
        <v>29</v>
      </c>
      <c r="F461">
        <v>32</v>
      </c>
      <c r="G461">
        <v>4</v>
      </c>
      <c r="H461">
        <v>7</v>
      </c>
      <c r="I461">
        <v>1</v>
      </c>
      <c r="J461" s="1">
        <v>10000000</v>
      </c>
      <c r="K461">
        <v>0</v>
      </c>
      <c r="L461">
        <v>0</v>
      </c>
      <c r="M461">
        <v>19</v>
      </c>
      <c r="N461" s="1">
        <v>458746</v>
      </c>
      <c r="O461">
        <v>4</v>
      </c>
      <c r="P461" s="1">
        <v>275247</v>
      </c>
      <c r="Q461" t="s">
        <v>0</v>
      </c>
      <c r="R461" t="s">
        <v>1</v>
      </c>
      <c r="S461" s="1">
        <v>1943530802</v>
      </c>
      <c r="T461" s="3">
        <v>42333</v>
      </c>
    </row>
    <row r="462" spans="1:20">
      <c r="A462">
        <v>15137</v>
      </c>
      <c r="B462">
        <v>14</v>
      </c>
      <c r="C462">
        <v>17</v>
      </c>
      <c r="D462">
        <v>21</v>
      </c>
      <c r="E462">
        <v>23</v>
      </c>
      <c r="F462">
        <v>26</v>
      </c>
      <c r="G462">
        <v>8</v>
      </c>
      <c r="H462">
        <v>11</v>
      </c>
      <c r="I462">
        <v>6</v>
      </c>
      <c r="J462" s="1">
        <v>6668934</v>
      </c>
      <c r="K462">
        <v>1</v>
      </c>
      <c r="L462" s="1">
        <v>4001360</v>
      </c>
      <c r="M462">
        <v>163</v>
      </c>
      <c r="N462" s="1">
        <v>33527</v>
      </c>
      <c r="O462">
        <v>27</v>
      </c>
      <c r="P462" s="1">
        <v>20116</v>
      </c>
      <c r="Q462" t="s">
        <v>0</v>
      </c>
      <c r="R462" t="s">
        <v>1</v>
      </c>
      <c r="S462" s="1">
        <v>1912625918</v>
      </c>
      <c r="T462" s="3">
        <v>42331</v>
      </c>
    </row>
    <row r="463" spans="1:20">
      <c r="A463">
        <v>15136</v>
      </c>
      <c r="B463">
        <v>5</v>
      </c>
      <c r="C463">
        <v>20</v>
      </c>
      <c r="D463">
        <v>23</v>
      </c>
      <c r="E463">
        <v>29</v>
      </c>
      <c r="F463">
        <v>32</v>
      </c>
      <c r="G463">
        <v>2</v>
      </c>
      <c r="H463">
        <v>10</v>
      </c>
      <c r="I463">
        <v>0</v>
      </c>
      <c r="J463">
        <v>0</v>
      </c>
      <c r="K463">
        <v>0</v>
      </c>
      <c r="L463">
        <v>0</v>
      </c>
      <c r="M463">
        <v>29</v>
      </c>
      <c r="N463" s="1">
        <v>313506</v>
      </c>
      <c r="O463">
        <v>10</v>
      </c>
      <c r="P463" s="1">
        <v>188103</v>
      </c>
      <c r="Q463" t="s">
        <v>0</v>
      </c>
      <c r="R463" t="s">
        <v>1</v>
      </c>
      <c r="S463" s="1">
        <v>1931606870</v>
      </c>
      <c r="T463" s="3">
        <v>42329</v>
      </c>
    </row>
    <row r="464" spans="1:20">
      <c r="A464">
        <v>15135</v>
      </c>
      <c r="B464">
        <v>5</v>
      </c>
      <c r="C464">
        <v>16</v>
      </c>
      <c r="D464">
        <v>20</v>
      </c>
      <c r="E464">
        <v>25</v>
      </c>
      <c r="F464">
        <v>29</v>
      </c>
      <c r="G464">
        <v>6</v>
      </c>
      <c r="H464">
        <v>8</v>
      </c>
      <c r="I464">
        <v>3</v>
      </c>
      <c r="J464" s="1">
        <v>8326096</v>
      </c>
      <c r="K464">
        <v>1</v>
      </c>
      <c r="L464" s="1">
        <v>4995657</v>
      </c>
      <c r="M464">
        <v>55</v>
      </c>
      <c r="N464" s="1">
        <v>103016</v>
      </c>
      <c r="O464">
        <v>14</v>
      </c>
      <c r="P464" s="1">
        <v>61809</v>
      </c>
      <c r="Q464" t="s">
        <v>0</v>
      </c>
      <c r="R464" t="s">
        <v>1</v>
      </c>
      <c r="S464" s="1">
        <v>1885887140</v>
      </c>
      <c r="T464" s="3">
        <v>42326</v>
      </c>
    </row>
    <row r="465" spans="1:20">
      <c r="A465">
        <v>15134</v>
      </c>
      <c r="B465">
        <v>1</v>
      </c>
      <c r="C465">
        <v>2</v>
      </c>
      <c r="D465">
        <v>6</v>
      </c>
      <c r="E465">
        <v>15</v>
      </c>
      <c r="F465">
        <v>35</v>
      </c>
      <c r="G465">
        <v>4</v>
      </c>
      <c r="H465">
        <v>7</v>
      </c>
      <c r="I465">
        <v>1</v>
      </c>
      <c r="J465" s="1">
        <v>10000000</v>
      </c>
      <c r="K465">
        <v>0</v>
      </c>
      <c r="L465">
        <v>0</v>
      </c>
      <c r="M465">
        <v>44</v>
      </c>
      <c r="N465" s="1">
        <v>166325</v>
      </c>
      <c r="O465">
        <v>9</v>
      </c>
      <c r="P465" s="1">
        <v>99795</v>
      </c>
      <c r="Q465" t="s">
        <v>0</v>
      </c>
      <c r="R465" t="s">
        <v>1</v>
      </c>
      <c r="S465" s="1">
        <v>1888647564</v>
      </c>
      <c r="T465" s="3">
        <v>42324</v>
      </c>
    </row>
    <row r="466" spans="1:20">
      <c r="A466">
        <v>15133</v>
      </c>
      <c r="B466">
        <v>3</v>
      </c>
      <c r="C466">
        <v>7</v>
      </c>
      <c r="D466">
        <v>8</v>
      </c>
      <c r="E466">
        <v>25</v>
      </c>
      <c r="F466">
        <v>30</v>
      </c>
      <c r="G466">
        <v>4</v>
      </c>
      <c r="H466">
        <v>8</v>
      </c>
      <c r="I466">
        <v>2</v>
      </c>
      <c r="J466" s="1">
        <v>10000000</v>
      </c>
      <c r="K466">
        <v>0</v>
      </c>
      <c r="L466">
        <v>0</v>
      </c>
      <c r="M466">
        <v>65</v>
      </c>
      <c r="N466" s="1">
        <v>107549</v>
      </c>
      <c r="O466">
        <v>30</v>
      </c>
      <c r="P466" s="1">
        <v>64529</v>
      </c>
      <c r="Q466" t="s">
        <v>0</v>
      </c>
      <c r="R466" t="s">
        <v>1</v>
      </c>
      <c r="S466" s="1">
        <v>1864412215</v>
      </c>
      <c r="T466" s="3">
        <v>42322</v>
      </c>
    </row>
    <row r="467" spans="1:20">
      <c r="A467">
        <v>15132</v>
      </c>
      <c r="B467">
        <v>3</v>
      </c>
      <c r="C467">
        <v>8</v>
      </c>
      <c r="D467">
        <v>14</v>
      </c>
      <c r="E467">
        <v>18</v>
      </c>
      <c r="F467">
        <v>27</v>
      </c>
      <c r="G467">
        <v>1</v>
      </c>
      <c r="H467">
        <v>5</v>
      </c>
      <c r="I467">
        <v>4</v>
      </c>
      <c r="J467" s="1">
        <v>7217938</v>
      </c>
      <c r="K467">
        <v>3</v>
      </c>
      <c r="L467" s="1">
        <v>4330762</v>
      </c>
      <c r="M467">
        <v>73</v>
      </c>
      <c r="N467" s="1">
        <v>77107</v>
      </c>
      <c r="O467">
        <v>30</v>
      </c>
      <c r="P467" s="1">
        <v>46264</v>
      </c>
      <c r="Q467" t="s">
        <v>0</v>
      </c>
      <c r="R467" t="s">
        <v>1</v>
      </c>
      <c r="S467" s="1">
        <v>1847218046</v>
      </c>
      <c r="T467" s="3">
        <v>42319</v>
      </c>
    </row>
    <row r="468" spans="1:20">
      <c r="A468">
        <v>15131</v>
      </c>
      <c r="B468">
        <v>11</v>
      </c>
      <c r="C468">
        <v>17</v>
      </c>
      <c r="D468">
        <v>19</v>
      </c>
      <c r="E468">
        <v>20</v>
      </c>
      <c r="F468">
        <v>27</v>
      </c>
      <c r="G468">
        <v>2</v>
      </c>
      <c r="H468">
        <v>3</v>
      </c>
      <c r="I468">
        <v>1</v>
      </c>
      <c r="J468" s="1">
        <v>10000000</v>
      </c>
      <c r="K468">
        <v>0</v>
      </c>
      <c r="L468">
        <v>0</v>
      </c>
      <c r="M468">
        <v>34</v>
      </c>
      <c r="N468" s="1">
        <v>258876</v>
      </c>
      <c r="O468">
        <v>6</v>
      </c>
      <c r="P468" s="1">
        <v>155325</v>
      </c>
      <c r="Q468" t="s">
        <v>0</v>
      </c>
      <c r="R468" t="s">
        <v>1</v>
      </c>
      <c r="S468" s="1">
        <v>1859845621</v>
      </c>
      <c r="T468" s="3">
        <v>42317</v>
      </c>
    </row>
    <row r="469" spans="1:20">
      <c r="A469">
        <v>15130</v>
      </c>
      <c r="B469">
        <v>17</v>
      </c>
      <c r="C469">
        <v>25</v>
      </c>
      <c r="D469">
        <v>31</v>
      </c>
      <c r="E469">
        <v>32</v>
      </c>
      <c r="F469">
        <v>34</v>
      </c>
      <c r="G469">
        <v>2</v>
      </c>
      <c r="H469">
        <v>12</v>
      </c>
      <c r="I469">
        <v>0</v>
      </c>
      <c r="J469">
        <v>0</v>
      </c>
      <c r="K469">
        <v>0</v>
      </c>
      <c r="L469">
        <v>0</v>
      </c>
      <c r="M469">
        <v>42</v>
      </c>
      <c r="N469" s="1">
        <v>224534</v>
      </c>
      <c r="O469">
        <v>4</v>
      </c>
      <c r="P469" s="1">
        <v>134720</v>
      </c>
      <c r="Q469" t="s">
        <v>0</v>
      </c>
      <c r="R469" t="s">
        <v>1</v>
      </c>
      <c r="S469" s="1">
        <v>1829288227</v>
      </c>
      <c r="T469" s="3">
        <v>42315</v>
      </c>
    </row>
    <row r="470" spans="1:20">
      <c r="A470">
        <v>15129</v>
      </c>
      <c r="B470">
        <v>1</v>
      </c>
      <c r="C470">
        <v>6</v>
      </c>
      <c r="D470">
        <v>23</v>
      </c>
      <c r="E470">
        <v>25</v>
      </c>
      <c r="F470">
        <v>29</v>
      </c>
      <c r="G470">
        <v>3</v>
      </c>
      <c r="H470">
        <v>9</v>
      </c>
      <c r="I470">
        <v>0</v>
      </c>
      <c r="J470">
        <v>0</v>
      </c>
      <c r="K470">
        <v>0</v>
      </c>
      <c r="L470">
        <v>0</v>
      </c>
      <c r="M470">
        <v>47</v>
      </c>
      <c r="N470" s="1">
        <v>162217</v>
      </c>
      <c r="O470">
        <v>25</v>
      </c>
      <c r="P470" s="1">
        <v>97330</v>
      </c>
      <c r="Q470" t="s">
        <v>0</v>
      </c>
      <c r="R470" t="s">
        <v>1</v>
      </c>
      <c r="S470" s="1">
        <v>1787749312</v>
      </c>
      <c r="T470" s="3">
        <v>42312</v>
      </c>
    </row>
    <row r="471" spans="1:20">
      <c r="A471">
        <v>15128</v>
      </c>
      <c r="B471">
        <v>10</v>
      </c>
      <c r="C471">
        <v>12</v>
      </c>
      <c r="D471">
        <v>23</v>
      </c>
      <c r="E471">
        <v>30</v>
      </c>
      <c r="F471">
        <v>32</v>
      </c>
      <c r="G471">
        <v>3</v>
      </c>
      <c r="H471">
        <v>4</v>
      </c>
      <c r="I471">
        <v>0</v>
      </c>
      <c r="J471">
        <v>0</v>
      </c>
      <c r="K471">
        <v>0</v>
      </c>
      <c r="L471">
        <v>0</v>
      </c>
      <c r="M471">
        <v>58</v>
      </c>
      <c r="N471" s="1">
        <v>140554</v>
      </c>
      <c r="O471">
        <v>13</v>
      </c>
      <c r="P471" s="1">
        <v>84332</v>
      </c>
      <c r="Q471" t="s">
        <v>0</v>
      </c>
      <c r="R471" t="s">
        <v>1</v>
      </c>
      <c r="S471" s="1">
        <v>1745843042</v>
      </c>
      <c r="T471" s="3">
        <v>42310</v>
      </c>
    </row>
    <row r="472" spans="1:20">
      <c r="A472">
        <v>15127</v>
      </c>
      <c r="B472">
        <v>9</v>
      </c>
      <c r="C472">
        <v>11</v>
      </c>
      <c r="D472">
        <v>14</v>
      </c>
      <c r="E472">
        <v>19</v>
      </c>
      <c r="F472">
        <v>30</v>
      </c>
      <c r="G472">
        <v>3</v>
      </c>
      <c r="H472">
        <v>8</v>
      </c>
      <c r="I472">
        <v>2</v>
      </c>
      <c r="J472" s="1">
        <v>10000000</v>
      </c>
      <c r="K472">
        <v>0</v>
      </c>
      <c r="L472">
        <v>0</v>
      </c>
      <c r="M472">
        <v>51</v>
      </c>
      <c r="N472" s="1">
        <v>150417</v>
      </c>
      <c r="O472">
        <v>18</v>
      </c>
      <c r="P472" s="1">
        <v>90250</v>
      </c>
      <c r="Q472" t="s">
        <v>0</v>
      </c>
      <c r="R472" t="s">
        <v>1</v>
      </c>
      <c r="S472" s="1">
        <v>1707307787</v>
      </c>
      <c r="T472" s="3">
        <v>42308</v>
      </c>
    </row>
    <row r="473" spans="1:20">
      <c r="A473">
        <v>15126</v>
      </c>
      <c r="B473">
        <v>4</v>
      </c>
      <c r="C473">
        <v>5</v>
      </c>
      <c r="D473">
        <v>8</v>
      </c>
      <c r="E473">
        <v>9</v>
      </c>
      <c r="F473">
        <v>21</v>
      </c>
      <c r="G473">
        <v>3</v>
      </c>
      <c r="H473">
        <v>6</v>
      </c>
      <c r="I473">
        <v>2</v>
      </c>
      <c r="J473" s="1">
        <v>10000000</v>
      </c>
      <c r="K473">
        <v>1</v>
      </c>
      <c r="L473" s="1">
        <v>6000000</v>
      </c>
      <c r="M473">
        <v>39</v>
      </c>
      <c r="N473" s="1">
        <v>193674</v>
      </c>
      <c r="O473">
        <v>13</v>
      </c>
      <c r="P473" s="1">
        <v>116204</v>
      </c>
      <c r="Q473" t="s">
        <v>0</v>
      </c>
      <c r="R473" t="s">
        <v>1</v>
      </c>
      <c r="S473" s="1">
        <v>1688575292</v>
      </c>
      <c r="T473" s="3">
        <v>42305</v>
      </c>
    </row>
    <row r="474" spans="1:20">
      <c r="A474">
        <v>15125</v>
      </c>
      <c r="B474">
        <v>2</v>
      </c>
      <c r="C474">
        <v>3</v>
      </c>
      <c r="D474">
        <v>15</v>
      </c>
      <c r="E474">
        <v>17</v>
      </c>
      <c r="F474">
        <v>28</v>
      </c>
      <c r="G474">
        <v>8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66</v>
      </c>
      <c r="N474" s="1">
        <v>103509</v>
      </c>
      <c r="O474">
        <v>15</v>
      </c>
      <c r="P474" s="1">
        <v>62105</v>
      </c>
      <c r="Q474" t="s">
        <v>0</v>
      </c>
      <c r="R474" t="s">
        <v>1</v>
      </c>
      <c r="S474" s="1">
        <v>1676808840</v>
      </c>
      <c r="T474" s="3">
        <v>42303</v>
      </c>
    </row>
    <row r="475" spans="1:20">
      <c r="A475">
        <v>15124</v>
      </c>
      <c r="B475">
        <v>4</v>
      </c>
      <c r="C475">
        <v>6</v>
      </c>
      <c r="D475">
        <v>12</v>
      </c>
      <c r="E475">
        <v>31</v>
      </c>
      <c r="F475">
        <v>32</v>
      </c>
      <c r="G475">
        <v>3</v>
      </c>
      <c r="H475">
        <v>6</v>
      </c>
      <c r="I475">
        <v>1</v>
      </c>
      <c r="J475" s="1">
        <v>10000000</v>
      </c>
      <c r="K475">
        <v>1</v>
      </c>
      <c r="L475" s="1">
        <v>6000000</v>
      </c>
      <c r="M475">
        <v>46</v>
      </c>
      <c r="N475" s="1">
        <v>183164</v>
      </c>
      <c r="O475">
        <v>17</v>
      </c>
      <c r="P475" s="1">
        <v>109898</v>
      </c>
      <c r="Q475" t="s">
        <v>0</v>
      </c>
      <c r="R475" t="s">
        <v>1</v>
      </c>
      <c r="S475" s="1">
        <v>1644462021</v>
      </c>
      <c r="T475" s="3">
        <v>42301</v>
      </c>
    </row>
    <row r="476" spans="1:20">
      <c r="A476">
        <v>15123</v>
      </c>
      <c r="B476">
        <v>4</v>
      </c>
      <c r="C476">
        <v>15</v>
      </c>
      <c r="D476">
        <v>27</v>
      </c>
      <c r="E476">
        <v>29</v>
      </c>
      <c r="F476">
        <v>30</v>
      </c>
      <c r="G476">
        <v>2</v>
      </c>
      <c r="H476">
        <v>10</v>
      </c>
      <c r="I476">
        <v>2</v>
      </c>
      <c r="J476" s="1">
        <v>10000000</v>
      </c>
      <c r="K476">
        <v>0</v>
      </c>
      <c r="L476">
        <v>0</v>
      </c>
      <c r="M476">
        <v>29</v>
      </c>
      <c r="N476" s="1">
        <v>279909</v>
      </c>
      <c r="O476">
        <v>8</v>
      </c>
      <c r="P476" s="1">
        <v>167945</v>
      </c>
      <c r="Q476" t="s">
        <v>0</v>
      </c>
      <c r="R476" t="s">
        <v>1</v>
      </c>
      <c r="S476" s="1">
        <v>1617571033</v>
      </c>
      <c r="T476" s="3">
        <v>42298</v>
      </c>
    </row>
    <row r="477" spans="1:20">
      <c r="A477">
        <v>15122</v>
      </c>
      <c r="B477">
        <v>11</v>
      </c>
      <c r="C477">
        <v>13</v>
      </c>
      <c r="D477">
        <v>15</v>
      </c>
      <c r="E477">
        <v>26</v>
      </c>
      <c r="F477">
        <v>35</v>
      </c>
      <c r="G477">
        <v>6</v>
      </c>
      <c r="H477">
        <v>11</v>
      </c>
      <c r="I477">
        <v>1</v>
      </c>
      <c r="J477" s="1">
        <v>10000000</v>
      </c>
      <c r="K477">
        <v>1</v>
      </c>
      <c r="L477" s="1">
        <v>6000000</v>
      </c>
      <c r="M477">
        <v>36</v>
      </c>
      <c r="N477" s="1">
        <v>222914</v>
      </c>
      <c r="O477">
        <v>12</v>
      </c>
      <c r="P477" s="1">
        <v>133748</v>
      </c>
      <c r="Q477" t="s">
        <v>0</v>
      </c>
      <c r="R477" t="s">
        <v>1</v>
      </c>
      <c r="S477" s="1">
        <v>1598150469</v>
      </c>
      <c r="T477" s="3">
        <v>42296</v>
      </c>
    </row>
    <row r="478" spans="1:20">
      <c r="A478">
        <v>15121</v>
      </c>
      <c r="B478">
        <v>2</v>
      </c>
      <c r="C478">
        <v>4</v>
      </c>
      <c r="D478">
        <v>17</v>
      </c>
      <c r="E478">
        <v>27</v>
      </c>
      <c r="F478">
        <v>28</v>
      </c>
      <c r="G478">
        <v>4</v>
      </c>
      <c r="H478">
        <v>6</v>
      </c>
      <c r="I478">
        <v>1</v>
      </c>
      <c r="J478" s="1">
        <v>10000000</v>
      </c>
      <c r="K478">
        <v>0</v>
      </c>
      <c r="L478">
        <v>0</v>
      </c>
      <c r="M478">
        <v>65</v>
      </c>
      <c r="N478" s="1">
        <v>124178</v>
      </c>
      <c r="O478">
        <v>24</v>
      </c>
      <c r="P478" s="1">
        <v>74506</v>
      </c>
      <c r="Q478" t="s">
        <v>0</v>
      </c>
      <c r="R478" t="s">
        <v>1</v>
      </c>
      <c r="S478" s="1">
        <v>1574025843</v>
      </c>
      <c r="T478" s="3">
        <v>42294</v>
      </c>
    </row>
    <row r="479" spans="1:20">
      <c r="A479">
        <v>15120</v>
      </c>
      <c r="B479">
        <v>1</v>
      </c>
      <c r="C479">
        <v>9</v>
      </c>
      <c r="D479">
        <v>15</v>
      </c>
      <c r="E479">
        <v>24</v>
      </c>
      <c r="F479">
        <v>32</v>
      </c>
      <c r="G479">
        <v>5</v>
      </c>
      <c r="H479">
        <v>10</v>
      </c>
      <c r="I479">
        <v>12</v>
      </c>
      <c r="J479" s="1">
        <v>5286036</v>
      </c>
      <c r="K479">
        <v>5</v>
      </c>
      <c r="L479" s="1">
        <v>3171621</v>
      </c>
      <c r="M479">
        <v>146</v>
      </c>
      <c r="N479" s="1">
        <v>15000</v>
      </c>
      <c r="O479">
        <v>40</v>
      </c>
      <c r="P479" s="1">
        <v>9000</v>
      </c>
      <c r="Q479" t="s">
        <v>0</v>
      </c>
      <c r="R479" t="s">
        <v>1</v>
      </c>
      <c r="S479" s="1">
        <v>1542943366</v>
      </c>
      <c r="T479" s="3">
        <v>42291</v>
      </c>
    </row>
    <row r="480" spans="1:20">
      <c r="A480">
        <v>15119</v>
      </c>
      <c r="B480">
        <v>1</v>
      </c>
      <c r="C480">
        <v>8</v>
      </c>
      <c r="D480">
        <v>12</v>
      </c>
      <c r="E480">
        <v>16</v>
      </c>
      <c r="F480">
        <v>21</v>
      </c>
      <c r="G480">
        <v>6</v>
      </c>
      <c r="H480">
        <v>11</v>
      </c>
      <c r="I480">
        <v>2</v>
      </c>
      <c r="J480" s="1">
        <v>10000000</v>
      </c>
      <c r="K480">
        <v>0</v>
      </c>
      <c r="L480">
        <v>0</v>
      </c>
      <c r="M480">
        <v>73</v>
      </c>
      <c r="N480" s="1">
        <v>99442</v>
      </c>
      <c r="O480">
        <v>15</v>
      </c>
      <c r="P480" s="1">
        <v>59665</v>
      </c>
      <c r="Q480" t="s">
        <v>0</v>
      </c>
      <c r="R480" t="s">
        <v>1</v>
      </c>
      <c r="S480" s="1">
        <v>1612482645</v>
      </c>
      <c r="T480" s="3">
        <v>42289</v>
      </c>
    </row>
    <row r="481" spans="1:20">
      <c r="A481">
        <v>15118</v>
      </c>
      <c r="B481">
        <v>3</v>
      </c>
      <c r="C481">
        <v>7</v>
      </c>
      <c r="D481">
        <v>20</v>
      </c>
      <c r="E481">
        <v>24</v>
      </c>
      <c r="F481">
        <v>31</v>
      </c>
      <c r="G481">
        <v>4</v>
      </c>
      <c r="H481">
        <v>9</v>
      </c>
      <c r="I481">
        <v>1</v>
      </c>
      <c r="J481" s="1">
        <v>10000000</v>
      </c>
      <c r="K481">
        <v>0</v>
      </c>
      <c r="L481">
        <v>0</v>
      </c>
      <c r="M481">
        <v>35</v>
      </c>
      <c r="N481" s="1">
        <v>234588</v>
      </c>
      <c r="O481">
        <v>4</v>
      </c>
      <c r="P481" s="1">
        <v>140752</v>
      </c>
      <c r="Q481" t="s">
        <v>0</v>
      </c>
      <c r="R481" t="s">
        <v>1</v>
      </c>
      <c r="S481" s="1">
        <v>1598506448</v>
      </c>
      <c r="T481" s="3">
        <v>42287</v>
      </c>
    </row>
    <row r="482" spans="1:20">
      <c r="A482">
        <v>15117</v>
      </c>
      <c r="B482">
        <v>6</v>
      </c>
      <c r="C482">
        <v>17</v>
      </c>
      <c r="D482">
        <v>20</v>
      </c>
      <c r="E482">
        <v>30</v>
      </c>
      <c r="F482">
        <v>33</v>
      </c>
      <c r="G482">
        <v>10</v>
      </c>
      <c r="H482">
        <v>11</v>
      </c>
      <c r="I482">
        <v>1</v>
      </c>
      <c r="J482" s="1">
        <v>10000000</v>
      </c>
      <c r="K482">
        <v>0</v>
      </c>
      <c r="L482">
        <v>0</v>
      </c>
      <c r="M482">
        <v>27</v>
      </c>
      <c r="N482" s="1">
        <v>282630</v>
      </c>
      <c r="O482">
        <v>5</v>
      </c>
      <c r="P482" s="1">
        <v>169578</v>
      </c>
      <c r="Q482" t="s">
        <v>0</v>
      </c>
      <c r="R482" t="s">
        <v>1</v>
      </c>
      <c r="S482" s="1">
        <v>1571949674</v>
      </c>
      <c r="T482" s="3">
        <v>42284</v>
      </c>
    </row>
    <row r="483" spans="1:20">
      <c r="A483">
        <v>15116</v>
      </c>
      <c r="B483">
        <v>7</v>
      </c>
      <c r="C483">
        <v>10</v>
      </c>
      <c r="D483">
        <v>19</v>
      </c>
      <c r="E483">
        <v>24</v>
      </c>
      <c r="F483">
        <v>33</v>
      </c>
      <c r="G483">
        <v>3</v>
      </c>
      <c r="H483">
        <v>7</v>
      </c>
      <c r="I483">
        <v>1</v>
      </c>
      <c r="J483" s="1">
        <v>10000000</v>
      </c>
      <c r="K483">
        <v>0</v>
      </c>
      <c r="L483">
        <v>0</v>
      </c>
      <c r="M483">
        <v>107</v>
      </c>
      <c r="N483" s="1">
        <v>57318</v>
      </c>
      <c r="O483">
        <v>43</v>
      </c>
      <c r="P483" s="1">
        <v>34390</v>
      </c>
      <c r="Q483" t="s">
        <v>0</v>
      </c>
      <c r="R483" t="s">
        <v>1</v>
      </c>
      <c r="S483" s="1">
        <v>1546620811</v>
      </c>
      <c r="T483" s="3">
        <v>42282</v>
      </c>
    </row>
    <row r="484" spans="1:20">
      <c r="A484">
        <v>15115</v>
      </c>
      <c r="B484">
        <v>8</v>
      </c>
      <c r="C484">
        <v>12</v>
      </c>
      <c r="D484">
        <v>13</v>
      </c>
      <c r="E484">
        <v>14</v>
      </c>
      <c r="F484">
        <v>16</v>
      </c>
      <c r="G484">
        <v>3</v>
      </c>
      <c r="H484">
        <v>9</v>
      </c>
      <c r="I484">
        <v>2</v>
      </c>
      <c r="J484" s="1">
        <v>10000000</v>
      </c>
      <c r="K484">
        <v>0</v>
      </c>
      <c r="L484">
        <v>0</v>
      </c>
      <c r="M484">
        <v>51</v>
      </c>
      <c r="N484" s="1">
        <v>132995</v>
      </c>
      <c r="O484">
        <v>13</v>
      </c>
      <c r="P484" s="1">
        <v>79797</v>
      </c>
      <c r="Q484" t="s">
        <v>0</v>
      </c>
      <c r="R484" t="s">
        <v>1</v>
      </c>
      <c r="S484" s="1">
        <v>1524904832</v>
      </c>
      <c r="T484" s="3">
        <v>42280</v>
      </c>
    </row>
    <row r="485" spans="1:20">
      <c r="A485">
        <v>15114</v>
      </c>
      <c r="B485">
        <v>9</v>
      </c>
      <c r="C485">
        <v>18</v>
      </c>
      <c r="D485">
        <v>24</v>
      </c>
      <c r="E485">
        <v>31</v>
      </c>
      <c r="F485">
        <v>34</v>
      </c>
      <c r="G485">
        <v>2</v>
      </c>
      <c r="H485">
        <v>10</v>
      </c>
      <c r="I485">
        <v>2</v>
      </c>
      <c r="J485" s="1">
        <v>10000000</v>
      </c>
      <c r="K485">
        <v>0</v>
      </c>
      <c r="L485">
        <v>0</v>
      </c>
      <c r="M485">
        <v>30</v>
      </c>
      <c r="N485" s="1">
        <v>287412</v>
      </c>
      <c r="O485">
        <v>7</v>
      </c>
      <c r="P485" s="1">
        <v>172447</v>
      </c>
      <c r="Q485" t="s">
        <v>0</v>
      </c>
      <c r="R485" t="s">
        <v>1</v>
      </c>
      <c r="S485" s="1">
        <v>1512320825</v>
      </c>
      <c r="T485" s="3">
        <v>42277</v>
      </c>
    </row>
    <row r="486" spans="1:20">
      <c r="A486">
        <v>15113</v>
      </c>
      <c r="B486">
        <v>1</v>
      </c>
      <c r="C486">
        <v>14</v>
      </c>
      <c r="D486">
        <v>21</v>
      </c>
      <c r="E486">
        <v>29</v>
      </c>
      <c r="F486">
        <v>33</v>
      </c>
      <c r="G486">
        <v>2</v>
      </c>
      <c r="H486">
        <v>10</v>
      </c>
      <c r="I486">
        <v>1</v>
      </c>
      <c r="J486" s="1">
        <v>10000000</v>
      </c>
      <c r="K486">
        <v>0</v>
      </c>
      <c r="L486">
        <v>0</v>
      </c>
      <c r="M486">
        <v>55</v>
      </c>
      <c r="N486" s="1">
        <v>133177</v>
      </c>
      <c r="O486">
        <v>14</v>
      </c>
      <c r="P486" s="1">
        <v>79906</v>
      </c>
      <c r="Q486" t="s">
        <v>0</v>
      </c>
      <c r="R486" t="s">
        <v>1</v>
      </c>
      <c r="S486" s="1">
        <v>1491364543</v>
      </c>
      <c r="T486" s="3">
        <v>42275</v>
      </c>
    </row>
    <row r="487" spans="1:20">
      <c r="A487">
        <v>15112</v>
      </c>
      <c r="B487">
        <v>4</v>
      </c>
      <c r="C487">
        <v>5</v>
      </c>
      <c r="D487">
        <v>15</v>
      </c>
      <c r="E487">
        <v>19</v>
      </c>
      <c r="F487">
        <v>28</v>
      </c>
      <c r="G487">
        <v>4</v>
      </c>
      <c r="H487">
        <v>11</v>
      </c>
      <c r="I487">
        <v>12</v>
      </c>
      <c r="J487" s="1">
        <v>6132899</v>
      </c>
      <c r="K487">
        <v>0</v>
      </c>
      <c r="L487">
        <v>0</v>
      </c>
      <c r="M487">
        <v>72</v>
      </c>
      <c r="N487" s="1">
        <v>83506</v>
      </c>
      <c r="O487">
        <v>28</v>
      </c>
      <c r="P487" s="1">
        <v>50103</v>
      </c>
      <c r="Q487" t="s">
        <v>0</v>
      </c>
      <c r="R487" t="s">
        <v>1</v>
      </c>
      <c r="S487" s="1">
        <v>1466183380</v>
      </c>
      <c r="T487" s="3">
        <v>42273</v>
      </c>
    </row>
    <row r="488" spans="1:20">
      <c r="A488">
        <v>15111</v>
      </c>
      <c r="B488">
        <v>7</v>
      </c>
      <c r="C488">
        <v>8</v>
      </c>
      <c r="D488">
        <v>16</v>
      </c>
      <c r="E488">
        <v>24</v>
      </c>
      <c r="F488">
        <v>28</v>
      </c>
      <c r="G488">
        <v>3</v>
      </c>
      <c r="H488">
        <v>10</v>
      </c>
      <c r="I488">
        <v>1</v>
      </c>
      <c r="J488" s="1">
        <v>10000000</v>
      </c>
      <c r="K488">
        <v>1</v>
      </c>
      <c r="L488" s="1">
        <v>6000000</v>
      </c>
      <c r="M488">
        <v>42</v>
      </c>
      <c r="N488" s="1">
        <v>145692</v>
      </c>
      <c r="O488">
        <v>12</v>
      </c>
      <c r="P488" s="1">
        <v>87415</v>
      </c>
      <c r="Q488" t="s">
        <v>0</v>
      </c>
      <c r="R488" t="s">
        <v>1</v>
      </c>
      <c r="S488" s="1">
        <v>1508880896</v>
      </c>
      <c r="T488" s="3">
        <v>42270</v>
      </c>
    </row>
    <row r="489" spans="1:20">
      <c r="A489">
        <v>15110</v>
      </c>
      <c r="B489">
        <v>2</v>
      </c>
      <c r="C489">
        <v>7</v>
      </c>
      <c r="D489">
        <v>10</v>
      </c>
      <c r="E489">
        <v>22</v>
      </c>
      <c r="F489">
        <v>30</v>
      </c>
      <c r="G489">
        <v>7</v>
      </c>
      <c r="H489">
        <v>11</v>
      </c>
      <c r="I489">
        <v>3</v>
      </c>
      <c r="J489" s="1">
        <v>8796319</v>
      </c>
      <c r="K489">
        <v>2</v>
      </c>
      <c r="L489" s="1">
        <v>5277791</v>
      </c>
      <c r="M489">
        <v>78</v>
      </c>
      <c r="N489" s="1">
        <v>91163</v>
      </c>
      <c r="O489">
        <v>29</v>
      </c>
      <c r="P489" s="1">
        <v>54697</v>
      </c>
      <c r="Q489" t="s">
        <v>0</v>
      </c>
      <c r="R489" t="s">
        <v>1</v>
      </c>
      <c r="S489" s="1">
        <v>1495014019</v>
      </c>
      <c r="T489" s="3">
        <v>42268</v>
      </c>
    </row>
    <row r="490" spans="1:20">
      <c r="A490">
        <v>15109</v>
      </c>
      <c r="B490">
        <v>1</v>
      </c>
      <c r="C490">
        <v>6</v>
      </c>
      <c r="D490">
        <v>11</v>
      </c>
      <c r="E490">
        <v>22</v>
      </c>
      <c r="F490">
        <v>31</v>
      </c>
      <c r="G490">
        <v>3</v>
      </c>
      <c r="H490">
        <v>12</v>
      </c>
      <c r="I490">
        <v>1</v>
      </c>
      <c r="J490" s="1">
        <v>10000000</v>
      </c>
      <c r="K490">
        <v>0</v>
      </c>
      <c r="L490">
        <v>0</v>
      </c>
      <c r="M490">
        <v>29</v>
      </c>
      <c r="N490" s="1">
        <v>292108</v>
      </c>
      <c r="O490">
        <v>11</v>
      </c>
      <c r="P490" s="1">
        <v>175264</v>
      </c>
      <c r="Q490" t="s">
        <v>0</v>
      </c>
      <c r="R490" t="s">
        <v>1</v>
      </c>
      <c r="S490" s="1">
        <v>1495720964</v>
      </c>
      <c r="T490" s="3">
        <v>42266</v>
      </c>
    </row>
    <row r="491" spans="1:20">
      <c r="A491">
        <v>15108</v>
      </c>
      <c r="B491">
        <v>1</v>
      </c>
      <c r="C491">
        <v>13</v>
      </c>
      <c r="D491">
        <v>16</v>
      </c>
      <c r="E491">
        <v>26</v>
      </c>
      <c r="F491">
        <v>31</v>
      </c>
      <c r="G491">
        <v>7</v>
      </c>
      <c r="H491">
        <v>12</v>
      </c>
      <c r="I491">
        <v>1</v>
      </c>
      <c r="J491" s="1">
        <v>10000000</v>
      </c>
      <c r="K491">
        <v>0</v>
      </c>
      <c r="L491">
        <v>0</v>
      </c>
      <c r="M491">
        <v>32</v>
      </c>
      <c r="N491" s="1">
        <v>250464</v>
      </c>
      <c r="O491">
        <v>9</v>
      </c>
      <c r="P491" s="1">
        <v>150278</v>
      </c>
      <c r="Q491" t="s">
        <v>0</v>
      </c>
      <c r="R491" t="s">
        <v>1</v>
      </c>
      <c r="S491" s="1">
        <v>1462391575</v>
      </c>
      <c r="T491" s="3">
        <v>42263</v>
      </c>
    </row>
    <row r="492" spans="1:20">
      <c r="A492">
        <v>15107</v>
      </c>
      <c r="B492">
        <v>3</v>
      </c>
      <c r="C492">
        <v>23</v>
      </c>
      <c r="D492">
        <v>25</v>
      </c>
      <c r="E492">
        <v>28</v>
      </c>
      <c r="F492">
        <v>29</v>
      </c>
      <c r="G492">
        <v>6</v>
      </c>
      <c r="H492">
        <v>7</v>
      </c>
      <c r="I492">
        <v>2</v>
      </c>
      <c r="J492" s="1">
        <v>9681100</v>
      </c>
      <c r="K492">
        <v>1</v>
      </c>
      <c r="L492" s="1">
        <v>5808660</v>
      </c>
      <c r="M492">
        <v>72</v>
      </c>
      <c r="N492" s="1">
        <v>74257</v>
      </c>
      <c r="O492">
        <v>29</v>
      </c>
      <c r="P492" s="1">
        <v>44554</v>
      </c>
      <c r="Q492" t="s">
        <v>0</v>
      </c>
      <c r="R492" t="s">
        <v>1</v>
      </c>
      <c r="S492" s="1">
        <v>1433360911</v>
      </c>
      <c r="T492" s="3">
        <v>42261</v>
      </c>
    </row>
    <row r="493" spans="1:20">
      <c r="A493">
        <v>15106</v>
      </c>
      <c r="B493">
        <v>2</v>
      </c>
      <c r="C493">
        <v>11</v>
      </c>
      <c r="D493">
        <v>13</v>
      </c>
      <c r="E493">
        <v>22</v>
      </c>
      <c r="F493">
        <v>30</v>
      </c>
      <c r="G493">
        <v>2</v>
      </c>
      <c r="H493">
        <v>3</v>
      </c>
      <c r="I493">
        <v>3</v>
      </c>
      <c r="J493" s="1">
        <v>10000000</v>
      </c>
      <c r="K493">
        <v>0</v>
      </c>
      <c r="L493">
        <v>0</v>
      </c>
      <c r="M493">
        <v>77</v>
      </c>
      <c r="N493" s="1">
        <v>109179</v>
      </c>
      <c r="O493">
        <v>18</v>
      </c>
      <c r="P493" s="1">
        <v>65507</v>
      </c>
      <c r="Q493" t="s">
        <v>0</v>
      </c>
      <c r="R493" t="s">
        <v>1</v>
      </c>
      <c r="S493" s="1">
        <v>1430870722</v>
      </c>
      <c r="T493" s="3">
        <v>42259</v>
      </c>
    </row>
    <row r="494" spans="1:20">
      <c r="A494">
        <v>15105</v>
      </c>
      <c r="B494">
        <v>8</v>
      </c>
      <c r="C494">
        <v>9</v>
      </c>
      <c r="D494">
        <v>15</v>
      </c>
      <c r="E494">
        <v>21</v>
      </c>
      <c r="F494">
        <v>27</v>
      </c>
      <c r="G494">
        <v>5</v>
      </c>
      <c r="H494">
        <v>9</v>
      </c>
      <c r="I494">
        <v>8</v>
      </c>
      <c r="J494" s="1">
        <v>6255530</v>
      </c>
      <c r="K494">
        <v>4</v>
      </c>
      <c r="L494" s="1">
        <v>3753318</v>
      </c>
      <c r="M494">
        <v>79</v>
      </c>
      <c r="N494" s="1">
        <v>76255</v>
      </c>
      <c r="O494">
        <v>24</v>
      </c>
      <c r="P494" s="1">
        <v>45753</v>
      </c>
      <c r="Q494" t="s">
        <v>0</v>
      </c>
      <c r="R494" t="s">
        <v>1</v>
      </c>
      <c r="S494" s="1">
        <v>1420929062</v>
      </c>
      <c r="T494" s="3">
        <v>42256</v>
      </c>
    </row>
    <row r="495" spans="1:20">
      <c r="A495">
        <v>15104</v>
      </c>
      <c r="B495">
        <v>16</v>
      </c>
      <c r="C495">
        <v>19</v>
      </c>
      <c r="D495">
        <v>25</v>
      </c>
      <c r="E495">
        <v>30</v>
      </c>
      <c r="F495">
        <v>34</v>
      </c>
      <c r="G495">
        <v>4</v>
      </c>
      <c r="H495">
        <v>9</v>
      </c>
      <c r="I495">
        <v>4</v>
      </c>
      <c r="J495" s="1">
        <v>9165291</v>
      </c>
      <c r="K495">
        <v>0</v>
      </c>
      <c r="L495">
        <v>0</v>
      </c>
      <c r="M495">
        <v>33</v>
      </c>
      <c r="N495" s="1">
        <v>233023</v>
      </c>
      <c r="O495">
        <v>10</v>
      </c>
      <c r="P495" s="1">
        <v>139813</v>
      </c>
      <c r="Q495" t="s">
        <v>0</v>
      </c>
      <c r="R495" t="s">
        <v>1</v>
      </c>
      <c r="S495" s="1">
        <v>1456310407</v>
      </c>
      <c r="T495" s="3">
        <v>42254</v>
      </c>
    </row>
    <row r="496" spans="1:20">
      <c r="A496">
        <v>15103</v>
      </c>
      <c r="B496">
        <v>7</v>
      </c>
      <c r="C496">
        <v>9</v>
      </c>
      <c r="D496">
        <v>15</v>
      </c>
      <c r="E496">
        <v>25</v>
      </c>
      <c r="F496">
        <v>34</v>
      </c>
      <c r="G496">
        <v>4</v>
      </c>
      <c r="H496">
        <v>10</v>
      </c>
      <c r="I496">
        <v>4</v>
      </c>
      <c r="J496" s="1">
        <v>8219715</v>
      </c>
      <c r="K496">
        <v>1</v>
      </c>
      <c r="L496" s="1">
        <v>4931829</v>
      </c>
      <c r="M496">
        <v>45</v>
      </c>
      <c r="N496" s="1">
        <v>144777</v>
      </c>
      <c r="O496">
        <v>18</v>
      </c>
      <c r="P496" s="1">
        <v>86866</v>
      </c>
      <c r="Q496" t="s">
        <v>0</v>
      </c>
      <c r="R496" t="s">
        <v>1</v>
      </c>
      <c r="S496" s="1">
        <v>1455105281</v>
      </c>
      <c r="T496" s="3">
        <v>42252</v>
      </c>
    </row>
    <row r="497" spans="1:20">
      <c r="A497">
        <v>15102</v>
      </c>
      <c r="B497">
        <v>11</v>
      </c>
      <c r="C497">
        <v>14</v>
      </c>
      <c r="D497">
        <v>15</v>
      </c>
      <c r="E497">
        <v>33</v>
      </c>
      <c r="F497">
        <v>34</v>
      </c>
      <c r="G497">
        <v>3</v>
      </c>
      <c r="H497">
        <v>12</v>
      </c>
      <c r="I497">
        <v>3</v>
      </c>
      <c r="J497" s="1">
        <v>10000000</v>
      </c>
      <c r="K497">
        <v>0</v>
      </c>
      <c r="L497">
        <v>0</v>
      </c>
      <c r="M497">
        <v>42</v>
      </c>
      <c r="N497" s="1">
        <v>198786</v>
      </c>
      <c r="O497">
        <v>9</v>
      </c>
      <c r="P497" s="1">
        <v>119271</v>
      </c>
      <c r="Q497" t="s">
        <v>0</v>
      </c>
      <c r="R497" t="s">
        <v>1</v>
      </c>
      <c r="S497" s="1">
        <v>1459255310</v>
      </c>
      <c r="T497" s="3">
        <v>42249</v>
      </c>
    </row>
    <row r="498" spans="1:20">
      <c r="A498">
        <v>15101</v>
      </c>
      <c r="B498">
        <v>6</v>
      </c>
      <c r="C498">
        <v>12</v>
      </c>
      <c r="D498">
        <v>17</v>
      </c>
      <c r="E498">
        <v>18</v>
      </c>
      <c r="F498">
        <v>32</v>
      </c>
      <c r="G498">
        <v>7</v>
      </c>
      <c r="H498">
        <v>12</v>
      </c>
      <c r="I498">
        <v>2</v>
      </c>
      <c r="J498" s="1">
        <v>10000000</v>
      </c>
      <c r="K498">
        <v>1</v>
      </c>
      <c r="L498" s="1">
        <v>6000000</v>
      </c>
      <c r="M498">
        <v>60</v>
      </c>
      <c r="N498" s="1">
        <v>113139</v>
      </c>
      <c r="O498">
        <v>28</v>
      </c>
      <c r="P498" s="1">
        <v>67883</v>
      </c>
      <c r="Q498" t="s">
        <v>0</v>
      </c>
      <c r="R498" t="s">
        <v>1</v>
      </c>
      <c r="S498" s="1">
        <v>1449994950</v>
      </c>
      <c r="T498" s="3">
        <v>42247</v>
      </c>
    </row>
    <row r="499" spans="1:20">
      <c r="A499">
        <v>15100</v>
      </c>
      <c r="B499">
        <v>9</v>
      </c>
      <c r="C499">
        <v>15</v>
      </c>
      <c r="D499">
        <v>18</v>
      </c>
      <c r="E499">
        <v>23</v>
      </c>
      <c r="F499">
        <v>32</v>
      </c>
      <c r="G499">
        <v>5</v>
      </c>
      <c r="H499">
        <v>7</v>
      </c>
      <c r="I499">
        <v>0</v>
      </c>
      <c r="J499">
        <v>0</v>
      </c>
      <c r="K499">
        <v>0</v>
      </c>
      <c r="L499">
        <v>0</v>
      </c>
      <c r="M499">
        <v>66</v>
      </c>
      <c r="N499" s="1">
        <v>119913</v>
      </c>
      <c r="O499">
        <v>17</v>
      </c>
      <c r="P499" s="1">
        <v>71947</v>
      </c>
      <c r="Q499" t="s">
        <v>0</v>
      </c>
      <c r="R499" t="s">
        <v>1</v>
      </c>
      <c r="S499" s="1">
        <v>1439790281</v>
      </c>
      <c r="T499" s="3">
        <v>42245</v>
      </c>
    </row>
    <row r="500" spans="1:20">
      <c r="A500">
        <v>15099</v>
      </c>
      <c r="B500">
        <v>9</v>
      </c>
      <c r="C500">
        <v>12</v>
      </c>
      <c r="D500">
        <v>14</v>
      </c>
      <c r="E500">
        <v>22</v>
      </c>
      <c r="F500">
        <v>25</v>
      </c>
      <c r="G500">
        <v>5</v>
      </c>
      <c r="H500">
        <v>10</v>
      </c>
      <c r="I500">
        <v>1</v>
      </c>
      <c r="J500" s="1">
        <v>10000000</v>
      </c>
      <c r="K500">
        <v>0</v>
      </c>
      <c r="L500">
        <v>0</v>
      </c>
      <c r="M500">
        <v>60</v>
      </c>
      <c r="N500" s="1">
        <v>118781</v>
      </c>
      <c r="O500">
        <v>20</v>
      </c>
      <c r="P500" s="1">
        <v>71268</v>
      </c>
      <c r="Q500" t="s">
        <v>0</v>
      </c>
      <c r="R500" t="s">
        <v>1</v>
      </c>
      <c r="S500" s="1">
        <v>1401717848</v>
      </c>
      <c r="T500" s="3">
        <v>42242</v>
      </c>
    </row>
    <row r="501" spans="1:20">
      <c r="A501">
        <v>15098</v>
      </c>
      <c r="B501">
        <v>9</v>
      </c>
      <c r="C501">
        <v>14</v>
      </c>
      <c r="D501">
        <v>21</v>
      </c>
      <c r="E501">
        <v>27</v>
      </c>
      <c r="F501">
        <v>33</v>
      </c>
      <c r="G501">
        <v>6</v>
      </c>
      <c r="H501">
        <v>9</v>
      </c>
      <c r="I501">
        <v>5</v>
      </c>
      <c r="J501" s="1">
        <v>7392129</v>
      </c>
      <c r="K501">
        <v>0</v>
      </c>
      <c r="L501">
        <v>0</v>
      </c>
      <c r="M501">
        <v>123</v>
      </c>
      <c r="N501" s="1">
        <v>44562</v>
      </c>
      <c r="O501">
        <v>39</v>
      </c>
      <c r="P501" s="1">
        <v>26737</v>
      </c>
      <c r="Q501" t="s">
        <v>0</v>
      </c>
      <c r="R501" t="s">
        <v>1</v>
      </c>
      <c r="S501" s="1">
        <v>1376083288</v>
      </c>
      <c r="T501" s="3">
        <v>42240</v>
      </c>
    </row>
    <row r="502" spans="1:20">
      <c r="A502">
        <v>15097</v>
      </c>
      <c r="B502">
        <v>4</v>
      </c>
      <c r="C502">
        <v>16</v>
      </c>
      <c r="D502">
        <v>17</v>
      </c>
      <c r="E502">
        <v>26</v>
      </c>
      <c r="F502">
        <v>27</v>
      </c>
      <c r="G502">
        <v>1</v>
      </c>
      <c r="H502">
        <v>4</v>
      </c>
      <c r="I502">
        <v>11</v>
      </c>
      <c r="J502" s="1">
        <v>5995473</v>
      </c>
      <c r="K502">
        <v>4</v>
      </c>
      <c r="L502" s="1">
        <v>3597283</v>
      </c>
      <c r="M502">
        <v>295</v>
      </c>
      <c r="N502" s="1">
        <v>20461</v>
      </c>
      <c r="O502">
        <v>101</v>
      </c>
      <c r="P502" s="1">
        <v>12276</v>
      </c>
      <c r="Q502" t="s">
        <v>0</v>
      </c>
      <c r="R502" t="s">
        <v>1</v>
      </c>
      <c r="S502" s="1">
        <v>1385860648</v>
      </c>
      <c r="T502" s="3">
        <v>42238</v>
      </c>
    </row>
    <row r="503" spans="1:20">
      <c r="A503">
        <v>15096</v>
      </c>
      <c r="B503">
        <v>3</v>
      </c>
      <c r="C503">
        <v>9</v>
      </c>
      <c r="D503">
        <v>12</v>
      </c>
      <c r="E503">
        <v>18</v>
      </c>
      <c r="F503">
        <v>21</v>
      </c>
      <c r="G503">
        <v>2</v>
      </c>
      <c r="H503">
        <v>6</v>
      </c>
      <c r="I503">
        <v>4</v>
      </c>
      <c r="J503" s="1">
        <v>8099057</v>
      </c>
      <c r="K503">
        <v>1</v>
      </c>
      <c r="L503" s="1">
        <v>4859434</v>
      </c>
      <c r="M503">
        <v>76</v>
      </c>
      <c r="N503" s="1">
        <v>82721</v>
      </c>
      <c r="O503">
        <v>30</v>
      </c>
      <c r="P503" s="1">
        <v>49632</v>
      </c>
      <c r="Q503" t="s">
        <v>0</v>
      </c>
      <c r="R503" t="s">
        <v>1</v>
      </c>
      <c r="S503" s="1">
        <v>1435883288</v>
      </c>
      <c r="T503" s="3">
        <v>42235</v>
      </c>
    </row>
    <row r="504" spans="1:20">
      <c r="A504">
        <v>15095</v>
      </c>
      <c r="B504">
        <v>8</v>
      </c>
      <c r="C504">
        <v>14</v>
      </c>
      <c r="D504">
        <v>26</v>
      </c>
      <c r="E504">
        <v>34</v>
      </c>
      <c r="F504">
        <v>35</v>
      </c>
      <c r="G504">
        <v>5</v>
      </c>
      <c r="H504">
        <v>10</v>
      </c>
      <c r="I504">
        <v>2</v>
      </c>
      <c r="J504" s="1">
        <v>10000000</v>
      </c>
      <c r="K504">
        <v>0</v>
      </c>
      <c r="L504">
        <v>0</v>
      </c>
      <c r="M504">
        <v>51</v>
      </c>
      <c r="N504" s="1">
        <v>95306</v>
      </c>
      <c r="O504">
        <v>22</v>
      </c>
      <c r="P504" s="1">
        <v>57183</v>
      </c>
      <c r="Q504" t="s">
        <v>0</v>
      </c>
      <c r="R504" t="s">
        <v>1</v>
      </c>
      <c r="S504" s="1">
        <v>1440739717</v>
      </c>
      <c r="T504" s="3">
        <v>42233</v>
      </c>
    </row>
    <row r="505" spans="1:20">
      <c r="A505">
        <v>15094</v>
      </c>
      <c r="B505">
        <v>2</v>
      </c>
      <c r="C505">
        <v>3</v>
      </c>
      <c r="D505">
        <v>10</v>
      </c>
      <c r="E505">
        <v>11</v>
      </c>
      <c r="F505">
        <v>29</v>
      </c>
      <c r="G505">
        <v>3</v>
      </c>
      <c r="H505">
        <v>7</v>
      </c>
      <c r="I505">
        <v>5</v>
      </c>
      <c r="J505" s="1">
        <v>7249018</v>
      </c>
      <c r="K505">
        <v>4</v>
      </c>
      <c r="L505" s="1">
        <v>4349410</v>
      </c>
      <c r="M505">
        <v>57</v>
      </c>
      <c r="N505" s="1">
        <v>141399</v>
      </c>
      <c r="O505">
        <v>12</v>
      </c>
      <c r="P505" s="1">
        <v>84839</v>
      </c>
      <c r="Q505" t="s">
        <v>0</v>
      </c>
      <c r="R505" t="s">
        <v>1</v>
      </c>
      <c r="S505" s="1">
        <v>1435245222</v>
      </c>
      <c r="T505" s="3">
        <v>42231</v>
      </c>
    </row>
    <row r="506" spans="1:20">
      <c r="A506">
        <v>15093</v>
      </c>
      <c r="B506">
        <v>16</v>
      </c>
      <c r="C506">
        <v>17</v>
      </c>
      <c r="D506">
        <v>25</v>
      </c>
      <c r="E506">
        <v>26</v>
      </c>
      <c r="F506">
        <v>27</v>
      </c>
      <c r="G506">
        <v>2</v>
      </c>
      <c r="H506">
        <v>4</v>
      </c>
      <c r="I506">
        <v>3</v>
      </c>
      <c r="J506" s="1">
        <v>8805364</v>
      </c>
      <c r="K506">
        <v>0</v>
      </c>
      <c r="L506">
        <v>0</v>
      </c>
      <c r="M506">
        <v>95</v>
      </c>
      <c r="N506" s="1">
        <v>53680</v>
      </c>
      <c r="O506">
        <v>35</v>
      </c>
      <c r="P506" s="1">
        <v>32208</v>
      </c>
      <c r="Q506" t="s">
        <v>0</v>
      </c>
      <c r="R506" t="s">
        <v>1</v>
      </c>
      <c r="S506" s="1">
        <v>1451063553</v>
      </c>
      <c r="T506" s="3">
        <v>42228</v>
      </c>
    </row>
    <row r="507" spans="1:20">
      <c r="A507">
        <v>15092</v>
      </c>
      <c r="B507">
        <v>2</v>
      </c>
      <c r="C507">
        <v>14</v>
      </c>
      <c r="D507">
        <v>21</v>
      </c>
      <c r="E507">
        <v>27</v>
      </c>
      <c r="F507">
        <v>34</v>
      </c>
      <c r="G507">
        <v>5</v>
      </c>
      <c r="H507">
        <v>8</v>
      </c>
      <c r="I507">
        <v>2</v>
      </c>
      <c r="J507" s="1">
        <v>10000000</v>
      </c>
      <c r="K507">
        <v>1</v>
      </c>
      <c r="L507" s="1">
        <v>6000000</v>
      </c>
      <c r="M507">
        <v>41</v>
      </c>
      <c r="N507" s="1">
        <v>169675</v>
      </c>
      <c r="O507">
        <v>11</v>
      </c>
      <c r="P507" s="1">
        <v>101805</v>
      </c>
      <c r="Q507" t="s">
        <v>0</v>
      </c>
      <c r="R507" t="s">
        <v>1</v>
      </c>
      <c r="S507" s="1">
        <v>1451533975</v>
      </c>
      <c r="T507" s="3">
        <v>42226</v>
      </c>
    </row>
    <row r="508" spans="1:20">
      <c r="A508">
        <v>15091</v>
      </c>
      <c r="B508">
        <v>2</v>
      </c>
      <c r="C508">
        <v>7</v>
      </c>
      <c r="D508">
        <v>28</v>
      </c>
      <c r="E508">
        <v>29</v>
      </c>
      <c r="F508">
        <v>30</v>
      </c>
      <c r="G508">
        <v>3</v>
      </c>
      <c r="H508">
        <v>7</v>
      </c>
      <c r="I508">
        <v>12</v>
      </c>
      <c r="J508" s="1">
        <v>5702251</v>
      </c>
      <c r="K508">
        <v>8</v>
      </c>
      <c r="L508" s="1">
        <v>3421350</v>
      </c>
      <c r="M508">
        <v>91</v>
      </c>
      <c r="N508" s="1">
        <v>60709</v>
      </c>
      <c r="O508">
        <v>25</v>
      </c>
      <c r="P508" s="1">
        <v>36425</v>
      </c>
      <c r="Q508" t="s">
        <v>0</v>
      </c>
      <c r="R508" t="s">
        <v>1</v>
      </c>
      <c r="S508" s="1">
        <v>1443881668</v>
      </c>
      <c r="T508" s="3">
        <v>42224</v>
      </c>
    </row>
    <row r="509" spans="1:20">
      <c r="A509">
        <v>15090</v>
      </c>
      <c r="B509">
        <v>6</v>
      </c>
      <c r="C509">
        <v>9</v>
      </c>
      <c r="D509">
        <v>11</v>
      </c>
      <c r="E509">
        <v>17</v>
      </c>
      <c r="F509">
        <v>21</v>
      </c>
      <c r="G509">
        <v>6</v>
      </c>
      <c r="H509">
        <v>8</v>
      </c>
      <c r="I509">
        <v>4</v>
      </c>
      <c r="J509" s="1">
        <v>8039435</v>
      </c>
      <c r="K509">
        <v>1</v>
      </c>
      <c r="L509" s="1">
        <v>4823661</v>
      </c>
      <c r="M509">
        <v>76</v>
      </c>
      <c r="N509" s="1">
        <v>84924</v>
      </c>
      <c r="O509">
        <v>23</v>
      </c>
      <c r="P509" s="1">
        <v>50954</v>
      </c>
      <c r="Q509" t="s">
        <v>0</v>
      </c>
      <c r="R509" t="s">
        <v>1</v>
      </c>
      <c r="S509" s="1">
        <v>1512866237</v>
      </c>
      <c r="T509" s="3">
        <v>42221</v>
      </c>
    </row>
    <row r="510" spans="1:20">
      <c r="A510">
        <v>15089</v>
      </c>
      <c r="B510">
        <v>5</v>
      </c>
      <c r="C510">
        <v>12</v>
      </c>
      <c r="D510">
        <v>18</v>
      </c>
      <c r="E510">
        <v>20</v>
      </c>
      <c r="F510">
        <v>27</v>
      </c>
      <c r="G510">
        <v>10</v>
      </c>
      <c r="H510">
        <v>12</v>
      </c>
      <c r="I510">
        <v>0</v>
      </c>
      <c r="J510">
        <v>0</v>
      </c>
      <c r="K510">
        <v>0</v>
      </c>
      <c r="L510">
        <v>0</v>
      </c>
      <c r="M510">
        <v>59</v>
      </c>
      <c r="N510" s="1">
        <v>127971</v>
      </c>
      <c r="O510">
        <v>10</v>
      </c>
      <c r="P510" s="1">
        <v>76782</v>
      </c>
      <c r="Q510" t="s">
        <v>0</v>
      </c>
      <c r="R510" t="s">
        <v>1</v>
      </c>
      <c r="S510" s="1">
        <v>1518071721</v>
      </c>
      <c r="T510" s="3">
        <v>42219</v>
      </c>
    </row>
    <row r="511" spans="1:20">
      <c r="A511">
        <v>15088</v>
      </c>
      <c r="B511">
        <v>5</v>
      </c>
      <c r="C511">
        <v>15</v>
      </c>
      <c r="D511">
        <v>28</v>
      </c>
      <c r="E511">
        <v>31</v>
      </c>
      <c r="F511">
        <v>34</v>
      </c>
      <c r="G511">
        <v>11</v>
      </c>
      <c r="H511">
        <v>12</v>
      </c>
      <c r="I511">
        <v>2</v>
      </c>
      <c r="J511" s="1">
        <v>10000000</v>
      </c>
      <c r="K511">
        <v>2</v>
      </c>
      <c r="L511" s="1">
        <v>6000000</v>
      </c>
      <c r="M511">
        <v>24</v>
      </c>
      <c r="N511" s="1">
        <v>381203</v>
      </c>
      <c r="O511">
        <v>7</v>
      </c>
      <c r="P511" s="1">
        <v>228721</v>
      </c>
      <c r="Q511" t="s">
        <v>0</v>
      </c>
      <c r="R511" t="s">
        <v>1</v>
      </c>
      <c r="S511" s="1">
        <v>1483412687</v>
      </c>
      <c r="T511" s="3">
        <v>42217</v>
      </c>
    </row>
    <row r="512" spans="1:20">
      <c r="A512">
        <v>15087</v>
      </c>
      <c r="B512">
        <v>2</v>
      </c>
      <c r="C512">
        <v>5</v>
      </c>
      <c r="D512">
        <v>15</v>
      </c>
      <c r="E512">
        <v>17</v>
      </c>
      <c r="F512">
        <v>22</v>
      </c>
      <c r="G512">
        <v>1</v>
      </c>
      <c r="H512">
        <v>11</v>
      </c>
      <c r="I512">
        <v>2</v>
      </c>
      <c r="J512" s="1">
        <v>10000000</v>
      </c>
      <c r="K512">
        <v>2</v>
      </c>
      <c r="L512" s="1">
        <v>6000000</v>
      </c>
      <c r="M512">
        <v>29</v>
      </c>
      <c r="N512" s="1">
        <v>261627</v>
      </c>
      <c r="O512">
        <v>10</v>
      </c>
      <c r="P512" s="1">
        <v>156976</v>
      </c>
      <c r="Q512" t="s">
        <v>0</v>
      </c>
      <c r="R512" t="s">
        <v>1</v>
      </c>
      <c r="S512" s="1">
        <v>1470621295</v>
      </c>
      <c r="T512" s="3">
        <v>42214</v>
      </c>
    </row>
    <row r="513" spans="1:20">
      <c r="A513">
        <v>15086</v>
      </c>
      <c r="B513">
        <v>5</v>
      </c>
      <c r="C513">
        <v>9</v>
      </c>
      <c r="D513">
        <v>11</v>
      </c>
      <c r="E513">
        <v>15</v>
      </c>
      <c r="F513">
        <v>32</v>
      </c>
      <c r="G513">
        <v>4</v>
      </c>
      <c r="H513">
        <v>9</v>
      </c>
      <c r="I513">
        <v>2</v>
      </c>
      <c r="J513" s="1">
        <v>9941256</v>
      </c>
      <c r="K513">
        <v>0</v>
      </c>
      <c r="L513">
        <v>0</v>
      </c>
      <c r="M513">
        <v>51</v>
      </c>
      <c r="N513" s="1">
        <v>90748</v>
      </c>
      <c r="O513">
        <v>14</v>
      </c>
      <c r="P513" s="1">
        <v>54448</v>
      </c>
      <c r="Q513" t="s">
        <v>0</v>
      </c>
      <c r="R513" t="s">
        <v>1</v>
      </c>
      <c r="S513" s="1">
        <v>1464467336</v>
      </c>
      <c r="T513" s="3">
        <v>42212</v>
      </c>
    </row>
    <row r="514" spans="1:20">
      <c r="A514">
        <v>15085</v>
      </c>
      <c r="B514">
        <v>2</v>
      </c>
      <c r="C514">
        <v>3</v>
      </c>
      <c r="D514">
        <v>4</v>
      </c>
      <c r="E514">
        <v>6</v>
      </c>
      <c r="F514">
        <v>16</v>
      </c>
      <c r="G514">
        <v>3</v>
      </c>
      <c r="H514">
        <v>12</v>
      </c>
      <c r="I514">
        <v>1</v>
      </c>
      <c r="J514" s="1">
        <v>10000000</v>
      </c>
      <c r="K514">
        <v>0</v>
      </c>
      <c r="L514">
        <v>0</v>
      </c>
      <c r="M514">
        <v>43</v>
      </c>
      <c r="N514" s="1">
        <v>211670</v>
      </c>
      <c r="O514">
        <v>14</v>
      </c>
      <c r="P514" s="1">
        <v>127002</v>
      </c>
      <c r="Q514" t="s">
        <v>0</v>
      </c>
      <c r="R514" t="s">
        <v>1</v>
      </c>
      <c r="S514" s="1">
        <v>1461889590</v>
      </c>
      <c r="T514" s="3">
        <v>42210</v>
      </c>
    </row>
    <row r="515" spans="1:20">
      <c r="A515">
        <v>15084</v>
      </c>
      <c r="B515">
        <v>10</v>
      </c>
      <c r="C515">
        <v>20</v>
      </c>
      <c r="D515">
        <v>21</v>
      </c>
      <c r="E515">
        <v>32</v>
      </c>
      <c r="F515">
        <v>34</v>
      </c>
      <c r="G515">
        <v>6</v>
      </c>
      <c r="H515">
        <v>7</v>
      </c>
      <c r="I515">
        <v>2</v>
      </c>
      <c r="J515" s="1">
        <v>10000000</v>
      </c>
      <c r="K515">
        <v>0</v>
      </c>
      <c r="L515">
        <v>0</v>
      </c>
      <c r="M515">
        <v>56</v>
      </c>
      <c r="N515" s="1">
        <v>112914</v>
      </c>
      <c r="O515">
        <v>22</v>
      </c>
      <c r="P515" s="1">
        <v>67748</v>
      </c>
      <c r="Q515" t="s">
        <v>0</v>
      </c>
      <c r="R515" t="s">
        <v>1</v>
      </c>
      <c r="S515" s="1">
        <v>1426556903</v>
      </c>
      <c r="T515" s="3">
        <v>42207</v>
      </c>
    </row>
    <row r="516" spans="1:20">
      <c r="A516">
        <v>15083</v>
      </c>
      <c r="B516">
        <v>14</v>
      </c>
      <c r="C516">
        <v>16</v>
      </c>
      <c r="D516">
        <v>19</v>
      </c>
      <c r="E516">
        <v>25</v>
      </c>
      <c r="F516">
        <v>29</v>
      </c>
      <c r="G516">
        <v>10</v>
      </c>
      <c r="H516">
        <v>12</v>
      </c>
      <c r="I516">
        <v>1</v>
      </c>
      <c r="J516" s="1">
        <v>10000000</v>
      </c>
      <c r="K516">
        <v>0</v>
      </c>
      <c r="L516">
        <v>0</v>
      </c>
      <c r="M516">
        <v>28</v>
      </c>
      <c r="N516" s="1">
        <v>283125</v>
      </c>
      <c r="O516">
        <v>6</v>
      </c>
      <c r="P516" s="1">
        <v>169875</v>
      </c>
      <c r="Q516" t="s">
        <v>0</v>
      </c>
      <c r="R516" t="s">
        <v>1</v>
      </c>
      <c r="S516" s="1">
        <v>1413999921</v>
      </c>
      <c r="T516" s="3">
        <v>42205</v>
      </c>
    </row>
    <row r="517" spans="1:20">
      <c r="A517">
        <v>15082</v>
      </c>
      <c r="B517">
        <v>8</v>
      </c>
      <c r="C517">
        <v>15</v>
      </c>
      <c r="D517">
        <v>28</v>
      </c>
      <c r="E517">
        <v>31</v>
      </c>
      <c r="F517">
        <v>33</v>
      </c>
      <c r="G517">
        <v>3</v>
      </c>
      <c r="H517">
        <v>6</v>
      </c>
      <c r="I517">
        <v>0</v>
      </c>
      <c r="J517">
        <v>0</v>
      </c>
      <c r="K517">
        <v>0</v>
      </c>
      <c r="L517">
        <v>0</v>
      </c>
      <c r="M517">
        <v>73</v>
      </c>
      <c r="N517" s="1">
        <v>95920</v>
      </c>
      <c r="O517">
        <v>11</v>
      </c>
      <c r="P517" s="1">
        <v>57552</v>
      </c>
      <c r="Q517" t="s">
        <v>0</v>
      </c>
      <c r="R517" t="s">
        <v>1</v>
      </c>
      <c r="S517" s="1">
        <v>1386721781</v>
      </c>
      <c r="T517" s="3">
        <v>42203</v>
      </c>
    </row>
    <row r="518" spans="1:20">
      <c r="A518">
        <v>15081</v>
      </c>
      <c r="B518">
        <v>3</v>
      </c>
      <c r="C518">
        <v>4</v>
      </c>
      <c r="D518">
        <v>10</v>
      </c>
      <c r="E518">
        <v>13</v>
      </c>
      <c r="F518">
        <v>17</v>
      </c>
      <c r="G518">
        <v>5</v>
      </c>
      <c r="H518">
        <v>9</v>
      </c>
      <c r="I518">
        <v>3</v>
      </c>
      <c r="J518" s="1">
        <v>9998951</v>
      </c>
      <c r="K518">
        <v>0</v>
      </c>
      <c r="L518">
        <v>0</v>
      </c>
      <c r="M518">
        <v>28</v>
      </c>
      <c r="N518" s="1">
        <v>258864</v>
      </c>
      <c r="O518">
        <v>6</v>
      </c>
      <c r="P518" s="1">
        <v>155318</v>
      </c>
      <c r="Q518" t="s">
        <v>0</v>
      </c>
      <c r="R518" t="s">
        <v>1</v>
      </c>
      <c r="S518" s="1">
        <v>1354908004</v>
      </c>
      <c r="T518" s="3">
        <v>42200</v>
      </c>
    </row>
    <row r="519" spans="1:20">
      <c r="A519">
        <v>15080</v>
      </c>
      <c r="B519">
        <v>14</v>
      </c>
      <c r="C519">
        <v>20</v>
      </c>
      <c r="D519">
        <v>29</v>
      </c>
      <c r="E519">
        <v>30</v>
      </c>
      <c r="F519">
        <v>32</v>
      </c>
      <c r="G519">
        <v>3</v>
      </c>
      <c r="H519">
        <v>8</v>
      </c>
      <c r="I519">
        <v>19</v>
      </c>
      <c r="J519" s="1">
        <v>5197889</v>
      </c>
      <c r="K519">
        <v>3</v>
      </c>
      <c r="L519" s="1">
        <v>3118733</v>
      </c>
      <c r="M519">
        <v>107</v>
      </c>
      <c r="N519" s="1">
        <v>18135</v>
      </c>
      <c r="O519">
        <v>28</v>
      </c>
      <c r="P519" s="1">
        <v>10881</v>
      </c>
      <c r="Q519" t="s">
        <v>0</v>
      </c>
      <c r="R519" t="s">
        <v>1</v>
      </c>
      <c r="S519" s="1">
        <v>1350821094</v>
      </c>
      <c r="T519" s="3">
        <v>42198</v>
      </c>
    </row>
    <row r="520" spans="1:20">
      <c r="A520">
        <v>15079</v>
      </c>
      <c r="B520">
        <v>1</v>
      </c>
      <c r="C520">
        <v>9</v>
      </c>
      <c r="D520">
        <v>17</v>
      </c>
      <c r="E520">
        <v>23</v>
      </c>
      <c r="F520">
        <v>24</v>
      </c>
      <c r="G520">
        <v>4</v>
      </c>
      <c r="H520">
        <v>5</v>
      </c>
      <c r="I520">
        <v>2</v>
      </c>
      <c r="J520" s="1">
        <v>10000000</v>
      </c>
      <c r="K520">
        <v>2</v>
      </c>
      <c r="L520" s="1">
        <v>6000000</v>
      </c>
      <c r="M520">
        <v>43</v>
      </c>
      <c r="N520" s="1">
        <v>185287</v>
      </c>
      <c r="O520">
        <v>20</v>
      </c>
      <c r="P520" s="1">
        <v>111172</v>
      </c>
      <c r="Q520" t="s">
        <v>0</v>
      </c>
      <c r="R520" t="s">
        <v>1</v>
      </c>
      <c r="S520" s="1">
        <v>1449582407</v>
      </c>
      <c r="T520" s="3">
        <v>42196</v>
      </c>
    </row>
    <row r="521" spans="1:20">
      <c r="A521">
        <v>15078</v>
      </c>
      <c r="B521">
        <v>19</v>
      </c>
      <c r="C521">
        <v>24</v>
      </c>
      <c r="D521">
        <v>26</v>
      </c>
      <c r="E521">
        <v>28</v>
      </c>
      <c r="F521">
        <v>33</v>
      </c>
      <c r="G521">
        <v>1</v>
      </c>
      <c r="H521">
        <v>2</v>
      </c>
      <c r="I521">
        <v>1</v>
      </c>
      <c r="J521" s="1">
        <v>10000000</v>
      </c>
      <c r="K521">
        <v>1</v>
      </c>
      <c r="L521" s="1">
        <v>6000000</v>
      </c>
      <c r="M521">
        <v>31</v>
      </c>
      <c r="N521" s="1">
        <v>288085</v>
      </c>
      <c r="O521">
        <v>10</v>
      </c>
      <c r="P521" s="1">
        <v>172851</v>
      </c>
      <c r="Q521" t="s">
        <v>0</v>
      </c>
      <c r="R521" t="s">
        <v>1</v>
      </c>
      <c r="S521" s="1">
        <v>1439120707</v>
      </c>
      <c r="T521" s="3">
        <v>42193</v>
      </c>
    </row>
    <row r="522" spans="1:20">
      <c r="A522">
        <v>15077</v>
      </c>
      <c r="B522">
        <v>1</v>
      </c>
      <c r="C522">
        <v>16</v>
      </c>
      <c r="D522">
        <v>17</v>
      </c>
      <c r="E522">
        <v>22</v>
      </c>
      <c r="F522">
        <v>28</v>
      </c>
      <c r="G522">
        <v>2</v>
      </c>
      <c r="H522">
        <v>9</v>
      </c>
      <c r="I522">
        <v>3</v>
      </c>
      <c r="J522" s="1">
        <v>9859169</v>
      </c>
      <c r="K522">
        <v>0</v>
      </c>
      <c r="L522">
        <v>0</v>
      </c>
      <c r="M522">
        <v>68</v>
      </c>
      <c r="N522" s="1">
        <v>83173</v>
      </c>
      <c r="O522">
        <v>46</v>
      </c>
      <c r="P522" s="1">
        <v>49903</v>
      </c>
      <c r="Q522" t="s">
        <v>0</v>
      </c>
      <c r="R522" t="s">
        <v>1</v>
      </c>
      <c r="S522" s="1">
        <v>1410707518</v>
      </c>
      <c r="T522" s="3">
        <v>42191</v>
      </c>
    </row>
    <row r="523" spans="1:20">
      <c r="A523">
        <v>15076</v>
      </c>
      <c r="B523">
        <v>3</v>
      </c>
      <c r="C523">
        <v>19</v>
      </c>
      <c r="D523">
        <v>21</v>
      </c>
      <c r="E523">
        <v>31</v>
      </c>
      <c r="F523">
        <v>34</v>
      </c>
      <c r="G523">
        <v>5</v>
      </c>
      <c r="H523">
        <v>12</v>
      </c>
      <c r="I523">
        <v>3</v>
      </c>
      <c r="J523" s="1">
        <v>10000000</v>
      </c>
      <c r="K523">
        <v>1</v>
      </c>
      <c r="L523" s="1">
        <v>6000000</v>
      </c>
      <c r="M523">
        <v>35</v>
      </c>
      <c r="N523" s="1">
        <v>249391</v>
      </c>
      <c r="O523">
        <v>10</v>
      </c>
      <c r="P523" s="1">
        <v>149634</v>
      </c>
      <c r="Q523" t="s">
        <v>0</v>
      </c>
      <c r="R523" t="s">
        <v>1</v>
      </c>
      <c r="S523" s="1">
        <v>1407154321</v>
      </c>
      <c r="T523" s="3">
        <v>42189</v>
      </c>
    </row>
    <row r="524" spans="1:20">
      <c r="A524">
        <v>15075</v>
      </c>
      <c r="B524">
        <v>13</v>
      </c>
      <c r="C524">
        <v>14</v>
      </c>
      <c r="D524">
        <v>26</v>
      </c>
      <c r="E524">
        <v>27</v>
      </c>
      <c r="F524">
        <v>33</v>
      </c>
      <c r="G524">
        <v>10</v>
      </c>
      <c r="H524">
        <v>12</v>
      </c>
      <c r="I524">
        <v>1</v>
      </c>
      <c r="J524" s="1">
        <v>10000000</v>
      </c>
      <c r="K524">
        <v>0</v>
      </c>
      <c r="L524">
        <v>0</v>
      </c>
      <c r="M524">
        <v>28</v>
      </c>
      <c r="N524" s="1">
        <v>277900</v>
      </c>
      <c r="O524">
        <v>12</v>
      </c>
      <c r="P524" s="1">
        <v>166740</v>
      </c>
      <c r="Q524" t="s">
        <v>0</v>
      </c>
      <c r="R524" t="s">
        <v>1</v>
      </c>
      <c r="S524" s="1">
        <v>1400549959</v>
      </c>
      <c r="T524" s="3">
        <v>42186</v>
      </c>
    </row>
    <row r="525" spans="1:20">
      <c r="A525">
        <v>15074</v>
      </c>
      <c r="B525">
        <v>1</v>
      </c>
      <c r="C525">
        <v>12</v>
      </c>
      <c r="D525">
        <v>21</v>
      </c>
      <c r="E525">
        <v>27</v>
      </c>
      <c r="F525">
        <v>33</v>
      </c>
      <c r="G525">
        <v>4</v>
      </c>
      <c r="H525">
        <v>9</v>
      </c>
      <c r="I525">
        <v>0</v>
      </c>
      <c r="J525">
        <v>0</v>
      </c>
      <c r="K525">
        <v>0</v>
      </c>
      <c r="L525">
        <v>0</v>
      </c>
      <c r="M525">
        <v>26</v>
      </c>
      <c r="N525" s="1">
        <v>309662</v>
      </c>
      <c r="O525">
        <v>10</v>
      </c>
      <c r="P525" s="1">
        <v>185797</v>
      </c>
      <c r="Q525" t="s">
        <v>0</v>
      </c>
      <c r="R525" t="s">
        <v>1</v>
      </c>
      <c r="S525" s="1">
        <v>1369791223</v>
      </c>
      <c r="T525" s="3">
        <v>42184</v>
      </c>
    </row>
    <row r="526" spans="1:20">
      <c r="A526">
        <v>15073</v>
      </c>
      <c r="B526">
        <v>9</v>
      </c>
      <c r="C526">
        <v>26</v>
      </c>
      <c r="D526">
        <v>27</v>
      </c>
      <c r="E526">
        <v>30</v>
      </c>
      <c r="F526">
        <v>34</v>
      </c>
      <c r="G526">
        <v>1</v>
      </c>
      <c r="H526">
        <v>6</v>
      </c>
      <c r="I526">
        <v>4</v>
      </c>
      <c r="J526" s="1">
        <v>8771668</v>
      </c>
      <c r="K526">
        <v>1</v>
      </c>
      <c r="L526" s="1">
        <v>5263000</v>
      </c>
      <c r="M526">
        <v>43</v>
      </c>
      <c r="N526" s="1">
        <v>186288</v>
      </c>
      <c r="O526">
        <v>13</v>
      </c>
      <c r="P526" s="1">
        <v>111772</v>
      </c>
      <c r="Q526" t="s">
        <v>0</v>
      </c>
      <c r="R526" t="s">
        <v>1</v>
      </c>
      <c r="S526" s="1">
        <v>1328502863</v>
      </c>
      <c r="T526" s="3">
        <v>42182</v>
      </c>
    </row>
    <row r="527" spans="1:20">
      <c r="A527">
        <v>15072</v>
      </c>
      <c r="B527">
        <v>19</v>
      </c>
      <c r="C527">
        <v>20</v>
      </c>
      <c r="D527">
        <v>21</v>
      </c>
      <c r="E527">
        <v>31</v>
      </c>
      <c r="F527">
        <v>33</v>
      </c>
      <c r="G527">
        <v>9</v>
      </c>
      <c r="H527">
        <v>10</v>
      </c>
      <c r="I527">
        <v>18</v>
      </c>
      <c r="J527" s="1">
        <v>5501180</v>
      </c>
      <c r="K527">
        <v>9</v>
      </c>
      <c r="L527" s="1">
        <v>3300708</v>
      </c>
      <c r="M527">
        <v>255</v>
      </c>
      <c r="N527" s="1">
        <v>21892</v>
      </c>
      <c r="O527">
        <v>62</v>
      </c>
      <c r="P527" s="1">
        <v>13135</v>
      </c>
      <c r="Q527" t="s">
        <v>0</v>
      </c>
      <c r="R527" t="s">
        <v>1</v>
      </c>
      <c r="S527" s="1">
        <v>1329421453</v>
      </c>
      <c r="T527" s="3">
        <v>42179</v>
      </c>
    </row>
    <row r="528" spans="1:20">
      <c r="A528">
        <v>15071</v>
      </c>
      <c r="B528">
        <v>4</v>
      </c>
      <c r="C528">
        <v>6</v>
      </c>
      <c r="D528">
        <v>13</v>
      </c>
      <c r="E528">
        <v>16</v>
      </c>
      <c r="F528">
        <v>34</v>
      </c>
      <c r="G528">
        <v>4</v>
      </c>
      <c r="H528">
        <v>10</v>
      </c>
      <c r="I528">
        <v>2</v>
      </c>
      <c r="J528" s="1">
        <v>10000000</v>
      </c>
      <c r="K528">
        <v>0</v>
      </c>
      <c r="L528">
        <v>0</v>
      </c>
      <c r="M528">
        <v>58</v>
      </c>
      <c r="N528" s="1">
        <v>125216</v>
      </c>
      <c r="O528">
        <v>21</v>
      </c>
      <c r="P528" s="1">
        <v>75129</v>
      </c>
      <c r="Q528" t="s">
        <v>0</v>
      </c>
      <c r="R528" t="s">
        <v>1</v>
      </c>
      <c r="S528" s="1">
        <v>1431495361</v>
      </c>
      <c r="T528" s="3">
        <v>42177</v>
      </c>
    </row>
    <row r="529" spans="1:20">
      <c r="A529">
        <v>15070</v>
      </c>
      <c r="B529">
        <v>3</v>
      </c>
      <c r="C529">
        <v>9</v>
      </c>
      <c r="D529">
        <v>12</v>
      </c>
      <c r="E529">
        <v>17</v>
      </c>
      <c r="F529">
        <v>18</v>
      </c>
      <c r="G529">
        <v>4</v>
      </c>
      <c r="H529">
        <v>12</v>
      </c>
      <c r="I529">
        <v>1</v>
      </c>
      <c r="J529" s="1">
        <v>10000000</v>
      </c>
      <c r="K529">
        <v>0</v>
      </c>
      <c r="L529">
        <v>0</v>
      </c>
      <c r="M529">
        <v>56</v>
      </c>
      <c r="N529" s="1">
        <v>162612</v>
      </c>
      <c r="O529">
        <v>13</v>
      </c>
      <c r="P529" s="1">
        <v>97567</v>
      </c>
      <c r="Q529" t="s">
        <v>0</v>
      </c>
      <c r="R529" t="s">
        <v>1</v>
      </c>
      <c r="S529" s="1">
        <v>1414660916</v>
      </c>
      <c r="T529" s="3">
        <v>42175</v>
      </c>
    </row>
    <row r="530" spans="1:20">
      <c r="A530">
        <v>15069</v>
      </c>
      <c r="B530">
        <v>2</v>
      </c>
      <c r="C530">
        <v>9</v>
      </c>
      <c r="D530">
        <v>11</v>
      </c>
      <c r="E530">
        <v>22</v>
      </c>
      <c r="F530">
        <v>25</v>
      </c>
      <c r="G530">
        <v>1</v>
      </c>
      <c r="H530">
        <v>7</v>
      </c>
      <c r="I530">
        <v>7</v>
      </c>
      <c r="J530" s="1">
        <v>6772403</v>
      </c>
      <c r="K530">
        <v>1</v>
      </c>
      <c r="L530" s="1">
        <v>4063441</v>
      </c>
      <c r="M530">
        <v>120</v>
      </c>
      <c r="N530" s="1">
        <v>50393</v>
      </c>
      <c r="O530">
        <v>43</v>
      </c>
      <c r="P530" s="1">
        <v>30235</v>
      </c>
      <c r="Q530" t="s">
        <v>0</v>
      </c>
      <c r="R530" t="s">
        <v>1</v>
      </c>
      <c r="S530" s="1">
        <v>1381432966</v>
      </c>
      <c r="T530" s="3">
        <v>42172</v>
      </c>
    </row>
    <row r="531" spans="1:20">
      <c r="A531">
        <v>15068</v>
      </c>
      <c r="B531">
        <v>2</v>
      </c>
      <c r="C531">
        <v>3</v>
      </c>
      <c r="D531">
        <v>20</v>
      </c>
      <c r="E531">
        <v>31</v>
      </c>
      <c r="F531">
        <v>35</v>
      </c>
      <c r="G531">
        <v>4</v>
      </c>
      <c r="H531">
        <v>8</v>
      </c>
      <c r="I531">
        <v>3</v>
      </c>
      <c r="J531" s="1">
        <v>10000000</v>
      </c>
      <c r="K531">
        <v>1</v>
      </c>
      <c r="L531" s="1">
        <v>6000000</v>
      </c>
      <c r="M531">
        <v>27</v>
      </c>
      <c r="N531" s="1">
        <v>348239</v>
      </c>
      <c r="O531">
        <v>7</v>
      </c>
      <c r="P531" s="1">
        <v>208943</v>
      </c>
      <c r="Q531" t="s">
        <v>0</v>
      </c>
      <c r="R531" t="s">
        <v>1</v>
      </c>
      <c r="S531" s="1">
        <v>1402288984</v>
      </c>
      <c r="T531" s="3">
        <v>42170</v>
      </c>
    </row>
    <row r="532" spans="1:20">
      <c r="A532">
        <v>15067</v>
      </c>
      <c r="B532">
        <v>4</v>
      </c>
      <c r="C532">
        <v>10</v>
      </c>
      <c r="D532">
        <v>18</v>
      </c>
      <c r="E532">
        <v>24</v>
      </c>
      <c r="F532">
        <v>27</v>
      </c>
      <c r="G532">
        <v>4</v>
      </c>
      <c r="H532">
        <v>11</v>
      </c>
      <c r="I532">
        <v>7</v>
      </c>
      <c r="J532" s="1">
        <v>7405864</v>
      </c>
      <c r="K532">
        <v>1</v>
      </c>
      <c r="L532" s="1">
        <v>4443518</v>
      </c>
      <c r="M532">
        <v>87</v>
      </c>
      <c r="N532" s="1">
        <v>100741</v>
      </c>
      <c r="O532">
        <v>20</v>
      </c>
      <c r="P532" s="1">
        <v>60444</v>
      </c>
      <c r="Q532" t="s">
        <v>0</v>
      </c>
      <c r="R532" t="s">
        <v>1</v>
      </c>
      <c r="S532" s="1">
        <v>1393017834</v>
      </c>
      <c r="T532" s="3">
        <v>42168</v>
      </c>
    </row>
    <row r="533" spans="1:20">
      <c r="A533">
        <v>15066</v>
      </c>
      <c r="B533">
        <v>1</v>
      </c>
      <c r="C533">
        <v>3</v>
      </c>
      <c r="D533">
        <v>7</v>
      </c>
      <c r="E533">
        <v>13</v>
      </c>
      <c r="F533">
        <v>29</v>
      </c>
      <c r="G533">
        <v>2</v>
      </c>
      <c r="H533">
        <v>10</v>
      </c>
      <c r="I533">
        <v>1</v>
      </c>
      <c r="J533" s="1">
        <v>10000000</v>
      </c>
      <c r="K533">
        <v>0</v>
      </c>
      <c r="L533">
        <v>0</v>
      </c>
      <c r="M533">
        <v>35</v>
      </c>
      <c r="N533" s="1">
        <v>277368</v>
      </c>
      <c r="O533">
        <v>8</v>
      </c>
      <c r="P533" s="1">
        <v>166420</v>
      </c>
      <c r="Q533" t="s">
        <v>0</v>
      </c>
      <c r="R533" t="s">
        <v>1</v>
      </c>
      <c r="S533" s="1">
        <v>1407746553</v>
      </c>
      <c r="T533" s="3">
        <v>42165</v>
      </c>
    </row>
    <row r="534" spans="1:20">
      <c r="A534">
        <v>15065</v>
      </c>
      <c r="B534">
        <v>4</v>
      </c>
      <c r="C534">
        <v>5</v>
      </c>
      <c r="D534">
        <v>7</v>
      </c>
      <c r="E534">
        <v>13</v>
      </c>
      <c r="F534">
        <v>35</v>
      </c>
      <c r="G534">
        <v>8</v>
      </c>
      <c r="H534">
        <v>11</v>
      </c>
      <c r="I534">
        <v>2</v>
      </c>
      <c r="J534" s="1">
        <v>10000000</v>
      </c>
      <c r="K534">
        <v>1</v>
      </c>
      <c r="L534" s="1">
        <v>6000000</v>
      </c>
      <c r="M534">
        <v>48</v>
      </c>
      <c r="N534" s="1">
        <v>160379</v>
      </c>
      <c r="O534">
        <v>17</v>
      </c>
      <c r="P534" s="1">
        <v>96227</v>
      </c>
      <c r="Q534" t="s">
        <v>0</v>
      </c>
      <c r="R534" t="s">
        <v>1</v>
      </c>
      <c r="S534" s="1">
        <v>1371749617</v>
      </c>
      <c r="T534" s="3">
        <v>42163</v>
      </c>
    </row>
    <row r="535" spans="1:20">
      <c r="A535">
        <v>15064</v>
      </c>
      <c r="B535">
        <v>2</v>
      </c>
      <c r="C535">
        <v>8</v>
      </c>
      <c r="D535">
        <v>20</v>
      </c>
      <c r="E535">
        <v>28</v>
      </c>
      <c r="F535">
        <v>31</v>
      </c>
      <c r="G535">
        <v>7</v>
      </c>
      <c r="H535">
        <v>10</v>
      </c>
      <c r="I535">
        <v>3</v>
      </c>
      <c r="J535" s="1">
        <v>9677929</v>
      </c>
      <c r="K535">
        <v>1</v>
      </c>
      <c r="L535" s="1">
        <v>5806757</v>
      </c>
      <c r="M535">
        <v>64</v>
      </c>
      <c r="N535" s="1">
        <v>129013</v>
      </c>
      <c r="O535">
        <v>12</v>
      </c>
      <c r="P535" s="1">
        <v>77407</v>
      </c>
      <c r="Q535" t="s">
        <v>0</v>
      </c>
      <c r="R535" t="s">
        <v>1</v>
      </c>
      <c r="S535" s="1">
        <v>1358857647</v>
      </c>
      <c r="T535" s="3">
        <v>42161</v>
      </c>
    </row>
    <row r="536" spans="1:20">
      <c r="A536">
        <v>15063</v>
      </c>
      <c r="B536">
        <v>1</v>
      </c>
      <c r="C536">
        <v>4</v>
      </c>
      <c r="D536">
        <v>6</v>
      </c>
      <c r="E536">
        <v>34</v>
      </c>
      <c r="F536">
        <v>35</v>
      </c>
      <c r="G536">
        <v>2</v>
      </c>
      <c r="H536">
        <v>4</v>
      </c>
      <c r="I536">
        <v>0</v>
      </c>
      <c r="J536">
        <v>0</v>
      </c>
      <c r="K536">
        <v>0</v>
      </c>
      <c r="L536">
        <v>0</v>
      </c>
      <c r="M536">
        <v>40</v>
      </c>
      <c r="N536" s="1">
        <v>260988</v>
      </c>
      <c r="O536">
        <v>4</v>
      </c>
      <c r="P536" s="1">
        <v>156592</v>
      </c>
      <c r="Q536" t="s">
        <v>0</v>
      </c>
      <c r="R536" t="s">
        <v>1</v>
      </c>
      <c r="S536" s="1">
        <v>1355424220</v>
      </c>
      <c r="T536" s="3">
        <v>42158</v>
      </c>
    </row>
    <row r="537" spans="1:20">
      <c r="A537">
        <v>15062</v>
      </c>
      <c r="B537">
        <v>6</v>
      </c>
      <c r="C537">
        <v>7</v>
      </c>
      <c r="D537">
        <v>13</v>
      </c>
      <c r="E537">
        <v>14</v>
      </c>
      <c r="F537">
        <v>15</v>
      </c>
      <c r="G537">
        <v>1</v>
      </c>
      <c r="H537">
        <v>4</v>
      </c>
      <c r="I537">
        <v>1</v>
      </c>
      <c r="J537" s="1">
        <v>10000000</v>
      </c>
      <c r="K537">
        <v>0</v>
      </c>
      <c r="L537">
        <v>0</v>
      </c>
      <c r="M537">
        <v>62</v>
      </c>
      <c r="N537" s="1">
        <v>156532</v>
      </c>
      <c r="O537">
        <v>9</v>
      </c>
      <c r="P537" s="1">
        <v>93919</v>
      </c>
      <c r="Q537" t="s">
        <v>0</v>
      </c>
      <c r="R537" t="s">
        <v>1</v>
      </c>
      <c r="S537" s="1">
        <v>1309316213</v>
      </c>
      <c r="T537" s="3">
        <v>42156</v>
      </c>
    </row>
    <row r="538" spans="1:20">
      <c r="A538">
        <v>15061</v>
      </c>
      <c r="B538">
        <v>6</v>
      </c>
      <c r="C538">
        <v>7</v>
      </c>
      <c r="D538">
        <v>8</v>
      </c>
      <c r="E538">
        <v>16</v>
      </c>
      <c r="F538">
        <v>22</v>
      </c>
      <c r="G538">
        <v>2</v>
      </c>
      <c r="H538">
        <v>10</v>
      </c>
      <c r="I538">
        <v>5</v>
      </c>
      <c r="J538" s="1">
        <v>8020321</v>
      </c>
      <c r="K538">
        <v>1</v>
      </c>
      <c r="L538" s="1">
        <v>4812192</v>
      </c>
      <c r="M538">
        <v>66</v>
      </c>
      <c r="N538" s="1">
        <v>118278</v>
      </c>
      <c r="O538">
        <v>20</v>
      </c>
      <c r="P538" s="1">
        <v>70966</v>
      </c>
      <c r="Q538" t="s">
        <v>0</v>
      </c>
      <c r="R538" t="s">
        <v>1</v>
      </c>
      <c r="S538" s="1">
        <v>1275356607</v>
      </c>
      <c r="T538" s="3">
        <v>42154</v>
      </c>
    </row>
    <row r="539" spans="1:20">
      <c r="A539">
        <v>15060</v>
      </c>
      <c r="B539">
        <v>16</v>
      </c>
      <c r="C539">
        <v>24</v>
      </c>
      <c r="D539">
        <v>25</v>
      </c>
      <c r="E539">
        <v>26</v>
      </c>
      <c r="F539">
        <v>33</v>
      </c>
      <c r="G539">
        <v>4</v>
      </c>
      <c r="H539">
        <v>11</v>
      </c>
      <c r="I539">
        <v>7</v>
      </c>
      <c r="J539" s="1">
        <v>7205019</v>
      </c>
      <c r="K539">
        <v>0</v>
      </c>
      <c r="L539">
        <v>0</v>
      </c>
      <c r="M539">
        <v>64</v>
      </c>
      <c r="N539" s="1">
        <v>114390</v>
      </c>
      <c r="O539">
        <v>16</v>
      </c>
      <c r="P539" s="1">
        <v>68634</v>
      </c>
      <c r="Q539" t="s">
        <v>0</v>
      </c>
      <c r="R539" t="s">
        <v>1</v>
      </c>
      <c r="S539" s="1">
        <v>1281829945</v>
      </c>
      <c r="T539" s="3">
        <v>42151</v>
      </c>
    </row>
    <row r="540" spans="1:20">
      <c r="A540">
        <v>15059</v>
      </c>
      <c r="B540">
        <v>7</v>
      </c>
      <c r="C540">
        <v>9</v>
      </c>
      <c r="D540">
        <v>19</v>
      </c>
      <c r="E540">
        <v>23</v>
      </c>
      <c r="F540">
        <v>32</v>
      </c>
      <c r="G540">
        <v>1</v>
      </c>
      <c r="H540">
        <v>3</v>
      </c>
      <c r="I540">
        <v>1</v>
      </c>
      <c r="J540" s="1">
        <v>10000000</v>
      </c>
      <c r="K540">
        <v>1</v>
      </c>
      <c r="L540" s="1">
        <v>6000000</v>
      </c>
      <c r="M540">
        <v>69</v>
      </c>
      <c r="N540" s="1">
        <v>101924</v>
      </c>
      <c r="O540">
        <v>45</v>
      </c>
      <c r="P540" s="1">
        <v>61154</v>
      </c>
      <c r="Q540" t="s">
        <v>0</v>
      </c>
      <c r="R540" t="s">
        <v>1</v>
      </c>
      <c r="S540" s="1">
        <v>1297185227</v>
      </c>
      <c r="T540" s="3">
        <v>42149</v>
      </c>
    </row>
    <row r="541" spans="1:20">
      <c r="A541">
        <v>15058</v>
      </c>
      <c r="B541">
        <v>10</v>
      </c>
      <c r="C541">
        <v>14</v>
      </c>
      <c r="D541">
        <v>20</v>
      </c>
      <c r="E541">
        <v>27</v>
      </c>
      <c r="F541">
        <v>30</v>
      </c>
      <c r="G541">
        <v>7</v>
      </c>
      <c r="H541">
        <v>12</v>
      </c>
      <c r="I541">
        <v>1</v>
      </c>
      <c r="J541" s="1">
        <v>10000000</v>
      </c>
      <c r="K541">
        <v>0</v>
      </c>
      <c r="L541">
        <v>0</v>
      </c>
      <c r="M541">
        <v>33</v>
      </c>
      <c r="N541" s="1">
        <v>261318</v>
      </c>
      <c r="O541">
        <v>11</v>
      </c>
      <c r="P541" s="1">
        <v>156790</v>
      </c>
      <c r="Q541" t="s">
        <v>0</v>
      </c>
      <c r="R541" t="s">
        <v>1</v>
      </c>
      <c r="S541" s="1">
        <v>1272415378</v>
      </c>
      <c r="T541" s="3">
        <v>42147</v>
      </c>
    </row>
    <row r="542" spans="1:20">
      <c r="A542">
        <v>15057</v>
      </c>
      <c r="B542">
        <v>1</v>
      </c>
      <c r="C542">
        <v>5</v>
      </c>
      <c r="D542">
        <v>7</v>
      </c>
      <c r="E542">
        <v>14</v>
      </c>
      <c r="F542">
        <v>26</v>
      </c>
      <c r="G542">
        <v>4</v>
      </c>
      <c r="H542">
        <v>6</v>
      </c>
      <c r="I542">
        <v>0</v>
      </c>
      <c r="J542">
        <v>0</v>
      </c>
      <c r="K542">
        <v>0</v>
      </c>
      <c r="L542">
        <v>0</v>
      </c>
      <c r="M542">
        <v>39</v>
      </c>
      <c r="N542" s="1">
        <v>180771</v>
      </c>
      <c r="O542">
        <v>15</v>
      </c>
      <c r="P542" s="1">
        <v>108462</v>
      </c>
      <c r="Q542" t="s">
        <v>0</v>
      </c>
      <c r="R542" t="s">
        <v>1</v>
      </c>
      <c r="S542" s="1">
        <v>1239297755</v>
      </c>
      <c r="T542" s="3">
        <v>42144</v>
      </c>
    </row>
    <row r="543" spans="1:20">
      <c r="A543">
        <v>15056</v>
      </c>
      <c r="B543">
        <v>6</v>
      </c>
      <c r="C543">
        <v>12</v>
      </c>
      <c r="D543">
        <v>19</v>
      </c>
      <c r="E543">
        <v>26</v>
      </c>
      <c r="F543">
        <v>35</v>
      </c>
      <c r="G543">
        <v>3</v>
      </c>
      <c r="H543">
        <v>10</v>
      </c>
      <c r="I543">
        <v>5</v>
      </c>
      <c r="J543" s="1">
        <v>8023380</v>
      </c>
      <c r="K543">
        <v>2</v>
      </c>
      <c r="L543" s="1">
        <v>4814028</v>
      </c>
      <c r="M543">
        <v>45</v>
      </c>
      <c r="N543" s="1">
        <v>198149</v>
      </c>
      <c r="O543">
        <v>11</v>
      </c>
      <c r="P543" s="1">
        <v>118889</v>
      </c>
      <c r="Q543" t="s">
        <v>0</v>
      </c>
      <c r="R543" t="s">
        <v>1</v>
      </c>
      <c r="S543" s="1">
        <v>1203143440</v>
      </c>
      <c r="T543" s="3">
        <v>42142</v>
      </c>
    </row>
    <row r="544" spans="1:20">
      <c r="A544">
        <v>15055</v>
      </c>
      <c r="B544">
        <v>6</v>
      </c>
      <c r="C544">
        <v>11</v>
      </c>
      <c r="D544">
        <v>14</v>
      </c>
      <c r="E544">
        <v>20</v>
      </c>
      <c r="F544">
        <v>30</v>
      </c>
      <c r="G544">
        <v>5</v>
      </c>
      <c r="H544">
        <v>10</v>
      </c>
      <c r="I544">
        <v>9</v>
      </c>
      <c r="J544" s="1">
        <v>6232010</v>
      </c>
      <c r="K544">
        <v>2</v>
      </c>
      <c r="L544" s="1">
        <v>3739206</v>
      </c>
      <c r="M544">
        <v>90</v>
      </c>
      <c r="N544" s="1">
        <v>64180</v>
      </c>
      <c r="O544">
        <v>28</v>
      </c>
      <c r="P544" s="1">
        <v>38508</v>
      </c>
      <c r="Q544" t="s">
        <v>0</v>
      </c>
      <c r="R544" t="s">
        <v>1</v>
      </c>
      <c r="S544" s="1">
        <v>1210286220</v>
      </c>
      <c r="T544" s="3">
        <v>42140</v>
      </c>
    </row>
    <row r="545" spans="1:20">
      <c r="A545">
        <v>15054</v>
      </c>
      <c r="B545">
        <v>2</v>
      </c>
      <c r="C545">
        <v>9</v>
      </c>
      <c r="D545">
        <v>15</v>
      </c>
      <c r="E545">
        <v>24</v>
      </c>
      <c r="F545">
        <v>34</v>
      </c>
      <c r="G545">
        <v>3</v>
      </c>
      <c r="H545">
        <v>9</v>
      </c>
      <c r="I545">
        <v>7</v>
      </c>
      <c r="J545" s="1">
        <v>6893459</v>
      </c>
      <c r="K545">
        <v>3</v>
      </c>
      <c r="L545" s="1">
        <v>4136075</v>
      </c>
      <c r="M545">
        <v>100</v>
      </c>
      <c r="N545" s="1">
        <v>83843</v>
      </c>
      <c r="O545">
        <v>14</v>
      </c>
      <c r="P545" s="1">
        <v>50305</v>
      </c>
      <c r="Q545" t="s">
        <v>0</v>
      </c>
      <c r="R545" t="s">
        <v>1</v>
      </c>
      <c r="S545" s="1">
        <v>1245292482</v>
      </c>
      <c r="T545" s="3">
        <v>42137</v>
      </c>
    </row>
    <row r="546" spans="1:20">
      <c r="A546">
        <v>15053</v>
      </c>
      <c r="B546">
        <v>8</v>
      </c>
      <c r="C546">
        <v>25</v>
      </c>
      <c r="D546">
        <v>28</v>
      </c>
      <c r="E546">
        <v>29</v>
      </c>
      <c r="F546">
        <v>32</v>
      </c>
      <c r="G546">
        <v>4</v>
      </c>
      <c r="H546">
        <v>7</v>
      </c>
      <c r="I546">
        <v>3</v>
      </c>
      <c r="J546" s="1">
        <v>9529078</v>
      </c>
      <c r="K546">
        <v>1</v>
      </c>
      <c r="L546" s="1">
        <v>5717446</v>
      </c>
      <c r="M546">
        <v>65</v>
      </c>
      <c r="N546" s="1">
        <v>121164</v>
      </c>
      <c r="O546">
        <v>14</v>
      </c>
      <c r="P546" s="1">
        <v>72698</v>
      </c>
      <c r="Q546" t="s">
        <v>0</v>
      </c>
      <c r="R546" t="s">
        <v>1</v>
      </c>
      <c r="S546" s="1">
        <v>1268085740</v>
      </c>
      <c r="T546" s="3">
        <v>42135</v>
      </c>
    </row>
    <row r="547" spans="1:20">
      <c r="A547">
        <v>15052</v>
      </c>
      <c r="B547">
        <v>13</v>
      </c>
      <c r="C547">
        <v>19</v>
      </c>
      <c r="D547">
        <v>24</v>
      </c>
      <c r="E547">
        <v>27</v>
      </c>
      <c r="F547">
        <v>29</v>
      </c>
      <c r="G547">
        <v>7</v>
      </c>
      <c r="H547">
        <v>8</v>
      </c>
      <c r="I547">
        <v>1</v>
      </c>
      <c r="J547" s="1">
        <v>10000000</v>
      </c>
      <c r="K547">
        <v>1</v>
      </c>
      <c r="L547" s="1">
        <v>6000000</v>
      </c>
      <c r="M547">
        <v>78</v>
      </c>
      <c r="N547" s="1">
        <v>121149</v>
      </c>
      <c r="O547">
        <v>16</v>
      </c>
      <c r="P547" s="1">
        <v>72689</v>
      </c>
      <c r="Q547" t="s">
        <v>0</v>
      </c>
      <c r="R547" t="s">
        <v>1</v>
      </c>
      <c r="S547" s="1">
        <v>1265334320</v>
      </c>
      <c r="T547" s="3">
        <v>42133</v>
      </c>
    </row>
    <row r="548" spans="1:20">
      <c r="A548">
        <v>15051</v>
      </c>
      <c r="B548">
        <v>1</v>
      </c>
      <c r="C548">
        <v>2</v>
      </c>
      <c r="D548">
        <v>11</v>
      </c>
      <c r="E548">
        <v>16</v>
      </c>
      <c r="F548">
        <v>21</v>
      </c>
      <c r="G548">
        <v>1</v>
      </c>
      <c r="H548">
        <v>5</v>
      </c>
      <c r="I548">
        <v>2</v>
      </c>
      <c r="J548" s="1">
        <v>10000000</v>
      </c>
      <c r="K548">
        <v>0</v>
      </c>
      <c r="L548">
        <v>0</v>
      </c>
      <c r="M548">
        <v>88</v>
      </c>
      <c r="N548" s="1">
        <v>96353</v>
      </c>
      <c r="O548">
        <v>31</v>
      </c>
      <c r="P548" s="1">
        <v>57811</v>
      </c>
      <c r="Q548" t="s">
        <v>0</v>
      </c>
      <c r="R548" t="s">
        <v>1</v>
      </c>
      <c r="S548" s="1">
        <v>1237114602</v>
      </c>
      <c r="T548" s="3">
        <v>42130</v>
      </c>
    </row>
    <row r="549" spans="1:20">
      <c r="A549">
        <v>15050</v>
      </c>
      <c r="B549">
        <v>6</v>
      </c>
      <c r="C549">
        <v>7</v>
      </c>
      <c r="D549">
        <v>10</v>
      </c>
      <c r="E549">
        <v>20</v>
      </c>
      <c r="F549">
        <v>28</v>
      </c>
      <c r="G549">
        <v>2</v>
      </c>
      <c r="H549">
        <v>7</v>
      </c>
      <c r="I549">
        <v>3</v>
      </c>
      <c r="J549" s="1">
        <v>8749315</v>
      </c>
      <c r="K549">
        <v>0</v>
      </c>
      <c r="L549">
        <v>0</v>
      </c>
      <c r="M549">
        <v>232</v>
      </c>
      <c r="N549" s="1">
        <v>19526</v>
      </c>
      <c r="O549">
        <v>137</v>
      </c>
      <c r="P549" s="1">
        <v>11715</v>
      </c>
      <c r="Q549" t="s">
        <v>0</v>
      </c>
      <c r="R549" t="s">
        <v>1</v>
      </c>
      <c r="S549" s="1">
        <v>1214317771</v>
      </c>
      <c r="T549" s="3">
        <v>42128</v>
      </c>
    </row>
    <row r="550" spans="1:20">
      <c r="A550">
        <v>15049</v>
      </c>
      <c r="B550">
        <v>8</v>
      </c>
      <c r="C550">
        <v>9</v>
      </c>
      <c r="D550">
        <v>11</v>
      </c>
      <c r="E550">
        <v>15</v>
      </c>
      <c r="F550">
        <v>22</v>
      </c>
      <c r="G550">
        <v>8</v>
      </c>
      <c r="H550">
        <v>10</v>
      </c>
      <c r="I550">
        <v>2</v>
      </c>
      <c r="J550" s="1">
        <v>10000000</v>
      </c>
      <c r="K550">
        <v>1</v>
      </c>
      <c r="L550" s="1">
        <v>6000000</v>
      </c>
      <c r="M550">
        <v>45</v>
      </c>
      <c r="N550" s="1">
        <v>173163</v>
      </c>
      <c r="O550">
        <v>16</v>
      </c>
      <c r="P550" s="1">
        <v>103897</v>
      </c>
      <c r="Q550" t="s">
        <v>0</v>
      </c>
      <c r="R550" t="s">
        <v>1</v>
      </c>
      <c r="S550" s="1">
        <v>1215002201</v>
      </c>
      <c r="T550" s="3">
        <v>42126</v>
      </c>
    </row>
    <row r="551" spans="1:20">
      <c r="A551">
        <v>15048</v>
      </c>
      <c r="B551">
        <v>10</v>
      </c>
      <c r="C551">
        <v>11</v>
      </c>
      <c r="D551">
        <v>22</v>
      </c>
      <c r="E551">
        <v>24</v>
      </c>
      <c r="F551">
        <v>33</v>
      </c>
      <c r="G551">
        <v>2</v>
      </c>
      <c r="H551">
        <v>9</v>
      </c>
      <c r="I551">
        <v>4</v>
      </c>
      <c r="J551" s="1">
        <v>7786959</v>
      </c>
      <c r="K551">
        <v>2</v>
      </c>
      <c r="L551" s="1">
        <v>4672175</v>
      </c>
      <c r="M551">
        <v>42</v>
      </c>
      <c r="N551" s="1">
        <v>168906</v>
      </c>
      <c r="O551">
        <v>8</v>
      </c>
      <c r="P551" s="1">
        <v>101343</v>
      </c>
      <c r="Q551" t="s">
        <v>0</v>
      </c>
      <c r="R551" t="s">
        <v>1</v>
      </c>
      <c r="S551" s="1">
        <v>1201607522</v>
      </c>
      <c r="T551" s="3">
        <v>42123</v>
      </c>
    </row>
    <row r="552" spans="1:20">
      <c r="A552">
        <v>15047</v>
      </c>
      <c r="B552">
        <v>1</v>
      </c>
      <c r="C552">
        <v>2</v>
      </c>
      <c r="D552">
        <v>17</v>
      </c>
      <c r="E552">
        <v>23</v>
      </c>
      <c r="F552">
        <v>31</v>
      </c>
      <c r="G552">
        <v>5</v>
      </c>
      <c r="H552">
        <v>12</v>
      </c>
      <c r="I552">
        <v>2</v>
      </c>
      <c r="J552" s="1">
        <v>10000000</v>
      </c>
      <c r="K552">
        <v>1</v>
      </c>
      <c r="L552" s="1">
        <v>6000000</v>
      </c>
      <c r="M552">
        <v>80</v>
      </c>
      <c r="N552" s="1">
        <v>90656</v>
      </c>
      <c r="O552">
        <v>34</v>
      </c>
      <c r="P552" s="1">
        <v>54393</v>
      </c>
      <c r="Q552" t="s">
        <v>0</v>
      </c>
      <c r="R552" t="s">
        <v>1</v>
      </c>
      <c r="S552" s="1">
        <v>1209162913</v>
      </c>
      <c r="T552" s="3">
        <v>42121</v>
      </c>
    </row>
    <row r="553" spans="1:20">
      <c r="A553">
        <v>15046</v>
      </c>
      <c r="B553">
        <v>5</v>
      </c>
      <c r="C553">
        <v>7</v>
      </c>
      <c r="D553">
        <v>10</v>
      </c>
      <c r="E553">
        <v>22</v>
      </c>
      <c r="F553">
        <v>26</v>
      </c>
      <c r="G553">
        <v>4</v>
      </c>
      <c r="H553">
        <v>10</v>
      </c>
      <c r="I553">
        <v>9</v>
      </c>
      <c r="J553" s="1">
        <v>6089599</v>
      </c>
      <c r="K553">
        <v>3</v>
      </c>
      <c r="L553" s="1">
        <v>3653759</v>
      </c>
      <c r="M553">
        <v>146</v>
      </c>
      <c r="N553" s="1">
        <v>38854</v>
      </c>
      <c r="O553">
        <v>32</v>
      </c>
      <c r="P553" s="1">
        <v>23312</v>
      </c>
      <c r="Q553" t="s">
        <v>0</v>
      </c>
      <c r="R553" t="s">
        <v>1</v>
      </c>
      <c r="S553" s="1">
        <v>1197238200</v>
      </c>
      <c r="T553" s="3">
        <v>42119</v>
      </c>
    </row>
    <row r="554" spans="1:20">
      <c r="A554">
        <v>15045</v>
      </c>
      <c r="B554">
        <v>8</v>
      </c>
      <c r="C554">
        <v>9</v>
      </c>
      <c r="D554">
        <v>22</v>
      </c>
      <c r="E554">
        <v>29</v>
      </c>
      <c r="F554">
        <v>30</v>
      </c>
      <c r="G554">
        <v>8</v>
      </c>
      <c r="H554">
        <v>12</v>
      </c>
      <c r="I554">
        <v>3</v>
      </c>
      <c r="J554" s="1">
        <v>8781839</v>
      </c>
      <c r="K554">
        <v>1</v>
      </c>
      <c r="L554" s="1">
        <v>5269103</v>
      </c>
      <c r="M554">
        <v>197</v>
      </c>
      <c r="N554" s="1">
        <v>29586</v>
      </c>
      <c r="O554">
        <v>90</v>
      </c>
      <c r="P554" s="1">
        <v>17751</v>
      </c>
      <c r="Q554" t="s">
        <v>0</v>
      </c>
      <c r="R554" t="s">
        <v>1</v>
      </c>
      <c r="S554" s="1">
        <v>1236261155</v>
      </c>
      <c r="T554" s="3">
        <v>42116</v>
      </c>
    </row>
    <row r="555" spans="1:20">
      <c r="A555">
        <v>15044</v>
      </c>
      <c r="B555">
        <v>16</v>
      </c>
      <c r="C555">
        <v>18</v>
      </c>
      <c r="D555">
        <v>27</v>
      </c>
      <c r="E555">
        <v>31</v>
      </c>
      <c r="F555">
        <v>33</v>
      </c>
      <c r="G555">
        <v>1</v>
      </c>
      <c r="H555">
        <v>3</v>
      </c>
      <c r="I555">
        <v>0</v>
      </c>
      <c r="J555">
        <v>0</v>
      </c>
      <c r="K555">
        <v>0</v>
      </c>
      <c r="L555">
        <v>0</v>
      </c>
      <c r="M555">
        <v>63</v>
      </c>
      <c r="N555" s="1">
        <v>126723</v>
      </c>
      <c r="O555">
        <v>7</v>
      </c>
      <c r="P555" s="1">
        <v>76033</v>
      </c>
      <c r="Q555" t="s">
        <v>0</v>
      </c>
      <c r="R555" t="s">
        <v>1</v>
      </c>
      <c r="S555" s="1">
        <v>1236933448</v>
      </c>
      <c r="T555" s="3">
        <v>42114</v>
      </c>
    </row>
    <row r="556" spans="1:20">
      <c r="A556">
        <v>15043</v>
      </c>
      <c r="B556">
        <v>2</v>
      </c>
      <c r="C556">
        <v>20</v>
      </c>
      <c r="D556">
        <v>22</v>
      </c>
      <c r="E556">
        <v>25</v>
      </c>
      <c r="F556">
        <v>29</v>
      </c>
      <c r="G556">
        <v>2</v>
      </c>
      <c r="H556">
        <v>7</v>
      </c>
      <c r="I556">
        <v>2</v>
      </c>
      <c r="J556" s="1">
        <v>10000000</v>
      </c>
      <c r="K556">
        <v>0</v>
      </c>
      <c r="L556">
        <v>0</v>
      </c>
      <c r="M556">
        <v>38</v>
      </c>
      <c r="N556" s="1">
        <v>221391</v>
      </c>
      <c r="O556">
        <v>14</v>
      </c>
      <c r="P556" s="1">
        <v>132834</v>
      </c>
      <c r="Q556" t="s">
        <v>0</v>
      </c>
      <c r="R556" t="s">
        <v>1</v>
      </c>
      <c r="S556" s="1">
        <v>1201450734</v>
      </c>
      <c r="T556" s="3">
        <v>42112</v>
      </c>
    </row>
    <row r="557" spans="1:20">
      <c r="A557">
        <v>15042</v>
      </c>
      <c r="B557">
        <v>3</v>
      </c>
      <c r="C557">
        <v>7</v>
      </c>
      <c r="D557">
        <v>12</v>
      </c>
      <c r="E557">
        <v>17</v>
      </c>
      <c r="F557">
        <v>24</v>
      </c>
      <c r="G557">
        <v>2</v>
      </c>
      <c r="H557">
        <v>11</v>
      </c>
      <c r="I557">
        <v>5</v>
      </c>
      <c r="J557" s="1">
        <v>7367374</v>
      </c>
      <c r="K557">
        <v>1</v>
      </c>
      <c r="L557" s="1">
        <v>4420424</v>
      </c>
      <c r="M557">
        <v>74</v>
      </c>
      <c r="N557" s="1">
        <v>83501</v>
      </c>
      <c r="O557">
        <v>21</v>
      </c>
      <c r="P557" s="1">
        <v>50100</v>
      </c>
      <c r="Q557" t="s">
        <v>0</v>
      </c>
      <c r="R557" t="s">
        <v>1</v>
      </c>
      <c r="S557" s="1">
        <v>1178648370</v>
      </c>
      <c r="T557" s="3">
        <v>42109</v>
      </c>
    </row>
    <row r="558" spans="1:20">
      <c r="A558">
        <v>15041</v>
      </c>
      <c r="B558">
        <v>1</v>
      </c>
      <c r="C558">
        <v>11</v>
      </c>
      <c r="D558">
        <v>21</v>
      </c>
      <c r="E558">
        <v>23</v>
      </c>
      <c r="F558">
        <v>28</v>
      </c>
      <c r="G558">
        <v>1</v>
      </c>
      <c r="H558">
        <v>10</v>
      </c>
      <c r="I558">
        <v>21</v>
      </c>
      <c r="J558" s="1">
        <v>5397755</v>
      </c>
      <c r="K558">
        <v>20</v>
      </c>
      <c r="L558" s="1">
        <v>3238653</v>
      </c>
      <c r="M558">
        <v>149</v>
      </c>
      <c r="N558" s="1">
        <v>42414</v>
      </c>
      <c r="O558">
        <v>33</v>
      </c>
      <c r="P558" s="1">
        <v>25448</v>
      </c>
      <c r="Q558" t="s">
        <v>0</v>
      </c>
      <c r="R558" t="s">
        <v>1</v>
      </c>
      <c r="S558" s="1">
        <v>1189775444</v>
      </c>
      <c r="T558" s="3">
        <v>42107</v>
      </c>
    </row>
    <row r="559" spans="1:20">
      <c r="A559">
        <v>15040</v>
      </c>
      <c r="B559">
        <v>2</v>
      </c>
      <c r="C559">
        <v>9</v>
      </c>
      <c r="D559">
        <v>10</v>
      </c>
      <c r="E559">
        <v>23</v>
      </c>
      <c r="F559">
        <v>35</v>
      </c>
      <c r="G559">
        <v>9</v>
      </c>
      <c r="H559">
        <v>12</v>
      </c>
      <c r="I559">
        <v>1</v>
      </c>
      <c r="J559" s="1">
        <v>10000000</v>
      </c>
      <c r="K559">
        <v>0</v>
      </c>
      <c r="L559">
        <v>0</v>
      </c>
      <c r="M559">
        <v>55</v>
      </c>
      <c r="N559" s="1">
        <v>146158</v>
      </c>
      <c r="O559">
        <v>11</v>
      </c>
      <c r="P559" s="1">
        <v>87694</v>
      </c>
      <c r="Q559" t="s">
        <v>0</v>
      </c>
      <c r="R559" t="s">
        <v>1</v>
      </c>
      <c r="S559" s="1">
        <v>1338069698</v>
      </c>
      <c r="T559" s="3">
        <v>42105</v>
      </c>
    </row>
    <row r="560" spans="1:20">
      <c r="A560">
        <v>15039</v>
      </c>
      <c r="B560">
        <v>3</v>
      </c>
      <c r="C560">
        <v>6</v>
      </c>
      <c r="D560">
        <v>7</v>
      </c>
      <c r="E560">
        <v>16</v>
      </c>
      <c r="F560">
        <v>25</v>
      </c>
      <c r="G560">
        <v>1</v>
      </c>
      <c r="H560">
        <v>6</v>
      </c>
      <c r="I560">
        <v>0</v>
      </c>
      <c r="J560">
        <v>0</v>
      </c>
      <c r="K560">
        <v>0</v>
      </c>
      <c r="L560">
        <v>0</v>
      </c>
      <c r="M560">
        <v>46</v>
      </c>
      <c r="N560" s="1">
        <v>168727</v>
      </c>
      <c r="O560">
        <v>6</v>
      </c>
      <c r="P560" s="1">
        <v>101236</v>
      </c>
      <c r="Q560" t="s">
        <v>0</v>
      </c>
      <c r="R560" t="s">
        <v>1</v>
      </c>
      <c r="S560" s="1">
        <v>1310555606</v>
      </c>
      <c r="T560" s="3">
        <v>42102</v>
      </c>
    </row>
    <row r="561" spans="1:20">
      <c r="A561">
        <v>15038</v>
      </c>
      <c r="B561">
        <v>12</v>
      </c>
      <c r="C561">
        <v>19</v>
      </c>
      <c r="D561">
        <v>22</v>
      </c>
      <c r="E561">
        <v>31</v>
      </c>
      <c r="F561">
        <v>35</v>
      </c>
      <c r="G561">
        <v>7</v>
      </c>
      <c r="H561">
        <v>8</v>
      </c>
      <c r="I561">
        <v>2</v>
      </c>
      <c r="J561" s="1">
        <v>10000000</v>
      </c>
      <c r="K561">
        <v>1</v>
      </c>
      <c r="L561" s="1">
        <v>6000000</v>
      </c>
      <c r="M561">
        <v>65</v>
      </c>
      <c r="N561" s="1">
        <v>119378</v>
      </c>
      <c r="O561">
        <v>9</v>
      </c>
      <c r="P561" s="1">
        <v>71626</v>
      </c>
      <c r="Q561" t="s">
        <v>0</v>
      </c>
      <c r="R561" t="s">
        <v>1</v>
      </c>
      <c r="S561" s="1">
        <v>1275685338</v>
      </c>
      <c r="T561" s="3">
        <v>42100</v>
      </c>
    </row>
    <row r="562" spans="1:20">
      <c r="A562">
        <v>15037</v>
      </c>
      <c r="B562">
        <v>10</v>
      </c>
      <c r="C562">
        <v>16</v>
      </c>
      <c r="D562">
        <v>21</v>
      </c>
      <c r="E562">
        <v>28</v>
      </c>
      <c r="F562">
        <v>31</v>
      </c>
      <c r="G562">
        <v>7</v>
      </c>
      <c r="H562">
        <v>8</v>
      </c>
      <c r="I562">
        <v>2</v>
      </c>
      <c r="J562" s="1">
        <v>10000000</v>
      </c>
      <c r="K562">
        <v>0</v>
      </c>
      <c r="L562">
        <v>0</v>
      </c>
      <c r="M562">
        <v>74</v>
      </c>
      <c r="N562" s="1">
        <v>102228</v>
      </c>
      <c r="O562">
        <v>14</v>
      </c>
      <c r="P562" s="1">
        <v>61336</v>
      </c>
      <c r="Q562" t="s">
        <v>0</v>
      </c>
      <c r="R562" t="s">
        <v>1</v>
      </c>
      <c r="S562" s="1">
        <v>1266667677</v>
      </c>
      <c r="T562" s="3">
        <v>42098</v>
      </c>
    </row>
    <row r="563" spans="1:20">
      <c r="A563">
        <v>15036</v>
      </c>
      <c r="B563">
        <v>14</v>
      </c>
      <c r="C563">
        <v>18</v>
      </c>
      <c r="D563">
        <v>20</v>
      </c>
      <c r="E563">
        <v>23</v>
      </c>
      <c r="F563">
        <v>24</v>
      </c>
      <c r="G563">
        <v>4</v>
      </c>
      <c r="H563">
        <v>8</v>
      </c>
      <c r="I563">
        <v>1</v>
      </c>
      <c r="J563" s="1">
        <v>10000000</v>
      </c>
      <c r="K563">
        <v>0</v>
      </c>
      <c r="L563">
        <v>0</v>
      </c>
      <c r="M563">
        <v>32</v>
      </c>
      <c r="N563" s="1">
        <v>209153</v>
      </c>
      <c r="O563">
        <v>7</v>
      </c>
      <c r="P563" s="1">
        <v>125491</v>
      </c>
      <c r="Q563" t="s">
        <v>0</v>
      </c>
      <c r="R563" t="s">
        <v>1</v>
      </c>
      <c r="S563" s="1">
        <v>1251569256</v>
      </c>
      <c r="T563" s="3">
        <v>42095</v>
      </c>
    </row>
    <row r="564" spans="1:20">
      <c r="A564">
        <v>15035</v>
      </c>
      <c r="B564">
        <v>22</v>
      </c>
      <c r="C564">
        <v>24</v>
      </c>
      <c r="D564">
        <v>29</v>
      </c>
      <c r="E564">
        <v>30</v>
      </c>
      <c r="F564">
        <v>35</v>
      </c>
      <c r="G564">
        <v>1</v>
      </c>
      <c r="H564">
        <v>10</v>
      </c>
      <c r="I564">
        <v>2</v>
      </c>
      <c r="J564" s="1">
        <v>10000000</v>
      </c>
      <c r="K564">
        <v>0</v>
      </c>
      <c r="L564">
        <v>0</v>
      </c>
      <c r="M564">
        <v>88</v>
      </c>
      <c r="N564" s="1">
        <v>79623</v>
      </c>
      <c r="O564">
        <v>10</v>
      </c>
      <c r="P564" s="1">
        <v>47773</v>
      </c>
      <c r="Q564" t="s">
        <v>0</v>
      </c>
      <c r="R564" t="s">
        <v>1</v>
      </c>
      <c r="S564" s="1">
        <v>1230022010</v>
      </c>
      <c r="T564" s="3">
        <v>42093</v>
      </c>
    </row>
    <row r="565" spans="1:20">
      <c r="A565">
        <v>15034</v>
      </c>
      <c r="B565">
        <v>4</v>
      </c>
      <c r="C565">
        <v>8</v>
      </c>
      <c r="D565">
        <v>15</v>
      </c>
      <c r="E565">
        <v>18</v>
      </c>
      <c r="F565">
        <v>26</v>
      </c>
      <c r="G565">
        <v>5</v>
      </c>
      <c r="H565">
        <v>9</v>
      </c>
      <c r="I565">
        <v>5</v>
      </c>
      <c r="J565" s="1">
        <v>7831863</v>
      </c>
      <c r="K565">
        <v>1</v>
      </c>
      <c r="L565" s="1">
        <v>4699117</v>
      </c>
      <c r="M565">
        <v>73</v>
      </c>
      <c r="N565" s="1">
        <v>99655</v>
      </c>
      <c r="O565">
        <v>23</v>
      </c>
      <c r="P565" s="1">
        <v>59793</v>
      </c>
      <c r="Q565" t="s">
        <v>0</v>
      </c>
      <c r="R565" t="s">
        <v>1</v>
      </c>
      <c r="S565" s="1">
        <v>1218836194</v>
      </c>
      <c r="T565" s="3">
        <v>42091</v>
      </c>
    </row>
    <row r="566" spans="1:20">
      <c r="A566">
        <v>15033</v>
      </c>
      <c r="B566">
        <v>3</v>
      </c>
      <c r="C566">
        <v>17</v>
      </c>
      <c r="D566">
        <v>22</v>
      </c>
      <c r="E566">
        <v>26</v>
      </c>
      <c r="F566">
        <v>28</v>
      </c>
      <c r="G566">
        <v>3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44</v>
      </c>
      <c r="N566" s="1">
        <v>145171</v>
      </c>
      <c r="O566">
        <v>11</v>
      </c>
      <c r="P566" s="1">
        <v>87102</v>
      </c>
      <c r="Q566" t="s">
        <v>0</v>
      </c>
      <c r="R566" t="s">
        <v>1</v>
      </c>
      <c r="S566" s="1">
        <v>1226652726</v>
      </c>
      <c r="T566" s="3">
        <v>42088</v>
      </c>
    </row>
    <row r="567" spans="1:20">
      <c r="A567">
        <v>15032</v>
      </c>
      <c r="B567">
        <v>6</v>
      </c>
      <c r="C567">
        <v>21</v>
      </c>
      <c r="D567">
        <v>25</v>
      </c>
      <c r="E567">
        <v>27</v>
      </c>
      <c r="F567">
        <v>30</v>
      </c>
      <c r="G567">
        <v>7</v>
      </c>
      <c r="H567">
        <v>11</v>
      </c>
      <c r="I567">
        <v>2</v>
      </c>
      <c r="J567" s="1">
        <v>10000000</v>
      </c>
      <c r="K567">
        <v>0</v>
      </c>
      <c r="L567">
        <v>0</v>
      </c>
      <c r="M567">
        <v>62</v>
      </c>
      <c r="N567" s="1">
        <v>100026</v>
      </c>
      <c r="O567">
        <v>20</v>
      </c>
      <c r="P567" s="1">
        <v>60015</v>
      </c>
      <c r="Q567" t="s">
        <v>0</v>
      </c>
      <c r="R567" t="s">
        <v>1</v>
      </c>
      <c r="S567" s="1">
        <v>1196045799</v>
      </c>
      <c r="T567" s="3">
        <v>42086</v>
      </c>
    </row>
    <row r="568" spans="1:20">
      <c r="A568">
        <v>15031</v>
      </c>
      <c r="B568">
        <v>7</v>
      </c>
      <c r="C568">
        <v>21</v>
      </c>
      <c r="D568">
        <v>29</v>
      </c>
      <c r="E568">
        <v>32</v>
      </c>
      <c r="F568">
        <v>33</v>
      </c>
      <c r="G568">
        <v>4</v>
      </c>
      <c r="H568">
        <v>12</v>
      </c>
      <c r="I568">
        <v>3</v>
      </c>
      <c r="J568" s="1">
        <v>10000000</v>
      </c>
      <c r="K568">
        <v>0</v>
      </c>
      <c r="L568">
        <v>0</v>
      </c>
      <c r="M568">
        <v>60</v>
      </c>
      <c r="N568" s="1">
        <v>132219</v>
      </c>
      <c r="O568">
        <v>15</v>
      </c>
      <c r="P568" s="1">
        <v>79331</v>
      </c>
      <c r="Q568" t="s">
        <v>0</v>
      </c>
      <c r="R568" t="s">
        <v>1</v>
      </c>
      <c r="S568" s="1">
        <v>1185204347</v>
      </c>
      <c r="T568" s="3">
        <v>42084</v>
      </c>
    </row>
    <row r="569" spans="1:20">
      <c r="A569">
        <v>15030</v>
      </c>
      <c r="B569">
        <v>9</v>
      </c>
      <c r="C569">
        <v>18</v>
      </c>
      <c r="D569">
        <v>19</v>
      </c>
      <c r="E569">
        <v>26</v>
      </c>
      <c r="F569">
        <v>31</v>
      </c>
      <c r="G569">
        <v>2</v>
      </c>
      <c r="H569">
        <v>5</v>
      </c>
      <c r="I569">
        <v>1</v>
      </c>
      <c r="J569" s="1">
        <v>10000000</v>
      </c>
      <c r="K569">
        <v>0</v>
      </c>
      <c r="L569">
        <v>0</v>
      </c>
      <c r="M569">
        <v>76</v>
      </c>
      <c r="N569" s="1">
        <v>81195</v>
      </c>
      <c r="O569">
        <v>26</v>
      </c>
      <c r="P569" s="1">
        <v>48717</v>
      </c>
      <c r="Q569" t="s">
        <v>0</v>
      </c>
      <c r="R569" t="s">
        <v>1</v>
      </c>
      <c r="S569" s="1">
        <v>1177191244</v>
      </c>
      <c r="T569" s="3">
        <v>42081</v>
      </c>
    </row>
    <row r="570" spans="1:20">
      <c r="A570">
        <v>15029</v>
      </c>
      <c r="B570">
        <v>7</v>
      </c>
      <c r="C570">
        <v>10</v>
      </c>
      <c r="D570">
        <v>19</v>
      </c>
      <c r="E570">
        <v>30</v>
      </c>
      <c r="F570">
        <v>35</v>
      </c>
      <c r="G570">
        <v>3</v>
      </c>
      <c r="H570">
        <v>5</v>
      </c>
      <c r="I570">
        <v>0</v>
      </c>
      <c r="J570">
        <v>0</v>
      </c>
      <c r="K570">
        <v>0</v>
      </c>
      <c r="L570">
        <v>0</v>
      </c>
      <c r="M570">
        <v>74</v>
      </c>
      <c r="N570" s="1">
        <v>84674</v>
      </c>
      <c r="O570">
        <v>22</v>
      </c>
      <c r="P570" s="1">
        <v>50804</v>
      </c>
      <c r="Q570" t="s">
        <v>0</v>
      </c>
      <c r="R570" t="s">
        <v>1</v>
      </c>
      <c r="S570" s="1">
        <v>1156201713</v>
      </c>
      <c r="T570" s="3">
        <v>42079</v>
      </c>
    </row>
    <row r="571" spans="1:20">
      <c r="A571">
        <v>15028</v>
      </c>
      <c r="B571">
        <v>3</v>
      </c>
      <c r="C571">
        <v>9</v>
      </c>
      <c r="D571">
        <v>28</v>
      </c>
      <c r="E571">
        <v>32</v>
      </c>
      <c r="F571">
        <v>33</v>
      </c>
      <c r="G571">
        <v>9</v>
      </c>
      <c r="H571">
        <v>10</v>
      </c>
      <c r="I571">
        <v>4</v>
      </c>
      <c r="J571" s="1">
        <v>7727358</v>
      </c>
      <c r="K571">
        <v>1</v>
      </c>
      <c r="L571" s="1">
        <v>4636414</v>
      </c>
      <c r="M571">
        <v>107</v>
      </c>
      <c r="N571" s="1">
        <v>55009</v>
      </c>
      <c r="O571">
        <v>29</v>
      </c>
      <c r="P571" s="1">
        <v>33005</v>
      </c>
      <c r="Q571" t="s">
        <v>0</v>
      </c>
      <c r="R571" t="s">
        <v>1</v>
      </c>
      <c r="S571" s="1">
        <v>1125436730</v>
      </c>
      <c r="T571" s="3">
        <v>42077</v>
      </c>
    </row>
    <row r="572" spans="1:20">
      <c r="A572">
        <v>15027</v>
      </c>
      <c r="B572">
        <v>5</v>
      </c>
      <c r="C572">
        <v>21</v>
      </c>
      <c r="D572">
        <v>22</v>
      </c>
      <c r="E572">
        <v>25</v>
      </c>
      <c r="F572">
        <v>28</v>
      </c>
      <c r="G572">
        <v>3</v>
      </c>
      <c r="H572">
        <v>10</v>
      </c>
      <c r="I572">
        <v>1</v>
      </c>
      <c r="J572" s="1">
        <v>10000000</v>
      </c>
      <c r="K572">
        <v>0</v>
      </c>
      <c r="L572">
        <v>0</v>
      </c>
      <c r="M572">
        <v>48</v>
      </c>
      <c r="N572" s="1">
        <v>144395</v>
      </c>
      <c r="O572">
        <v>15</v>
      </c>
      <c r="P572" s="1">
        <v>86637</v>
      </c>
      <c r="Q572" t="s">
        <v>0</v>
      </c>
      <c r="R572" t="s">
        <v>1</v>
      </c>
      <c r="S572" s="1">
        <v>1132469279</v>
      </c>
      <c r="T572" s="3">
        <v>42074</v>
      </c>
    </row>
    <row r="573" spans="1:20">
      <c r="A573">
        <v>15026</v>
      </c>
      <c r="B573">
        <v>11</v>
      </c>
      <c r="C573">
        <v>13</v>
      </c>
      <c r="D573">
        <v>14</v>
      </c>
      <c r="E573">
        <v>15</v>
      </c>
      <c r="F573">
        <v>22</v>
      </c>
      <c r="G573">
        <v>2</v>
      </c>
      <c r="H573">
        <v>8</v>
      </c>
      <c r="I573">
        <v>6</v>
      </c>
      <c r="J573" s="1">
        <v>6864076</v>
      </c>
      <c r="K573">
        <v>2</v>
      </c>
      <c r="L573" s="1">
        <v>4118445</v>
      </c>
      <c r="M573">
        <v>37</v>
      </c>
      <c r="N573" s="1">
        <v>161249</v>
      </c>
      <c r="O573">
        <v>14</v>
      </c>
      <c r="P573" s="1">
        <v>96749</v>
      </c>
      <c r="Q573" t="s">
        <v>0</v>
      </c>
      <c r="R573" t="s">
        <v>1</v>
      </c>
      <c r="S573" s="1">
        <v>1108175348</v>
      </c>
      <c r="T573" s="3">
        <v>42072</v>
      </c>
    </row>
    <row r="574" spans="1:20">
      <c r="A574">
        <v>15025</v>
      </c>
      <c r="B574">
        <v>7</v>
      </c>
      <c r="C574">
        <v>10</v>
      </c>
      <c r="D574">
        <v>20</v>
      </c>
      <c r="E574">
        <v>22</v>
      </c>
      <c r="F574">
        <v>27</v>
      </c>
      <c r="G574">
        <v>10</v>
      </c>
      <c r="H574">
        <v>11</v>
      </c>
      <c r="I574">
        <v>2</v>
      </c>
      <c r="J574" s="1">
        <v>10000000</v>
      </c>
      <c r="K574">
        <v>0</v>
      </c>
      <c r="L574">
        <v>0</v>
      </c>
      <c r="M574">
        <v>57</v>
      </c>
      <c r="N574" s="1">
        <v>125572</v>
      </c>
      <c r="O574">
        <v>22</v>
      </c>
      <c r="P574" s="1">
        <v>75343</v>
      </c>
      <c r="Q574" t="s">
        <v>0</v>
      </c>
      <c r="R574" t="s">
        <v>1</v>
      </c>
      <c r="S574" s="1">
        <v>1127093621</v>
      </c>
      <c r="T574" s="3">
        <v>42070</v>
      </c>
    </row>
    <row r="575" spans="1:20">
      <c r="A575">
        <v>15024</v>
      </c>
      <c r="B575">
        <v>2</v>
      </c>
      <c r="C575">
        <v>6</v>
      </c>
      <c r="D575">
        <v>8</v>
      </c>
      <c r="E575">
        <v>16</v>
      </c>
      <c r="F575">
        <v>34</v>
      </c>
      <c r="G575">
        <v>3</v>
      </c>
      <c r="H575">
        <v>4</v>
      </c>
      <c r="I575">
        <v>0</v>
      </c>
      <c r="J575">
        <v>0</v>
      </c>
      <c r="K575">
        <v>0</v>
      </c>
      <c r="L575">
        <v>0</v>
      </c>
      <c r="M575">
        <v>26</v>
      </c>
      <c r="N575" s="1">
        <v>273733</v>
      </c>
      <c r="O575">
        <v>8</v>
      </c>
      <c r="P575" s="1">
        <v>164239</v>
      </c>
      <c r="Q575" t="s">
        <v>0</v>
      </c>
      <c r="R575" t="s">
        <v>1</v>
      </c>
      <c r="S575" s="1">
        <v>1110363550</v>
      </c>
      <c r="T575" s="3">
        <v>42067</v>
      </c>
    </row>
    <row r="576" spans="1:20">
      <c r="A576">
        <v>15023</v>
      </c>
      <c r="B576">
        <v>6</v>
      </c>
      <c r="C576">
        <v>9</v>
      </c>
      <c r="D576">
        <v>11</v>
      </c>
      <c r="E576">
        <v>12</v>
      </c>
      <c r="F576">
        <v>22</v>
      </c>
      <c r="G576">
        <v>3</v>
      </c>
      <c r="H576">
        <v>11</v>
      </c>
      <c r="I576">
        <v>1</v>
      </c>
      <c r="J576" s="1">
        <v>10000000</v>
      </c>
      <c r="K576">
        <v>0</v>
      </c>
      <c r="L576">
        <v>0</v>
      </c>
      <c r="M576">
        <v>83</v>
      </c>
      <c r="N576" s="1">
        <v>71350</v>
      </c>
      <c r="O576">
        <v>46</v>
      </c>
      <c r="P576" s="1">
        <v>42810</v>
      </c>
      <c r="Q576" t="s">
        <v>0</v>
      </c>
      <c r="R576" t="s">
        <v>1</v>
      </c>
      <c r="S576" s="1">
        <v>1075234387</v>
      </c>
      <c r="T576" s="3">
        <v>42065</v>
      </c>
    </row>
    <row r="577" spans="1:20">
      <c r="A577">
        <v>15022</v>
      </c>
      <c r="B577">
        <v>9</v>
      </c>
      <c r="C577">
        <v>11</v>
      </c>
      <c r="D577">
        <v>14</v>
      </c>
      <c r="E577">
        <v>15</v>
      </c>
      <c r="F577">
        <v>26</v>
      </c>
      <c r="G577">
        <v>11</v>
      </c>
      <c r="H577">
        <v>12</v>
      </c>
      <c r="I577">
        <v>0</v>
      </c>
      <c r="J577">
        <v>0</v>
      </c>
      <c r="K577">
        <v>0</v>
      </c>
      <c r="L577">
        <v>0</v>
      </c>
      <c r="M577">
        <v>33</v>
      </c>
      <c r="N577" s="1">
        <v>257531</v>
      </c>
      <c r="O577">
        <v>9</v>
      </c>
      <c r="P577" s="1">
        <v>154518</v>
      </c>
      <c r="Q577" t="s">
        <v>0</v>
      </c>
      <c r="R577" t="s">
        <v>1</v>
      </c>
      <c r="S577" s="1">
        <v>1052353522</v>
      </c>
      <c r="T577" s="3">
        <v>42063</v>
      </c>
    </row>
    <row r="578" spans="1:20">
      <c r="A578">
        <v>15021</v>
      </c>
      <c r="B578">
        <v>22</v>
      </c>
      <c r="C578">
        <v>23</v>
      </c>
      <c r="D578">
        <v>24</v>
      </c>
      <c r="E578">
        <v>26</v>
      </c>
      <c r="F578">
        <v>31</v>
      </c>
      <c r="G578">
        <v>5</v>
      </c>
      <c r="H578">
        <v>6</v>
      </c>
      <c r="I578">
        <v>0</v>
      </c>
      <c r="J578">
        <v>0</v>
      </c>
      <c r="K578">
        <v>0</v>
      </c>
      <c r="L578">
        <v>0</v>
      </c>
      <c r="M578">
        <v>43</v>
      </c>
      <c r="N578" s="1">
        <v>157272</v>
      </c>
      <c r="O578">
        <v>20</v>
      </c>
      <c r="P578" s="1">
        <v>94363</v>
      </c>
      <c r="Q578" t="s">
        <v>0</v>
      </c>
      <c r="R578" t="s">
        <v>1</v>
      </c>
      <c r="S578" s="1">
        <v>1011148456</v>
      </c>
      <c r="T578" s="3">
        <v>42060</v>
      </c>
    </row>
    <row r="579" spans="1:20">
      <c r="A579">
        <v>15020</v>
      </c>
      <c r="B579">
        <v>11</v>
      </c>
      <c r="C579">
        <v>26</v>
      </c>
      <c r="D579">
        <v>28</v>
      </c>
      <c r="E579">
        <v>29</v>
      </c>
      <c r="F579">
        <v>32</v>
      </c>
      <c r="G579">
        <v>1</v>
      </c>
      <c r="H579">
        <v>4</v>
      </c>
      <c r="I579">
        <v>21</v>
      </c>
      <c r="J579" s="1">
        <v>5865102</v>
      </c>
      <c r="K579">
        <v>0</v>
      </c>
      <c r="L579">
        <v>0</v>
      </c>
      <c r="M579">
        <v>49</v>
      </c>
      <c r="N579" s="1">
        <v>180170</v>
      </c>
      <c r="O579">
        <v>10</v>
      </c>
      <c r="P579" s="1">
        <v>108102</v>
      </c>
      <c r="Q579" t="s">
        <v>0</v>
      </c>
      <c r="R579" t="s">
        <v>1</v>
      </c>
      <c r="S579" s="1">
        <v>975106845</v>
      </c>
      <c r="T579" s="3">
        <v>42051</v>
      </c>
    </row>
    <row r="580" spans="1:20">
      <c r="A580">
        <v>15019</v>
      </c>
      <c r="B580">
        <v>2</v>
      </c>
      <c r="C580">
        <v>8</v>
      </c>
      <c r="D580">
        <v>16</v>
      </c>
      <c r="E580">
        <v>22</v>
      </c>
      <c r="F580">
        <v>24</v>
      </c>
      <c r="G580">
        <v>1</v>
      </c>
      <c r="H580">
        <v>3</v>
      </c>
      <c r="I580">
        <v>1</v>
      </c>
      <c r="J580" s="1">
        <v>10000000</v>
      </c>
      <c r="K580">
        <v>0</v>
      </c>
      <c r="L580">
        <v>0</v>
      </c>
      <c r="M580">
        <v>49</v>
      </c>
      <c r="N580" s="1">
        <v>254839</v>
      </c>
      <c r="O580">
        <v>3</v>
      </c>
      <c r="P580" s="1">
        <v>152903</v>
      </c>
      <c r="Q580" t="s">
        <v>0</v>
      </c>
      <c r="R580" t="s">
        <v>1</v>
      </c>
      <c r="S580" s="1">
        <v>1056985003</v>
      </c>
      <c r="T580" s="3">
        <v>42049</v>
      </c>
    </row>
    <row r="581" spans="1:20">
      <c r="A581">
        <v>15018</v>
      </c>
      <c r="B581">
        <v>4</v>
      </c>
      <c r="C581">
        <v>7</v>
      </c>
      <c r="D581">
        <v>10</v>
      </c>
      <c r="E581">
        <v>23</v>
      </c>
      <c r="F581">
        <v>31</v>
      </c>
      <c r="G581">
        <v>3</v>
      </c>
      <c r="H581">
        <v>7</v>
      </c>
      <c r="I581">
        <v>1</v>
      </c>
      <c r="J581" s="1">
        <v>10000000</v>
      </c>
      <c r="K581">
        <v>0</v>
      </c>
      <c r="L581">
        <v>0</v>
      </c>
      <c r="M581">
        <v>113</v>
      </c>
      <c r="N581" s="1">
        <v>82211</v>
      </c>
      <c r="O581">
        <v>18</v>
      </c>
      <c r="P581" s="1">
        <v>49326</v>
      </c>
      <c r="Q581" t="s">
        <v>0</v>
      </c>
      <c r="R581" t="s">
        <v>1</v>
      </c>
      <c r="S581" s="1">
        <v>1013044052</v>
      </c>
      <c r="T581" s="3">
        <v>42046</v>
      </c>
    </row>
    <row r="582" spans="1:20">
      <c r="A582">
        <v>15017</v>
      </c>
      <c r="B582">
        <v>7</v>
      </c>
      <c r="C582">
        <v>13</v>
      </c>
      <c r="D582">
        <v>16</v>
      </c>
      <c r="E582">
        <v>17</v>
      </c>
      <c r="F582">
        <v>29</v>
      </c>
      <c r="G582">
        <v>1</v>
      </c>
      <c r="H582">
        <v>7</v>
      </c>
      <c r="I582">
        <v>1</v>
      </c>
      <c r="J582" s="1">
        <v>10000000</v>
      </c>
      <c r="K582">
        <v>0</v>
      </c>
      <c r="L582">
        <v>0</v>
      </c>
      <c r="M582">
        <v>75</v>
      </c>
      <c r="N582" s="1">
        <v>116974</v>
      </c>
      <c r="O582">
        <v>16</v>
      </c>
      <c r="P582" s="1">
        <v>70184</v>
      </c>
      <c r="Q582" t="s">
        <v>0</v>
      </c>
      <c r="R582" t="s">
        <v>1</v>
      </c>
      <c r="S582" s="1">
        <v>980636543</v>
      </c>
      <c r="T582" s="3">
        <v>42044</v>
      </c>
    </row>
    <row r="583" spans="1:20">
      <c r="A583">
        <v>15016</v>
      </c>
      <c r="B583">
        <v>6</v>
      </c>
      <c r="C583">
        <v>7</v>
      </c>
      <c r="D583">
        <v>16</v>
      </c>
      <c r="E583">
        <v>20</v>
      </c>
      <c r="F583">
        <v>34</v>
      </c>
      <c r="G583">
        <v>9</v>
      </c>
      <c r="H583">
        <v>11</v>
      </c>
      <c r="I583">
        <v>0</v>
      </c>
      <c r="J583">
        <v>0</v>
      </c>
      <c r="K583">
        <v>0</v>
      </c>
      <c r="L583">
        <v>0</v>
      </c>
      <c r="M583">
        <v>164</v>
      </c>
      <c r="N583" s="1">
        <v>49292</v>
      </c>
      <c r="O583">
        <v>119</v>
      </c>
      <c r="P583" s="1">
        <v>29575</v>
      </c>
      <c r="Q583" t="s">
        <v>0</v>
      </c>
      <c r="R583" t="s">
        <v>1</v>
      </c>
      <c r="S583" s="1">
        <v>949403008</v>
      </c>
      <c r="T583" s="3">
        <v>42042</v>
      </c>
    </row>
    <row r="584" spans="1:20">
      <c r="A584">
        <v>15015</v>
      </c>
      <c r="B584">
        <v>1</v>
      </c>
      <c r="C584">
        <v>5</v>
      </c>
      <c r="D584">
        <v>13</v>
      </c>
      <c r="E584">
        <v>17</v>
      </c>
      <c r="F584">
        <v>32</v>
      </c>
      <c r="G584">
        <v>4</v>
      </c>
      <c r="H584">
        <v>11</v>
      </c>
      <c r="I584">
        <v>8</v>
      </c>
      <c r="J584" s="1">
        <v>5905475</v>
      </c>
      <c r="K584">
        <v>1</v>
      </c>
      <c r="L584" s="1">
        <v>3543285</v>
      </c>
      <c r="M584">
        <v>79</v>
      </c>
      <c r="N584" s="1">
        <v>46370</v>
      </c>
      <c r="O584">
        <v>21</v>
      </c>
      <c r="P584" s="1">
        <v>27822</v>
      </c>
      <c r="Q584" t="s">
        <v>0</v>
      </c>
      <c r="R584" t="s">
        <v>1</v>
      </c>
      <c r="S584" s="1">
        <v>901055602</v>
      </c>
      <c r="T584" s="3">
        <v>42039</v>
      </c>
    </row>
    <row r="585" spans="1:20">
      <c r="A585">
        <v>15014</v>
      </c>
      <c r="B585">
        <v>8</v>
      </c>
      <c r="C585">
        <v>16</v>
      </c>
      <c r="D585">
        <v>25</v>
      </c>
      <c r="E585">
        <v>29</v>
      </c>
      <c r="F585">
        <v>35</v>
      </c>
      <c r="G585">
        <v>3</v>
      </c>
      <c r="H585">
        <v>10</v>
      </c>
      <c r="I585">
        <v>3</v>
      </c>
      <c r="J585" s="1">
        <v>10000000</v>
      </c>
      <c r="K585">
        <v>0</v>
      </c>
      <c r="L585">
        <v>0</v>
      </c>
      <c r="M585">
        <v>50</v>
      </c>
      <c r="N585" s="1">
        <v>175328</v>
      </c>
      <c r="O585">
        <v>11</v>
      </c>
      <c r="P585" s="1">
        <v>105196</v>
      </c>
      <c r="Q585" t="s">
        <v>0</v>
      </c>
      <c r="R585" t="s">
        <v>1</v>
      </c>
      <c r="S585" s="1">
        <v>934144755</v>
      </c>
      <c r="T585" s="3">
        <v>42037</v>
      </c>
    </row>
    <row r="586" spans="1:20">
      <c r="A586">
        <v>15013</v>
      </c>
      <c r="B586">
        <v>11</v>
      </c>
      <c r="C586">
        <v>15</v>
      </c>
      <c r="D586">
        <v>25</v>
      </c>
      <c r="E586">
        <v>28</v>
      </c>
      <c r="F586">
        <v>35</v>
      </c>
      <c r="G586">
        <v>7</v>
      </c>
      <c r="H586">
        <v>10</v>
      </c>
      <c r="I586">
        <v>0</v>
      </c>
      <c r="J586">
        <v>0</v>
      </c>
      <c r="K586">
        <v>0</v>
      </c>
      <c r="L586">
        <v>0</v>
      </c>
      <c r="M586">
        <v>40</v>
      </c>
      <c r="N586" s="1">
        <v>226781</v>
      </c>
      <c r="O586">
        <v>13</v>
      </c>
      <c r="P586" s="1">
        <v>136068</v>
      </c>
      <c r="Q586" t="s">
        <v>0</v>
      </c>
      <c r="R586" t="s">
        <v>1</v>
      </c>
      <c r="S586" s="1">
        <v>922796421</v>
      </c>
      <c r="T586" s="3">
        <v>42035</v>
      </c>
    </row>
    <row r="587" spans="1:20">
      <c r="A587">
        <v>15012</v>
      </c>
      <c r="B587">
        <v>3</v>
      </c>
      <c r="C587">
        <v>4</v>
      </c>
      <c r="D587">
        <v>6</v>
      </c>
      <c r="E587">
        <v>11</v>
      </c>
      <c r="F587">
        <v>31</v>
      </c>
      <c r="G587">
        <v>5</v>
      </c>
      <c r="H587">
        <v>9</v>
      </c>
      <c r="I587">
        <v>2</v>
      </c>
      <c r="J587" s="1">
        <v>10000000</v>
      </c>
      <c r="K587">
        <v>0</v>
      </c>
      <c r="L587">
        <v>0</v>
      </c>
      <c r="M587">
        <v>41</v>
      </c>
      <c r="N587" s="1">
        <v>161425</v>
      </c>
      <c r="O587">
        <v>7</v>
      </c>
      <c r="P587" s="1">
        <v>96855</v>
      </c>
      <c r="Q587" t="s">
        <v>0</v>
      </c>
      <c r="R587" t="s">
        <v>1</v>
      </c>
      <c r="S587" s="1">
        <v>877629027</v>
      </c>
      <c r="T587" s="3">
        <v>42032</v>
      </c>
    </row>
    <row r="588" spans="1:20">
      <c r="A588">
        <v>15011</v>
      </c>
      <c r="B588">
        <v>4</v>
      </c>
      <c r="C588">
        <v>13</v>
      </c>
      <c r="D588">
        <v>22</v>
      </c>
      <c r="E588">
        <v>25</v>
      </c>
      <c r="F588">
        <v>30</v>
      </c>
      <c r="G588">
        <v>1</v>
      </c>
      <c r="H588">
        <v>6</v>
      </c>
      <c r="I588">
        <v>16</v>
      </c>
      <c r="J588" s="1">
        <v>6211643</v>
      </c>
      <c r="K588">
        <v>0</v>
      </c>
      <c r="L588">
        <v>0</v>
      </c>
      <c r="M588">
        <v>186</v>
      </c>
      <c r="N588" s="1">
        <v>42061</v>
      </c>
      <c r="O588">
        <v>109</v>
      </c>
      <c r="P588" s="1">
        <v>25236</v>
      </c>
      <c r="Q588" t="s">
        <v>0</v>
      </c>
      <c r="R588" t="s">
        <v>1</v>
      </c>
      <c r="S588" s="1">
        <v>867227273</v>
      </c>
      <c r="T588" s="3">
        <v>42030</v>
      </c>
    </row>
    <row r="589" spans="1:20">
      <c r="A589">
        <v>15010</v>
      </c>
      <c r="B589">
        <v>2</v>
      </c>
      <c r="C589">
        <v>6</v>
      </c>
      <c r="D589">
        <v>17</v>
      </c>
      <c r="E589">
        <v>30</v>
      </c>
      <c r="F589">
        <v>35</v>
      </c>
      <c r="G589">
        <v>2</v>
      </c>
      <c r="H589">
        <v>7</v>
      </c>
      <c r="I589">
        <v>1</v>
      </c>
      <c r="J589" s="1">
        <v>10000000</v>
      </c>
      <c r="K589">
        <v>0</v>
      </c>
      <c r="L589">
        <v>0</v>
      </c>
      <c r="M589">
        <v>58</v>
      </c>
      <c r="N589" s="1">
        <v>166880</v>
      </c>
      <c r="O589">
        <v>15</v>
      </c>
      <c r="P589" s="1">
        <v>100128</v>
      </c>
      <c r="Q589" t="s">
        <v>0</v>
      </c>
      <c r="R589" t="s">
        <v>1</v>
      </c>
      <c r="S589" s="1">
        <v>922553782</v>
      </c>
      <c r="T589" s="3">
        <v>42028</v>
      </c>
    </row>
    <row r="590" spans="1:20">
      <c r="A590">
        <v>15009</v>
      </c>
      <c r="B590">
        <v>17</v>
      </c>
      <c r="C590">
        <v>22</v>
      </c>
      <c r="D590">
        <v>26</v>
      </c>
      <c r="E590">
        <v>27</v>
      </c>
      <c r="F590">
        <v>33</v>
      </c>
      <c r="G590">
        <v>6</v>
      </c>
      <c r="H590">
        <v>10</v>
      </c>
      <c r="I590">
        <v>0</v>
      </c>
      <c r="J590">
        <v>0</v>
      </c>
      <c r="K590">
        <v>0</v>
      </c>
      <c r="L590">
        <v>0</v>
      </c>
      <c r="M590">
        <v>55</v>
      </c>
      <c r="N590" s="1">
        <v>158591</v>
      </c>
      <c r="O590">
        <v>27</v>
      </c>
      <c r="P590" s="1">
        <v>95154</v>
      </c>
      <c r="Q590" t="s">
        <v>0</v>
      </c>
      <c r="R590" t="s">
        <v>1</v>
      </c>
      <c r="S590" s="1">
        <v>885966276</v>
      </c>
      <c r="T590" s="3">
        <v>42025</v>
      </c>
    </row>
    <row r="591" spans="1:20">
      <c r="A591">
        <v>15008</v>
      </c>
      <c r="B591">
        <v>7</v>
      </c>
      <c r="C591">
        <v>10</v>
      </c>
      <c r="D591">
        <v>11</v>
      </c>
      <c r="E591">
        <v>15</v>
      </c>
      <c r="F591">
        <v>17</v>
      </c>
      <c r="G591">
        <v>3</v>
      </c>
      <c r="H591">
        <v>10</v>
      </c>
      <c r="I591">
        <v>54</v>
      </c>
      <c r="J591" s="1">
        <v>5350846</v>
      </c>
      <c r="K591">
        <v>0</v>
      </c>
      <c r="L591">
        <v>0</v>
      </c>
      <c r="M591">
        <v>88</v>
      </c>
      <c r="N591" s="1">
        <v>85830</v>
      </c>
      <c r="O591">
        <v>54</v>
      </c>
      <c r="P591" s="1">
        <v>51498</v>
      </c>
      <c r="Q591" t="s">
        <v>0</v>
      </c>
      <c r="R591" t="s">
        <v>1</v>
      </c>
      <c r="S591" s="1">
        <v>838917495</v>
      </c>
      <c r="T591" s="3">
        <v>42023</v>
      </c>
    </row>
    <row r="592" spans="1:20">
      <c r="A592">
        <v>15007</v>
      </c>
      <c r="B592">
        <v>2</v>
      </c>
      <c r="C592">
        <v>7</v>
      </c>
      <c r="D592">
        <v>8</v>
      </c>
      <c r="E592">
        <v>14</v>
      </c>
      <c r="F592">
        <v>31</v>
      </c>
      <c r="G592">
        <v>4</v>
      </c>
      <c r="H592">
        <v>8</v>
      </c>
      <c r="I592">
        <v>2</v>
      </c>
      <c r="J592" s="1">
        <v>10000000</v>
      </c>
      <c r="K592">
        <v>0</v>
      </c>
      <c r="L592">
        <v>0</v>
      </c>
      <c r="M592">
        <v>98</v>
      </c>
      <c r="N592" s="1">
        <v>77735</v>
      </c>
      <c r="O592">
        <v>58</v>
      </c>
      <c r="P592" s="1">
        <v>46641</v>
      </c>
      <c r="Q592" t="s">
        <v>0</v>
      </c>
      <c r="R592" t="s">
        <v>1</v>
      </c>
      <c r="S592" s="1">
        <v>1084804698</v>
      </c>
      <c r="T592" s="3">
        <v>42021</v>
      </c>
    </row>
    <row r="593" spans="1:20">
      <c r="A593">
        <v>15006</v>
      </c>
      <c r="B593">
        <v>6</v>
      </c>
      <c r="C593">
        <v>8</v>
      </c>
      <c r="D593">
        <v>30</v>
      </c>
      <c r="E593">
        <v>32</v>
      </c>
      <c r="F593">
        <v>33</v>
      </c>
      <c r="G593">
        <v>3</v>
      </c>
      <c r="H593">
        <v>7</v>
      </c>
      <c r="I593">
        <v>2</v>
      </c>
      <c r="J593" s="1">
        <v>10000000</v>
      </c>
      <c r="K593">
        <v>2</v>
      </c>
      <c r="L593" s="1">
        <v>6000000</v>
      </c>
      <c r="M593">
        <v>64</v>
      </c>
      <c r="N593" s="1">
        <v>122162</v>
      </c>
      <c r="O593">
        <v>17</v>
      </c>
      <c r="P593" s="1">
        <v>73297</v>
      </c>
      <c r="Q593" t="s">
        <v>0</v>
      </c>
      <c r="R593" t="s">
        <v>1</v>
      </c>
      <c r="S593" s="1">
        <v>1061791325</v>
      </c>
      <c r="T593" s="3">
        <v>42018</v>
      </c>
    </row>
    <row r="594" spans="1:20">
      <c r="A594">
        <v>15005</v>
      </c>
      <c r="B594">
        <v>11</v>
      </c>
      <c r="C594">
        <v>14</v>
      </c>
      <c r="D594">
        <v>15</v>
      </c>
      <c r="E594">
        <v>18</v>
      </c>
      <c r="F594">
        <v>19</v>
      </c>
      <c r="G594">
        <v>7</v>
      </c>
      <c r="H594">
        <v>8</v>
      </c>
      <c r="I594">
        <v>6</v>
      </c>
      <c r="J594" s="1">
        <v>7975072</v>
      </c>
      <c r="K594">
        <v>0</v>
      </c>
      <c r="L594">
        <v>0</v>
      </c>
      <c r="M594">
        <v>69</v>
      </c>
      <c r="N594" s="1">
        <v>135230</v>
      </c>
      <c r="O594">
        <v>5</v>
      </c>
      <c r="P594" s="1">
        <v>81138</v>
      </c>
      <c r="Q594" t="s">
        <v>0</v>
      </c>
      <c r="R594" t="s">
        <v>1</v>
      </c>
      <c r="S594" s="1">
        <v>1056022676</v>
      </c>
      <c r="T594" s="3">
        <v>42016</v>
      </c>
    </row>
    <row r="595" spans="1:20">
      <c r="A595">
        <v>15004</v>
      </c>
      <c r="B595">
        <v>3</v>
      </c>
      <c r="C595">
        <v>12</v>
      </c>
      <c r="D595">
        <v>14</v>
      </c>
      <c r="E595">
        <v>18</v>
      </c>
      <c r="F595">
        <v>28</v>
      </c>
      <c r="G595">
        <v>5</v>
      </c>
      <c r="H595">
        <v>6</v>
      </c>
      <c r="I595">
        <v>3</v>
      </c>
      <c r="J595" s="1">
        <v>9644205</v>
      </c>
      <c r="K595">
        <v>3</v>
      </c>
      <c r="L595" s="1">
        <v>5786523</v>
      </c>
      <c r="M595">
        <v>40</v>
      </c>
      <c r="N595" s="1">
        <v>248150</v>
      </c>
      <c r="O595">
        <v>15</v>
      </c>
      <c r="P595" s="1">
        <v>148890</v>
      </c>
      <c r="Q595" t="s">
        <v>0</v>
      </c>
      <c r="R595" t="s">
        <v>1</v>
      </c>
      <c r="S595" s="1">
        <v>1063303937</v>
      </c>
      <c r="T595" s="3">
        <v>42014</v>
      </c>
    </row>
    <row r="596" spans="1:20">
      <c r="A596">
        <v>15003</v>
      </c>
      <c r="B596">
        <v>12</v>
      </c>
      <c r="C596">
        <v>19</v>
      </c>
      <c r="D596">
        <v>27</v>
      </c>
      <c r="E596">
        <v>28</v>
      </c>
      <c r="F596">
        <v>34</v>
      </c>
      <c r="G596">
        <v>1</v>
      </c>
      <c r="H596">
        <v>12</v>
      </c>
      <c r="I596">
        <v>8</v>
      </c>
      <c r="J596" s="1">
        <v>6794760</v>
      </c>
      <c r="K596">
        <v>7</v>
      </c>
      <c r="L596" s="1">
        <v>4076856</v>
      </c>
      <c r="M596">
        <v>59</v>
      </c>
      <c r="N596" s="1">
        <v>156326</v>
      </c>
      <c r="O596">
        <v>29</v>
      </c>
      <c r="P596" s="1">
        <v>93795</v>
      </c>
      <c r="Q596" t="s">
        <v>0</v>
      </c>
      <c r="R596" t="s">
        <v>1</v>
      </c>
      <c r="S596" s="1">
        <v>1058932056</v>
      </c>
      <c r="T596" s="3">
        <v>42011</v>
      </c>
    </row>
    <row r="597" spans="1:20">
      <c r="A597">
        <v>15002</v>
      </c>
      <c r="B597">
        <v>3</v>
      </c>
      <c r="C597">
        <v>14</v>
      </c>
      <c r="D597">
        <v>20</v>
      </c>
      <c r="E597">
        <v>26</v>
      </c>
      <c r="F597">
        <v>32</v>
      </c>
      <c r="G597">
        <v>6</v>
      </c>
      <c r="H597">
        <v>10</v>
      </c>
      <c r="I597">
        <v>3</v>
      </c>
      <c r="J597" s="1">
        <v>10000000</v>
      </c>
      <c r="K597">
        <v>1</v>
      </c>
      <c r="L597" s="1">
        <v>6000000</v>
      </c>
      <c r="M597">
        <v>90</v>
      </c>
      <c r="N597" s="1">
        <v>98741</v>
      </c>
      <c r="O597">
        <v>25</v>
      </c>
      <c r="P597" s="1">
        <v>59244</v>
      </c>
      <c r="Q597" t="s">
        <v>0</v>
      </c>
      <c r="R597" t="s">
        <v>1</v>
      </c>
      <c r="S597" s="1">
        <v>1092064321</v>
      </c>
      <c r="T597" s="3">
        <v>42009</v>
      </c>
    </row>
    <row r="598" spans="1:20">
      <c r="A598">
        <v>15001</v>
      </c>
      <c r="B598">
        <v>8</v>
      </c>
      <c r="C598">
        <v>9</v>
      </c>
      <c r="D598">
        <v>19</v>
      </c>
      <c r="E598">
        <v>27</v>
      </c>
      <c r="F598">
        <v>30</v>
      </c>
      <c r="G598">
        <v>6</v>
      </c>
      <c r="H598">
        <v>7</v>
      </c>
      <c r="I598">
        <v>11</v>
      </c>
      <c r="J598" s="1">
        <v>6208747</v>
      </c>
      <c r="K598">
        <v>6</v>
      </c>
      <c r="L598" s="1">
        <v>3725248</v>
      </c>
      <c r="M598">
        <v>153</v>
      </c>
      <c r="N598" s="1">
        <v>53300</v>
      </c>
      <c r="O598">
        <v>46</v>
      </c>
      <c r="P598" s="1">
        <v>31980</v>
      </c>
      <c r="Q598" t="s">
        <v>0</v>
      </c>
      <c r="R598" t="s">
        <v>1</v>
      </c>
      <c r="S598" s="1">
        <v>1084864825</v>
      </c>
      <c r="T598" s="3">
        <v>42007</v>
      </c>
    </row>
    <row r="599" spans="1:20">
      <c r="A599">
        <v>14154</v>
      </c>
      <c r="B599">
        <v>5</v>
      </c>
      <c r="C599">
        <v>12</v>
      </c>
      <c r="D599">
        <v>17</v>
      </c>
      <c r="E599">
        <v>23</v>
      </c>
      <c r="F599">
        <v>28</v>
      </c>
      <c r="G599">
        <v>2</v>
      </c>
      <c r="H599">
        <v>9</v>
      </c>
      <c r="I599">
        <v>14</v>
      </c>
      <c r="J599" s="1">
        <v>5913927</v>
      </c>
      <c r="K599">
        <v>10</v>
      </c>
      <c r="L599" s="1">
        <v>3548356</v>
      </c>
      <c r="M599">
        <v>109</v>
      </c>
      <c r="N599" s="1">
        <v>81189</v>
      </c>
      <c r="O599">
        <v>23</v>
      </c>
      <c r="P599" s="1">
        <v>48713</v>
      </c>
      <c r="Q599" t="s">
        <v>0</v>
      </c>
      <c r="R599" t="s">
        <v>1</v>
      </c>
      <c r="S599" s="1">
        <v>1135404076</v>
      </c>
      <c r="T599" s="3">
        <v>42004</v>
      </c>
    </row>
    <row r="600" spans="1:20">
      <c r="A600">
        <v>14153</v>
      </c>
      <c r="B600">
        <v>1</v>
      </c>
      <c r="C600">
        <v>8</v>
      </c>
      <c r="D600">
        <v>13</v>
      </c>
      <c r="E600">
        <v>24</v>
      </c>
      <c r="F600">
        <v>32</v>
      </c>
      <c r="G600">
        <v>5</v>
      </c>
      <c r="H600">
        <v>10</v>
      </c>
      <c r="I600">
        <v>4</v>
      </c>
      <c r="J600" s="1">
        <v>9037107</v>
      </c>
      <c r="K600">
        <v>2</v>
      </c>
      <c r="L600" s="1">
        <v>5422264</v>
      </c>
      <c r="M600">
        <v>68</v>
      </c>
      <c r="N600" s="1">
        <v>143133</v>
      </c>
      <c r="O600">
        <v>20</v>
      </c>
      <c r="P600" s="1">
        <v>85879</v>
      </c>
      <c r="Q600" t="s">
        <v>0</v>
      </c>
      <c r="R600" t="s">
        <v>1</v>
      </c>
      <c r="S600" s="1">
        <v>1212140454</v>
      </c>
      <c r="T600" s="3">
        <v>42002</v>
      </c>
    </row>
    <row r="601" spans="1:20">
      <c r="A601">
        <v>14152</v>
      </c>
      <c r="B601">
        <v>5</v>
      </c>
      <c r="C601">
        <v>12</v>
      </c>
      <c r="D601">
        <v>18</v>
      </c>
      <c r="E601">
        <v>24</v>
      </c>
      <c r="F601">
        <v>33</v>
      </c>
      <c r="G601">
        <v>1</v>
      </c>
      <c r="H601">
        <v>5</v>
      </c>
      <c r="I601">
        <v>3</v>
      </c>
      <c r="J601" s="1">
        <v>10000000</v>
      </c>
      <c r="K601">
        <v>1</v>
      </c>
      <c r="L601" s="1">
        <v>6000000</v>
      </c>
      <c r="M601">
        <v>126</v>
      </c>
      <c r="N601" s="1">
        <v>85285</v>
      </c>
      <c r="O601">
        <v>47</v>
      </c>
      <c r="P601" s="1">
        <v>51171</v>
      </c>
      <c r="Q601" t="s">
        <v>0</v>
      </c>
      <c r="R601" t="s">
        <v>1</v>
      </c>
      <c r="S601" s="1">
        <v>1211422140</v>
      </c>
      <c r="T601" s="3">
        <v>42000</v>
      </c>
    </row>
    <row r="602" spans="1:20">
      <c r="A602">
        <v>14151</v>
      </c>
      <c r="B602">
        <v>3</v>
      </c>
      <c r="C602">
        <v>8</v>
      </c>
      <c r="D602">
        <v>26</v>
      </c>
      <c r="E602">
        <v>31</v>
      </c>
      <c r="F602">
        <v>32</v>
      </c>
      <c r="G602">
        <v>8</v>
      </c>
      <c r="H602">
        <v>12</v>
      </c>
      <c r="I602">
        <v>7</v>
      </c>
      <c r="J602" s="1">
        <v>6987198</v>
      </c>
      <c r="K602">
        <v>1</v>
      </c>
      <c r="L602" s="1">
        <v>4192318</v>
      </c>
      <c r="M602">
        <v>78</v>
      </c>
      <c r="N602" s="1">
        <v>98775</v>
      </c>
      <c r="O602">
        <v>9</v>
      </c>
      <c r="P602" s="1">
        <v>59265</v>
      </c>
      <c r="Q602" t="s">
        <v>0</v>
      </c>
      <c r="R602" t="s">
        <v>1</v>
      </c>
      <c r="S602" s="1">
        <v>1192625943</v>
      </c>
      <c r="T602" s="3">
        <v>41997</v>
      </c>
    </row>
    <row r="603" spans="1:20">
      <c r="A603">
        <v>14150</v>
      </c>
      <c r="B603">
        <v>19</v>
      </c>
      <c r="C603">
        <v>21</v>
      </c>
      <c r="D603">
        <v>30</v>
      </c>
      <c r="E603">
        <v>33</v>
      </c>
      <c r="F603">
        <v>35</v>
      </c>
      <c r="G603">
        <v>5</v>
      </c>
      <c r="H603">
        <v>7</v>
      </c>
      <c r="I603">
        <v>6</v>
      </c>
      <c r="J603" s="1">
        <v>7050858</v>
      </c>
      <c r="K603">
        <v>6</v>
      </c>
      <c r="L603" s="1">
        <v>4230514</v>
      </c>
      <c r="M603">
        <v>67</v>
      </c>
      <c r="N603" s="1">
        <v>132908</v>
      </c>
      <c r="O603">
        <v>23</v>
      </c>
      <c r="P603" s="1">
        <v>79744</v>
      </c>
      <c r="Q603" t="s">
        <v>0</v>
      </c>
      <c r="R603" t="s">
        <v>1</v>
      </c>
      <c r="S603" s="1">
        <v>1211404301</v>
      </c>
      <c r="T603" s="3">
        <v>41995</v>
      </c>
    </row>
    <row r="604" spans="1:20">
      <c r="A604">
        <v>14149</v>
      </c>
      <c r="B604">
        <v>2</v>
      </c>
      <c r="C604">
        <v>13</v>
      </c>
      <c r="D604">
        <v>19</v>
      </c>
      <c r="E604">
        <v>26</v>
      </c>
      <c r="F604">
        <v>35</v>
      </c>
      <c r="G604">
        <v>1</v>
      </c>
      <c r="H604">
        <v>5</v>
      </c>
      <c r="I604">
        <v>23</v>
      </c>
      <c r="J604" s="1">
        <v>5849579</v>
      </c>
      <c r="K604">
        <v>1</v>
      </c>
      <c r="L604" s="1">
        <v>3509747</v>
      </c>
      <c r="M604">
        <v>85</v>
      </c>
      <c r="N604" s="1">
        <v>109364</v>
      </c>
      <c r="O604">
        <v>25</v>
      </c>
      <c r="P604" s="1">
        <v>65618</v>
      </c>
      <c r="Q604" t="s">
        <v>0</v>
      </c>
      <c r="R604" t="s">
        <v>1</v>
      </c>
      <c r="S604" s="1">
        <v>1234346541</v>
      </c>
      <c r="T604" s="3">
        <v>41993</v>
      </c>
    </row>
    <row r="605" spans="1:20">
      <c r="A605">
        <v>14148</v>
      </c>
      <c r="B605">
        <v>3</v>
      </c>
      <c r="C605">
        <v>9</v>
      </c>
      <c r="D605">
        <v>10</v>
      </c>
      <c r="E605">
        <v>11</v>
      </c>
      <c r="F605">
        <v>20</v>
      </c>
      <c r="G605">
        <v>7</v>
      </c>
      <c r="H605">
        <v>9</v>
      </c>
      <c r="I605">
        <v>4</v>
      </c>
      <c r="J605" s="1">
        <v>9318025</v>
      </c>
      <c r="K605">
        <v>0</v>
      </c>
      <c r="L605">
        <v>0</v>
      </c>
      <c r="M605">
        <v>146</v>
      </c>
      <c r="N605" s="1">
        <v>57656</v>
      </c>
      <c r="O605">
        <v>29</v>
      </c>
      <c r="P605" s="1">
        <v>34593</v>
      </c>
      <c r="Q605" t="s">
        <v>0</v>
      </c>
      <c r="R605" t="s">
        <v>1</v>
      </c>
      <c r="S605" s="1">
        <v>1326828262</v>
      </c>
      <c r="T605" s="3">
        <v>41990</v>
      </c>
    </row>
    <row r="606" spans="1:20">
      <c r="A606">
        <v>14147</v>
      </c>
      <c r="B606">
        <v>5</v>
      </c>
      <c r="C606">
        <v>9</v>
      </c>
      <c r="D606">
        <v>14</v>
      </c>
      <c r="E606">
        <v>26</v>
      </c>
      <c r="F606">
        <v>34</v>
      </c>
      <c r="G606">
        <v>2</v>
      </c>
      <c r="H606">
        <v>9</v>
      </c>
      <c r="I606">
        <v>9</v>
      </c>
      <c r="J606" s="1">
        <v>6543131</v>
      </c>
      <c r="K606">
        <v>5</v>
      </c>
      <c r="L606" s="1">
        <v>3925878</v>
      </c>
      <c r="M606">
        <v>58</v>
      </c>
      <c r="N606" s="1">
        <v>153503</v>
      </c>
      <c r="O606">
        <v>13</v>
      </c>
      <c r="P606" s="1">
        <v>92101</v>
      </c>
      <c r="Q606" t="s">
        <v>0</v>
      </c>
      <c r="R606" t="s">
        <v>1</v>
      </c>
      <c r="S606" s="1">
        <v>1324845582</v>
      </c>
      <c r="T606" s="3">
        <v>41988</v>
      </c>
    </row>
    <row r="607" spans="1:20">
      <c r="A607">
        <v>14146</v>
      </c>
      <c r="B607">
        <v>2</v>
      </c>
      <c r="C607">
        <v>16</v>
      </c>
      <c r="D607">
        <v>23</v>
      </c>
      <c r="E607">
        <v>24</v>
      </c>
      <c r="F607">
        <v>28</v>
      </c>
      <c r="G607">
        <v>10</v>
      </c>
      <c r="H607">
        <v>11</v>
      </c>
      <c r="I607">
        <v>2</v>
      </c>
      <c r="J607" s="1">
        <v>10000000</v>
      </c>
      <c r="K607">
        <v>0</v>
      </c>
      <c r="L607">
        <v>0</v>
      </c>
      <c r="M607">
        <v>197</v>
      </c>
      <c r="N607" s="1">
        <v>53974</v>
      </c>
      <c r="O607">
        <v>117</v>
      </c>
      <c r="P607" s="1">
        <v>32384</v>
      </c>
      <c r="Q607" t="s">
        <v>0</v>
      </c>
      <c r="R607" t="s">
        <v>1</v>
      </c>
      <c r="S607" s="1">
        <v>1361277737</v>
      </c>
      <c r="T607" s="3">
        <v>41986</v>
      </c>
    </row>
    <row r="608" spans="1:20">
      <c r="A608">
        <v>14145</v>
      </c>
      <c r="B608">
        <v>15</v>
      </c>
      <c r="C608">
        <v>19</v>
      </c>
      <c r="D608">
        <v>22</v>
      </c>
      <c r="E608">
        <v>24</v>
      </c>
      <c r="F608">
        <v>26</v>
      </c>
      <c r="G608">
        <v>10</v>
      </c>
      <c r="H608">
        <v>11</v>
      </c>
      <c r="I608">
        <v>2</v>
      </c>
      <c r="J608" s="1">
        <v>10000000</v>
      </c>
      <c r="K608">
        <v>0</v>
      </c>
      <c r="L608">
        <v>0</v>
      </c>
      <c r="M608">
        <v>40</v>
      </c>
      <c r="N608" s="1">
        <v>271725</v>
      </c>
      <c r="O608">
        <v>8</v>
      </c>
      <c r="P608" s="1">
        <v>163035</v>
      </c>
      <c r="Q608" t="s">
        <v>0</v>
      </c>
      <c r="R608" t="s">
        <v>1</v>
      </c>
      <c r="S608" s="1">
        <v>1321185915</v>
      </c>
      <c r="T608" s="3">
        <v>41983</v>
      </c>
    </row>
    <row r="609" spans="1:20">
      <c r="A609">
        <v>14144</v>
      </c>
      <c r="B609">
        <v>1</v>
      </c>
      <c r="C609">
        <v>21</v>
      </c>
      <c r="D609">
        <v>24</v>
      </c>
      <c r="E609">
        <v>25</v>
      </c>
      <c r="F609">
        <v>35</v>
      </c>
      <c r="G609">
        <v>4</v>
      </c>
      <c r="H609">
        <v>11</v>
      </c>
      <c r="I609">
        <v>0</v>
      </c>
      <c r="J609">
        <v>0</v>
      </c>
      <c r="K609">
        <v>0</v>
      </c>
      <c r="L609">
        <v>0</v>
      </c>
      <c r="M609">
        <v>39</v>
      </c>
      <c r="N609" s="1">
        <v>263431</v>
      </c>
      <c r="O609">
        <v>10</v>
      </c>
      <c r="P609" s="1">
        <v>158058</v>
      </c>
      <c r="Q609" t="s">
        <v>0</v>
      </c>
      <c r="R609" t="s">
        <v>1</v>
      </c>
      <c r="S609" s="1">
        <v>1290463839</v>
      </c>
      <c r="T609" s="3">
        <v>41981</v>
      </c>
    </row>
    <row r="610" spans="1:20">
      <c r="A610">
        <v>14143</v>
      </c>
      <c r="B610">
        <v>1</v>
      </c>
      <c r="C610">
        <v>11</v>
      </c>
      <c r="D610">
        <v>14</v>
      </c>
      <c r="E610">
        <v>18</v>
      </c>
      <c r="F610">
        <v>25</v>
      </c>
      <c r="G610">
        <v>6</v>
      </c>
      <c r="H610">
        <v>10</v>
      </c>
      <c r="I610">
        <v>3</v>
      </c>
      <c r="J610" s="1">
        <v>10000000</v>
      </c>
      <c r="K610">
        <v>0</v>
      </c>
      <c r="L610">
        <v>0</v>
      </c>
      <c r="M610">
        <v>66</v>
      </c>
      <c r="N610" s="1">
        <v>183630</v>
      </c>
      <c r="O610">
        <v>15</v>
      </c>
      <c r="P610" s="1">
        <v>110178</v>
      </c>
      <c r="Q610" t="s">
        <v>0</v>
      </c>
      <c r="R610" t="s">
        <v>1</v>
      </c>
      <c r="S610" s="1">
        <v>1241070437</v>
      </c>
      <c r="T610" s="3">
        <v>41979</v>
      </c>
    </row>
    <row r="611" spans="1:20">
      <c r="A611">
        <v>14142</v>
      </c>
      <c r="B611">
        <v>18</v>
      </c>
      <c r="C611">
        <v>21</v>
      </c>
      <c r="D611">
        <v>25</v>
      </c>
      <c r="E611">
        <v>28</v>
      </c>
      <c r="F611">
        <v>30</v>
      </c>
      <c r="G611">
        <v>4</v>
      </c>
      <c r="H611">
        <v>6</v>
      </c>
      <c r="I611">
        <v>10</v>
      </c>
      <c r="J611" s="1">
        <v>6504645</v>
      </c>
      <c r="K611">
        <v>0</v>
      </c>
      <c r="L611">
        <v>0</v>
      </c>
      <c r="M611">
        <v>107</v>
      </c>
      <c r="N611" s="1">
        <v>68621</v>
      </c>
      <c r="O611">
        <v>21</v>
      </c>
      <c r="P611" s="1">
        <v>41172</v>
      </c>
      <c r="Q611" t="s">
        <v>0</v>
      </c>
      <c r="R611" t="s">
        <v>1</v>
      </c>
      <c r="S611" s="1">
        <v>1213685929</v>
      </c>
      <c r="T611" s="3">
        <v>41976</v>
      </c>
    </row>
    <row r="612" spans="1:20">
      <c r="A612">
        <v>14141</v>
      </c>
      <c r="B612">
        <v>4</v>
      </c>
      <c r="C612">
        <v>17</v>
      </c>
      <c r="D612">
        <v>20</v>
      </c>
      <c r="E612">
        <v>26</v>
      </c>
      <c r="F612">
        <v>29</v>
      </c>
      <c r="G612">
        <v>5</v>
      </c>
      <c r="H612">
        <v>8</v>
      </c>
      <c r="I612">
        <v>5</v>
      </c>
      <c r="J612" s="1">
        <v>7942185</v>
      </c>
      <c r="K612">
        <v>1</v>
      </c>
      <c r="L612" s="1">
        <v>4765311</v>
      </c>
      <c r="M612">
        <v>61</v>
      </c>
      <c r="N612" s="1">
        <v>137838</v>
      </c>
      <c r="O612">
        <v>7</v>
      </c>
      <c r="P612" s="1">
        <v>82702</v>
      </c>
      <c r="Q612" t="s">
        <v>0</v>
      </c>
      <c r="R612" t="s">
        <v>1</v>
      </c>
      <c r="S612" s="1">
        <v>1244535901</v>
      </c>
      <c r="T612" s="3">
        <v>41974</v>
      </c>
    </row>
    <row r="613" spans="1:20">
      <c r="A613">
        <v>14140</v>
      </c>
      <c r="B613">
        <v>1</v>
      </c>
      <c r="C613">
        <v>19</v>
      </c>
      <c r="D613">
        <v>20</v>
      </c>
      <c r="E613">
        <v>25</v>
      </c>
      <c r="F613">
        <v>34</v>
      </c>
      <c r="G613">
        <v>7</v>
      </c>
      <c r="H613">
        <v>12</v>
      </c>
      <c r="I613">
        <v>1</v>
      </c>
      <c r="J613" s="1">
        <v>10000000</v>
      </c>
      <c r="K613">
        <v>0</v>
      </c>
      <c r="L613">
        <v>0</v>
      </c>
      <c r="M613">
        <v>43</v>
      </c>
      <c r="N613" s="1">
        <v>307985</v>
      </c>
      <c r="O613">
        <v>7</v>
      </c>
      <c r="P613" s="1">
        <v>184791</v>
      </c>
      <c r="Q613" t="s">
        <v>0</v>
      </c>
      <c r="R613" t="s">
        <v>1</v>
      </c>
      <c r="S613" s="1">
        <v>1251566141</v>
      </c>
      <c r="T613" s="3">
        <v>41972</v>
      </c>
    </row>
    <row r="614" spans="1:20">
      <c r="A614">
        <v>14139</v>
      </c>
      <c r="B614">
        <v>3</v>
      </c>
      <c r="C614">
        <v>5</v>
      </c>
      <c r="D614">
        <v>7</v>
      </c>
      <c r="E614">
        <v>15</v>
      </c>
      <c r="F614">
        <v>34</v>
      </c>
      <c r="G614">
        <v>1</v>
      </c>
      <c r="H614">
        <v>10</v>
      </c>
      <c r="I614">
        <v>3</v>
      </c>
      <c r="J614" s="1">
        <v>10000000</v>
      </c>
      <c r="K614">
        <v>1</v>
      </c>
      <c r="L614" s="1">
        <v>6000000</v>
      </c>
      <c r="M614">
        <v>33</v>
      </c>
      <c r="N614" s="1">
        <v>326240</v>
      </c>
      <c r="O614">
        <v>8</v>
      </c>
      <c r="P614" s="1">
        <v>195744</v>
      </c>
      <c r="Q614" t="s">
        <v>0</v>
      </c>
      <c r="R614" t="s">
        <v>1</v>
      </c>
      <c r="S614" s="1">
        <v>1200995750</v>
      </c>
      <c r="T614" s="3">
        <v>41969</v>
      </c>
    </row>
    <row r="615" spans="1:20">
      <c r="A615">
        <v>14138</v>
      </c>
      <c r="B615">
        <v>1</v>
      </c>
      <c r="C615">
        <v>7</v>
      </c>
      <c r="D615">
        <v>29</v>
      </c>
      <c r="E615">
        <v>32</v>
      </c>
      <c r="F615">
        <v>34</v>
      </c>
      <c r="G615">
        <v>9</v>
      </c>
      <c r="H615">
        <v>12</v>
      </c>
      <c r="I615">
        <v>4</v>
      </c>
      <c r="J615" s="1">
        <v>10000000</v>
      </c>
      <c r="K615">
        <v>1</v>
      </c>
      <c r="L615" s="1">
        <v>6000000</v>
      </c>
      <c r="M615">
        <v>25</v>
      </c>
      <c r="N615" s="1">
        <v>418179</v>
      </c>
      <c r="O615">
        <v>9</v>
      </c>
      <c r="P615" s="1">
        <v>250907</v>
      </c>
      <c r="Q615" t="s">
        <v>0</v>
      </c>
      <c r="R615" t="s">
        <v>1</v>
      </c>
      <c r="S615" s="1">
        <v>1185612824</v>
      </c>
      <c r="T615" s="3">
        <v>41967</v>
      </c>
    </row>
    <row r="616" spans="1:20">
      <c r="A616">
        <v>14137</v>
      </c>
      <c r="B616">
        <v>2</v>
      </c>
      <c r="C616">
        <v>11</v>
      </c>
      <c r="D616">
        <v>16</v>
      </c>
      <c r="E616">
        <v>22</v>
      </c>
      <c r="F616">
        <v>34</v>
      </c>
      <c r="G616">
        <v>2</v>
      </c>
      <c r="H616">
        <v>5</v>
      </c>
      <c r="I616">
        <v>2</v>
      </c>
      <c r="J616" s="1">
        <v>10000000</v>
      </c>
      <c r="K616">
        <v>0</v>
      </c>
      <c r="L616">
        <v>0</v>
      </c>
      <c r="M616">
        <v>53</v>
      </c>
      <c r="N616" s="1">
        <v>175018</v>
      </c>
      <c r="O616">
        <v>13</v>
      </c>
      <c r="P616" s="1">
        <v>105010</v>
      </c>
      <c r="Q616" t="s">
        <v>0</v>
      </c>
      <c r="R616" t="s">
        <v>1</v>
      </c>
      <c r="S616" s="1">
        <v>1178643374</v>
      </c>
      <c r="T616" s="3">
        <v>41965</v>
      </c>
    </row>
    <row r="617" spans="1:20">
      <c r="A617">
        <v>14136</v>
      </c>
      <c r="B617">
        <v>4</v>
      </c>
      <c r="C617">
        <v>18</v>
      </c>
      <c r="D617">
        <v>20</v>
      </c>
      <c r="E617">
        <v>34</v>
      </c>
      <c r="F617">
        <v>35</v>
      </c>
      <c r="G617">
        <v>7</v>
      </c>
      <c r="H617">
        <v>11</v>
      </c>
      <c r="I617">
        <v>9</v>
      </c>
      <c r="J617" s="1">
        <v>6580696</v>
      </c>
      <c r="K617">
        <v>6</v>
      </c>
      <c r="L617" s="1">
        <v>3948417</v>
      </c>
      <c r="M617">
        <v>77</v>
      </c>
      <c r="N617" s="1">
        <v>116563</v>
      </c>
      <c r="O617">
        <v>27</v>
      </c>
      <c r="P617" s="1">
        <v>69937</v>
      </c>
      <c r="Q617" t="s">
        <v>0</v>
      </c>
      <c r="R617" t="s">
        <v>1</v>
      </c>
      <c r="S617" s="1">
        <v>1154305279</v>
      </c>
      <c r="T617" s="3">
        <v>41962</v>
      </c>
    </row>
    <row r="618" spans="1:20">
      <c r="A618">
        <v>14135</v>
      </c>
      <c r="B618">
        <v>20</v>
      </c>
      <c r="C618">
        <v>26</v>
      </c>
      <c r="D618">
        <v>28</v>
      </c>
      <c r="E618">
        <v>30</v>
      </c>
      <c r="F618">
        <v>35</v>
      </c>
      <c r="G618">
        <v>9</v>
      </c>
      <c r="H618">
        <v>12</v>
      </c>
      <c r="I618">
        <v>2</v>
      </c>
      <c r="J618" s="1">
        <v>10000000</v>
      </c>
      <c r="K618">
        <v>0</v>
      </c>
      <c r="L618">
        <v>0</v>
      </c>
      <c r="M618">
        <v>38</v>
      </c>
      <c r="N618" s="1">
        <v>316405</v>
      </c>
      <c r="O618">
        <v>5</v>
      </c>
      <c r="P618" s="1">
        <v>189843</v>
      </c>
      <c r="Q618" t="s">
        <v>0</v>
      </c>
      <c r="R618" t="s">
        <v>1</v>
      </c>
      <c r="S618" s="1">
        <v>1191956659</v>
      </c>
      <c r="T618" s="3">
        <v>41960</v>
      </c>
    </row>
    <row r="619" spans="1:20">
      <c r="A619">
        <v>14134</v>
      </c>
      <c r="B619">
        <v>2</v>
      </c>
      <c r="C619">
        <v>5</v>
      </c>
      <c r="D619">
        <v>7</v>
      </c>
      <c r="E619">
        <v>11</v>
      </c>
      <c r="F619">
        <v>32</v>
      </c>
      <c r="G619">
        <v>9</v>
      </c>
      <c r="H619">
        <v>12</v>
      </c>
      <c r="I619">
        <v>2</v>
      </c>
      <c r="J619" s="1">
        <v>10000000</v>
      </c>
      <c r="K619">
        <v>0</v>
      </c>
      <c r="L619">
        <v>0</v>
      </c>
      <c r="M619">
        <v>43</v>
      </c>
      <c r="N619" s="1">
        <v>244459</v>
      </c>
      <c r="O619">
        <v>14</v>
      </c>
      <c r="P619" s="1">
        <v>146675</v>
      </c>
      <c r="Q619" t="s">
        <v>0</v>
      </c>
      <c r="R619" t="s">
        <v>1</v>
      </c>
      <c r="S619" s="1">
        <v>1157903994</v>
      </c>
      <c r="T619" s="3">
        <v>41958</v>
      </c>
    </row>
    <row r="620" spans="1:20">
      <c r="A620">
        <v>14133</v>
      </c>
      <c r="B620">
        <v>2</v>
      </c>
      <c r="C620">
        <v>8</v>
      </c>
      <c r="D620">
        <v>12</v>
      </c>
      <c r="E620">
        <v>14</v>
      </c>
      <c r="F620">
        <v>18</v>
      </c>
      <c r="G620">
        <v>4</v>
      </c>
      <c r="H620">
        <v>12</v>
      </c>
      <c r="I620">
        <v>2</v>
      </c>
      <c r="J620" s="1">
        <v>10000000</v>
      </c>
      <c r="K620">
        <v>1</v>
      </c>
      <c r="L620" s="1">
        <v>6000000</v>
      </c>
      <c r="M620">
        <v>250</v>
      </c>
      <c r="N620" s="1">
        <v>44271</v>
      </c>
      <c r="O620">
        <v>13</v>
      </c>
      <c r="P620" s="1">
        <v>26562</v>
      </c>
      <c r="Q620" t="s">
        <v>0</v>
      </c>
      <c r="R620" t="s">
        <v>1</v>
      </c>
      <c r="S620" s="1">
        <v>1125548895</v>
      </c>
      <c r="T620" s="3">
        <v>41955</v>
      </c>
    </row>
    <row r="621" spans="1:20">
      <c r="A621">
        <v>14132</v>
      </c>
      <c r="B621">
        <v>1</v>
      </c>
      <c r="C621">
        <v>3</v>
      </c>
      <c r="D621">
        <v>4</v>
      </c>
      <c r="E621">
        <v>19</v>
      </c>
      <c r="F621">
        <v>32</v>
      </c>
      <c r="G621">
        <v>1</v>
      </c>
      <c r="H621">
        <v>7</v>
      </c>
      <c r="I621">
        <v>2</v>
      </c>
      <c r="J621" s="1">
        <v>10000000</v>
      </c>
      <c r="K621">
        <v>0</v>
      </c>
      <c r="L621">
        <v>0</v>
      </c>
      <c r="M621">
        <v>26</v>
      </c>
      <c r="N621" s="1">
        <v>434759</v>
      </c>
      <c r="O621">
        <v>6</v>
      </c>
      <c r="P621" s="1">
        <v>260855</v>
      </c>
      <c r="Q621" t="s">
        <v>0</v>
      </c>
      <c r="R621" t="s">
        <v>1</v>
      </c>
      <c r="S621" s="1">
        <v>1103993932</v>
      </c>
      <c r="T621" s="3">
        <v>41953</v>
      </c>
    </row>
    <row r="622" spans="1:20">
      <c r="A622">
        <v>14131</v>
      </c>
      <c r="B622">
        <v>3</v>
      </c>
      <c r="C622">
        <v>16</v>
      </c>
      <c r="D622">
        <v>19</v>
      </c>
      <c r="E622">
        <v>23</v>
      </c>
      <c r="F622">
        <v>27</v>
      </c>
      <c r="G622">
        <v>3</v>
      </c>
      <c r="H622">
        <v>7</v>
      </c>
      <c r="I622">
        <v>2</v>
      </c>
      <c r="J622" s="1">
        <v>10000000</v>
      </c>
      <c r="K622">
        <v>1</v>
      </c>
      <c r="L622" s="1">
        <v>6000000</v>
      </c>
      <c r="M622">
        <v>222</v>
      </c>
      <c r="N622" s="1">
        <v>36617</v>
      </c>
      <c r="O622">
        <v>159</v>
      </c>
      <c r="P622" s="1">
        <v>21970</v>
      </c>
      <c r="Q622" t="s">
        <v>0</v>
      </c>
      <c r="R622" t="s">
        <v>1</v>
      </c>
      <c r="S622" s="1">
        <v>1070373608</v>
      </c>
      <c r="T622" s="3">
        <v>41951</v>
      </c>
    </row>
    <row r="623" spans="1:20">
      <c r="A623">
        <v>14130</v>
      </c>
      <c r="B623">
        <v>2</v>
      </c>
      <c r="C623">
        <v>18</v>
      </c>
      <c r="D623">
        <v>31</v>
      </c>
      <c r="E623">
        <v>32</v>
      </c>
      <c r="F623">
        <v>33</v>
      </c>
      <c r="G623">
        <v>5</v>
      </c>
      <c r="H623">
        <v>7</v>
      </c>
      <c r="I623">
        <v>3</v>
      </c>
      <c r="J623" s="1">
        <v>9832710</v>
      </c>
      <c r="K623">
        <v>1</v>
      </c>
      <c r="L623" s="1">
        <v>5899626</v>
      </c>
      <c r="M623">
        <v>65</v>
      </c>
      <c r="N623" s="1">
        <v>116010</v>
      </c>
      <c r="O623">
        <v>28</v>
      </c>
      <c r="P623" s="1">
        <v>69606</v>
      </c>
      <c r="Q623" t="s">
        <v>0</v>
      </c>
      <c r="R623" t="s">
        <v>1</v>
      </c>
      <c r="S623" s="1">
        <v>1047946346</v>
      </c>
      <c r="T623" s="3">
        <v>41948</v>
      </c>
    </row>
    <row r="624" spans="1:20">
      <c r="A624">
        <v>14129</v>
      </c>
      <c r="B624">
        <v>7</v>
      </c>
      <c r="C624">
        <v>22</v>
      </c>
      <c r="D624">
        <v>28</v>
      </c>
      <c r="E624">
        <v>30</v>
      </c>
      <c r="F624">
        <v>32</v>
      </c>
      <c r="G624">
        <v>5</v>
      </c>
      <c r="H624">
        <v>6</v>
      </c>
      <c r="I624">
        <v>1</v>
      </c>
      <c r="J624" s="1">
        <v>10000000</v>
      </c>
      <c r="K624">
        <v>0</v>
      </c>
      <c r="L624">
        <v>0</v>
      </c>
      <c r="M624">
        <v>44</v>
      </c>
      <c r="N624" s="1">
        <v>195460</v>
      </c>
      <c r="O624">
        <v>12</v>
      </c>
      <c r="P624" s="1">
        <v>117276</v>
      </c>
      <c r="Q624" t="s">
        <v>0</v>
      </c>
      <c r="R624" t="s">
        <v>1</v>
      </c>
      <c r="S624" s="1">
        <v>1043803747</v>
      </c>
      <c r="T624" s="3">
        <v>41946</v>
      </c>
    </row>
    <row r="625" spans="1:20">
      <c r="A625">
        <v>14128</v>
      </c>
      <c r="B625">
        <v>2</v>
      </c>
      <c r="C625">
        <v>4</v>
      </c>
      <c r="D625">
        <v>16</v>
      </c>
      <c r="E625">
        <v>22</v>
      </c>
      <c r="F625">
        <v>34</v>
      </c>
      <c r="G625">
        <v>8</v>
      </c>
      <c r="H625">
        <v>11</v>
      </c>
      <c r="I625">
        <v>2</v>
      </c>
      <c r="J625" s="1">
        <v>10000000</v>
      </c>
      <c r="K625">
        <v>0</v>
      </c>
      <c r="L625">
        <v>0</v>
      </c>
      <c r="M625">
        <v>52</v>
      </c>
      <c r="N625" s="1">
        <v>221454</v>
      </c>
      <c r="O625">
        <v>7</v>
      </c>
      <c r="P625" s="1">
        <v>132872</v>
      </c>
      <c r="Q625" t="s">
        <v>0</v>
      </c>
      <c r="R625" t="s">
        <v>1</v>
      </c>
      <c r="S625" s="1">
        <v>1012105455</v>
      </c>
      <c r="T625" s="3">
        <v>41944</v>
      </c>
    </row>
    <row r="626" spans="1:20">
      <c r="A626">
        <v>14127</v>
      </c>
      <c r="B626">
        <v>2</v>
      </c>
      <c r="C626">
        <v>4</v>
      </c>
      <c r="D626">
        <v>6</v>
      </c>
      <c r="E626">
        <v>15</v>
      </c>
      <c r="F626">
        <v>19</v>
      </c>
      <c r="G626">
        <v>2</v>
      </c>
      <c r="H626">
        <v>11</v>
      </c>
      <c r="I626">
        <v>3</v>
      </c>
      <c r="J626" s="1">
        <v>10000000</v>
      </c>
      <c r="K626">
        <v>2</v>
      </c>
      <c r="L626" s="1">
        <v>6000000</v>
      </c>
      <c r="M626">
        <v>28</v>
      </c>
      <c r="N626" s="1">
        <v>394336</v>
      </c>
      <c r="O626">
        <v>3</v>
      </c>
      <c r="P626" s="1">
        <v>236601</v>
      </c>
      <c r="Q626" t="s">
        <v>0</v>
      </c>
      <c r="R626" t="s">
        <v>1</v>
      </c>
      <c r="S626" s="1">
        <v>980248197</v>
      </c>
      <c r="T626" s="3">
        <v>41941</v>
      </c>
    </row>
    <row r="627" spans="1:20">
      <c r="A627">
        <v>14126</v>
      </c>
      <c r="B627">
        <v>2</v>
      </c>
      <c r="C627">
        <v>9</v>
      </c>
      <c r="D627">
        <v>22</v>
      </c>
      <c r="E627">
        <v>30</v>
      </c>
      <c r="F627">
        <v>34</v>
      </c>
      <c r="G627">
        <v>9</v>
      </c>
      <c r="H627">
        <v>10</v>
      </c>
      <c r="I627">
        <v>1</v>
      </c>
      <c r="J627" s="1">
        <v>10000000</v>
      </c>
      <c r="K627">
        <v>0</v>
      </c>
      <c r="L627">
        <v>0</v>
      </c>
      <c r="M627">
        <v>37</v>
      </c>
      <c r="N627" s="1">
        <v>221647</v>
      </c>
      <c r="O627">
        <v>13</v>
      </c>
      <c r="P627" s="1">
        <v>132988</v>
      </c>
      <c r="Q627" t="s">
        <v>0</v>
      </c>
      <c r="R627" t="s">
        <v>1</v>
      </c>
      <c r="S627" s="1">
        <v>973284763</v>
      </c>
      <c r="T627" s="3">
        <v>41939</v>
      </c>
    </row>
    <row r="628" spans="1:20">
      <c r="A628">
        <v>14125</v>
      </c>
      <c r="B628">
        <v>12</v>
      </c>
      <c r="C628">
        <v>15</v>
      </c>
      <c r="D628">
        <v>19</v>
      </c>
      <c r="E628">
        <v>23</v>
      </c>
      <c r="F628">
        <v>31</v>
      </c>
      <c r="G628">
        <v>4</v>
      </c>
      <c r="H628">
        <v>10</v>
      </c>
      <c r="I628">
        <v>2</v>
      </c>
      <c r="J628" s="1">
        <v>10000000</v>
      </c>
      <c r="K628">
        <v>1</v>
      </c>
      <c r="L628" s="1">
        <v>6000000</v>
      </c>
      <c r="M628">
        <v>114</v>
      </c>
      <c r="N628" s="1">
        <v>77763</v>
      </c>
      <c r="O628">
        <v>23</v>
      </c>
      <c r="P628" s="1">
        <v>46657</v>
      </c>
      <c r="Q628" t="s">
        <v>0</v>
      </c>
      <c r="R628" t="s">
        <v>1</v>
      </c>
      <c r="S628" s="1">
        <v>941910615</v>
      </c>
      <c r="T628" s="3">
        <v>41937</v>
      </c>
    </row>
    <row r="629" spans="1:20">
      <c r="A629">
        <v>14124</v>
      </c>
      <c r="B629">
        <v>1</v>
      </c>
      <c r="C629">
        <v>3</v>
      </c>
      <c r="D629">
        <v>28</v>
      </c>
      <c r="E629">
        <v>29</v>
      </c>
      <c r="F629">
        <v>35</v>
      </c>
      <c r="G629">
        <v>8</v>
      </c>
      <c r="H629">
        <v>12</v>
      </c>
      <c r="I629">
        <v>4</v>
      </c>
      <c r="J629" s="1">
        <v>8967600</v>
      </c>
      <c r="K629">
        <v>2</v>
      </c>
      <c r="L629" s="1">
        <v>5380560</v>
      </c>
      <c r="M629">
        <v>27</v>
      </c>
      <c r="N629" s="1">
        <v>360690</v>
      </c>
      <c r="O629">
        <v>7</v>
      </c>
      <c r="P629" s="1">
        <v>216414</v>
      </c>
      <c r="Q629" t="s">
        <v>0</v>
      </c>
      <c r="R629" t="s">
        <v>1</v>
      </c>
      <c r="S629" s="1">
        <v>926501357</v>
      </c>
      <c r="T629" s="3">
        <v>41934</v>
      </c>
    </row>
    <row r="630" spans="1:20">
      <c r="A630">
        <v>14123</v>
      </c>
      <c r="B630">
        <v>1</v>
      </c>
      <c r="C630">
        <v>9</v>
      </c>
      <c r="D630">
        <v>12</v>
      </c>
      <c r="E630">
        <v>22</v>
      </c>
      <c r="F630">
        <v>25</v>
      </c>
      <c r="G630">
        <v>2</v>
      </c>
      <c r="H630">
        <v>9</v>
      </c>
      <c r="I630">
        <v>3</v>
      </c>
      <c r="J630" s="1">
        <v>9784550</v>
      </c>
      <c r="K630">
        <v>1</v>
      </c>
      <c r="L630" s="1">
        <v>5870730</v>
      </c>
      <c r="M630">
        <v>34</v>
      </c>
      <c r="N630" s="1">
        <v>249870</v>
      </c>
      <c r="O630">
        <v>6</v>
      </c>
      <c r="P630" s="1">
        <v>149922</v>
      </c>
      <c r="Q630" t="s">
        <v>0</v>
      </c>
      <c r="R630" t="s">
        <v>1</v>
      </c>
      <c r="S630" s="1">
        <v>926243050</v>
      </c>
      <c r="T630" s="3">
        <v>41932</v>
      </c>
    </row>
    <row r="631" spans="1:20">
      <c r="A631">
        <v>14122</v>
      </c>
      <c r="B631">
        <v>3</v>
      </c>
      <c r="C631">
        <v>10</v>
      </c>
      <c r="D631">
        <v>25</v>
      </c>
      <c r="E631">
        <v>26</v>
      </c>
      <c r="F631">
        <v>35</v>
      </c>
      <c r="G631">
        <v>1</v>
      </c>
      <c r="H631">
        <v>7</v>
      </c>
      <c r="I631">
        <v>2</v>
      </c>
      <c r="J631" s="1">
        <v>10000000</v>
      </c>
      <c r="K631">
        <v>1</v>
      </c>
      <c r="L631" s="1">
        <v>6000000</v>
      </c>
      <c r="M631">
        <v>83</v>
      </c>
      <c r="N631" s="1">
        <v>115949</v>
      </c>
      <c r="O631">
        <v>16</v>
      </c>
      <c r="P631" s="1">
        <v>69569</v>
      </c>
      <c r="Q631" t="s">
        <v>0</v>
      </c>
      <c r="R631" t="s">
        <v>1</v>
      </c>
      <c r="S631" s="1">
        <v>922321109</v>
      </c>
      <c r="T631" s="3">
        <v>41930</v>
      </c>
    </row>
    <row r="632" spans="1:20">
      <c r="A632">
        <v>14121</v>
      </c>
      <c r="B632">
        <v>13</v>
      </c>
      <c r="C632">
        <v>16</v>
      </c>
      <c r="D632">
        <v>18</v>
      </c>
      <c r="E632">
        <v>22</v>
      </c>
      <c r="F632">
        <v>32</v>
      </c>
      <c r="G632">
        <v>8</v>
      </c>
      <c r="H632">
        <v>10</v>
      </c>
      <c r="I632">
        <v>3</v>
      </c>
      <c r="J632" s="1">
        <v>9296431</v>
      </c>
      <c r="K632">
        <v>2</v>
      </c>
      <c r="L632" s="1">
        <v>5577858</v>
      </c>
      <c r="M632">
        <v>64</v>
      </c>
      <c r="N632" s="1">
        <v>137085</v>
      </c>
      <c r="O632">
        <v>13</v>
      </c>
      <c r="P632" s="1">
        <v>82251</v>
      </c>
      <c r="Q632" t="s">
        <v>0</v>
      </c>
      <c r="R632" t="s">
        <v>1</v>
      </c>
      <c r="S632" s="1">
        <v>903584105</v>
      </c>
      <c r="T632" s="3">
        <v>41927</v>
      </c>
    </row>
    <row r="633" spans="1:20">
      <c r="A633">
        <v>14120</v>
      </c>
      <c r="B633">
        <v>1</v>
      </c>
      <c r="C633">
        <v>4</v>
      </c>
      <c r="D633">
        <v>6</v>
      </c>
      <c r="E633">
        <v>18</v>
      </c>
      <c r="F633">
        <v>33</v>
      </c>
      <c r="G633">
        <v>5</v>
      </c>
      <c r="H633">
        <v>11</v>
      </c>
      <c r="I633">
        <v>2</v>
      </c>
      <c r="J633" s="1">
        <v>10000000</v>
      </c>
      <c r="K633">
        <v>0</v>
      </c>
      <c r="L633">
        <v>0</v>
      </c>
      <c r="M633">
        <v>27</v>
      </c>
      <c r="N633" s="1">
        <v>339635</v>
      </c>
      <c r="O633">
        <v>8</v>
      </c>
      <c r="P633" s="1">
        <v>203781</v>
      </c>
      <c r="Q633" t="s">
        <v>0</v>
      </c>
      <c r="R633" t="s">
        <v>1</v>
      </c>
      <c r="S633" s="1">
        <v>901617720</v>
      </c>
      <c r="T633" s="3">
        <v>41925</v>
      </c>
    </row>
    <row r="634" spans="1:20">
      <c r="A634">
        <v>14119</v>
      </c>
      <c r="B634">
        <v>4</v>
      </c>
      <c r="C634">
        <v>8</v>
      </c>
      <c r="D634">
        <v>9</v>
      </c>
      <c r="E634">
        <v>13</v>
      </c>
      <c r="F634">
        <v>18</v>
      </c>
      <c r="G634">
        <v>8</v>
      </c>
      <c r="H634">
        <v>12</v>
      </c>
      <c r="I634">
        <v>1</v>
      </c>
      <c r="J634" s="1">
        <v>10000000</v>
      </c>
      <c r="K634">
        <v>0</v>
      </c>
      <c r="L634">
        <v>0</v>
      </c>
      <c r="M634">
        <v>91</v>
      </c>
      <c r="N634" s="1">
        <v>93176</v>
      </c>
      <c r="O634">
        <v>12</v>
      </c>
      <c r="P634" s="1">
        <v>55905</v>
      </c>
      <c r="Q634" t="s">
        <v>0</v>
      </c>
      <c r="R634" t="s">
        <v>1</v>
      </c>
      <c r="S634" s="1">
        <v>876616071</v>
      </c>
      <c r="T634" s="3">
        <v>41923</v>
      </c>
    </row>
    <row r="635" spans="1:20">
      <c r="A635">
        <v>14118</v>
      </c>
      <c r="B635">
        <v>2</v>
      </c>
      <c r="C635">
        <v>3</v>
      </c>
      <c r="D635">
        <v>23</v>
      </c>
      <c r="E635">
        <v>24</v>
      </c>
      <c r="F635">
        <v>26</v>
      </c>
      <c r="G635">
        <v>5</v>
      </c>
      <c r="H635">
        <v>11</v>
      </c>
      <c r="I635">
        <v>0</v>
      </c>
      <c r="J635">
        <v>0</v>
      </c>
      <c r="K635">
        <v>0</v>
      </c>
      <c r="L635">
        <v>0</v>
      </c>
      <c r="M635">
        <v>33</v>
      </c>
      <c r="N635" s="1">
        <v>244438</v>
      </c>
      <c r="O635">
        <v>13</v>
      </c>
      <c r="P635" s="1">
        <v>146662</v>
      </c>
      <c r="Q635" t="s">
        <v>0</v>
      </c>
      <c r="R635" t="s">
        <v>1</v>
      </c>
      <c r="S635" s="1">
        <v>848491203</v>
      </c>
      <c r="T635" s="3">
        <v>41920</v>
      </c>
    </row>
    <row r="636" spans="1:20">
      <c r="A636">
        <v>14117</v>
      </c>
      <c r="B636">
        <v>3</v>
      </c>
      <c r="C636">
        <v>14</v>
      </c>
      <c r="D636">
        <v>17</v>
      </c>
      <c r="E636">
        <v>18</v>
      </c>
      <c r="F636">
        <v>33</v>
      </c>
      <c r="G636">
        <v>6</v>
      </c>
      <c r="H636">
        <v>9</v>
      </c>
      <c r="I636">
        <v>2</v>
      </c>
      <c r="J636" s="1">
        <v>10000000</v>
      </c>
      <c r="K636">
        <v>0</v>
      </c>
      <c r="L636">
        <v>0</v>
      </c>
      <c r="M636">
        <v>45</v>
      </c>
      <c r="N636" s="1">
        <v>133434</v>
      </c>
      <c r="O636">
        <v>12</v>
      </c>
      <c r="P636" s="1">
        <v>80060</v>
      </c>
      <c r="Q636" t="s">
        <v>0</v>
      </c>
      <c r="R636" t="s">
        <v>1</v>
      </c>
      <c r="S636" s="1">
        <v>806936584</v>
      </c>
      <c r="T636" s="3">
        <v>41918</v>
      </c>
    </row>
    <row r="637" spans="1:20">
      <c r="A637">
        <v>14116</v>
      </c>
      <c r="B637">
        <v>6</v>
      </c>
      <c r="C637">
        <v>13</v>
      </c>
      <c r="D637">
        <v>15</v>
      </c>
      <c r="E637">
        <v>24</v>
      </c>
      <c r="F637">
        <v>27</v>
      </c>
      <c r="G637">
        <v>4</v>
      </c>
      <c r="H637">
        <v>5</v>
      </c>
      <c r="I637">
        <v>1</v>
      </c>
      <c r="J637" s="1">
        <v>10000000</v>
      </c>
      <c r="K637">
        <v>0</v>
      </c>
      <c r="L637">
        <v>0</v>
      </c>
      <c r="M637">
        <v>63</v>
      </c>
      <c r="N637" s="1">
        <v>120272</v>
      </c>
      <c r="O637">
        <v>21</v>
      </c>
      <c r="P637" s="1">
        <v>72163</v>
      </c>
      <c r="Q637" t="s">
        <v>0</v>
      </c>
      <c r="R637" t="s">
        <v>1</v>
      </c>
      <c r="S637" s="1">
        <v>797914592</v>
      </c>
      <c r="T637" s="3">
        <v>41916</v>
      </c>
    </row>
    <row r="638" spans="1:20">
      <c r="A638">
        <v>14115</v>
      </c>
      <c r="B638">
        <v>1</v>
      </c>
      <c r="C638">
        <v>5</v>
      </c>
      <c r="D638">
        <v>26</v>
      </c>
      <c r="E638">
        <v>29</v>
      </c>
      <c r="F638">
        <v>30</v>
      </c>
      <c r="G638">
        <v>2</v>
      </c>
      <c r="H638">
        <v>10</v>
      </c>
      <c r="I638">
        <v>2</v>
      </c>
      <c r="J638" s="1">
        <v>10000000</v>
      </c>
      <c r="K638">
        <v>1</v>
      </c>
      <c r="L638" s="1">
        <v>6000000</v>
      </c>
      <c r="M638">
        <v>47</v>
      </c>
      <c r="N638" s="1">
        <v>159698</v>
      </c>
      <c r="O638">
        <v>14</v>
      </c>
      <c r="P638" s="1">
        <v>95818</v>
      </c>
      <c r="Q638" t="s">
        <v>0</v>
      </c>
      <c r="R638" t="s">
        <v>1</v>
      </c>
      <c r="S638" s="1">
        <v>770028734</v>
      </c>
      <c r="T638" s="3">
        <v>41913</v>
      </c>
    </row>
    <row r="639" spans="1:20">
      <c r="A639">
        <v>14114</v>
      </c>
      <c r="B639">
        <v>3</v>
      </c>
      <c r="C639">
        <v>16</v>
      </c>
      <c r="D639">
        <v>24</v>
      </c>
      <c r="E639">
        <v>30</v>
      </c>
      <c r="F639">
        <v>33</v>
      </c>
      <c r="G639">
        <v>5</v>
      </c>
      <c r="H639">
        <v>8</v>
      </c>
      <c r="I639">
        <v>4</v>
      </c>
      <c r="J639" s="1">
        <v>7238221</v>
      </c>
      <c r="K639">
        <v>2</v>
      </c>
      <c r="L639" s="1">
        <v>4342932</v>
      </c>
      <c r="M639">
        <v>77</v>
      </c>
      <c r="N639" s="1">
        <v>74863</v>
      </c>
      <c r="O639">
        <v>13</v>
      </c>
      <c r="P639" s="1">
        <v>44917</v>
      </c>
      <c r="Q639" t="s">
        <v>0</v>
      </c>
      <c r="R639" t="s">
        <v>1</v>
      </c>
      <c r="S639" s="1">
        <v>759165112</v>
      </c>
      <c r="T639" s="3">
        <v>41911</v>
      </c>
    </row>
    <row r="640" spans="1:20">
      <c r="A640">
        <v>14113</v>
      </c>
      <c r="B640">
        <v>2</v>
      </c>
      <c r="C640">
        <v>13</v>
      </c>
      <c r="D640">
        <v>17</v>
      </c>
      <c r="E640">
        <v>19</v>
      </c>
      <c r="F640">
        <v>23</v>
      </c>
      <c r="G640">
        <v>1</v>
      </c>
      <c r="H640">
        <v>6</v>
      </c>
      <c r="I640">
        <v>5</v>
      </c>
      <c r="J640" s="1">
        <v>7722784</v>
      </c>
      <c r="K640">
        <v>1</v>
      </c>
      <c r="L640" s="1">
        <v>4633670</v>
      </c>
      <c r="M640">
        <v>57</v>
      </c>
      <c r="N640" s="1">
        <v>128346</v>
      </c>
      <c r="O640">
        <v>13</v>
      </c>
      <c r="P640" s="1">
        <v>77007</v>
      </c>
      <c r="Q640" t="s">
        <v>0</v>
      </c>
      <c r="R640" t="s">
        <v>1</v>
      </c>
      <c r="S640" s="1">
        <v>770352154</v>
      </c>
      <c r="T640" s="3">
        <v>41909</v>
      </c>
    </row>
    <row r="641" spans="1:20">
      <c r="A641">
        <v>14112</v>
      </c>
      <c r="B641">
        <v>3</v>
      </c>
      <c r="C641">
        <v>5</v>
      </c>
      <c r="D641">
        <v>14</v>
      </c>
      <c r="E641">
        <v>18</v>
      </c>
      <c r="F641">
        <v>32</v>
      </c>
      <c r="G641">
        <v>2</v>
      </c>
      <c r="H641">
        <v>10</v>
      </c>
      <c r="I641">
        <v>2</v>
      </c>
      <c r="J641" s="1">
        <v>10000000</v>
      </c>
      <c r="K641">
        <v>1</v>
      </c>
      <c r="L641" s="1">
        <v>6000000</v>
      </c>
      <c r="M641">
        <v>37</v>
      </c>
      <c r="N641" s="1">
        <v>229873</v>
      </c>
      <c r="O641">
        <v>6</v>
      </c>
      <c r="P641" s="1">
        <v>137923</v>
      </c>
      <c r="Q641" t="s">
        <v>0</v>
      </c>
      <c r="R641" t="s">
        <v>1</v>
      </c>
      <c r="S641" s="1">
        <v>778946120</v>
      </c>
      <c r="T641" s="3">
        <v>41906</v>
      </c>
    </row>
    <row r="642" spans="1:20">
      <c r="A642">
        <v>14111</v>
      </c>
      <c r="B642">
        <v>11</v>
      </c>
      <c r="C642">
        <v>16</v>
      </c>
      <c r="D642">
        <v>18</v>
      </c>
      <c r="E642">
        <v>20</v>
      </c>
      <c r="F642">
        <v>29</v>
      </c>
      <c r="G642">
        <v>3</v>
      </c>
      <c r="H642">
        <v>4</v>
      </c>
      <c r="I642">
        <v>0</v>
      </c>
      <c r="J642">
        <v>0</v>
      </c>
      <c r="K642">
        <v>0</v>
      </c>
      <c r="L642">
        <v>0</v>
      </c>
      <c r="M642">
        <v>32</v>
      </c>
      <c r="N642" s="1">
        <v>253993</v>
      </c>
      <c r="O642">
        <v>5</v>
      </c>
      <c r="P642" s="1">
        <v>152395</v>
      </c>
      <c r="Q642" t="s">
        <v>0</v>
      </c>
      <c r="R642" t="s">
        <v>1</v>
      </c>
      <c r="S642" s="1">
        <v>766059220</v>
      </c>
      <c r="T642" s="3">
        <v>41904</v>
      </c>
    </row>
    <row r="643" spans="1:20">
      <c r="A643">
        <v>14110</v>
      </c>
      <c r="B643">
        <v>9</v>
      </c>
      <c r="C643">
        <v>18</v>
      </c>
      <c r="D643">
        <v>19</v>
      </c>
      <c r="E643">
        <v>22</v>
      </c>
      <c r="F643">
        <v>24</v>
      </c>
      <c r="G643">
        <v>8</v>
      </c>
      <c r="H643">
        <v>11</v>
      </c>
      <c r="I643">
        <v>1</v>
      </c>
      <c r="J643" s="1">
        <v>10000000</v>
      </c>
      <c r="K643">
        <v>1</v>
      </c>
      <c r="L643" s="1">
        <v>6000000</v>
      </c>
      <c r="M643">
        <v>57</v>
      </c>
      <c r="N643" s="1">
        <v>130823</v>
      </c>
      <c r="O643">
        <v>21</v>
      </c>
      <c r="P643" s="1">
        <v>78493</v>
      </c>
      <c r="Q643" t="s">
        <v>0</v>
      </c>
      <c r="R643" t="s">
        <v>1</v>
      </c>
      <c r="S643" s="1">
        <v>729018439</v>
      </c>
      <c r="T643" s="3">
        <v>41902</v>
      </c>
    </row>
    <row r="644" spans="1:20">
      <c r="A644">
        <v>14109</v>
      </c>
      <c r="B644">
        <v>15</v>
      </c>
      <c r="C644">
        <v>18</v>
      </c>
      <c r="D644">
        <v>20</v>
      </c>
      <c r="E644">
        <v>21</v>
      </c>
      <c r="F644">
        <v>23</v>
      </c>
      <c r="G644">
        <v>1</v>
      </c>
      <c r="H644">
        <v>2</v>
      </c>
      <c r="I644">
        <v>5</v>
      </c>
      <c r="J644" s="1">
        <v>8560406</v>
      </c>
      <c r="K644">
        <v>0</v>
      </c>
      <c r="L644">
        <v>0</v>
      </c>
      <c r="M644">
        <v>39</v>
      </c>
      <c r="N644" s="1">
        <v>218698</v>
      </c>
      <c r="O644">
        <v>9</v>
      </c>
      <c r="P644" s="1">
        <v>131218</v>
      </c>
      <c r="Q644" t="s">
        <v>0</v>
      </c>
      <c r="R644" t="s">
        <v>1</v>
      </c>
      <c r="S644" s="1">
        <v>707079547</v>
      </c>
      <c r="T644" s="3">
        <v>41899</v>
      </c>
    </row>
    <row r="645" spans="1:20">
      <c r="A645">
        <v>14108</v>
      </c>
      <c r="B645">
        <v>1</v>
      </c>
      <c r="C645">
        <v>2</v>
      </c>
      <c r="D645">
        <v>13</v>
      </c>
      <c r="E645">
        <v>23</v>
      </c>
      <c r="F645">
        <v>35</v>
      </c>
      <c r="G645">
        <v>9</v>
      </c>
      <c r="H645">
        <v>12</v>
      </c>
      <c r="I645">
        <v>1</v>
      </c>
      <c r="J645" s="1">
        <v>10000000</v>
      </c>
      <c r="K645">
        <v>1</v>
      </c>
      <c r="L645" s="1">
        <v>6000000</v>
      </c>
      <c r="M645">
        <v>65</v>
      </c>
      <c r="N645" s="1">
        <v>113416</v>
      </c>
      <c r="O645">
        <v>13</v>
      </c>
      <c r="P645" s="1">
        <v>68049</v>
      </c>
      <c r="Q645" t="s">
        <v>0</v>
      </c>
      <c r="R645" t="s">
        <v>1</v>
      </c>
      <c r="S645" s="1">
        <v>709422417</v>
      </c>
      <c r="T645" s="3">
        <v>41897</v>
      </c>
    </row>
    <row r="646" spans="1:20">
      <c r="A646">
        <v>14107</v>
      </c>
      <c r="B646">
        <v>5</v>
      </c>
      <c r="C646">
        <v>13</v>
      </c>
      <c r="D646">
        <v>14</v>
      </c>
      <c r="E646">
        <v>21</v>
      </c>
      <c r="F646">
        <v>34</v>
      </c>
      <c r="G646">
        <v>8</v>
      </c>
      <c r="H646">
        <v>10</v>
      </c>
      <c r="I646">
        <v>1</v>
      </c>
      <c r="J646" s="1">
        <v>10000000</v>
      </c>
      <c r="K646">
        <v>0</v>
      </c>
      <c r="L646">
        <v>0</v>
      </c>
      <c r="M646">
        <v>53</v>
      </c>
      <c r="N646" s="1">
        <v>156845</v>
      </c>
      <c r="O646">
        <v>23</v>
      </c>
      <c r="P646" s="1">
        <v>94107</v>
      </c>
      <c r="Q646" t="s">
        <v>0</v>
      </c>
      <c r="R646" t="s">
        <v>1</v>
      </c>
      <c r="S646" s="1">
        <v>691019481</v>
      </c>
      <c r="T646" s="3">
        <v>41895</v>
      </c>
    </row>
    <row r="647" spans="1:20">
      <c r="A647">
        <v>14106</v>
      </c>
      <c r="B647">
        <v>5</v>
      </c>
      <c r="C647">
        <v>9</v>
      </c>
      <c r="D647">
        <v>11</v>
      </c>
      <c r="E647">
        <v>20</v>
      </c>
      <c r="F647">
        <v>22</v>
      </c>
      <c r="G647">
        <v>5</v>
      </c>
      <c r="H647">
        <v>11</v>
      </c>
      <c r="I647">
        <v>1</v>
      </c>
      <c r="J647" s="1">
        <v>10000000</v>
      </c>
      <c r="K647">
        <v>0</v>
      </c>
      <c r="L647">
        <v>0</v>
      </c>
      <c r="M647">
        <v>67</v>
      </c>
      <c r="N647" s="1">
        <v>100367</v>
      </c>
      <c r="O647">
        <v>19</v>
      </c>
      <c r="P647" s="1">
        <v>60220</v>
      </c>
      <c r="Q647" t="s">
        <v>0</v>
      </c>
      <c r="R647" t="s">
        <v>1</v>
      </c>
      <c r="S647" s="1">
        <v>657364184</v>
      </c>
      <c r="T647" s="3">
        <v>41892</v>
      </c>
    </row>
    <row r="648" spans="1:20">
      <c r="A648">
        <v>14105</v>
      </c>
      <c r="B648">
        <v>4</v>
      </c>
      <c r="C648">
        <v>10</v>
      </c>
      <c r="D648">
        <v>26</v>
      </c>
      <c r="E648">
        <v>29</v>
      </c>
      <c r="F648">
        <v>32</v>
      </c>
      <c r="G648">
        <v>4</v>
      </c>
      <c r="H648">
        <v>8</v>
      </c>
      <c r="I648">
        <v>2</v>
      </c>
      <c r="J648" s="1">
        <v>10000000</v>
      </c>
      <c r="K648">
        <v>0</v>
      </c>
      <c r="L648">
        <v>0</v>
      </c>
      <c r="M648">
        <v>54</v>
      </c>
      <c r="N648" s="1">
        <v>126768</v>
      </c>
      <c r="O648">
        <v>14</v>
      </c>
      <c r="P648" s="1">
        <v>76060</v>
      </c>
      <c r="Q648" t="s">
        <v>0</v>
      </c>
      <c r="R648" t="s">
        <v>1</v>
      </c>
      <c r="S648" s="1">
        <v>634577614</v>
      </c>
      <c r="T648" s="3">
        <v>41890</v>
      </c>
    </row>
    <row r="649" spans="1:20">
      <c r="A649">
        <v>14104</v>
      </c>
      <c r="B649">
        <v>7</v>
      </c>
      <c r="C649">
        <v>13</v>
      </c>
      <c r="D649">
        <v>14</v>
      </c>
      <c r="E649">
        <v>28</v>
      </c>
      <c r="F649">
        <v>32</v>
      </c>
      <c r="G649">
        <v>4</v>
      </c>
      <c r="H649">
        <v>11</v>
      </c>
      <c r="I649">
        <v>5</v>
      </c>
      <c r="J649" s="1">
        <v>8234166</v>
      </c>
      <c r="K649">
        <v>1</v>
      </c>
      <c r="L649" s="1">
        <v>4940499</v>
      </c>
      <c r="M649">
        <v>63</v>
      </c>
      <c r="N649" s="1">
        <v>130673</v>
      </c>
      <c r="O649">
        <v>21</v>
      </c>
      <c r="P649" s="1">
        <v>78403</v>
      </c>
      <c r="Q649" t="s">
        <v>0</v>
      </c>
      <c r="R649" t="s">
        <v>1</v>
      </c>
      <c r="S649" s="1">
        <v>621617813</v>
      </c>
      <c r="T649" s="3">
        <v>41888</v>
      </c>
    </row>
    <row r="650" spans="1:20">
      <c r="A650">
        <v>14103</v>
      </c>
      <c r="B650">
        <v>14</v>
      </c>
      <c r="C650">
        <v>20</v>
      </c>
      <c r="D650">
        <v>23</v>
      </c>
      <c r="E650">
        <v>25</v>
      </c>
      <c r="F650">
        <v>26</v>
      </c>
      <c r="G650">
        <v>10</v>
      </c>
      <c r="H650">
        <v>12</v>
      </c>
      <c r="I650">
        <v>1</v>
      </c>
      <c r="J650" s="1">
        <v>10000000</v>
      </c>
      <c r="K650">
        <v>0</v>
      </c>
      <c r="L650">
        <v>0</v>
      </c>
      <c r="M650">
        <v>44</v>
      </c>
      <c r="N650" s="1">
        <v>199664</v>
      </c>
      <c r="O650">
        <v>6</v>
      </c>
      <c r="P650" s="1">
        <v>119798</v>
      </c>
      <c r="Q650" t="s">
        <v>0</v>
      </c>
      <c r="R650" t="s">
        <v>1</v>
      </c>
      <c r="S650" s="1">
        <v>626567022</v>
      </c>
      <c r="T650" s="3">
        <v>41885</v>
      </c>
    </row>
    <row r="651" spans="1:20">
      <c r="A651">
        <v>14102</v>
      </c>
      <c r="B651">
        <v>1</v>
      </c>
      <c r="C651">
        <v>7</v>
      </c>
      <c r="D651">
        <v>14</v>
      </c>
      <c r="E651">
        <v>19</v>
      </c>
      <c r="F651">
        <v>20</v>
      </c>
      <c r="G651">
        <v>3</v>
      </c>
      <c r="H651">
        <v>12</v>
      </c>
      <c r="I651">
        <v>3</v>
      </c>
      <c r="J651" s="1">
        <v>9256358</v>
      </c>
      <c r="K651">
        <v>1</v>
      </c>
      <c r="L651" s="1">
        <v>5553814</v>
      </c>
      <c r="M651">
        <v>69</v>
      </c>
      <c r="N651" s="1">
        <v>100215</v>
      </c>
      <c r="O651">
        <v>24</v>
      </c>
      <c r="P651" s="1">
        <v>60129</v>
      </c>
      <c r="Q651" t="s">
        <v>0</v>
      </c>
      <c r="R651" t="s">
        <v>1</v>
      </c>
      <c r="S651" s="1">
        <v>596966907</v>
      </c>
      <c r="T651" s="3">
        <v>41883</v>
      </c>
    </row>
    <row r="652" spans="1:20">
      <c r="A652">
        <v>14101</v>
      </c>
      <c r="B652">
        <v>9</v>
      </c>
      <c r="C652">
        <v>10</v>
      </c>
      <c r="D652">
        <v>12</v>
      </c>
      <c r="E652">
        <v>17</v>
      </c>
      <c r="F652">
        <v>28</v>
      </c>
      <c r="G652">
        <v>3</v>
      </c>
      <c r="H652">
        <v>11</v>
      </c>
      <c r="I652">
        <v>0</v>
      </c>
      <c r="J652">
        <v>0</v>
      </c>
      <c r="K652">
        <v>0</v>
      </c>
      <c r="L652">
        <v>0</v>
      </c>
      <c r="M652">
        <v>88</v>
      </c>
      <c r="N652" s="1">
        <v>77272</v>
      </c>
      <c r="O652">
        <v>38</v>
      </c>
      <c r="P652" s="1">
        <v>46363</v>
      </c>
      <c r="Q652" t="s">
        <v>0</v>
      </c>
      <c r="R652" t="s">
        <v>1</v>
      </c>
      <c r="S652" s="1">
        <v>595465040</v>
      </c>
      <c r="T652" s="3">
        <v>41881</v>
      </c>
    </row>
    <row r="653" spans="1:20">
      <c r="A653">
        <v>14100</v>
      </c>
      <c r="B653">
        <v>2</v>
      </c>
      <c r="C653">
        <v>4</v>
      </c>
      <c r="D653">
        <v>8</v>
      </c>
      <c r="E653">
        <v>12</v>
      </c>
      <c r="F653">
        <v>35</v>
      </c>
      <c r="G653">
        <v>1</v>
      </c>
      <c r="H653">
        <v>7</v>
      </c>
      <c r="I653">
        <v>2</v>
      </c>
      <c r="J653" s="1">
        <v>10000000</v>
      </c>
      <c r="K653">
        <v>1</v>
      </c>
      <c r="L653" s="1">
        <v>6000000</v>
      </c>
      <c r="M653">
        <v>40</v>
      </c>
      <c r="N653" s="1">
        <v>223353</v>
      </c>
      <c r="O653">
        <v>13</v>
      </c>
      <c r="P653" s="1">
        <v>134011</v>
      </c>
      <c r="Q653" t="s">
        <v>0</v>
      </c>
      <c r="R653" t="s">
        <v>1</v>
      </c>
      <c r="S653" s="1">
        <v>559791030</v>
      </c>
      <c r="T653" s="3">
        <v>41878</v>
      </c>
    </row>
    <row r="654" spans="1:20">
      <c r="A654">
        <v>14099</v>
      </c>
      <c r="B654">
        <v>15</v>
      </c>
      <c r="C654">
        <v>21</v>
      </c>
      <c r="D654">
        <v>22</v>
      </c>
      <c r="E654">
        <v>23</v>
      </c>
      <c r="F654">
        <v>33</v>
      </c>
      <c r="G654">
        <v>1</v>
      </c>
      <c r="H654">
        <v>7</v>
      </c>
      <c r="I654">
        <v>3</v>
      </c>
      <c r="J654" s="1">
        <v>10000000</v>
      </c>
      <c r="K654">
        <v>0</v>
      </c>
      <c r="L654">
        <v>0</v>
      </c>
      <c r="M654">
        <v>52</v>
      </c>
      <c r="N654" s="1">
        <v>171518</v>
      </c>
      <c r="O654">
        <v>10</v>
      </c>
      <c r="P654" s="1">
        <v>102910</v>
      </c>
      <c r="Q654" t="s">
        <v>0</v>
      </c>
      <c r="R654" t="s">
        <v>1</v>
      </c>
      <c r="S654" s="1">
        <v>541306441</v>
      </c>
      <c r="T654" s="3">
        <v>41876</v>
      </c>
    </row>
    <row r="655" spans="1:20">
      <c r="A655">
        <v>14098</v>
      </c>
      <c r="B655">
        <v>16</v>
      </c>
      <c r="C655">
        <v>18</v>
      </c>
      <c r="D655">
        <v>22</v>
      </c>
      <c r="E655">
        <v>25</v>
      </c>
      <c r="F655">
        <v>35</v>
      </c>
      <c r="G655">
        <v>3</v>
      </c>
      <c r="H655">
        <v>10</v>
      </c>
      <c r="I655">
        <v>2</v>
      </c>
      <c r="J655" s="1">
        <v>10000000</v>
      </c>
      <c r="K655">
        <v>0</v>
      </c>
      <c r="L655">
        <v>0</v>
      </c>
      <c r="M655">
        <v>45</v>
      </c>
      <c r="N655" s="1">
        <v>211357</v>
      </c>
      <c r="O655">
        <v>4</v>
      </c>
      <c r="P655" s="1">
        <v>126814</v>
      </c>
      <c r="Q655" t="s">
        <v>0</v>
      </c>
      <c r="R655" t="s">
        <v>1</v>
      </c>
      <c r="S655" s="1">
        <v>529856031</v>
      </c>
      <c r="T655" s="3">
        <v>41874</v>
      </c>
    </row>
    <row r="656" spans="1:20">
      <c r="A656">
        <v>14097</v>
      </c>
      <c r="B656">
        <v>3</v>
      </c>
      <c r="C656">
        <v>15</v>
      </c>
      <c r="D656">
        <v>20</v>
      </c>
      <c r="E656">
        <v>21</v>
      </c>
      <c r="F656">
        <v>23</v>
      </c>
      <c r="G656">
        <v>7</v>
      </c>
      <c r="H656">
        <v>9</v>
      </c>
      <c r="I656">
        <v>1</v>
      </c>
      <c r="J656" s="1">
        <v>10000000</v>
      </c>
      <c r="K656">
        <v>0</v>
      </c>
      <c r="L656">
        <v>0</v>
      </c>
      <c r="M656">
        <v>33</v>
      </c>
      <c r="N656" s="1">
        <v>267985</v>
      </c>
      <c r="O656">
        <v>7</v>
      </c>
      <c r="P656" s="1">
        <v>160791</v>
      </c>
      <c r="Q656" t="s">
        <v>0</v>
      </c>
      <c r="R656" t="s">
        <v>1</v>
      </c>
      <c r="S656" s="1">
        <v>508112843</v>
      </c>
      <c r="T656" s="3">
        <v>41871</v>
      </c>
    </row>
    <row r="657" spans="1:20">
      <c r="A657">
        <v>14096</v>
      </c>
      <c r="B657">
        <v>3</v>
      </c>
      <c r="C657">
        <v>7</v>
      </c>
      <c r="D657">
        <v>21</v>
      </c>
      <c r="E657">
        <v>23</v>
      </c>
      <c r="F657">
        <v>31</v>
      </c>
      <c r="G657">
        <v>5</v>
      </c>
      <c r="H657">
        <v>10</v>
      </c>
      <c r="I657">
        <v>8</v>
      </c>
      <c r="J657" s="1">
        <v>6383482</v>
      </c>
      <c r="K657">
        <v>3</v>
      </c>
      <c r="L657" s="1">
        <v>3830089</v>
      </c>
      <c r="M657">
        <v>99</v>
      </c>
      <c r="N657" s="1">
        <v>62566</v>
      </c>
      <c r="O657">
        <v>32</v>
      </c>
      <c r="P657" s="1">
        <v>37539</v>
      </c>
      <c r="Q657" t="s">
        <v>0</v>
      </c>
      <c r="R657" t="s">
        <v>1</v>
      </c>
      <c r="S657" s="1">
        <v>476575124</v>
      </c>
      <c r="T657" s="3">
        <v>41869</v>
      </c>
    </row>
    <row r="658" spans="1:20">
      <c r="A658">
        <v>14095</v>
      </c>
      <c r="B658">
        <v>6</v>
      </c>
      <c r="C658">
        <v>22</v>
      </c>
      <c r="D658">
        <v>30</v>
      </c>
      <c r="E658">
        <v>31</v>
      </c>
      <c r="F658">
        <v>34</v>
      </c>
      <c r="G658">
        <v>5</v>
      </c>
      <c r="H658">
        <v>6</v>
      </c>
      <c r="I658">
        <v>4</v>
      </c>
      <c r="J658" s="1">
        <v>8448139</v>
      </c>
      <c r="K658">
        <v>0</v>
      </c>
      <c r="L658">
        <v>0</v>
      </c>
      <c r="M658">
        <v>44</v>
      </c>
      <c r="N658" s="1">
        <v>154164</v>
      </c>
      <c r="O658">
        <v>8</v>
      </c>
      <c r="P658" s="1">
        <v>92498</v>
      </c>
      <c r="Q658" t="s">
        <v>0</v>
      </c>
      <c r="R658" t="s">
        <v>1</v>
      </c>
      <c r="S658" s="1">
        <v>508319326</v>
      </c>
      <c r="T658" s="3">
        <v>41867</v>
      </c>
    </row>
    <row r="659" spans="1:20">
      <c r="A659">
        <v>14094</v>
      </c>
      <c r="B659">
        <v>13</v>
      </c>
      <c r="C659">
        <v>14</v>
      </c>
      <c r="D659">
        <v>24</v>
      </c>
      <c r="E659">
        <v>25</v>
      </c>
      <c r="F659">
        <v>34</v>
      </c>
      <c r="G659">
        <v>4</v>
      </c>
      <c r="H659">
        <v>7</v>
      </c>
      <c r="I659">
        <v>8</v>
      </c>
      <c r="J659" s="1">
        <v>6429806</v>
      </c>
      <c r="K659">
        <v>1</v>
      </c>
      <c r="L659" s="1">
        <v>3857883</v>
      </c>
      <c r="M659">
        <v>136</v>
      </c>
      <c r="N659" s="1">
        <v>34644</v>
      </c>
      <c r="O659">
        <v>96</v>
      </c>
      <c r="P659" s="1">
        <v>20786</v>
      </c>
      <c r="Q659" t="s">
        <v>0</v>
      </c>
      <c r="R659" t="s">
        <v>1</v>
      </c>
      <c r="S659" s="1">
        <v>510765155</v>
      </c>
      <c r="T659" s="3">
        <v>41864</v>
      </c>
    </row>
    <row r="660" spans="1:20">
      <c r="A660">
        <v>14093</v>
      </c>
      <c r="B660">
        <v>3</v>
      </c>
      <c r="C660">
        <v>8</v>
      </c>
      <c r="D660">
        <v>30</v>
      </c>
      <c r="E660">
        <v>32</v>
      </c>
      <c r="F660">
        <v>34</v>
      </c>
      <c r="G660">
        <v>9</v>
      </c>
      <c r="H660">
        <v>11</v>
      </c>
      <c r="I660">
        <v>0</v>
      </c>
      <c r="J660">
        <v>0</v>
      </c>
      <c r="K660">
        <v>0</v>
      </c>
      <c r="L660">
        <v>0</v>
      </c>
      <c r="M660">
        <v>63</v>
      </c>
      <c r="N660" s="1">
        <v>128041</v>
      </c>
      <c r="O660">
        <v>19</v>
      </c>
      <c r="P660" s="1">
        <v>76824</v>
      </c>
      <c r="Q660" t="s">
        <v>0</v>
      </c>
      <c r="R660" t="s">
        <v>1</v>
      </c>
      <c r="S660" s="1">
        <v>538115272</v>
      </c>
      <c r="T660" s="3">
        <v>41862</v>
      </c>
    </row>
    <row r="661" spans="1:20">
      <c r="A661">
        <v>14092</v>
      </c>
      <c r="B661">
        <v>2</v>
      </c>
      <c r="C661">
        <v>18</v>
      </c>
      <c r="D661">
        <v>27</v>
      </c>
      <c r="E661">
        <v>30</v>
      </c>
      <c r="F661">
        <v>32</v>
      </c>
      <c r="G661">
        <v>5</v>
      </c>
      <c r="H661">
        <v>11</v>
      </c>
      <c r="I661">
        <v>1</v>
      </c>
      <c r="J661" s="1">
        <v>10000000</v>
      </c>
      <c r="K661">
        <v>0</v>
      </c>
      <c r="L661">
        <v>0</v>
      </c>
      <c r="M661">
        <v>36</v>
      </c>
      <c r="N661" s="1">
        <v>246536</v>
      </c>
      <c r="O661">
        <v>8</v>
      </c>
      <c r="P661" s="1">
        <v>147921</v>
      </c>
      <c r="Q661" t="s">
        <v>0</v>
      </c>
      <c r="R661" t="s">
        <v>1</v>
      </c>
      <c r="S661" s="1">
        <v>498422452</v>
      </c>
      <c r="T661" s="3">
        <v>41860</v>
      </c>
    </row>
    <row r="662" spans="1:20">
      <c r="A662">
        <v>14091</v>
      </c>
      <c r="B662">
        <v>10</v>
      </c>
      <c r="C662">
        <v>16</v>
      </c>
      <c r="D662">
        <v>18</v>
      </c>
      <c r="E662">
        <v>29</v>
      </c>
      <c r="F662">
        <v>32</v>
      </c>
      <c r="G662">
        <v>2</v>
      </c>
      <c r="H662">
        <v>7</v>
      </c>
      <c r="I662">
        <v>1</v>
      </c>
      <c r="J662" s="1">
        <v>10000000</v>
      </c>
      <c r="K662">
        <v>0</v>
      </c>
      <c r="L662">
        <v>0</v>
      </c>
      <c r="M662">
        <v>42</v>
      </c>
      <c r="N662" s="1">
        <v>188651</v>
      </c>
      <c r="O662">
        <v>8</v>
      </c>
      <c r="P662" s="1">
        <v>113190</v>
      </c>
      <c r="Q662" t="s">
        <v>0</v>
      </c>
      <c r="R662" t="s">
        <v>1</v>
      </c>
      <c r="S662" s="1">
        <v>466511258</v>
      </c>
      <c r="T662" s="3">
        <v>41857</v>
      </c>
    </row>
    <row r="663" spans="1:20">
      <c r="A663">
        <v>14090</v>
      </c>
      <c r="B663">
        <v>2</v>
      </c>
      <c r="C663">
        <v>3</v>
      </c>
      <c r="D663">
        <v>20</v>
      </c>
      <c r="E663">
        <v>23</v>
      </c>
      <c r="F663">
        <v>28</v>
      </c>
      <c r="G663">
        <v>6</v>
      </c>
      <c r="H663">
        <v>8</v>
      </c>
      <c r="I663">
        <v>60</v>
      </c>
      <c r="J663" s="1">
        <v>5182460</v>
      </c>
      <c r="K663">
        <v>60</v>
      </c>
      <c r="L663" s="1">
        <v>3109476</v>
      </c>
      <c r="M663">
        <v>69</v>
      </c>
      <c r="N663" s="1">
        <v>117087</v>
      </c>
      <c r="O663">
        <v>21</v>
      </c>
      <c r="P663" s="1">
        <v>70252</v>
      </c>
      <c r="Q663" t="s">
        <v>0</v>
      </c>
      <c r="R663" t="s">
        <v>1</v>
      </c>
      <c r="S663" s="1">
        <v>439724222</v>
      </c>
      <c r="T663" s="3">
        <v>41855</v>
      </c>
    </row>
    <row r="664" spans="1:20">
      <c r="A664">
        <v>14089</v>
      </c>
      <c r="B664">
        <v>2</v>
      </c>
      <c r="C664">
        <v>8</v>
      </c>
      <c r="D664">
        <v>12</v>
      </c>
      <c r="E664">
        <v>29</v>
      </c>
      <c r="F664">
        <v>30</v>
      </c>
      <c r="G664">
        <v>7</v>
      </c>
      <c r="H664">
        <v>12</v>
      </c>
      <c r="I664">
        <v>9</v>
      </c>
      <c r="J664" s="1">
        <v>6270293</v>
      </c>
      <c r="K664">
        <v>1</v>
      </c>
      <c r="L664" s="1">
        <v>3762175</v>
      </c>
      <c r="M664">
        <v>119</v>
      </c>
      <c r="N664" s="1">
        <v>48131</v>
      </c>
      <c r="O664">
        <v>32</v>
      </c>
      <c r="P664" s="1">
        <v>28878</v>
      </c>
      <c r="Q664" t="s">
        <v>0</v>
      </c>
      <c r="R664" t="s">
        <v>1</v>
      </c>
      <c r="S664" s="1">
        <v>897430770</v>
      </c>
      <c r="T664" s="3">
        <v>41853</v>
      </c>
    </row>
    <row r="665" spans="1:20">
      <c r="A665">
        <v>14088</v>
      </c>
      <c r="B665">
        <v>7</v>
      </c>
      <c r="C665">
        <v>13</v>
      </c>
      <c r="D665">
        <v>20</v>
      </c>
      <c r="E665">
        <v>25</v>
      </c>
      <c r="F665">
        <v>26</v>
      </c>
      <c r="G665">
        <v>8</v>
      </c>
      <c r="H665">
        <v>11</v>
      </c>
      <c r="I665">
        <v>2</v>
      </c>
      <c r="J665" s="1">
        <v>10000000</v>
      </c>
      <c r="K665">
        <v>1</v>
      </c>
      <c r="L665" s="1">
        <v>6000000</v>
      </c>
      <c r="M665">
        <v>108</v>
      </c>
      <c r="N665" s="1">
        <v>80866</v>
      </c>
      <c r="O665">
        <v>13</v>
      </c>
      <c r="P665" s="1">
        <v>48519</v>
      </c>
      <c r="Q665" t="s">
        <v>0</v>
      </c>
      <c r="R665" t="s">
        <v>1</v>
      </c>
      <c r="S665" s="1">
        <v>929910085</v>
      </c>
      <c r="T665" s="3">
        <v>41850</v>
      </c>
    </row>
    <row r="666" spans="1:20">
      <c r="A666">
        <v>14087</v>
      </c>
      <c r="B666">
        <v>4</v>
      </c>
      <c r="C666">
        <v>7</v>
      </c>
      <c r="D666">
        <v>31</v>
      </c>
      <c r="E666">
        <v>33</v>
      </c>
      <c r="F666">
        <v>35</v>
      </c>
      <c r="G666">
        <v>9</v>
      </c>
      <c r="H666">
        <v>10</v>
      </c>
      <c r="I666">
        <v>1</v>
      </c>
      <c r="J666" s="1">
        <v>10000000</v>
      </c>
      <c r="K666">
        <v>0</v>
      </c>
      <c r="L666">
        <v>0</v>
      </c>
      <c r="M666">
        <v>55</v>
      </c>
      <c r="N666" s="1">
        <v>134240</v>
      </c>
      <c r="O666">
        <v>28</v>
      </c>
      <c r="P666" s="1">
        <v>80544</v>
      </c>
      <c r="Q666" t="s">
        <v>0</v>
      </c>
      <c r="R666" t="s">
        <v>1</v>
      </c>
      <c r="S666" s="1">
        <v>916892029</v>
      </c>
      <c r="T666" s="3">
        <v>41848</v>
      </c>
    </row>
    <row r="667" spans="1:20">
      <c r="A667">
        <v>14086</v>
      </c>
      <c r="B667">
        <v>6</v>
      </c>
      <c r="C667">
        <v>8</v>
      </c>
      <c r="D667">
        <v>27</v>
      </c>
      <c r="E667">
        <v>29</v>
      </c>
      <c r="F667">
        <v>35</v>
      </c>
      <c r="G667">
        <v>3</v>
      </c>
      <c r="H667">
        <v>9</v>
      </c>
      <c r="I667">
        <v>4</v>
      </c>
      <c r="J667" s="1">
        <v>10000000</v>
      </c>
      <c r="K667">
        <v>0</v>
      </c>
      <c r="L667">
        <v>0</v>
      </c>
      <c r="M667">
        <v>57</v>
      </c>
      <c r="N667" s="1">
        <v>173491</v>
      </c>
      <c r="O667">
        <v>14</v>
      </c>
      <c r="P667" s="1">
        <v>104094</v>
      </c>
      <c r="Q667" t="s">
        <v>0</v>
      </c>
      <c r="R667" t="s">
        <v>1</v>
      </c>
      <c r="S667" s="1">
        <v>886731623</v>
      </c>
      <c r="T667" s="3">
        <v>41846</v>
      </c>
    </row>
    <row r="668" spans="1:20">
      <c r="A668">
        <v>14085</v>
      </c>
      <c r="B668">
        <v>6</v>
      </c>
      <c r="C668">
        <v>12</v>
      </c>
      <c r="D668">
        <v>13</v>
      </c>
      <c r="E668">
        <v>25</v>
      </c>
      <c r="F668">
        <v>29</v>
      </c>
      <c r="G668">
        <v>11</v>
      </c>
      <c r="H668">
        <v>12</v>
      </c>
      <c r="I668">
        <v>3</v>
      </c>
      <c r="J668" s="1">
        <v>9894855</v>
      </c>
      <c r="K668">
        <v>0</v>
      </c>
      <c r="L668">
        <v>0</v>
      </c>
      <c r="M668">
        <v>108</v>
      </c>
      <c r="N668" s="1">
        <v>68110</v>
      </c>
      <c r="O668">
        <v>16</v>
      </c>
      <c r="P668" s="1">
        <v>40866</v>
      </c>
      <c r="Q668" t="s">
        <v>0</v>
      </c>
      <c r="R668" t="s">
        <v>1</v>
      </c>
      <c r="S668" s="1">
        <v>879455090</v>
      </c>
      <c r="T668" s="3">
        <v>41843</v>
      </c>
    </row>
    <row r="669" spans="1:20">
      <c r="A669">
        <v>14084</v>
      </c>
      <c r="B669">
        <v>2</v>
      </c>
      <c r="C669">
        <v>7</v>
      </c>
      <c r="D669">
        <v>9</v>
      </c>
      <c r="E669">
        <v>11</v>
      </c>
      <c r="F669">
        <v>28</v>
      </c>
      <c r="G669">
        <v>5</v>
      </c>
      <c r="H669">
        <v>9</v>
      </c>
      <c r="I669">
        <v>7</v>
      </c>
      <c r="J669" s="1">
        <v>7224209</v>
      </c>
      <c r="K669">
        <v>1</v>
      </c>
      <c r="L669" s="1">
        <v>4334525</v>
      </c>
      <c r="M669">
        <v>126</v>
      </c>
      <c r="N669" s="1">
        <v>53920</v>
      </c>
      <c r="O669">
        <v>75</v>
      </c>
      <c r="P669" s="1">
        <v>32352</v>
      </c>
      <c r="Q669" t="s">
        <v>0</v>
      </c>
      <c r="R669" t="s">
        <v>1</v>
      </c>
      <c r="S669" s="1">
        <v>875765643</v>
      </c>
      <c r="T669" s="3">
        <v>41841</v>
      </c>
    </row>
    <row r="670" spans="1:20">
      <c r="A670">
        <v>14083</v>
      </c>
      <c r="B670">
        <v>18</v>
      </c>
      <c r="C670">
        <v>20</v>
      </c>
      <c r="D670">
        <v>24</v>
      </c>
      <c r="E670">
        <v>33</v>
      </c>
      <c r="F670">
        <v>35</v>
      </c>
      <c r="G670">
        <v>5</v>
      </c>
      <c r="H670">
        <v>10</v>
      </c>
      <c r="I670">
        <v>2</v>
      </c>
      <c r="J670" s="1">
        <v>10000000</v>
      </c>
      <c r="K670">
        <v>0</v>
      </c>
      <c r="L670">
        <v>0</v>
      </c>
      <c r="M670">
        <v>83</v>
      </c>
      <c r="N670" s="1">
        <v>101782</v>
      </c>
      <c r="O670">
        <v>19</v>
      </c>
      <c r="P670" s="1">
        <v>61069</v>
      </c>
      <c r="Q670" t="s">
        <v>0</v>
      </c>
      <c r="R670" t="s">
        <v>1</v>
      </c>
      <c r="S670" s="1">
        <v>892251472</v>
      </c>
      <c r="T670" s="3">
        <v>41839</v>
      </c>
    </row>
    <row r="671" spans="1:20">
      <c r="A671">
        <v>14082</v>
      </c>
      <c r="B671">
        <v>1</v>
      </c>
      <c r="C671">
        <v>8</v>
      </c>
      <c r="D671">
        <v>18</v>
      </c>
      <c r="E671">
        <v>23</v>
      </c>
      <c r="F671">
        <v>25</v>
      </c>
      <c r="G671">
        <v>8</v>
      </c>
      <c r="H671">
        <v>12</v>
      </c>
      <c r="I671">
        <v>0</v>
      </c>
      <c r="J671">
        <v>0</v>
      </c>
      <c r="K671">
        <v>0</v>
      </c>
      <c r="L671">
        <v>0</v>
      </c>
      <c r="M671">
        <v>43</v>
      </c>
      <c r="N671" s="1">
        <v>191919</v>
      </c>
      <c r="O671">
        <v>16</v>
      </c>
      <c r="P671" s="1">
        <v>115151</v>
      </c>
      <c r="Q671" t="s">
        <v>0</v>
      </c>
      <c r="R671" t="s">
        <v>1</v>
      </c>
      <c r="S671" s="1">
        <v>872216864</v>
      </c>
      <c r="T671" s="3">
        <v>41836</v>
      </c>
    </row>
    <row r="672" spans="1:20">
      <c r="A672">
        <v>14081</v>
      </c>
      <c r="B672">
        <v>3</v>
      </c>
      <c r="C672">
        <v>5</v>
      </c>
      <c r="D672">
        <v>8</v>
      </c>
      <c r="E672">
        <v>10</v>
      </c>
      <c r="F672">
        <v>25</v>
      </c>
      <c r="G672">
        <v>9</v>
      </c>
      <c r="H672">
        <v>12</v>
      </c>
      <c r="I672">
        <v>0</v>
      </c>
      <c r="J672">
        <v>0</v>
      </c>
      <c r="K672">
        <v>0</v>
      </c>
      <c r="L672">
        <v>0</v>
      </c>
      <c r="M672">
        <v>43</v>
      </c>
      <c r="N672" s="1">
        <v>166437</v>
      </c>
      <c r="O672">
        <v>19</v>
      </c>
      <c r="P672" s="1">
        <v>99862</v>
      </c>
      <c r="Q672" t="s">
        <v>0</v>
      </c>
      <c r="R672" t="s">
        <v>1</v>
      </c>
      <c r="S672" s="1">
        <v>830154471</v>
      </c>
      <c r="T672" s="3">
        <v>41834</v>
      </c>
    </row>
    <row r="673" spans="1:20">
      <c r="A673">
        <v>14080</v>
      </c>
      <c r="B673">
        <v>17</v>
      </c>
      <c r="C673">
        <v>20</v>
      </c>
      <c r="D673">
        <v>23</v>
      </c>
      <c r="E673">
        <v>25</v>
      </c>
      <c r="F673">
        <v>27</v>
      </c>
      <c r="G673">
        <v>3</v>
      </c>
      <c r="H673">
        <v>10</v>
      </c>
      <c r="I673">
        <v>3</v>
      </c>
      <c r="J673" s="1">
        <v>10000000</v>
      </c>
      <c r="K673">
        <v>1</v>
      </c>
      <c r="L673" s="1">
        <v>6000000</v>
      </c>
      <c r="M673">
        <v>49</v>
      </c>
      <c r="N673" s="1">
        <v>204471</v>
      </c>
      <c r="O673">
        <v>6</v>
      </c>
      <c r="P673" s="1">
        <v>122682</v>
      </c>
      <c r="Q673" t="s">
        <v>0</v>
      </c>
      <c r="R673" t="s">
        <v>1</v>
      </c>
      <c r="S673" s="1">
        <v>792428610</v>
      </c>
      <c r="T673" s="3">
        <v>41832</v>
      </c>
    </row>
    <row r="674" spans="1:20">
      <c r="A674">
        <v>14079</v>
      </c>
      <c r="B674">
        <v>9</v>
      </c>
      <c r="C674">
        <v>10</v>
      </c>
      <c r="D674">
        <v>20</v>
      </c>
      <c r="E674">
        <v>31</v>
      </c>
      <c r="F674">
        <v>32</v>
      </c>
      <c r="G674">
        <v>6</v>
      </c>
      <c r="H674">
        <v>10</v>
      </c>
      <c r="I674">
        <v>3</v>
      </c>
      <c r="J674" s="1">
        <v>10000000</v>
      </c>
      <c r="K674">
        <v>1</v>
      </c>
      <c r="L674" s="1">
        <v>6000000</v>
      </c>
      <c r="M674">
        <v>64</v>
      </c>
      <c r="N674" s="1">
        <v>134339</v>
      </c>
      <c r="O674">
        <v>16</v>
      </c>
      <c r="P674" s="1">
        <v>80603</v>
      </c>
      <c r="Q674" t="s">
        <v>0</v>
      </c>
      <c r="R674" t="s">
        <v>1</v>
      </c>
      <c r="S674" s="1">
        <v>783615300</v>
      </c>
      <c r="T674" s="3">
        <v>41829</v>
      </c>
    </row>
    <row r="675" spans="1:20">
      <c r="A675">
        <v>14078</v>
      </c>
      <c r="B675">
        <v>10</v>
      </c>
      <c r="C675">
        <v>15</v>
      </c>
      <c r="D675">
        <v>16</v>
      </c>
      <c r="E675">
        <v>22</v>
      </c>
      <c r="F675">
        <v>28</v>
      </c>
      <c r="G675">
        <v>4</v>
      </c>
      <c r="H675">
        <v>5</v>
      </c>
      <c r="I675">
        <v>3</v>
      </c>
      <c r="J675" s="1">
        <v>10000000</v>
      </c>
      <c r="K675">
        <v>0</v>
      </c>
      <c r="L675">
        <v>0</v>
      </c>
      <c r="M675">
        <v>73</v>
      </c>
      <c r="N675" s="1">
        <v>119758</v>
      </c>
      <c r="O675">
        <v>22</v>
      </c>
      <c r="P675" s="1">
        <v>71854</v>
      </c>
      <c r="Q675" t="s">
        <v>0</v>
      </c>
      <c r="R675" t="s">
        <v>1</v>
      </c>
      <c r="S675" s="1">
        <v>778417883</v>
      </c>
      <c r="T675" s="3">
        <v>41827</v>
      </c>
    </row>
    <row r="676" spans="1:20">
      <c r="A676">
        <v>14077</v>
      </c>
      <c r="B676">
        <v>9</v>
      </c>
      <c r="C676">
        <v>16</v>
      </c>
      <c r="D676">
        <v>26</v>
      </c>
      <c r="E676">
        <v>31</v>
      </c>
      <c r="F676">
        <v>32</v>
      </c>
      <c r="G676">
        <v>1</v>
      </c>
      <c r="H676">
        <v>5</v>
      </c>
      <c r="I676">
        <v>3</v>
      </c>
      <c r="J676" s="1">
        <v>9819134</v>
      </c>
      <c r="K676">
        <v>2</v>
      </c>
      <c r="L676" s="1">
        <v>5891480</v>
      </c>
      <c r="M676">
        <v>55</v>
      </c>
      <c r="N676" s="1">
        <v>167784</v>
      </c>
      <c r="O676">
        <v>18</v>
      </c>
      <c r="P676" s="1">
        <v>100670</v>
      </c>
      <c r="Q676" t="s">
        <v>0</v>
      </c>
      <c r="R676" t="s">
        <v>1</v>
      </c>
      <c r="S676" s="1">
        <v>765404764</v>
      </c>
      <c r="T676" s="3">
        <v>41825</v>
      </c>
    </row>
    <row r="677" spans="1:20">
      <c r="A677">
        <v>14076</v>
      </c>
      <c r="B677">
        <v>5</v>
      </c>
      <c r="C677">
        <v>10</v>
      </c>
      <c r="D677">
        <v>19</v>
      </c>
      <c r="E677">
        <v>31</v>
      </c>
      <c r="F677">
        <v>32</v>
      </c>
      <c r="G677">
        <v>9</v>
      </c>
      <c r="H677">
        <v>10</v>
      </c>
      <c r="I677">
        <v>1</v>
      </c>
      <c r="J677" s="1">
        <v>10000000</v>
      </c>
      <c r="K677">
        <v>0</v>
      </c>
      <c r="L677">
        <v>0</v>
      </c>
      <c r="M677">
        <v>81</v>
      </c>
      <c r="N677" s="1">
        <v>92632</v>
      </c>
      <c r="O677">
        <v>44</v>
      </c>
      <c r="P677" s="1">
        <v>55579</v>
      </c>
      <c r="Q677" t="s">
        <v>0</v>
      </c>
      <c r="R677" t="s">
        <v>1</v>
      </c>
      <c r="S677" s="1">
        <v>760644298</v>
      </c>
      <c r="T677" s="3">
        <v>41822</v>
      </c>
    </row>
    <row r="678" spans="1:20">
      <c r="A678">
        <v>14075</v>
      </c>
      <c r="B678">
        <v>5</v>
      </c>
      <c r="C678">
        <v>7</v>
      </c>
      <c r="D678">
        <v>29</v>
      </c>
      <c r="E678">
        <v>32</v>
      </c>
      <c r="F678">
        <v>35</v>
      </c>
      <c r="G678">
        <v>4</v>
      </c>
      <c r="H678">
        <v>10</v>
      </c>
      <c r="I678">
        <v>7</v>
      </c>
      <c r="J678" s="1">
        <v>6725435</v>
      </c>
      <c r="K678">
        <v>1</v>
      </c>
      <c r="L678" s="1">
        <v>4035261</v>
      </c>
      <c r="M678">
        <v>55</v>
      </c>
      <c r="N678" s="1">
        <v>118422</v>
      </c>
      <c r="O678">
        <v>9</v>
      </c>
      <c r="P678" s="1">
        <v>71053</v>
      </c>
      <c r="Q678" t="s">
        <v>0</v>
      </c>
      <c r="R678" t="s">
        <v>1</v>
      </c>
      <c r="S678" s="1">
        <v>729191341</v>
      </c>
      <c r="T678" s="3">
        <v>41820</v>
      </c>
    </row>
    <row r="679" spans="1:20">
      <c r="A679">
        <v>14074</v>
      </c>
      <c r="B679">
        <v>6</v>
      </c>
      <c r="C679">
        <v>11</v>
      </c>
      <c r="D679">
        <v>22</v>
      </c>
      <c r="E679">
        <v>27</v>
      </c>
      <c r="F679">
        <v>30</v>
      </c>
      <c r="G679">
        <v>5</v>
      </c>
      <c r="H679">
        <v>11</v>
      </c>
      <c r="I679">
        <v>2</v>
      </c>
      <c r="J679" s="1">
        <v>10000000</v>
      </c>
      <c r="K679">
        <v>0</v>
      </c>
      <c r="L679">
        <v>0</v>
      </c>
      <c r="M679">
        <v>104</v>
      </c>
      <c r="N679" s="1">
        <v>81061</v>
      </c>
      <c r="O679">
        <v>30</v>
      </c>
      <c r="P679" s="1">
        <v>48636</v>
      </c>
      <c r="Q679" t="s">
        <v>0</v>
      </c>
      <c r="R679" t="s">
        <v>1</v>
      </c>
      <c r="S679" s="1">
        <v>750501664</v>
      </c>
      <c r="T679" s="3">
        <v>41818</v>
      </c>
    </row>
    <row r="680" spans="1:20">
      <c r="A680">
        <v>14073</v>
      </c>
      <c r="B680">
        <v>4</v>
      </c>
      <c r="C680">
        <v>5</v>
      </c>
      <c r="D680">
        <v>7</v>
      </c>
      <c r="E680">
        <v>13</v>
      </c>
      <c r="F680">
        <v>35</v>
      </c>
      <c r="G680">
        <v>5</v>
      </c>
      <c r="H680">
        <v>6</v>
      </c>
      <c r="I680">
        <v>3</v>
      </c>
      <c r="J680" s="1">
        <v>9270829</v>
      </c>
      <c r="K680">
        <v>2</v>
      </c>
      <c r="L680" s="1">
        <v>5562497</v>
      </c>
      <c r="M680">
        <v>121</v>
      </c>
      <c r="N680" s="1">
        <v>54235</v>
      </c>
      <c r="O680">
        <v>99</v>
      </c>
      <c r="P680" s="1">
        <v>32541</v>
      </c>
      <c r="Q680" t="s">
        <v>0</v>
      </c>
      <c r="R680" t="s">
        <v>1</v>
      </c>
      <c r="S680" s="1">
        <v>729295547</v>
      </c>
      <c r="T680" s="3">
        <v>41815</v>
      </c>
    </row>
    <row r="681" spans="1:20">
      <c r="A681">
        <v>14072</v>
      </c>
      <c r="B681">
        <v>17</v>
      </c>
      <c r="C681">
        <v>19</v>
      </c>
      <c r="D681">
        <v>22</v>
      </c>
      <c r="E681">
        <v>24</v>
      </c>
      <c r="F681">
        <v>30</v>
      </c>
      <c r="G681">
        <v>2</v>
      </c>
      <c r="H681">
        <v>9</v>
      </c>
      <c r="I681">
        <v>1</v>
      </c>
      <c r="J681" s="1">
        <v>10000000</v>
      </c>
      <c r="K681">
        <v>0</v>
      </c>
      <c r="L681">
        <v>0</v>
      </c>
      <c r="M681">
        <v>27</v>
      </c>
      <c r="N681" s="1">
        <v>331930</v>
      </c>
      <c r="O681">
        <v>4</v>
      </c>
      <c r="P681" s="1">
        <v>199158</v>
      </c>
      <c r="Q681" t="s">
        <v>0</v>
      </c>
      <c r="R681" t="s">
        <v>1</v>
      </c>
      <c r="S681" s="1">
        <v>727466021</v>
      </c>
      <c r="T681" s="3">
        <v>41813</v>
      </c>
    </row>
    <row r="682" spans="1:20">
      <c r="A682">
        <v>14071</v>
      </c>
      <c r="B682">
        <v>4</v>
      </c>
      <c r="C682">
        <v>14</v>
      </c>
      <c r="D682">
        <v>15</v>
      </c>
      <c r="E682">
        <v>22</v>
      </c>
      <c r="F682">
        <v>23</v>
      </c>
      <c r="G682">
        <v>1</v>
      </c>
      <c r="H682">
        <v>7</v>
      </c>
      <c r="I682">
        <v>1</v>
      </c>
      <c r="J682" s="1">
        <v>10000000</v>
      </c>
      <c r="K682">
        <v>1</v>
      </c>
      <c r="L682" s="1">
        <v>6000000</v>
      </c>
      <c r="M682">
        <v>43</v>
      </c>
      <c r="N682" s="1">
        <v>221374</v>
      </c>
      <c r="O682">
        <v>6</v>
      </c>
      <c r="P682" s="1">
        <v>132824</v>
      </c>
      <c r="Q682" t="s">
        <v>0</v>
      </c>
      <c r="R682" t="s">
        <v>1</v>
      </c>
      <c r="S682" s="1">
        <v>696804568</v>
      </c>
      <c r="T682" s="3">
        <v>41811</v>
      </c>
    </row>
    <row r="683" spans="1:20">
      <c r="A683">
        <v>14070</v>
      </c>
      <c r="B683">
        <v>1</v>
      </c>
      <c r="C683">
        <v>2</v>
      </c>
      <c r="D683">
        <v>7</v>
      </c>
      <c r="E683">
        <v>10</v>
      </c>
      <c r="F683">
        <v>32</v>
      </c>
      <c r="G683">
        <v>4</v>
      </c>
      <c r="H683">
        <v>12</v>
      </c>
      <c r="I683">
        <v>2</v>
      </c>
      <c r="J683" s="1">
        <v>10000000</v>
      </c>
      <c r="K683">
        <v>0</v>
      </c>
      <c r="L683">
        <v>0</v>
      </c>
      <c r="M683">
        <v>57</v>
      </c>
      <c r="N683" s="1">
        <v>119758</v>
      </c>
      <c r="O683">
        <v>10</v>
      </c>
      <c r="P683" s="1">
        <v>71854</v>
      </c>
      <c r="Q683" t="s">
        <v>0</v>
      </c>
      <c r="R683" t="s">
        <v>1</v>
      </c>
      <c r="S683" s="1">
        <v>669821040</v>
      </c>
      <c r="T683" s="3">
        <v>41808</v>
      </c>
    </row>
    <row r="684" spans="1:20">
      <c r="A684">
        <v>14069</v>
      </c>
      <c r="B684">
        <v>16</v>
      </c>
      <c r="C684">
        <v>22</v>
      </c>
      <c r="D684">
        <v>27</v>
      </c>
      <c r="E684">
        <v>29</v>
      </c>
      <c r="F684">
        <v>31</v>
      </c>
      <c r="G684">
        <v>2</v>
      </c>
      <c r="H684">
        <v>9</v>
      </c>
      <c r="I684">
        <v>2</v>
      </c>
      <c r="J684" s="1">
        <v>10000000</v>
      </c>
      <c r="K684">
        <v>0</v>
      </c>
      <c r="L684">
        <v>0</v>
      </c>
      <c r="M684">
        <v>26</v>
      </c>
      <c r="N684" s="1">
        <v>228365</v>
      </c>
      <c r="O684">
        <v>9</v>
      </c>
      <c r="P684" s="1">
        <v>137019</v>
      </c>
      <c r="Q684" t="s">
        <v>0</v>
      </c>
      <c r="R684" t="s">
        <v>1</v>
      </c>
      <c r="S684" s="1">
        <v>658384418</v>
      </c>
      <c r="T684" s="3">
        <v>41806</v>
      </c>
    </row>
    <row r="685" spans="1:20">
      <c r="A685">
        <v>14068</v>
      </c>
      <c r="B685">
        <v>5</v>
      </c>
      <c r="C685">
        <v>15</v>
      </c>
      <c r="D685">
        <v>24</v>
      </c>
      <c r="E685">
        <v>29</v>
      </c>
      <c r="F685">
        <v>35</v>
      </c>
      <c r="G685">
        <v>5</v>
      </c>
      <c r="H685">
        <v>6</v>
      </c>
      <c r="I685">
        <v>3</v>
      </c>
      <c r="J685" s="1">
        <v>10000000</v>
      </c>
      <c r="K685">
        <v>0</v>
      </c>
      <c r="L685">
        <v>0</v>
      </c>
      <c r="M685">
        <v>91</v>
      </c>
      <c r="N685" s="1">
        <v>79136</v>
      </c>
      <c r="O685">
        <v>30</v>
      </c>
      <c r="P685" s="1">
        <v>47481</v>
      </c>
      <c r="Q685" t="s">
        <v>0</v>
      </c>
      <c r="R685" t="s">
        <v>1</v>
      </c>
      <c r="S685" s="1">
        <v>648506595</v>
      </c>
      <c r="T685" s="3">
        <v>41804</v>
      </c>
    </row>
    <row r="686" spans="1:20">
      <c r="A686">
        <v>14067</v>
      </c>
      <c r="B686">
        <v>3</v>
      </c>
      <c r="C686">
        <v>18</v>
      </c>
      <c r="D686">
        <v>23</v>
      </c>
      <c r="E686">
        <v>24</v>
      </c>
      <c r="F686">
        <v>31</v>
      </c>
      <c r="G686">
        <v>3</v>
      </c>
      <c r="H686">
        <v>7</v>
      </c>
      <c r="I686">
        <v>1</v>
      </c>
      <c r="J686" s="1">
        <v>10000000</v>
      </c>
      <c r="K686">
        <v>0</v>
      </c>
      <c r="L686">
        <v>0</v>
      </c>
      <c r="M686">
        <v>27</v>
      </c>
      <c r="N686" s="1">
        <v>341706</v>
      </c>
      <c r="O686">
        <v>5</v>
      </c>
      <c r="P686" s="1">
        <v>205023</v>
      </c>
      <c r="Q686" t="s">
        <v>0</v>
      </c>
      <c r="R686" t="s">
        <v>1</v>
      </c>
      <c r="S686" s="1">
        <v>642565242</v>
      </c>
      <c r="T686" s="3">
        <v>41801</v>
      </c>
    </row>
    <row r="687" spans="1:20">
      <c r="A687">
        <v>14066</v>
      </c>
      <c r="B687">
        <v>8</v>
      </c>
      <c r="C687">
        <v>14</v>
      </c>
      <c r="D687">
        <v>16</v>
      </c>
      <c r="E687">
        <v>20</v>
      </c>
      <c r="F687">
        <v>31</v>
      </c>
      <c r="G687">
        <v>3</v>
      </c>
      <c r="H687">
        <v>11</v>
      </c>
      <c r="I687">
        <v>2</v>
      </c>
      <c r="J687" s="1">
        <v>10000000</v>
      </c>
      <c r="K687">
        <v>0</v>
      </c>
      <c r="L687">
        <v>0</v>
      </c>
      <c r="M687">
        <v>34</v>
      </c>
      <c r="N687" s="1">
        <v>199482</v>
      </c>
      <c r="O687">
        <v>17</v>
      </c>
      <c r="P687" s="1">
        <v>119689</v>
      </c>
      <c r="Q687" t="s">
        <v>0</v>
      </c>
      <c r="R687" t="s">
        <v>1</v>
      </c>
      <c r="S687" s="1">
        <v>609851883</v>
      </c>
      <c r="T687" s="3">
        <v>41799</v>
      </c>
    </row>
    <row r="688" spans="1:20">
      <c r="A688">
        <v>14065</v>
      </c>
      <c r="B688">
        <v>7</v>
      </c>
      <c r="C688">
        <v>12</v>
      </c>
      <c r="D688">
        <v>19</v>
      </c>
      <c r="E688">
        <v>31</v>
      </c>
      <c r="F688">
        <v>33</v>
      </c>
      <c r="G688">
        <v>7</v>
      </c>
      <c r="H688">
        <v>12</v>
      </c>
      <c r="I688">
        <v>5</v>
      </c>
      <c r="J688" s="1">
        <v>7371542</v>
      </c>
      <c r="K688">
        <v>2</v>
      </c>
      <c r="L688" s="1">
        <v>4422925</v>
      </c>
      <c r="M688">
        <v>54</v>
      </c>
      <c r="N688" s="1">
        <v>129775</v>
      </c>
      <c r="O688">
        <v>13</v>
      </c>
      <c r="P688" s="1">
        <v>77865</v>
      </c>
      <c r="Q688" t="s">
        <v>0</v>
      </c>
      <c r="R688" t="s">
        <v>1</v>
      </c>
      <c r="S688" s="1">
        <v>593113888</v>
      </c>
      <c r="T688" s="3">
        <v>41797</v>
      </c>
    </row>
    <row r="689" spans="1:20">
      <c r="A689">
        <v>14064</v>
      </c>
      <c r="B689">
        <v>8</v>
      </c>
      <c r="C689">
        <v>15</v>
      </c>
      <c r="D689">
        <v>33</v>
      </c>
      <c r="E689">
        <v>34</v>
      </c>
      <c r="F689">
        <v>35</v>
      </c>
      <c r="G689">
        <v>1</v>
      </c>
      <c r="H689">
        <v>8</v>
      </c>
      <c r="I689">
        <v>3</v>
      </c>
      <c r="J689" s="1">
        <v>9481293</v>
      </c>
      <c r="K689">
        <v>0</v>
      </c>
      <c r="L689">
        <v>0</v>
      </c>
      <c r="M689">
        <v>168</v>
      </c>
      <c r="N689" s="1">
        <v>36266</v>
      </c>
      <c r="O689">
        <v>57</v>
      </c>
      <c r="P689" s="1">
        <v>21759</v>
      </c>
      <c r="Q689" t="s">
        <v>0</v>
      </c>
      <c r="R689" t="s">
        <v>1</v>
      </c>
      <c r="S689" s="1">
        <v>605400258</v>
      </c>
      <c r="T689" s="3">
        <v>41794</v>
      </c>
    </row>
    <row r="690" spans="1:20">
      <c r="A690">
        <v>14063</v>
      </c>
      <c r="B690">
        <v>11</v>
      </c>
      <c r="C690">
        <v>17</v>
      </c>
      <c r="D690">
        <v>21</v>
      </c>
      <c r="E690">
        <v>23</v>
      </c>
      <c r="F690">
        <v>34</v>
      </c>
      <c r="G690">
        <v>3</v>
      </c>
      <c r="H690">
        <v>4</v>
      </c>
      <c r="I690">
        <v>1</v>
      </c>
      <c r="J690" s="1">
        <v>10000000</v>
      </c>
      <c r="K690">
        <v>0</v>
      </c>
      <c r="L690">
        <v>0</v>
      </c>
      <c r="M690">
        <v>28</v>
      </c>
      <c r="N690" s="1">
        <v>279350</v>
      </c>
      <c r="O690">
        <v>6</v>
      </c>
      <c r="P690" s="1">
        <v>167610</v>
      </c>
      <c r="Q690" t="s">
        <v>0</v>
      </c>
      <c r="R690" t="s">
        <v>1</v>
      </c>
      <c r="S690" s="1">
        <v>603289864</v>
      </c>
      <c r="T690" s="3">
        <v>41792</v>
      </c>
    </row>
    <row r="691" spans="1:20">
      <c r="A691">
        <v>14062</v>
      </c>
      <c r="B691">
        <v>4</v>
      </c>
      <c r="C691">
        <v>7</v>
      </c>
      <c r="D691">
        <v>17</v>
      </c>
      <c r="E691">
        <v>24</v>
      </c>
      <c r="F691">
        <v>25</v>
      </c>
      <c r="G691">
        <v>2</v>
      </c>
      <c r="H691">
        <v>4</v>
      </c>
      <c r="I691">
        <v>0</v>
      </c>
      <c r="J691">
        <v>0</v>
      </c>
      <c r="K691">
        <v>0</v>
      </c>
      <c r="L691">
        <v>0</v>
      </c>
      <c r="M691">
        <v>48</v>
      </c>
      <c r="N691" s="1">
        <v>197762</v>
      </c>
      <c r="O691">
        <v>13</v>
      </c>
      <c r="P691" s="1">
        <v>118657</v>
      </c>
      <c r="Q691" t="s">
        <v>0</v>
      </c>
      <c r="R691" t="s">
        <v>1</v>
      </c>
      <c r="S691" s="1">
        <v>576508734</v>
      </c>
      <c r="T691" s="3">
        <v>41790</v>
      </c>
    </row>
    <row r="692" spans="1:20">
      <c r="A692">
        <v>14061</v>
      </c>
      <c r="B692">
        <v>4</v>
      </c>
      <c r="C692">
        <v>11</v>
      </c>
      <c r="D692">
        <v>17</v>
      </c>
      <c r="E692">
        <v>20</v>
      </c>
      <c r="F692">
        <v>29</v>
      </c>
      <c r="G692">
        <v>6</v>
      </c>
      <c r="H692">
        <v>10</v>
      </c>
      <c r="I692">
        <v>1</v>
      </c>
      <c r="J692" s="1">
        <v>10000000</v>
      </c>
      <c r="K692">
        <v>0</v>
      </c>
      <c r="L692">
        <v>0</v>
      </c>
      <c r="M692">
        <v>48</v>
      </c>
      <c r="N692" s="1">
        <v>127498</v>
      </c>
      <c r="O692">
        <v>21</v>
      </c>
      <c r="P692" s="1">
        <v>76498</v>
      </c>
      <c r="Q692" t="s">
        <v>0</v>
      </c>
      <c r="R692" t="s">
        <v>1</v>
      </c>
      <c r="S692" s="1">
        <v>530528894</v>
      </c>
      <c r="T692" s="3">
        <v>41787</v>
      </c>
    </row>
    <row r="693" spans="1:20">
      <c r="A693">
        <v>14060</v>
      </c>
      <c r="B693">
        <v>12</v>
      </c>
      <c r="C693">
        <v>22</v>
      </c>
      <c r="D693">
        <v>29</v>
      </c>
      <c r="E693">
        <v>30</v>
      </c>
      <c r="F693">
        <v>34</v>
      </c>
      <c r="G693">
        <v>5</v>
      </c>
      <c r="H693">
        <v>11</v>
      </c>
      <c r="I693">
        <v>2</v>
      </c>
      <c r="J693" s="1">
        <v>10000000</v>
      </c>
      <c r="K693">
        <v>1</v>
      </c>
      <c r="L693" s="1">
        <v>6000000</v>
      </c>
      <c r="M693">
        <v>50</v>
      </c>
      <c r="N693" s="1">
        <v>140672</v>
      </c>
      <c r="O693">
        <v>17</v>
      </c>
      <c r="P693" s="1">
        <v>84403</v>
      </c>
      <c r="Q693" t="s">
        <v>0</v>
      </c>
      <c r="R693" t="s">
        <v>1</v>
      </c>
      <c r="S693" s="1">
        <v>508335617</v>
      </c>
      <c r="T693" s="3">
        <v>41785</v>
      </c>
    </row>
    <row r="694" spans="1:20">
      <c r="A694">
        <v>14059</v>
      </c>
      <c r="B694">
        <v>7</v>
      </c>
      <c r="C694">
        <v>15</v>
      </c>
      <c r="D694">
        <v>17</v>
      </c>
      <c r="E694">
        <v>25</v>
      </c>
      <c r="F694">
        <v>29</v>
      </c>
      <c r="G694">
        <v>4</v>
      </c>
      <c r="H694">
        <v>11</v>
      </c>
      <c r="I694">
        <v>6</v>
      </c>
      <c r="J694" s="1">
        <v>7141398</v>
      </c>
      <c r="K694">
        <v>1</v>
      </c>
      <c r="L694" s="1">
        <v>4284838</v>
      </c>
      <c r="M694">
        <v>89</v>
      </c>
      <c r="N694" s="1">
        <v>71247</v>
      </c>
      <c r="O694">
        <v>32</v>
      </c>
      <c r="P694" s="1">
        <v>42748</v>
      </c>
      <c r="Q694" t="s">
        <v>0</v>
      </c>
      <c r="R694" t="s">
        <v>1</v>
      </c>
      <c r="S694" s="1">
        <v>499050363</v>
      </c>
      <c r="T694" s="3">
        <v>41783</v>
      </c>
    </row>
    <row r="695" spans="1:20">
      <c r="A695">
        <v>14058</v>
      </c>
      <c r="B695">
        <v>9</v>
      </c>
      <c r="C695">
        <v>15</v>
      </c>
      <c r="D695">
        <v>22</v>
      </c>
      <c r="E695">
        <v>24</v>
      </c>
      <c r="F695">
        <v>26</v>
      </c>
      <c r="G695">
        <v>2</v>
      </c>
      <c r="H695">
        <v>7</v>
      </c>
      <c r="I695">
        <v>3</v>
      </c>
      <c r="J695" s="1">
        <v>9033010</v>
      </c>
      <c r="K695">
        <v>1</v>
      </c>
      <c r="L695" s="1">
        <v>5419806</v>
      </c>
      <c r="M695">
        <v>63</v>
      </c>
      <c r="N695" s="1">
        <v>106443</v>
      </c>
      <c r="O695">
        <v>19</v>
      </c>
      <c r="P695" s="1">
        <v>63865</v>
      </c>
      <c r="Q695" t="s">
        <v>0</v>
      </c>
      <c r="R695" t="s">
        <v>1</v>
      </c>
      <c r="S695" s="1">
        <v>514062616</v>
      </c>
      <c r="T695" s="3">
        <v>41780</v>
      </c>
    </row>
    <row r="696" spans="1:20">
      <c r="A696">
        <v>14057</v>
      </c>
      <c r="B696">
        <v>8</v>
      </c>
      <c r="C696">
        <v>10</v>
      </c>
      <c r="D696">
        <v>20</v>
      </c>
      <c r="E696">
        <v>27</v>
      </c>
      <c r="F696">
        <v>33</v>
      </c>
      <c r="G696">
        <v>1</v>
      </c>
      <c r="H696">
        <v>9</v>
      </c>
      <c r="I696">
        <v>4</v>
      </c>
      <c r="J696" s="1">
        <v>8164774</v>
      </c>
      <c r="K696">
        <v>1</v>
      </c>
      <c r="L696" s="1">
        <v>4898864</v>
      </c>
      <c r="M696">
        <v>40</v>
      </c>
      <c r="N696" s="1">
        <v>160094</v>
      </c>
      <c r="O696">
        <v>16</v>
      </c>
      <c r="P696" s="1">
        <v>96056</v>
      </c>
      <c r="Q696" t="s">
        <v>0</v>
      </c>
      <c r="R696" t="s">
        <v>1</v>
      </c>
      <c r="S696" s="1">
        <v>513584094</v>
      </c>
      <c r="T696" s="3">
        <v>41778</v>
      </c>
    </row>
    <row r="697" spans="1:20">
      <c r="A697">
        <v>14056</v>
      </c>
      <c r="B697">
        <v>12</v>
      </c>
      <c r="C697">
        <v>18</v>
      </c>
      <c r="D697">
        <v>28</v>
      </c>
      <c r="E697">
        <v>29</v>
      </c>
      <c r="F697">
        <v>35</v>
      </c>
      <c r="G697">
        <v>7</v>
      </c>
      <c r="H697">
        <v>8</v>
      </c>
      <c r="I697">
        <v>1</v>
      </c>
      <c r="J697" s="1">
        <v>10000000</v>
      </c>
      <c r="K697">
        <v>0</v>
      </c>
      <c r="L697">
        <v>0</v>
      </c>
      <c r="M697">
        <v>61</v>
      </c>
      <c r="N697" s="1">
        <v>97524</v>
      </c>
      <c r="O697">
        <v>23</v>
      </c>
      <c r="P697" s="1">
        <v>58514</v>
      </c>
      <c r="Q697" t="s">
        <v>0</v>
      </c>
      <c r="R697" t="s">
        <v>1</v>
      </c>
      <c r="S697" s="1">
        <v>518055775</v>
      </c>
      <c r="T697" s="3">
        <v>41776</v>
      </c>
    </row>
    <row r="698" spans="1:20">
      <c r="A698">
        <v>14055</v>
      </c>
      <c r="B698">
        <v>4</v>
      </c>
      <c r="C698">
        <v>23</v>
      </c>
      <c r="D698">
        <v>26</v>
      </c>
      <c r="E698">
        <v>27</v>
      </c>
      <c r="F698">
        <v>35</v>
      </c>
      <c r="G698">
        <v>10</v>
      </c>
      <c r="H698">
        <v>11</v>
      </c>
      <c r="I698">
        <v>1</v>
      </c>
      <c r="J698" s="1">
        <v>10000000</v>
      </c>
      <c r="K698">
        <v>0</v>
      </c>
      <c r="L698">
        <v>0</v>
      </c>
      <c r="M698">
        <v>75</v>
      </c>
      <c r="N698" s="1">
        <v>75399</v>
      </c>
      <c r="O698">
        <v>23</v>
      </c>
      <c r="P698" s="1">
        <v>45239</v>
      </c>
      <c r="Q698" t="s">
        <v>0</v>
      </c>
      <c r="R698" t="s">
        <v>1</v>
      </c>
      <c r="S698" s="1">
        <v>497660787</v>
      </c>
      <c r="T698" s="3">
        <v>41773</v>
      </c>
    </row>
    <row r="699" spans="1:20">
      <c r="A699">
        <v>14054</v>
      </c>
      <c r="B699">
        <v>2</v>
      </c>
      <c r="C699">
        <v>3</v>
      </c>
      <c r="D699">
        <v>20</v>
      </c>
      <c r="E699">
        <v>25</v>
      </c>
      <c r="F699">
        <v>34</v>
      </c>
      <c r="G699">
        <v>1</v>
      </c>
      <c r="H699">
        <v>12</v>
      </c>
      <c r="I699">
        <v>2</v>
      </c>
      <c r="J699" s="1">
        <v>10000000</v>
      </c>
      <c r="K699">
        <v>1</v>
      </c>
      <c r="L699" s="1">
        <v>6000000</v>
      </c>
      <c r="M699">
        <v>72</v>
      </c>
      <c r="N699" s="1">
        <v>126347</v>
      </c>
      <c r="O699">
        <v>6</v>
      </c>
      <c r="P699" s="1">
        <v>75808</v>
      </c>
      <c r="Q699" t="s">
        <v>0</v>
      </c>
      <c r="R699" t="s">
        <v>1</v>
      </c>
      <c r="S699" s="1">
        <v>479762955</v>
      </c>
      <c r="T699" s="3">
        <v>41771</v>
      </c>
    </row>
    <row r="700" spans="1:20">
      <c r="A700">
        <v>14053</v>
      </c>
      <c r="B700">
        <v>2</v>
      </c>
      <c r="C700">
        <v>11</v>
      </c>
      <c r="D700">
        <v>17</v>
      </c>
      <c r="E700">
        <v>27</v>
      </c>
      <c r="F700">
        <v>30</v>
      </c>
      <c r="G700">
        <v>3</v>
      </c>
      <c r="H700">
        <v>4</v>
      </c>
      <c r="I700">
        <v>2</v>
      </c>
      <c r="J700" s="1">
        <v>10000000</v>
      </c>
      <c r="K700">
        <v>0</v>
      </c>
      <c r="L700">
        <v>0</v>
      </c>
      <c r="M700">
        <v>56</v>
      </c>
      <c r="N700" s="1">
        <v>138015</v>
      </c>
      <c r="O700">
        <v>16</v>
      </c>
      <c r="P700" s="1">
        <v>82809</v>
      </c>
      <c r="Q700" t="s">
        <v>0</v>
      </c>
      <c r="R700" t="s">
        <v>1</v>
      </c>
      <c r="S700" s="1">
        <v>465963587</v>
      </c>
      <c r="T700" s="3">
        <v>41769</v>
      </c>
    </row>
    <row r="701" spans="1:20">
      <c r="A701">
        <v>14052</v>
      </c>
      <c r="B701">
        <v>14</v>
      </c>
      <c r="C701">
        <v>19</v>
      </c>
      <c r="D701">
        <v>21</v>
      </c>
      <c r="E701">
        <v>24</v>
      </c>
      <c r="F701">
        <v>30</v>
      </c>
      <c r="G701">
        <v>2</v>
      </c>
      <c r="H701">
        <v>7</v>
      </c>
      <c r="I701">
        <v>1</v>
      </c>
      <c r="J701" s="1">
        <v>10000000</v>
      </c>
      <c r="K701">
        <v>0</v>
      </c>
      <c r="L701">
        <v>0</v>
      </c>
      <c r="M701">
        <v>25</v>
      </c>
      <c r="N701" s="1">
        <v>244998</v>
      </c>
      <c r="O701">
        <v>10</v>
      </c>
      <c r="P701" s="1">
        <v>146998</v>
      </c>
      <c r="Q701" t="s">
        <v>0</v>
      </c>
      <c r="R701" t="s">
        <v>1</v>
      </c>
      <c r="S701" s="1">
        <v>448239242</v>
      </c>
      <c r="T701" s="3">
        <v>41766</v>
      </c>
    </row>
    <row r="702" spans="1:20">
      <c r="A702">
        <v>14051</v>
      </c>
      <c r="B702">
        <v>1</v>
      </c>
      <c r="C702">
        <v>7</v>
      </c>
      <c r="D702">
        <v>11</v>
      </c>
      <c r="E702">
        <v>29</v>
      </c>
      <c r="F702">
        <v>30</v>
      </c>
      <c r="G702">
        <v>3</v>
      </c>
      <c r="H702">
        <v>11</v>
      </c>
      <c r="I702">
        <v>6</v>
      </c>
      <c r="J702" s="1">
        <v>6187200</v>
      </c>
      <c r="K702">
        <v>2</v>
      </c>
      <c r="L702" s="1">
        <v>3712320</v>
      </c>
      <c r="M702">
        <v>62</v>
      </c>
      <c r="N702" s="1">
        <v>78927</v>
      </c>
      <c r="O702">
        <v>17</v>
      </c>
      <c r="P702" s="1">
        <v>47356</v>
      </c>
      <c r="Q702" t="s">
        <v>0</v>
      </c>
      <c r="R702" t="s">
        <v>1</v>
      </c>
      <c r="S702" s="1">
        <v>426593556</v>
      </c>
      <c r="T702" s="3">
        <v>41764</v>
      </c>
    </row>
    <row r="703" spans="1:20">
      <c r="A703">
        <v>14050</v>
      </c>
      <c r="B703">
        <v>10</v>
      </c>
      <c r="C703">
        <v>18</v>
      </c>
      <c r="D703">
        <v>27</v>
      </c>
      <c r="E703">
        <v>28</v>
      </c>
      <c r="F703">
        <v>35</v>
      </c>
      <c r="G703">
        <v>1</v>
      </c>
      <c r="H703">
        <v>6</v>
      </c>
      <c r="I703">
        <v>1</v>
      </c>
      <c r="J703" s="1">
        <v>10000000</v>
      </c>
      <c r="K703">
        <v>0</v>
      </c>
      <c r="L703">
        <v>0</v>
      </c>
      <c r="M703">
        <v>24</v>
      </c>
      <c r="N703" s="1">
        <v>302800</v>
      </c>
      <c r="O703">
        <v>7</v>
      </c>
      <c r="P703" s="1">
        <v>181680</v>
      </c>
      <c r="Q703" t="s">
        <v>0</v>
      </c>
      <c r="R703" t="s">
        <v>1</v>
      </c>
      <c r="S703" s="1">
        <v>449771795</v>
      </c>
      <c r="T703" s="3">
        <v>41762</v>
      </c>
    </row>
    <row r="704" spans="1:20">
      <c r="A704">
        <v>14049</v>
      </c>
      <c r="B704">
        <v>3</v>
      </c>
      <c r="C704">
        <v>15</v>
      </c>
      <c r="D704">
        <v>17</v>
      </c>
      <c r="E704">
        <v>22</v>
      </c>
      <c r="F704">
        <v>31</v>
      </c>
      <c r="G704">
        <v>3</v>
      </c>
      <c r="H704">
        <v>5</v>
      </c>
      <c r="I704">
        <v>1</v>
      </c>
      <c r="J704" s="1">
        <v>10000000</v>
      </c>
      <c r="K704">
        <v>0</v>
      </c>
      <c r="L704">
        <v>0</v>
      </c>
      <c r="M704">
        <v>34</v>
      </c>
      <c r="N704" s="1">
        <v>187598</v>
      </c>
      <c r="O704">
        <v>9</v>
      </c>
      <c r="P704" s="1">
        <v>112558</v>
      </c>
      <c r="Q704" t="s">
        <v>0</v>
      </c>
      <c r="R704" t="s">
        <v>1</v>
      </c>
      <c r="S704" s="1">
        <v>427750617</v>
      </c>
      <c r="T704" s="3">
        <v>41759</v>
      </c>
    </row>
    <row r="705" spans="1:20">
      <c r="A705">
        <v>14048</v>
      </c>
      <c r="B705">
        <v>1</v>
      </c>
      <c r="C705">
        <v>2</v>
      </c>
      <c r="D705">
        <v>5</v>
      </c>
      <c r="E705">
        <v>15</v>
      </c>
      <c r="F705">
        <v>35</v>
      </c>
      <c r="G705">
        <v>1</v>
      </c>
      <c r="H705">
        <v>11</v>
      </c>
      <c r="I705">
        <v>2</v>
      </c>
      <c r="J705" s="1">
        <v>9734953</v>
      </c>
      <c r="K705">
        <v>1</v>
      </c>
      <c r="L705" s="1">
        <v>5840971</v>
      </c>
      <c r="M705">
        <v>24</v>
      </c>
      <c r="N705" s="1">
        <v>297364</v>
      </c>
      <c r="O705">
        <v>6</v>
      </c>
      <c r="P705" s="1">
        <v>178418</v>
      </c>
      <c r="Q705" t="s">
        <v>0</v>
      </c>
      <c r="R705" t="s">
        <v>1</v>
      </c>
      <c r="S705" s="1">
        <v>410032886</v>
      </c>
      <c r="T705" s="3">
        <v>41757</v>
      </c>
    </row>
    <row r="706" spans="1:20">
      <c r="A706">
        <v>14047</v>
      </c>
      <c r="B706">
        <v>6</v>
      </c>
      <c r="C706">
        <v>17</v>
      </c>
      <c r="D706">
        <v>18</v>
      </c>
      <c r="E706">
        <v>30</v>
      </c>
      <c r="F706">
        <v>34</v>
      </c>
      <c r="G706">
        <v>6</v>
      </c>
      <c r="H706">
        <v>12</v>
      </c>
      <c r="I706">
        <v>1</v>
      </c>
      <c r="J706" s="1">
        <v>10000000</v>
      </c>
      <c r="K706">
        <v>1</v>
      </c>
      <c r="L706" s="1">
        <v>6000000</v>
      </c>
      <c r="M706">
        <v>54</v>
      </c>
      <c r="N706" s="1">
        <v>149381</v>
      </c>
      <c r="O706">
        <v>7</v>
      </c>
      <c r="P706" s="1">
        <v>89628</v>
      </c>
      <c r="Q706" t="s">
        <v>0</v>
      </c>
      <c r="R706" t="s">
        <v>1</v>
      </c>
      <c r="S706" s="1">
        <v>404566567</v>
      </c>
      <c r="T706" s="3">
        <v>41755</v>
      </c>
    </row>
    <row r="707" spans="1:20">
      <c r="A707">
        <v>14046</v>
      </c>
      <c r="B707">
        <v>3</v>
      </c>
      <c r="C707">
        <v>15</v>
      </c>
      <c r="D707">
        <v>18</v>
      </c>
      <c r="E707">
        <v>21</v>
      </c>
      <c r="F707">
        <v>26</v>
      </c>
      <c r="G707">
        <v>1</v>
      </c>
      <c r="H707">
        <v>6</v>
      </c>
      <c r="I707">
        <v>1</v>
      </c>
      <c r="J707" s="1">
        <v>10000000</v>
      </c>
      <c r="K707">
        <v>1</v>
      </c>
      <c r="L707" s="1">
        <v>6000000</v>
      </c>
      <c r="M707">
        <v>22</v>
      </c>
      <c r="N707" s="1">
        <v>310052</v>
      </c>
      <c r="O707">
        <v>2</v>
      </c>
      <c r="P707" s="1">
        <v>186031</v>
      </c>
      <c r="Q707" t="s">
        <v>0</v>
      </c>
      <c r="R707" t="s">
        <v>1</v>
      </c>
      <c r="S707" s="1">
        <v>387964150</v>
      </c>
      <c r="T707" s="3">
        <v>41752</v>
      </c>
    </row>
    <row r="708" spans="1:20">
      <c r="A708">
        <v>14045</v>
      </c>
      <c r="B708">
        <v>6</v>
      </c>
      <c r="C708">
        <v>10</v>
      </c>
      <c r="D708">
        <v>12</v>
      </c>
      <c r="E708">
        <v>16</v>
      </c>
      <c r="F708">
        <v>30</v>
      </c>
      <c r="G708">
        <v>2</v>
      </c>
      <c r="H708">
        <v>11</v>
      </c>
      <c r="I708">
        <v>1</v>
      </c>
      <c r="J708" s="1">
        <v>10000000</v>
      </c>
      <c r="K708">
        <v>0</v>
      </c>
      <c r="L708">
        <v>0</v>
      </c>
      <c r="M708">
        <v>33</v>
      </c>
      <c r="N708" s="1">
        <v>194585</v>
      </c>
      <c r="O708">
        <v>11</v>
      </c>
      <c r="P708" s="1">
        <v>116751</v>
      </c>
      <c r="Q708" t="s">
        <v>0</v>
      </c>
      <c r="R708" t="s">
        <v>1</v>
      </c>
      <c r="S708" s="1">
        <v>376989546</v>
      </c>
      <c r="T708" s="3">
        <v>41750</v>
      </c>
    </row>
    <row r="709" spans="1:20">
      <c r="A709">
        <v>14044</v>
      </c>
      <c r="B709">
        <v>22</v>
      </c>
      <c r="C709">
        <v>23</v>
      </c>
      <c r="D709">
        <v>25</v>
      </c>
      <c r="E709">
        <v>27</v>
      </c>
      <c r="F709">
        <v>35</v>
      </c>
      <c r="G709">
        <v>3</v>
      </c>
      <c r="H709">
        <v>11</v>
      </c>
      <c r="I709">
        <v>2</v>
      </c>
      <c r="J709" s="1">
        <v>10000000</v>
      </c>
      <c r="K709">
        <v>0</v>
      </c>
      <c r="L709">
        <v>0</v>
      </c>
      <c r="M709">
        <v>45</v>
      </c>
      <c r="N709" s="1">
        <v>164774</v>
      </c>
      <c r="O709">
        <v>8</v>
      </c>
      <c r="P709" s="1">
        <v>98864</v>
      </c>
      <c r="Q709" t="s">
        <v>0</v>
      </c>
      <c r="R709" t="s">
        <v>1</v>
      </c>
      <c r="S709" s="1">
        <v>358093528</v>
      </c>
      <c r="T709" s="3">
        <v>41748</v>
      </c>
    </row>
    <row r="710" spans="1:20">
      <c r="A710">
        <v>14043</v>
      </c>
      <c r="B710">
        <v>1</v>
      </c>
      <c r="C710">
        <v>11</v>
      </c>
      <c r="D710">
        <v>23</v>
      </c>
      <c r="E710">
        <v>29</v>
      </c>
      <c r="F710">
        <v>30</v>
      </c>
      <c r="G710">
        <v>1</v>
      </c>
      <c r="H710">
        <v>12</v>
      </c>
      <c r="I710">
        <v>0</v>
      </c>
      <c r="J710">
        <v>0</v>
      </c>
      <c r="K710">
        <v>0</v>
      </c>
      <c r="L710">
        <v>0</v>
      </c>
      <c r="M710">
        <v>57</v>
      </c>
      <c r="N710" s="1">
        <v>100530</v>
      </c>
      <c r="O710">
        <v>27</v>
      </c>
      <c r="P710" s="1">
        <v>60318</v>
      </c>
      <c r="Q710" t="s">
        <v>0</v>
      </c>
      <c r="R710" t="s">
        <v>1</v>
      </c>
      <c r="S710" s="1">
        <v>347321907</v>
      </c>
      <c r="T710" s="3">
        <v>41745</v>
      </c>
    </row>
    <row r="711" spans="1:20">
      <c r="A711">
        <v>14042</v>
      </c>
      <c r="B711">
        <v>16</v>
      </c>
      <c r="C711">
        <v>21</v>
      </c>
      <c r="D711">
        <v>25</v>
      </c>
      <c r="E711">
        <v>27</v>
      </c>
      <c r="F711">
        <v>35</v>
      </c>
      <c r="G711">
        <v>6</v>
      </c>
      <c r="H711">
        <v>11</v>
      </c>
      <c r="I711">
        <v>4</v>
      </c>
      <c r="J711" s="1">
        <v>7374876</v>
      </c>
      <c r="K711">
        <v>0</v>
      </c>
      <c r="L711">
        <v>0</v>
      </c>
      <c r="M711">
        <v>33</v>
      </c>
      <c r="N711" s="1">
        <v>181982</v>
      </c>
      <c r="O711">
        <v>3</v>
      </c>
      <c r="P711" s="1">
        <v>109189</v>
      </c>
      <c r="Q711" t="s">
        <v>0</v>
      </c>
      <c r="R711" t="s">
        <v>1</v>
      </c>
      <c r="S711" s="1">
        <v>319726297</v>
      </c>
      <c r="T711" s="3">
        <v>41743</v>
      </c>
    </row>
    <row r="712" spans="1:20">
      <c r="A712">
        <v>14041</v>
      </c>
      <c r="B712">
        <v>5</v>
      </c>
      <c r="C712">
        <v>7</v>
      </c>
      <c r="D712">
        <v>11</v>
      </c>
      <c r="E712">
        <v>15</v>
      </c>
      <c r="F712">
        <v>18</v>
      </c>
      <c r="G712">
        <v>5</v>
      </c>
      <c r="H712">
        <v>12</v>
      </c>
      <c r="I712">
        <v>2</v>
      </c>
      <c r="J712" s="1">
        <v>9657920</v>
      </c>
      <c r="K712">
        <v>1</v>
      </c>
      <c r="L712" s="1">
        <v>5794752</v>
      </c>
      <c r="M712">
        <v>37</v>
      </c>
      <c r="N712" s="1">
        <v>185177</v>
      </c>
      <c r="O712">
        <v>11</v>
      </c>
      <c r="P712" s="1">
        <v>111106</v>
      </c>
      <c r="Q712" t="s">
        <v>0</v>
      </c>
      <c r="R712" t="s">
        <v>1</v>
      </c>
      <c r="S712" s="1">
        <v>325477040</v>
      </c>
      <c r="T712" s="3">
        <v>41741</v>
      </c>
    </row>
    <row r="713" spans="1:20">
      <c r="A713">
        <v>14040</v>
      </c>
      <c r="B713">
        <v>12</v>
      </c>
      <c r="C713">
        <v>15</v>
      </c>
      <c r="D713">
        <v>21</v>
      </c>
      <c r="E713">
        <v>30</v>
      </c>
      <c r="F713">
        <v>33</v>
      </c>
      <c r="G713">
        <v>2</v>
      </c>
      <c r="H713">
        <v>8</v>
      </c>
      <c r="I713">
        <v>2</v>
      </c>
      <c r="J713" s="1">
        <v>9249673</v>
      </c>
      <c r="K713">
        <v>1</v>
      </c>
      <c r="L713" s="1">
        <v>5549803</v>
      </c>
      <c r="M713">
        <v>29</v>
      </c>
      <c r="N713" s="1">
        <v>230190</v>
      </c>
      <c r="O713">
        <v>5</v>
      </c>
      <c r="P713" s="1">
        <v>138114</v>
      </c>
      <c r="Q713" t="s">
        <v>0</v>
      </c>
      <c r="R713" t="s">
        <v>1</v>
      </c>
      <c r="S713" s="1">
        <v>320311146</v>
      </c>
      <c r="T713" s="3">
        <v>41738</v>
      </c>
    </row>
    <row r="714" spans="1:20">
      <c r="A714">
        <v>14039</v>
      </c>
      <c r="B714">
        <v>2</v>
      </c>
      <c r="C714">
        <v>5</v>
      </c>
      <c r="D714">
        <v>11</v>
      </c>
      <c r="E714">
        <v>15</v>
      </c>
      <c r="F714">
        <v>20</v>
      </c>
      <c r="G714">
        <v>8</v>
      </c>
      <c r="H714">
        <v>11</v>
      </c>
      <c r="I714">
        <v>0</v>
      </c>
      <c r="J714">
        <v>0</v>
      </c>
      <c r="K714">
        <v>0</v>
      </c>
      <c r="L714">
        <v>0</v>
      </c>
      <c r="M714">
        <v>32</v>
      </c>
      <c r="N714" s="1">
        <v>177295</v>
      </c>
      <c r="O714">
        <v>12</v>
      </c>
      <c r="P714" s="1">
        <v>106377</v>
      </c>
      <c r="Q714" t="s">
        <v>0</v>
      </c>
      <c r="R714" t="s">
        <v>1</v>
      </c>
      <c r="S714" s="1">
        <v>316737417</v>
      </c>
      <c r="T714" s="3">
        <v>41736</v>
      </c>
    </row>
    <row r="715" spans="1:20">
      <c r="A715">
        <v>14038</v>
      </c>
      <c r="B715">
        <v>7</v>
      </c>
      <c r="C715">
        <v>8</v>
      </c>
      <c r="D715">
        <v>12</v>
      </c>
      <c r="E715">
        <v>20</v>
      </c>
      <c r="F715">
        <v>32</v>
      </c>
      <c r="G715">
        <v>3</v>
      </c>
      <c r="H715">
        <v>5</v>
      </c>
      <c r="I715">
        <v>3</v>
      </c>
      <c r="J715" s="1">
        <v>7558526</v>
      </c>
      <c r="K715">
        <v>1</v>
      </c>
      <c r="L715" s="1">
        <v>4535115</v>
      </c>
      <c r="M715">
        <v>46</v>
      </c>
      <c r="N715" s="1">
        <v>105870</v>
      </c>
      <c r="O715">
        <v>20</v>
      </c>
      <c r="P715" s="1">
        <v>63522</v>
      </c>
      <c r="Q715" t="s">
        <v>0</v>
      </c>
      <c r="R715" t="s">
        <v>1</v>
      </c>
      <c r="S715" s="1">
        <v>290675013</v>
      </c>
      <c r="T715" s="3">
        <v>41734</v>
      </c>
    </row>
    <row r="716" spans="1:20">
      <c r="A716">
        <v>14037</v>
      </c>
      <c r="B716">
        <v>3</v>
      </c>
      <c r="C716">
        <v>4</v>
      </c>
      <c r="D716">
        <v>8</v>
      </c>
      <c r="E716">
        <v>19</v>
      </c>
      <c r="F716">
        <v>34</v>
      </c>
      <c r="G716">
        <v>2</v>
      </c>
      <c r="H716">
        <v>4</v>
      </c>
      <c r="I716">
        <v>2</v>
      </c>
      <c r="J716" s="1">
        <v>8784473</v>
      </c>
      <c r="K716">
        <v>1</v>
      </c>
      <c r="L716" s="1">
        <v>5270683</v>
      </c>
      <c r="M716">
        <v>45</v>
      </c>
      <c r="N716" s="1">
        <v>128622</v>
      </c>
      <c r="O716">
        <v>10</v>
      </c>
      <c r="P716" s="1">
        <v>77173</v>
      </c>
      <c r="Q716" t="s">
        <v>0</v>
      </c>
      <c r="R716" t="s">
        <v>1</v>
      </c>
      <c r="S716" s="1">
        <v>294858966</v>
      </c>
      <c r="T716" s="3">
        <v>41731</v>
      </c>
    </row>
    <row r="717" spans="1:20">
      <c r="A717">
        <v>14036</v>
      </c>
      <c r="B717">
        <v>1</v>
      </c>
      <c r="C717">
        <v>2</v>
      </c>
      <c r="D717">
        <v>12</v>
      </c>
      <c r="E717">
        <v>17</v>
      </c>
      <c r="F717">
        <v>29</v>
      </c>
      <c r="G717">
        <v>3</v>
      </c>
      <c r="H717">
        <v>8</v>
      </c>
      <c r="I717">
        <v>3</v>
      </c>
      <c r="J717" s="1">
        <v>8790665</v>
      </c>
      <c r="K717">
        <v>0</v>
      </c>
      <c r="L717">
        <v>0</v>
      </c>
      <c r="M717">
        <v>33</v>
      </c>
      <c r="N717" s="1">
        <v>177965</v>
      </c>
      <c r="O717">
        <v>16</v>
      </c>
      <c r="P717" s="1">
        <v>106779</v>
      </c>
      <c r="Q717" t="s">
        <v>0</v>
      </c>
      <c r="R717" t="s">
        <v>1</v>
      </c>
      <c r="S717" s="1">
        <v>293099516</v>
      </c>
      <c r="T717" s="3">
        <v>41729</v>
      </c>
    </row>
    <row r="718" spans="1:20">
      <c r="A718">
        <v>14035</v>
      </c>
      <c r="B718">
        <v>9</v>
      </c>
      <c r="C718">
        <v>12</v>
      </c>
      <c r="D718">
        <v>14</v>
      </c>
      <c r="E718">
        <v>28</v>
      </c>
      <c r="F718">
        <v>29</v>
      </c>
      <c r="G718">
        <v>3</v>
      </c>
      <c r="H718">
        <v>10</v>
      </c>
      <c r="I718">
        <v>3</v>
      </c>
      <c r="J718" s="1">
        <v>7777938</v>
      </c>
      <c r="K718">
        <v>1</v>
      </c>
      <c r="L718" s="1">
        <v>4666762</v>
      </c>
      <c r="M718">
        <v>71</v>
      </c>
      <c r="N718" s="1">
        <v>87265</v>
      </c>
      <c r="O718">
        <v>9</v>
      </c>
      <c r="P718" s="1">
        <v>52359</v>
      </c>
      <c r="Q718" t="s">
        <v>0</v>
      </c>
      <c r="R718" t="s">
        <v>1</v>
      </c>
      <c r="S718" s="1">
        <v>291041521</v>
      </c>
      <c r="T718" s="3">
        <v>41727</v>
      </c>
    </row>
    <row r="719" spans="1:20">
      <c r="A719">
        <v>14034</v>
      </c>
      <c r="B719">
        <v>3</v>
      </c>
      <c r="C719">
        <v>11</v>
      </c>
      <c r="D719">
        <v>14</v>
      </c>
      <c r="E719">
        <v>27</v>
      </c>
      <c r="F719">
        <v>32</v>
      </c>
      <c r="G719">
        <v>5</v>
      </c>
      <c r="H719">
        <v>7</v>
      </c>
      <c r="I719">
        <v>6</v>
      </c>
      <c r="J719" s="1">
        <v>6124320</v>
      </c>
      <c r="K719">
        <v>0</v>
      </c>
      <c r="L719">
        <v>0</v>
      </c>
      <c r="M719">
        <v>143</v>
      </c>
      <c r="N719" s="1">
        <v>23326</v>
      </c>
      <c r="O719">
        <v>83</v>
      </c>
      <c r="P719" s="1">
        <v>13995</v>
      </c>
      <c r="Q719" t="s">
        <v>0</v>
      </c>
      <c r="R719" t="s">
        <v>1</v>
      </c>
      <c r="S719" s="1">
        <v>294040655</v>
      </c>
      <c r="T719" s="3">
        <v>41724</v>
      </c>
    </row>
    <row r="720" spans="1:20">
      <c r="A720">
        <v>14033</v>
      </c>
      <c r="B720">
        <v>1</v>
      </c>
      <c r="C720">
        <v>7</v>
      </c>
      <c r="D720">
        <v>8</v>
      </c>
      <c r="E720">
        <v>28</v>
      </c>
      <c r="F720">
        <v>29</v>
      </c>
      <c r="G720">
        <v>4</v>
      </c>
      <c r="H720">
        <v>8</v>
      </c>
      <c r="I720">
        <v>2</v>
      </c>
      <c r="J720" s="1">
        <v>8601186</v>
      </c>
      <c r="K720">
        <v>0</v>
      </c>
      <c r="L720">
        <v>0</v>
      </c>
      <c r="M720">
        <v>121</v>
      </c>
      <c r="N720" s="1">
        <v>30583</v>
      </c>
      <c r="O720">
        <v>60</v>
      </c>
      <c r="P720" s="1">
        <v>18349</v>
      </c>
      <c r="Q720" t="s">
        <v>0</v>
      </c>
      <c r="R720" t="s">
        <v>1</v>
      </c>
      <c r="S720" s="1">
        <v>313921770</v>
      </c>
      <c r="T720" s="3">
        <v>41722</v>
      </c>
    </row>
    <row r="721" spans="1:20">
      <c r="A721">
        <v>14032</v>
      </c>
      <c r="B721">
        <v>2</v>
      </c>
      <c r="C721">
        <v>5</v>
      </c>
      <c r="D721">
        <v>6</v>
      </c>
      <c r="E721">
        <v>9</v>
      </c>
      <c r="F721">
        <v>31</v>
      </c>
      <c r="G721">
        <v>2</v>
      </c>
      <c r="H721">
        <v>9</v>
      </c>
      <c r="I721">
        <v>1</v>
      </c>
      <c r="J721" s="1">
        <v>10000000</v>
      </c>
      <c r="K721">
        <v>0</v>
      </c>
      <c r="L721">
        <v>0</v>
      </c>
      <c r="M721">
        <v>41</v>
      </c>
      <c r="N721" s="1">
        <v>141051</v>
      </c>
      <c r="O721">
        <v>10</v>
      </c>
      <c r="P721" s="1">
        <v>84630</v>
      </c>
      <c r="Q721" t="s">
        <v>0</v>
      </c>
      <c r="R721" t="s">
        <v>1</v>
      </c>
      <c r="S721" s="1">
        <v>313118209</v>
      </c>
      <c r="T721" s="3">
        <v>41720</v>
      </c>
    </row>
    <row r="722" spans="1:20">
      <c r="A722">
        <v>14031</v>
      </c>
      <c r="B722">
        <v>6</v>
      </c>
      <c r="C722">
        <v>15</v>
      </c>
      <c r="D722">
        <v>27</v>
      </c>
      <c r="E722">
        <v>32</v>
      </c>
      <c r="F722">
        <v>33</v>
      </c>
      <c r="G722">
        <v>3</v>
      </c>
      <c r="H722">
        <v>4</v>
      </c>
      <c r="I722">
        <v>2</v>
      </c>
      <c r="J722" s="1">
        <v>7755906</v>
      </c>
      <c r="K722">
        <v>0</v>
      </c>
      <c r="L722">
        <v>0</v>
      </c>
      <c r="M722">
        <v>151</v>
      </c>
      <c r="N722" s="1">
        <v>20925</v>
      </c>
      <c r="O722">
        <v>41</v>
      </c>
      <c r="P722" s="1">
        <v>12555</v>
      </c>
      <c r="Q722" t="s">
        <v>0</v>
      </c>
      <c r="R722" t="s">
        <v>1</v>
      </c>
      <c r="S722" s="1">
        <v>298257838</v>
      </c>
      <c r="T722" s="3">
        <v>41717</v>
      </c>
    </row>
    <row r="723" spans="1:20">
      <c r="A723">
        <v>14030</v>
      </c>
      <c r="B723">
        <v>3</v>
      </c>
      <c r="C723">
        <v>14</v>
      </c>
      <c r="D723">
        <v>18</v>
      </c>
      <c r="E723">
        <v>29</v>
      </c>
      <c r="F723">
        <v>35</v>
      </c>
      <c r="G723">
        <v>11</v>
      </c>
      <c r="H723">
        <v>12</v>
      </c>
      <c r="I723">
        <v>3</v>
      </c>
      <c r="J723" s="1">
        <v>7931261</v>
      </c>
      <c r="K723">
        <v>2</v>
      </c>
      <c r="L723" s="1">
        <v>4758756</v>
      </c>
      <c r="M723">
        <v>20</v>
      </c>
      <c r="N723" s="1">
        <v>356849</v>
      </c>
      <c r="O723">
        <v>5</v>
      </c>
      <c r="P723" s="1">
        <v>214109</v>
      </c>
      <c r="Q723" t="s">
        <v>0</v>
      </c>
      <c r="R723" t="s">
        <v>1</v>
      </c>
      <c r="S723" s="1">
        <v>299990119</v>
      </c>
      <c r="T723" s="3">
        <v>41715</v>
      </c>
    </row>
    <row r="724" spans="1:20">
      <c r="A724">
        <v>14029</v>
      </c>
      <c r="B724">
        <v>3</v>
      </c>
      <c r="C724">
        <v>21</v>
      </c>
      <c r="D724">
        <v>22</v>
      </c>
      <c r="E724">
        <v>23</v>
      </c>
      <c r="F724">
        <v>35</v>
      </c>
      <c r="G724">
        <v>5</v>
      </c>
      <c r="H724">
        <v>9</v>
      </c>
      <c r="I724">
        <v>6</v>
      </c>
      <c r="J724" s="1">
        <v>6258224</v>
      </c>
      <c r="K724">
        <v>1</v>
      </c>
      <c r="L724" s="1">
        <v>3754934</v>
      </c>
      <c r="M724">
        <v>87</v>
      </c>
      <c r="N724" s="1">
        <v>51836</v>
      </c>
      <c r="O724">
        <v>33</v>
      </c>
      <c r="P724" s="1">
        <v>31101</v>
      </c>
      <c r="Q724" t="s">
        <v>0</v>
      </c>
      <c r="R724" t="s">
        <v>1</v>
      </c>
      <c r="S724" s="1">
        <v>302523173</v>
      </c>
      <c r="T724" s="3">
        <v>41713</v>
      </c>
    </row>
    <row r="725" spans="1:20">
      <c r="A725">
        <v>14028</v>
      </c>
      <c r="B725">
        <v>3</v>
      </c>
      <c r="C725">
        <v>10</v>
      </c>
      <c r="D725">
        <v>20</v>
      </c>
      <c r="E725">
        <v>25</v>
      </c>
      <c r="F725">
        <v>30</v>
      </c>
      <c r="G725">
        <v>10</v>
      </c>
      <c r="H725">
        <v>12</v>
      </c>
      <c r="I725">
        <v>1</v>
      </c>
      <c r="J725" s="1">
        <v>10000000</v>
      </c>
      <c r="K725">
        <v>1</v>
      </c>
      <c r="L725" s="1">
        <v>6000000</v>
      </c>
      <c r="M725">
        <v>38</v>
      </c>
      <c r="N725" s="1">
        <v>156895</v>
      </c>
      <c r="O725">
        <v>8</v>
      </c>
      <c r="P725" s="1">
        <v>94137</v>
      </c>
      <c r="Q725" t="s">
        <v>0</v>
      </c>
      <c r="R725" t="s">
        <v>1</v>
      </c>
      <c r="S725" s="1">
        <v>323066741</v>
      </c>
      <c r="T725" s="3">
        <v>41710</v>
      </c>
    </row>
    <row r="726" spans="1:20">
      <c r="A726">
        <v>14027</v>
      </c>
      <c r="B726">
        <v>9</v>
      </c>
      <c r="C726">
        <v>10</v>
      </c>
      <c r="D726">
        <v>24</v>
      </c>
      <c r="E726">
        <v>28</v>
      </c>
      <c r="F726">
        <v>29</v>
      </c>
      <c r="G726">
        <v>10</v>
      </c>
      <c r="H726">
        <v>12</v>
      </c>
      <c r="I726">
        <v>3</v>
      </c>
      <c r="J726" s="1">
        <v>7411068</v>
      </c>
      <c r="K726">
        <v>0</v>
      </c>
      <c r="L726">
        <v>0</v>
      </c>
      <c r="M726">
        <v>49</v>
      </c>
      <c r="N726" s="1">
        <v>89630</v>
      </c>
      <c r="O726">
        <v>8</v>
      </c>
      <c r="P726" s="1">
        <v>53778</v>
      </c>
      <c r="Q726" t="s">
        <v>0</v>
      </c>
      <c r="R726" t="s">
        <v>1</v>
      </c>
      <c r="S726" s="1">
        <v>313884979</v>
      </c>
      <c r="T726" s="3">
        <v>41708</v>
      </c>
    </row>
    <row r="727" spans="1:20">
      <c r="A727">
        <v>14026</v>
      </c>
      <c r="B727">
        <v>5</v>
      </c>
      <c r="C727">
        <v>10</v>
      </c>
      <c r="D727">
        <v>12</v>
      </c>
      <c r="E727">
        <v>15</v>
      </c>
      <c r="F727">
        <v>26</v>
      </c>
      <c r="G727">
        <v>4</v>
      </c>
      <c r="H727">
        <v>8</v>
      </c>
      <c r="I727">
        <v>0</v>
      </c>
      <c r="J727">
        <v>0</v>
      </c>
      <c r="K727">
        <v>0</v>
      </c>
      <c r="L727">
        <v>0</v>
      </c>
      <c r="M727">
        <v>91</v>
      </c>
      <c r="N727" s="1">
        <v>63618</v>
      </c>
      <c r="O727">
        <v>28</v>
      </c>
      <c r="P727" s="1">
        <v>38170</v>
      </c>
      <c r="Q727" t="s">
        <v>0</v>
      </c>
      <c r="R727" t="s">
        <v>1</v>
      </c>
      <c r="S727" s="1">
        <v>318035173</v>
      </c>
      <c r="T727" s="3">
        <v>41706</v>
      </c>
    </row>
    <row r="728" spans="1:20">
      <c r="A728">
        <v>14025</v>
      </c>
      <c r="B728">
        <v>19</v>
      </c>
      <c r="C728">
        <v>20</v>
      </c>
      <c r="D728">
        <v>27</v>
      </c>
      <c r="E728">
        <v>32</v>
      </c>
      <c r="F728">
        <v>34</v>
      </c>
      <c r="G728">
        <v>6</v>
      </c>
      <c r="H728">
        <v>8</v>
      </c>
      <c r="I728">
        <v>3</v>
      </c>
      <c r="J728" s="1">
        <v>7282407</v>
      </c>
      <c r="K728">
        <v>1</v>
      </c>
      <c r="L728" s="1">
        <v>4369444</v>
      </c>
      <c r="M728">
        <v>49</v>
      </c>
      <c r="N728" s="1">
        <v>97469</v>
      </c>
      <c r="O728">
        <v>12</v>
      </c>
      <c r="P728" s="1">
        <v>58481</v>
      </c>
      <c r="Q728" t="s">
        <v>0</v>
      </c>
      <c r="R728" t="s">
        <v>1</v>
      </c>
      <c r="S728" s="1">
        <v>292317488</v>
      </c>
      <c r="T728" s="3">
        <v>41703</v>
      </c>
    </row>
    <row r="729" spans="1:20">
      <c r="A729">
        <v>14024</v>
      </c>
      <c r="B729">
        <v>7</v>
      </c>
      <c r="C729">
        <v>11</v>
      </c>
      <c r="D729">
        <v>15</v>
      </c>
      <c r="E729">
        <v>31</v>
      </c>
      <c r="F729">
        <v>32</v>
      </c>
      <c r="G729">
        <v>6</v>
      </c>
      <c r="H729">
        <v>11</v>
      </c>
      <c r="I729">
        <v>4</v>
      </c>
      <c r="J729" s="1">
        <v>7145411</v>
      </c>
      <c r="K729">
        <v>1</v>
      </c>
      <c r="L729" s="1">
        <v>4287246</v>
      </c>
      <c r="M729">
        <v>32</v>
      </c>
      <c r="N729" s="1">
        <v>178784</v>
      </c>
      <c r="O729">
        <v>8</v>
      </c>
      <c r="P729" s="1">
        <v>107270</v>
      </c>
      <c r="Q729" t="s">
        <v>0</v>
      </c>
      <c r="R729" t="s">
        <v>1</v>
      </c>
      <c r="S729" s="1">
        <v>297992483</v>
      </c>
      <c r="T729" s="3">
        <v>41701</v>
      </c>
    </row>
    <row r="730" spans="1:20">
      <c r="A730">
        <v>14023</v>
      </c>
      <c r="B730">
        <v>4</v>
      </c>
      <c r="C730">
        <v>13</v>
      </c>
      <c r="D730">
        <v>15</v>
      </c>
      <c r="E730">
        <v>29</v>
      </c>
      <c r="F730">
        <v>33</v>
      </c>
      <c r="G730">
        <v>5</v>
      </c>
      <c r="H730">
        <v>9</v>
      </c>
      <c r="I730">
        <v>4</v>
      </c>
      <c r="J730" s="1">
        <v>5835860</v>
      </c>
      <c r="K730">
        <v>2</v>
      </c>
      <c r="L730" s="1">
        <v>3501516</v>
      </c>
      <c r="M730">
        <v>105</v>
      </c>
      <c r="N730" s="1">
        <v>25417</v>
      </c>
      <c r="O730">
        <v>15</v>
      </c>
      <c r="P730" s="1">
        <v>15250</v>
      </c>
      <c r="Q730" t="s">
        <v>0</v>
      </c>
      <c r="R730" t="s">
        <v>1</v>
      </c>
      <c r="S730" s="1">
        <v>306189144</v>
      </c>
      <c r="T730" s="3">
        <v>41699</v>
      </c>
    </row>
    <row r="731" spans="1:20">
      <c r="A731">
        <v>14022</v>
      </c>
      <c r="B731">
        <v>3</v>
      </c>
      <c r="C731">
        <v>6</v>
      </c>
      <c r="D731">
        <v>10</v>
      </c>
      <c r="E731">
        <v>16</v>
      </c>
      <c r="F731">
        <v>25</v>
      </c>
      <c r="G731">
        <v>10</v>
      </c>
      <c r="H731">
        <v>11</v>
      </c>
      <c r="I731">
        <v>1</v>
      </c>
      <c r="J731" s="1">
        <v>10000000</v>
      </c>
      <c r="K731">
        <v>0</v>
      </c>
      <c r="L731">
        <v>0</v>
      </c>
      <c r="M731">
        <v>29</v>
      </c>
      <c r="N731" s="1">
        <v>209938</v>
      </c>
      <c r="O731">
        <v>8</v>
      </c>
      <c r="P731" s="1">
        <v>125962</v>
      </c>
      <c r="Q731" t="s">
        <v>0</v>
      </c>
      <c r="R731" t="s">
        <v>1</v>
      </c>
      <c r="S731" s="1">
        <v>325669431</v>
      </c>
      <c r="T731" s="3">
        <v>41696</v>
      </c>
    </row>
    <row r="732" spans="1:20">
      <c r="A732">
        <v>14021</v>
      </c>
      <c r="B732">
        <v>6</v>
      </c>
      <c r="C732">
        <v>10</v>
      </c>
      <c r="D732">
        <v>17</v>
      </c>
      <c r="E732">
        <v>23</v>
      </c>
      <c r="F732">
        <v>24</v>
      </c>
      <c r="G732">
        <v>3</v>
      </c>
      <c r="H732">
        <v>9</v>
      </c>
      <c r="I732">
        <v>4</v>
      </c>
      <c r="J732" s="1">
        <v>6564613</v>
      </c>
      <c r="K732">
        <v>2</v>
      </c>
      <c r="L732" s="1">
        <v>3938767</v>
      </c>
      <c r="M732">
        <v>39</v>
      </c>
      <c r="N732" s="1">
        <v>108915</v>
      </c>
      <c r="O732">
        <v>18</v>
      </c>
      <c r="P732" s="1">
        <v>65349</v>
      </c>
      <c r="Q732" t="s">
        <v>0</v>
      </c>
      <c r="R732" t="s">
        <v>1</v>
      </c>
      <c r="S732" s="1">
        <v>309059701</v>
      </c>
      <c r="T732" s="3">
        <v>41694</v>
      </c>
    </row>
    <row r="733" spans="1:20">
      <c r="A733">
        <v>14020</v>
      </c>
      <c r="B733">
        <v>1</v>
      </c>
      <c r="C733">
        <v>14</v>
      </c>
      <c r="D733">
        <v>17</v>
      </c>
      <c r="E733">
        <v>30</v>
      </c>
      <c r="F733">
        <v>35</v>
      </c>
      <c r="G733">
        <v>6</v>
      </c>
      <c r="H733">
        <v>7</v>
      </c>
      <c r="I733">
        <v>2</v>
      </c>
      <c r="J733" s="1">
        <v>10000000</v>
      </c>
      <c r="K733">
        <v>0</v>
      </c>
      <c r="L733">
        <v>0</v>
      </c>
      <c r="M733">
        <v>37</v>
      </c>
      <c r="N733" s="1">
        <v>161466</v>
      </c>
      <c r="O733">
        <v>11</v>
      </c>
      <c r="P733" s="1">
        <v>96879</v>
      </c>
      <c r="Q733" t="s">
        <v>0</v>
      </c>
      <c r="R733" t="s">
        <v>1</v>
      </c>
      <c r="S733" s="1">
        <v>322855712</v>
      </c>
      <c r="T733" s="3">
        <v>41692</v>
      </c>
    </row>
    <row r="734" spans="1:20">
      <c r="A734">
        <v>14019</v>
      </c>
      <c r="B734">
        <v>7</v>
      </c>
      <c r="C734">
        <v>12</v>
      </c>
      <c r="D734">
        <v>22</v>
      </c>
      <c r="E734">
        <v>29</v>
      </c>
      <c r="F734">
        <v>32</v>
      </c>
      <c r="G734">
        <v>11</v>
      </c>
      <c r="H734">
        <v>12</v>
      </c>
      <c r="I734">
        <v>2</v>
      </c>
      <c r="J734" s="1">
        <v>7976663</v>
      </c>
      <c r="K734">
        <v>1</v>
      </c>
      <c r="L734" s="1">
        <v>4785997</v>
      </c>
      <c r="M734">
        <v>70</v>
      </c>
      <c r="N734" s="1">
        <v>62013</v>
      </c>
      <c r="O734">
        <v>22</v>
      </c>
      <c r="P734" s="1">
        <v>37207</v>
      </c>
      <c r="Q734" t="s">
        <v>0</v>
      </c>
      <c r="R734" t="s">
        <v>1</v>
      </c>
      <c r="S734" s="1">
        <v>316455971</v>
      </c>
      <c r="T734" s="3">
        <v>41689</v>
      </c>
    </row>
    <row r="735" spans="1:20">
      <c r="A735">
        <v>14018</v>
      </c>
      <c r="B735">
        <v>8</v>
      </c>
      <c r="C735">
        <v>9</v>
      </c>
      <c r="D735">
        <v>12</v>
      </c>
      <c r="E735">
        <v>28</v>
      </c>
      <c r="F735">
        <v>34</v>
      </c>
      <c r="G735">
        <v>2</v>
      </c>
      <c r="H735">
        <v>12</v>
      </c>
      <c r="I735">
        <v>0</v>
      </c>
      <c r="J735">
        <v>0</v>
      </c>
      <c r="K735">
        <v>0</v>
      </c>
      <c r="L735">
        <v>0</v>
      </c>
      <c r="M735">
        <v>41</v>
      </c>
      <c r="N735" s="1">
        <v>126284</v>
      </c>
      <c r="O735">
        <v>9</v>
      </c>
      <c r="P735" s="1">
        <v>75770</v>
      </c>
      <c r="Q735" t="s">
        <v>0</v>
      </c>
      <c r="R735" t="s">
        <v>1</v>
      </c>
      <c r="S735" s="1">
        <v>317846981</v>
      </c>
      <c r="T735" s="3">
        <v>41687</v>
      </c>
    </row>
    <row r="736" spans="1:20">
      <c r="A736">
        <v>14017</v>
      </c>
      <c r="B736">
        <v>5</v>
      </c>
      <c r="C736">
        <v>10</v>
      </c>
      <c r="D736">
        <v>11</v>
      </c>
      <c r="E736">
        <v>23</v>
      </c>
      <c r="F736">
        <v>34</v>
      </c>
      <c r="G736">
        <v>1</v>
      </c>
      <c r="H736">
        <v>10</v>
      </c>
      <c r="I736">
        <v>5</v>
      </c>
      <c r="J736" s="1">
        <v>6712143</v>
      </c>
      <c r="K736">
        <v>3</v>
      </c>
      <c r="L736" s="1">
        <v>4027285</v>
      </c>
      <c r="M736">
        <v>31</v>
      </c>
      <c r="N736" s="1">
        <v>206428</v>
      </c>
      <c r="O736">
        <v>11</v>
      </c>
      <c r="P736" s="1">
        <v>123856</v>
      </c>
      <c r="Q736" t="s">
        <v>0</v>
      </c>
      <c r="R736" t="s">
        <v>1</v>
      </c>
      <c r="S736" s="1">
        <v>295873500</v>
      </c>
      <c r="T736" s="3">
        <v>41685</v>
      </c>
    </row>
    <row r="737" spans="1:20">
      <c r="A737">
        <v>14016</v>
      </c>
      <c r="B737">
        <v>4</v>
      </c>
      <c r="C737">
        <v>6</v>
      </c>
      <c r="D737">
        <v>13</v>
      </c>
      <c r="E737">
        <v>24</v>
      </c>
      <c r="F737">
        <v>34</v>
      </c>
      <c r="G737">
        <v>4</v>
      </c>
      <c r="H737">
        <v>9</v>
      </c>
      <c r="I737">
        <v>8</v>
      </c>
      <c r="J737" s="1">
        <v>6326869</v>
      </c>
      <c r="K737">
        <v>0</v>
      </c>
      <c r="L737">
        <v>0</v>
      </c>
      <c r="M737">
        <v>21</v>
      </c>
      <c r="N737" s="1">
        <v>302420</v>
      </c>
      <c r="O737">
        <v>4</v>
      </c>
      <c r="P737" s="1">
        <v>181452</v>
      </c>
      <c r="Q737" t="s">
        <v>0</v>
      </c>
      <c r="R737" t="s">
        <v>1</v>
      </c>
      <c r="S737" s="1">
        <v>312409622</v>
      </c>
      <c r="T737" s="3">
        <v>41682</v>
      </c>
    </row>
    <row r="738" spans="1:20">
      <c r="A738">
        <v>14015</v>
      </c>
      <c r="B738">
        <v>4</v>
      </c>
      <c r="C738">
        <v>6</v>
      </c>
      <c r="D738">
        <v>18</v>
      </c>
      <c r="E738">
        <v>20</v>
      </c>
      <c r="F738">
        <v>30</v>
      </c>
      <c r="G738">
        <v>5</v>
      </c>
      <c r="H738">
        <v>7</v>
      </c>
      <c r="I738">
        <v>1</v>
      </c>
      <c r="J738" s="1">
        <v>10000000</v>
      </c>
      <c r="K738">
        <v>0</v>
      </c>
      <c r="L738">
        <v>0</v>
      </c>
      <c r="M738">
        <v>40</v>
      </c>
      <c r="N738" s="1">
        <v>130654</v>
      </c>
      <c r="O738">
        <v>6</v>
      </c>
      <c r="P738" s="1">
        <v>78392</v>
      </c>
      <c r="Q738" t="s">
        <v>0</v>
      </c>
      <c r="R738" t="s">
        <v>1</v>
      </c>
      <c r="S738" s="1">
        <v>336487176</v>
      </c>
      <c r="T738" s="3">
        <v>41680</v>
      </c>
    </row>
    <row r="739" spans="1:20">
      <c r="A739">
        <v>14014</v>
      </c>
      <c r="B739">
        <v>1</v>
      </c>
      <c r="C739">
        <v>9</v>
      </c>
      <c r="D739">
        <v>11</v>
      </c>
      <c r="E739">
        <v>27</v>
      </c>
      <c r="F739">
        <v>29</v>
      </c>
      <c r="G739">
        <v>3</v>
      </c>
      <c r="H739">
        <v>11</v>
      </c>
      <c r="I739">
        <v>2</v>
      </c>
      <c r="J739" s="1">
        <v>8694497</v>
      </c>
      <c r="K739">
        <v>0</v>
      </c>
      <c r="L739">
        <v>0</v>
      </c>
      <c r="M739">
        <v>42</v>
      </c>
      <c r="N739" s="1">
        <v>102624</v>
      </c>
      <c r="O739">
        <v>10</v>
      </c>
      <c r="P739" s="1">
        <v>61574</v>
      </c>
      <c r="Q739" t="s">
        <v>0</v>
      </c>
      <c r="R739" t="s">
        <v>1</v>
      </c>
      <c r="S739" s="1">
        <v>325125162</v>
      </c>
      <c r="T739" s="3">
        <v>41678</v>
      </c>
    </row>
    <row r="740" spans="1:20">
      <c r="A740">
        <v>14013</v>
      </c>
      <c r="B740">
        <v>10</v>
      </c>
      <c r="C740">
        <v>11</v>
      </c>
      <c r="D740">
        <v>13</v>
      </c>
      <c r="E740">
        <v>22</v>
      </c>
      <c r="F740">
        <v>28</v>
      </c>
      <c r="G740">
        <v>4</v>
      </c>
      <c r="H740">
        <v>12</v>
      </c>
      <c r="I740">
        <v>1</v>
      </c>
      <c r="J740" s="1">
        <v>10000000</v>
      </c>
      <c r="K740">
        <v>0</v>
      </c>
      <c r="L740">
        <v>0</v>
      </c>
      <c r="M740">
        <v>91</v>
      </c>
      <c r="N740" s="1">
        <v>61637</v>
      </c>
      <c r="O740">
        <v>29</v>
      </c>
      <c r="P740" s="1">
        <v>36982</v>
      </c>
      <c r="Q740" t="s">
        <v>0</v>
      </c>
      <c r="R740" t="s">
        <v>1</v>
      </c>
      <c r="S740" s="1">
        <v>324041671</v>
      </c>
      <c r="T740" s="3">
        <v>41668</v>
      </c>
    </row>
    <row r="741" spans="1:20">
      <c r="A741">
        <v>14012</v>
      </c>
      <c r="B741">
        <v>9</v>
      </c>
      <c r="C741">
        <v>20</v>
      </c>
      <c r="D741">
        <v>21</v>
      </c>
      <c r="E741">
        <v>23</v>
      </c>
      <c r="F741">
        <v>29</v>
      </c>
      <c r="G741">
        <v>5</v>
      </c>
      <c r="H741">
        <v>7</v>
      </c>
      <c r="I741">
        <v>1</v>
      </c>
      <c r="J741" s="1">
        <v>9827845</v>
      </c>
      <c r="K741">
        <v>1</v>
      </c>
      <c r="L741" s="1">
        <v>5896707</v>
      </c>
      <c r="M741">
        <v>64</v>
      </c>
      <c r="N741" s="1">
        <v>74203</v>
      </c>
      <c r="O741">
        <v>9</v>
      </c>
      <c r="P741" s="1">
        <v>44521</v>
      </c>
      <c r="Q741" t="s">
        <v>0</v>
      </c>
      <c r="R741" t="s">
        <v>1</v>
      </c>
      <c r="S741" s="1">
        <v>308985857</v>
      </c>
      <c r="T741" s="3">
        <v>41666</v>
      </c>
    </row>
    <row r="742" spans="1:20">
      <c r="A742">
        <v>14011</v>
      </c>
      <c r="B742">
        <v>4</v>
      </c>
      <c r="C742">
        <v>6</v>
      </c>
      <c r="D742">
        <v>14</v>
      </c>
      <c r="E742">
        <v>24</v>
      </c>
      <c r="F742">
        <v>35</v>
      </c>
      <c r="G742">
        <v>7</v>
      </c>
      <c r="H742">
        <v>12</v>
      </c>
      <c r="I742">
        <v>1</v>
      </c>
      <c r="J742" s="1">
        <v>10000000</v>
      </c>
      <c r="K742">
        <v>1</v>
      </c>
      <c r="L742" s="1">
        <v>6000000</v>
      </c>
      <c r="M742">
        <v>26</v>
      </c>
      <c r="N742" s="1">
        <v>273756</v>
      </c>
      <c r="O742">
        <v>9</v>
      </c>
      <c r="P742" s="1">
        <v>164253</v>
      </c>
      <c r="Q742" t="s">
        <v>0</v>
      </c>
      <c r="R742" t="s">
        <v>1</v>
      </c>
      <c r="S742" s="1">
        <v>305399026</v>
      </c>
      <c r="T742" s="3">
        <v>41664</v>
      </c>
    </row>
    <row r="743" spans="1:20">
      <c r="A743">
        <v>14010</v>
      </c>
      <c r="B743">
        <v>5</v>
      </c>
      <c r="C743">
        <v>10</v>
      </c>
      <c r="D743">
        <v>20</v>
      </c>
      <c r="E743">
        <v>26</v>
      </c>
      <c r="F743">
        <v>27</v>
      </c>
      <c r="G743">
        <v>1</v>
      </c>
      <c r="H743">
        <v>3</v>
      </c>
      <c r="I743">
        <v>2</v>
      </c>
      <c r="J743" s="1">
        <v>10000000</v>
      </c>
      <c r="K743">
        <v>0</v>
      </c>
      <c r="L743">
        <v>0</v>
      </c>
      <c r="M743">
        <v>42</v>
      </c>
      <c r="N743" s="1">
        <v>167815</v>
      </c>
      <c r="O743">
        <v>13</v>
      </c>
      <c r="P743" s="1">
        <v>100689</v>
      </c>
      <c r="Q743" t="s">
        <v>0</v>
      </c>
      <c r="R743" t="s">
        <v>1</v>
      </c>
      <c r="S743" s="1">
        <v>289164215</v>
      </c>
      <c r="T743" s="3">
        <v>41661</v>
      </c>
    </row>
    <row r="744" spans="1:20">
      <c r="A744">
        <v>14009</v>
      </c>
      <c r="B744">
        <v>10</v>
      </c>
      <c r="C744">
        <v>18</v>
      </c>
      <c r="D744">
        <v>25</v>
      </c>
      <c r="E744">
        <v>29</v>
      </c>
      <c r="F744">
        <v>33</v>
      </c>
      <c r="G744">
        <v>7</v>
      </c>
      <c r="H744">
        <v>8</v>
      </c>
      <c r="I744">
        <v>2</v>
      </c>
      <c r="J744" s="1">
        <v>7224139</v>
      </c>
      <c r="K744">
        <v>1</v>
      </c>
      <c r="L744" s="1">
        <v>4334483</v>
      </c>
      <c r="M744">
        <v>125</v>
      </c>
      <c r="N744" s="1">
        <v>26297</v>
      </c>
      <c r="O744">
        <v>36</v>
      </c>
      <c r="P744" s="1">
        <v>15778</v>
      </c>
      <c r="Q744" t="s">
        <v>0</v>
      </c>
      <c r="R744" t="s">
        <v>1</v>
      </c>
      <c r="S744" s="1">
        <v>277824746</v>
      </c>
      <c r="T744" s="3">
        <v>41659</v>
      </c>
    </row>
    <row r="745" spans="1:20">
      <c r="A745">
        <v>14008</v>
      </c>
      <c r="B745">
        <v>11</v>
      </c>
      <c r="C745">
        <v>13</v>
      </c>
      <c r="D745">
        <v>20</v>
      </c>
      <c r="E745">
        <v>28</v>
      </c>
      <c r="F745">
        <v>35</v>
      </c>
      <c r="G745">
        <v>1</v>
      </c>
      <c r="H745">
        <v>5</v>
      </c>
      <c r="I745">
        <v>1</v>
      </c>
      <c r="J745" s="1">
        <v>10000000</v>
      </c>
      <c r="K745">
        <v>0</v>
      </c>
      <c r="L745">
        <v>0</v>
      </c>
      <c r="M745">
        <v>29</v>
      </c>
      <c r="N745" s="1">
        <v>242212</v>
      </c>
      <c r="O745">
        <v>5</v>
      </c>
      <c r="P745" s="1">
        <v>145327</v>
      </c>
      <c r="Q745" t="s">
        <v>0</v>
      </c>
      <c r="R745" t="s">
        <v>1</v>
      </c>
      <c r="S745" s="1">
        <v>282150599</v>
      </c>
      <c r="T745" s="3">
        <v>41657</v>
      </c>
    </row>
    <row r="746" spans="1:20">
      <c r="A746">
        <v>14007</v>
      </c>
      <c r="B746">
        <v>8</v>
      </c>
      <c r="C746">
        <v>11</v>
      </c>
      <c r="D746">
        <v>14</v>
      </c>
      <c r="E746">
        <v>21</v>
      </c>
      <c r="F746">
        <v>32</v>
      </c>
      <c r="G746">
        <v>3</v>
      </c>
      <c r="H746">
        <v>11</v>
      </c>
      <c r="I746">
        <v>5</v>
      </c>
      <c r="J746" s="1">
        <v>6378533</v>
      </c>
      <c r="K746">
        <v>1</v>
      </c>
      <c r="L746" s="1">
        <v>3827119</v>
      </c>
      <c r="M746">
        <v>99</v>
      </c>
      <c r="N746" s="1">
        <v>47129</v>
      </c>
      <c r="O746">
        <v>17</v>
      </c>
      <c r="P746" s="1">
        <v>28277</v>
      </c>
      <c r="Q746" t="s">
        <v>0</v>
      </c>
      <c r="R746" t="s">
        <v>1</v>
      </c>
      <c r="S746" s="1">
        <v>263085157</v>
      </c>
      <c r="T746" s="3">
        <v>41654</v>
      </c>
    </row>
    <row r="747" spans="1:20">
      <c r="A747">
        <v>14006</v>
      </c>
      <c r="B747">
        <v>1</v>
      </c>
      <c r="C747">
        <v>4</v>
      </c>
      <c r="D747">
        <v>7</v>
      </c>
      <c r="E747">
        <v>16</v>
      </c>
      <c r="F747">
        <v>35</v>
      </c>
      <c r="G747">
        <v>6</v>
      </c>
      <c r="H747">
        <v>8</v>
      </c>
      <c r="I747">
        <v>0</v>
      </c>
      <c r="J747">
        <v>0</v>
      </c>
      <c r="K747">
        <v>0</v>
      </c>
      <c r="L747">
        <v>0</v>
      </c>
      <c r="M747">
        <v>29</v>
      </c>
      <c r="N747" s="1">
        <v>186411</v>
      </c>
      <c r="O747">
        <v>19</v>
      </c>
      <c r="P747" s="1">
        <v>111846</v>
      </c>
      <c r="Q747" t="s">
        <v>0</v>
      </c>
      <c r="R747" t="s">
        <v>1</v>
      </c>
      <c r="S747" s="1">
        <v>279505469</v>
      </c>
      <c r="T747" s="3">
        <v>41652</v>
      </c>
    </row>
    <row r="748" spans="1:20">
      <c r="A748">
        <v>14005</v>
      </c>
      <c r="B748">
        <v>15</v>
      </c>
      <c r="C748">
        <v>17</v>
      </c>
      <c r="D748">
        <v>18</v>
      </c>
      <c r="E748">
        <v>29</v>
      </c>
      <c r="F748">
        <v>33</v>
      </c>
      <c r="G748">
        <v>4</v>
      </c>
      <c r="H748">
        <v>8</v>
      </c>
      <c r="I748">
        <v>4</v>
      </c>
      <c r="J748" s="1">
        <v>6981095</v>
      </c>
      <c r="K748">
        <v>0</v>
      </c>
      <c r="L748">
        <v>0</v>
      </c>
      <c r="M748">
        <v>38</v>
      </c>
      <c r="N748" s="1">
        <v>125187</v>
      </c>
      <c r="O748">
        <v>7</v>
      </c>
      <c r="P748" s="1">
        <v>75112</v>
      </c>
      <c r="Q748" t="s">
        <v>0</v>
      </c>
      <c r="R748" t="s">
        <v>1</v>
      </c>
      <c r="S748" s="1">
        <v>251264064</v>
      </c>
      <c r="T748" s="3">
        <v>41650</v>
      </c>
    </row>
    <row r="749" spans="1:20">
      <c r="A749">
        <v>14004</v>
      </c>
      <c r="B749">
        <v>7</v>
      </c>
      <c r="C749">
        <v>10</v>
      </c>
      <c r="D749">
        <v>19</v>
      </c>
      <c r="E749">
        <v>27</v>
      </c>
      <c r="F749">
        <v>28</v>
      </c>
      <c r="G749">
        <v>9</v>
      </c>
      <c r="H749">
        <v>12</v>
      </c>
      <c r="I749">
        <v>2</v>
      </c>
      <c r="J749" s="1">
        <v>7468802</v>
      </c>
      <c r="K749">
        <v>1</v>
      </c>
      <c r="L749" s="1">
        <v>4481281</v>
      </c>
      <c r="M749">
        <v>60</v>
      </c>
      <c r="N749" s="1">
        <v>65432</v>
      </c>
      <c r="O749">
        <v>9</v>
      </c>
      <c r="P749" s="1">
        <v>39259</v>
      </c>
      <c r="Q749" t="s">
        <v>0</v>
      </c>
      <c r="R749" t="s">
        <v>1</v>
      </c>
      <c r="S749" s="1">
        <v>259377488</v>
      </c>
      <c r="T749" s="3">
        <v>41647</v>
      </c>
    </row>
    <row r="750" spans="1:20">
      <c r="A750">
        <v>14003</v>
      </c>
      <c r="B750">
        <v>7</v>
      </c>
      <c r="C750">
        <v>11</v>
      </c>
      <c r="D750">
        <v>13</v>
      </c>
      <c r="E750">
        <v>21</v>
      </c>
      <c r="F750">
        <v>33</v>
      </c>
      <c r="G750">
        <v>5</v>
      </c>
      <c r="H750">
        <v>6</v>
      </c>
      <c r="I750">
        <v>2</v>
      </c>
      <c r="J750" s="1">
        <v>7696913</v>
      </c>
      <c r="K750">
        <v>1</v>
      </c>
      <c r="L750" s="1">
        <v>4618147</v>
      </c>
      <c r="M750">
        <v>41</v>
      </c>
      <c r="N750" s="1">
        <v>110773</v>
      </c>
      <c r="O750">
        <v>2</v>
      </c>
      <c r="P750" s="1">
        <v>66463</v>
      </c>
      <c r="Q750" t="s">
        <v>0</v>
      </c>
      <c r="R750" t="s">
        <v>1</v>
      </c>
      <c r="S750" s="1">
        <v>262749156</v>
      </c>
      <c r="T750" s="3">
        <v>41645</v>
      </c>
    </row>
    <row r="751" spans="1:20">
      <c r="A751">
        <v>14002</v>
      </c>
      <c r="B751">
        <v>1</v>
      </c>
      <c r="C751">
        <v>12</v>
      </c>
      <c r="D751">
        <v>21</v>
      </c>
      <c r="E751">
        <v>24</v>
      </c>
      <c r="F751">
        <v>29</v>
      </c>
      <c r="G751">
        <v>1</v>
      </c>
      <c r="H751">
        <v>7</v>
      </c>
      <c r="I751">
        <v>1</v>
      </c>
      <c r="J751" s="1">
        <v>10000000</v>
      </c>
      <c r="K751">
        <v>0</v>
      </c>
      <c r="L751">
        <v>0</v>
      </c>
      <c r="M751">
        <v>49</v>
      </c>
      <c r="N751" s="1">
        <v>126117</v>
      </c>
      <c r="O751">
        <v>22</v>
      </c>
      <c r="P751" s="1">
        <v>75670</v>
      </c>
      <c r="Q751" t="s">
        <v>0</v>
      </c>
      <c r="R751" t="s">
        <v>1</v>
      </c>
      <c r="S751" s="1">
        <v>265231194</v>
      </c>
      <c r="T751" s="3">
        <v>41643</v>
      </c>
    </row>
    <row r="752" spans="1:20">
      <c r="A752">
        <v>14001</v>
      </c>
      <c r="B752">
        <v>5</v>
      </c>
      <c r="C752">
        <v>13</v>
      </c>
      <c r="D752">
        <v>20</v>
      </c>
      <c r="E752">
        <v>23</v>
      </c>
      <c r="F752">
        <v>29</v>
      </c>
      <c r="G752">
        <v>8</v>
      </c>
      <c r="H752">
        <v>11</v>
      </c>
      <c r="I752">
        <v>1</v>
      </c>
      <c r="J752" s="1">
        <v>10000000</v>
      </c>
      <c r="K752">
        <v>0</v>
      </c>
      <c r="L752">
        <v>0</v>
      </c>
      <c r="M752">
        <v>51</v>
      </c>
      <c r="N752" s="1">
        <v>92763</v>
      </c>
      <c r="O752">
        <v>12</v>
      </c>
      <c r="P752" s="1">
        <v>55657</v>
      </c>
      <c r="Q752" t="s">
        <v>0</v>
      </c>
      <c r="R752" t="s">
        <v>1</v>
      </c>
      <c r="S752" s="1">
        <v>245814203</v>
      </c>
      <c r="T752" s="3">
        <v>41640</v>
      </c>
    </row>
    <row r="753" spans="1:20">
      <c r="A753">
        <v>13153</v>
      </c>
      <c r="B753">
        <v>4</v>
      </c>
      <c r="C753">
        <v>5</v>
      </c>
      <c r="D753">
        <v>16</v>
      </c>
      <c r="E753">
        <v>17</v>
      </c>
      <c r="F753">
        <v>30</v>
      </c>
      <c r="G753">
        <v>3</v>
      </c>
      <c r="H753">
        <v>9</v>
      </c>
      <c r="I753">
        <v>0</v>
      </c>
      <c r="J753">
        <v>0</v>
      </c>
      <c r="K753">
        <v>0</v>
      </c>
      <c r="L753">
        <v>0</v>
      </c>
      <c r="M753">
        <v>35</v>
      </c>
      <c r="N753" s="1">
        <v>180278</v>
      </c>
      <c r="O753">
        <v>8</v>
      </c>
      <c r="P753" s="1">
        <v>108166</v>
      </c>
      <c r="Q753" t="s">
        <v>0</v>
      </c>
      <c r="R753" t="s">
        <v>1</v>
      </c>
      <c r="S753" s="1">
        <v>235568607</v>
      </c>
      <c r="T753" s="3">
        <v>41638</v>
      </c>
    </row>
    <row r="754" spans="1:20">
      <c r="A754">
        <v>13152</v>
      </c>
      <c r="B754">
        <v>9</v>
      </c>
      <c r="C754">
        <v>12</v>
      </c>
      <c r="D754">
        <v>14</v>
      </c>
      <c r="E754">
        <v>18</v>
      </c>
      <c r="F754">
        <v>19</v>
      </c>
      <c r="G754">
        <v>3</v>
      </c>
      <c r="H754">
        <v>9</v>
      </c>
      <c r="I754">
        <v>5</v>
      </c>
      <c r="J754" s="1">
        <v>7025670</v>
      </c>
      <c r="K754">
        <v>0</v>
      </c>
      <c r="L754">
        <v>0</v>
      </c>
      <c r="M754">
        <v>26</v>
      </c>
      <c r="N754" s="1">
        <v>232835</v>
      </c>
      <c r="O754">
        <v>5</v>
      </c>
      <c r="P754" s="1">
        <v>139701</v>
      </c>
      <c r="Q754" t="s">
        <v>0</v>
      </c>
      <c r="R754" t="s">
        <v>1</v>
      </c>
      <c r="S754" s="1">
        <v>208662004</v>
      </c>
      <c r="T754" s="3">
        <v>41636</v>
      </c>
    </row>
    <row r="755" spans="1:20">
      <c r="A755">
        <v>13151</v>
      </c>
      <c r="B755">
        <v>2</v>
      </c>
      <c r="C755">
        <v>13</v>
      </c>
      <c r="D755">
        <v>21</v>
      </c>
      <c r="E755">
        <v>27</v>
      </c>
      <c r="F755">
        <v>30</v>
      </c>
      <c r="G755">
        <v>3</v>
      </c>
      <c r="H755">
        <v>4</v>
      </c>
      <c r="I755">
        <v>0</v>
      </c>
      <c r="J755">
        <v>0</v>
      </c>
      <c r="K755">
        <v>0</v>
      </c>
      <c r="L755">
        <v>0</v>
      </c>
      <c r="M755">
        <v>33</v>
      </c>
      <c r="N755" s="1">
        <v>144273</v>
      </c>
      <c r="O755">
        <v>16</v>
      </c>
      <c r="P755" s="1">
        <v>86563</v>
      </c>
      <c r="Q755" t="s">
        <v>0</v>
      </c>
      <c r="R755" t="s">
        <v>1</v>
      </c>
      <c r="S755" s="1">
        <v>218469468</v>
      </c>
      <c r="T755" s="3">
        <v>41633</v>
      </c>
    </row>
    <row r="756" spans="1:20">
      <c r="A756">
        <v>13150</v>
      </c>
      <c r="B756">
        <v>6</v>
      </c>
      <c r="C756">
        <v>7</v>
      </c>
      <c r="D756">
        <v>14</v>
      </c>
      <c r="E756">
        <v>18</v>
      </c>
      <c r="F756">
        <v>22</v>
      </c>
      <c r="G756">
        <v>8</v>
      </c>
      <c r="H756">
        <v>11</v>
      </c>
      <c r="I756">
        <v>1</v>
      </c>
      <c r="J756" s="1">
        <v>10000000</v>
      </c>
      <c r="K756">
        <v>0</v>
      </c>
      <c r="L756">
        <v>0</v>
      </c>
      <c r="M756">
        <v>19</v>
      </c>
      <c r="N756" s="1">
        <v>282164</v>
      </c>
      <c r="O756">
        <v>7</v>
      </c>
      <c r="P756" s="1">
        <v>169298</v>
      </c>
      <c r="Q756" t="s">
        <v>0</v>
      </c>
      <c r="R756" t="s">
        <v>1</v>
      </c>
      <c r="S756" s="1">
        <v>195421794</v>
      </c>
      <c r="T756" s="3">
        <v>41631</v>
      </c>
    </row>
    <row r="757" spans="1:20">
      <c r="A757">
        <v>13149</v>
      </c>
      <c r="B757">
        <v>6</v>
      </c>
      <c r="C757">
        <v>7</v>
      </c>
      <c r="D757">
        <v>8</v>
      </c>
      <c r="E757">
        <v>9</v>
      </c>
      <c r="F757">
        <v>13</v>
      </c>
      <c r="G757">
        <v>5</v>
      </c>
      <c r="H757">
        <v>7</v>
      </c>
      <c r="I757">
        <v>2</v>
      </c>
      <c r="J757" s="1">
        <v>9420969</v>
      </c>
      <c r="K757">
        <v>0</v>
      </c>
      <c r="L757">
        <v>0</v>
      </c>
      <c r="M757">
        <v>37</v>
      </c>
      <c r="N757" s="1">
        <v>143073</v>
      </c>
      <c r="O757">
        <v>7</v>
      </c>
      <c r="P757" s="1">
        <v>85843</v>
      </c>
      <c r="Q757" t="s">
        <v>0</v>
      </c>
      <c r="R757" t="s">
        <v>1</v>
      </c>
      <c r="S757" s="1">
        <v>180873480</v>
      </c>
      <c r="T757" s="3">
        <v>41629</v>
      </c>
    </row>
    <row r="758" spans="1:20">
      <c r="A758">
        <v>13148</v>
      </c>
      <c r="B758">
        <v>2</v>
      </c>
      <c r="C758">
        <v>5</v>
      </c>
      <c r="D758">
        <v>9</v>
      </c>
      <c r="E758">
        <v>29</v>
      </c>
      <c r="F758">
        <v>32</v>
      </c>
      <c r="G758">
        <v>3</v>
      </c>
      <c r="H758">
        <v>7</v>
      </c>
      <c r="I758">
        <v>1</v>
      </c>
      <c r="J758" s="1">
        <v>10000000</v>
      </c>
      <c r="K758">
        <v>0</v>
      </c>
      <c r="L758">
        <v>0</v>
      </c>
      <c r="M758">
        <v>26</v>
      </c>
      <c r="N758" s="1">
        <v>132788</v>
      </c>
      <c r="O758">
        <v>11</v>
      </c>
      <c r="P758" s="1">
        <v>79672</v>
      </c>
      <c r="Q758" t="s">
        <v>0</v>
      </c>
      <c r="R758" t="s">
        <v>1</v>
      </c>
      <c r="S758" s="1">
        <v>177610569</v>
      </c>
      <c r="T758" s="3">
        <v>41626</v>
      </c>
    </row>
    <row r="759" spans="1:20">
      <c r="A759">
        <v>13147</v>
      </c>
      <c r="B759">
        <v>3</v>
      </c>
      <c r="C759">
        <v>9</v>
      </c>
      <c r="D759">
        <v>22</v>
      </c>
      <c r="E759">
        <v>24</v>
      </c>
      <c r="F759">
        <v>25</v>
      </c>
      <c r="G759">
        <v>5</v>
      </c>
      <c r="H759">
        <v>9</v>
      </c>
      <c r="I759">
        <v>2</v>
      </c>
      <c r="J759" s="1">
        <v>9377504</v>
      </c>
      <c r="K759">
        <v>0</v>
      </c>
      <c r="L759">
        <v>0</v>
      </c>
      <c r="M759">
        <v>23</v>
      </c>
      <c r="N759" s="1">
        <v>214583</v>
      </c>
      <c r="O759">
        <v>7</v>
      </c>
      <c r="P759" s="1">
        <v>128749</v>
      </c>
      <c r="Q759" t="s">
        <v>0</v>
      </c>
      <c r="R759" t="s">
        <v>1</v>
      </c>
      <c r="S759" s="1">
        <v>171377233</v>
      </c>
      <c r="T759" s="3">
        <v>41624</v>
      </c>
    </row>
    <row r="760" spans="1:20">
      <c r="A760">
        <v>13146</v>
      </c>
      <c r="B760">
        <v>6</v>
      </c>
      <c r="C760">
        <v>7</v>
      </c>
      <c r="D760">
        <v>15</v>
      </c>
      <c r="E760">
        <v>25</v>
      </c>
      <c r="F760">
        <v>31</v>
      </c>
      <c r="G760">
        <v>1</v>
      </c>
      <c r="H760">
        <v>9</v>
      </c>
      <c r="I760">
        <v>1</v>
      </c>
      <c r="J760" s="1">
        <v>10000000</v>
      </c>
      <c r="K760">
        <v>0</v>
      </c>
      <c r="L760">
        <v>0</v>
      </c>
      <c r="M760">
        <v>48</v>
      </c>
      <c r="N760" s="1">
        <v>117365</v>
      </c>
      <c r="O760">
        <v>15</v>
      </c>
      <c r="P760" s="1">
        <v>70419</v>
      </c>
      <c r="Q760" t="s">
        <v>0</v>
      </c>
      <c r="R760" t="s">
        <v>1</v>
      </c>
      <c r="S760" s="1">
        <v>168244721</v>
      </c>
      <c r="T760" s="3">
        <v>41622</v>
      </c>
    </row>
    <row r="761" spans="1:20">
      <c r="A761">
        <v>13145</v>
      </c>
      <c r="B761">
        <v>2</v>
      </c>
      <c r="C761">
        <v>13</v>
      </c>
      <c r="D761">
        <v>15</v>
      </c>
      <c r="E761">
        <v>18</v>
      </c>
      <c r="F761">
        <v>20</v>
      </c>
      <c r="G761">
        <v>2</v>
      </c>
      <c r="H761">
        <v>11</v>
      </c>
      <c r="I761">
        <v>0</v>
      </c>
      <c r="J761">
        <v>0</v>
      </c>
      <c r="K761">
        <v>0</v>
      </c>
      <c r="L761">
        <v>0</v>
      </c>
      <c r="M761">
        <v>29</v>
      </c>
      <c r="N761" s="1">
        <v>217052</v>
      </c>
      <c r="O761">
        <v>3</v>
      </c>
      <c r="P761" s="1">
        <v>130231</v>
      </c>
      <c r="Q761" t="s">
        <v>0</v>
      </c>
      <c r="R761" t="s">
        <v>1</v>
      </c>
      <c r="S761" s="1">
        <v>153157780</v>
      </c>
      <c r="T761" s="3">
        <v>41619</v>
      </c>
    </row>
    <row r="762" spans="1:20">
      <c r="A762">
        <v>13144</v>
      </c>
      <c r="B762">
        <v>3</v>
      </c>
      <c r="C762">
        <v>20</v>
      </c>
      <c r="D762">
        <v>21</v>
      </c>
      <c r="E762">
        <v>23</v>
      </c>
      <c r="F762">
        <v>35</v>
      </c>
      <c r="G762">
        <v>2</v>
      </c>
      <c r="H762">
        <v>8</v>
      </c>
      <c r="I762">
        <v>1</v>
      </c>
      <c r="J762" s="1">
        <v>10000000</v>
      </c>
      <c r="K762">
        <v>1</v>
      </c>
      <c r="L762" s="1">
        <v>6000000</v>
      </c>
      <c r="M762">
        <v>14</v>
      </c>
      <c r="N762" s="1">
        <v>437197</v>
      </c>
      <c r="O762">
        <v>3</v>
      </c>
      <c r="P762" s="1">
        <v>262318</v>
      </c>
      <c r="Q762" t="s">
        <v>0</v>
      </c>
      <c r="R762" t="s">
        <v>1</v>
      </c>
      <c r="S762" s="1">
        <v>128088241</v>
      </c>
      <c r="T762" s="3">
        <v>41617</v>
      </c>
    </row>
    <row r="763" spans="1:20">
      <c r="A763">
        <v>13143</v>
      </c>
      <c r="B763">
        <v>3</v>
      </c>
      <c r="C763">
        <v>8</v>
      </c>
      <c r="D763">
        <v>14</v>
      </c>
      <c r="E763">
        <v>21</v>
      </c>
      <c r="F763">
        <v>31</v>
      </c>
      <c r="G763">
        <v>6</v>
      </c>
      <c r="H763">
        <v>8</v>
      </c>
      <c r="I763">
        <v>2</v>
      </c>
      <c r="J763" s="1">
        <v>9012573</v>
      </c>
      <c r="K763">
        <v>1</v>
      </c>
      <c r="L763" s="1">
        <v>5407543</v>
      </c>
      <c r="M763">
        <v>41</v>
      </c>
      <c r="N763" s="1">
        <v>139102</v>
      </c>
      <c r="O763">
        <v>15</v>
      </c>
      <c r="P763" s="1">
        <v>83461</v>
      </c>
      <c r="Q763" t="s">
        <v>0</v>
      </c>
      <c r="R763" t="s">
        <v>1</v>
      </c>
      <c r="S763" s="1">
        <v>118184260</v>
      </c>
      <c r="T763" s="3">
        <v>41615</v>
      </c>
    </row>
    <row r="764" spans="1:20">
      <c r="A764">
        <v>13142</v>
      </c>
      <c r="B764">
        <v>6</v>
      </c>
      <c r="C764">
        <v>11</v>
      </c>
      <c r="D764">
        <v>25</v>
      </c>
      <c r="E764">
        <v>28</v>
      </c>
      <c r="F764">
        <v>29</v>
      </c>
      <c r="G764">
        <v>4</v>
      </c>
      <c r="H764">
        <v>12</v>
      </c>
      <c r="I764">
        <v>1</v>
      </c>
      <c r="J764" s="1">
        <v>9930590</v>
      </c>
      <c r="K764">
        <v>1</v>
      </c>
      <c r="L764" s="1">
        <v>5958354</v>
      </c>
      <c r="M764">
        <v>50</v>
      </c>
      <c r="N764" s="1">
        <v>82434</v>
      </c>
      <c r="O764">
        <v>23</v>
      </c>
      <c r="P764" s="1">
        <v>49460</v>
      </c>
      <c r="Q764" t="s">
        <v>0</v>
      </c>
      <c r="R764" t="s">
        <v>1</v>
      </c>
      <c r="S764" s="1">
        <v>115535221</v>
      </c>
      <c r="T764" s="3">
        <v>41612</v>
      </c>
    </row>
    <row r="765" spans="1:20">
      <c r="A765">
        <v>13141</v>
      </c>
      <c r="B765">
        <v>5</v>
      </c>
      <c r="C765">
        <v>15</v>
      </c>
      <c r="D765">
        <v>18</v>
      </c>
      <c r="E765">
        <v>25</v>
      </c>
      <c r="F765">
        <v>31</v>
      </c>
      <c r="G765">
        <v>8</v>
      </c>
      <c r="H765">
        <v>10</v>
      </c>
      <c r="I765">
        <v>0</v>
      </c>
      <c r="J765">
        <v>0</v>
      </c>
      <c r="K765">
        <v>0</v>
      </c>
      <c r="L765">
        <v>0</v>
      </c>
      <c r="M765">
        <v>44</v>
      </c>
      <c r="N765" s="1">
        <v>115776</v>
      </c>
      <c r="O765">
        <v>4</v>
      </c>
      <c r="P765" s="1">
        <v>69465</v>
      </c>
      <c r="Q765" t="s">
        <v>0</v>
      </c>
      <c r="R765" t="s">
        <v>1</v>
      </c>
      <c r="S765" s="1">
        <v>111701804</v>
      </c>
      <c r="T765" s="3">
        <v>41610</v>
      </c>
    </row>
    <row r="766" spans="1:20">
      <c r="A766">
        <v>13140</v>
      </c>
      <c r="B766">
        <v>1</v>
      </c>
      <c r="C766">
        <v>12</v>
      </c>
      <c r="D766">
        <v>17</v>
      </c>
      <c r="E766">
        <v>26</v>
      </c>
      <c r="F766">
        <v>28</v>
      </c>
      <c r="G766">
        <v>1</v>
      </c>
      <c r="H766">
        <v>6</v>
      </c>
      <c r="I766">
        <v>4</v>
      </c>
      <c r="J766" s="1">
        <v>5000000</v>
      </c>
      <c r="K766">
        <v>0</v>
      </c>
      <c r="L766">
        <v>0</v>
      </c>
      <c r="M766">
        <v>49</v>
      </c>
      <c r="N766" s="1">
        <v>141727</v>
      </c>
      <c r="O766">
        <v>8</v>
      </c>
      <c r="P766" s="1">
        <v>85036</v>
      </c>
      <c r="Q766" t="s">
        <v>0</v>
      </c>
      <c r="R766" t="s">
        <v>1</v>
      </c>
      <c r="S766" s="1">
        <v>91556766</v>
      </c>
      <c r="T766" s="3">
        <v>41608</v>
      </c>
    </row>
    <row r="767" spans="1:20">
      <c r="A767">
        <v>13139</v>
      </c>
      <c r="B767">
        <v>5</v>
      </c>
      <c r="C767">
        <v>6</v>
      </c>
      <c r="D767">
        <v>18</v>
      </c>
      <c r="E767">
        <v>20</v>
      </c>
      <c r="F767">
        <v>31</v>
      </c>
      <c r="G767">
        <v>6</v>
      </c>
      <c r="H767">
        <v>7</v>
      </c>
      <c r="I767">
        <v>3</v>
      </c>
      <c r="J767" s="1">
        <v>5000000</v>
      </c>
      <c r="K767">
        <v>2</v>
      </c>
      <c r="L767" s="1">
        <v>3000000</v>
      </c>
      <c r="M767">
        <v>33</v>
      </c>
      <c r="N767" s="1">
        <v>163536</v>
      </c>
      <c r="O767">
        <v>7</v>
      </c>
      <c r="P767" s="1">
        <v>98121</v>
      </c>
      <c r="Q767" t="s">
        <v>0</v>
      </c>
      <c r="R767" t="s">
        <v>1</v>
      </c>
      <c r="S767" s="1">
        <v>82963265</v>
      </c>
      <c r="T767" s="3">
        <v>41605</v>
      </c>
    </row>
    <row r="768" spans="1:20">
      <c r="A768">
        <v>13138</v>
      </c>
      <c r="B768">
        <v>3</v>
      </c>
      <c r="C768">
        <v>8</v>
      </c>
      <c r="D768">
        <v>13</v>
      </c>
      <c r="E768">
        <v>17</v>
      </c>
      <c r="F768">
        <v>24</v>
      </c>
      <c r="G768">
        <v>7</v>
      </c>
      <c r="H768">
        <v>9</v>
      </c>
      <c r="I768">
        <v>14</v>
      </c>
      <c r="J768" s="1">
        <v>5091780</v>
      </c>
      <c r="K768">
        <v>1</v>
      </c>
      <c r="L768" s="1">
        <v>3055068</v>
      </c>
      <c r="M768">
        <v>303</v>
      </c>
      <c r="N768" s="1">
        <v>12000</v>
      </c>
      <c r="O768">
        <v>78</v>
      </c>
      <c r="P768" s="1">
        <v>7200</v>
      </c>
      <c r="Q768" t="s">
        <v>0</v>
      </c>
      <c r="R768" t="s">
        <v>1</v>
      </c>
      <c r="S768" s="1">
        <v>81149879</v>
      </c>
      <c r="T768" s="3">
        <v>41603</v>
      </c>
    </row>
    <row r="769" spans="1:20">
      <c r="A769">
        <v>13137</v>
      </c>
      <c r="B769">
        <v>4</v>
      </c>
      <c r="C769">
        <v>12</v>
      </c>
      <c r="D769">
        <v>32</v>
      </c>
      <c r="E769">
        <v>33</v>
      </c>
      <c r="F769">
        <v>34</v>
      </c>
      <c r="G769">
        <v>6</v>
      </c>
      <c r="H769">
        <v>8</v>
      </c>
      <c r="I769">
        <v>2</v>
      </c>
      <c r="J769" s="1">
        <v>7657598</v>
      </c>
      <c r="K769">
        <v>0</v>
      </c>
      <c r="L769">
        <v>0</v>
      </c>
      <c r="M769">
        <v>79</v>
      </c>
      <c r="N769" s="1">
        <v>35223</v>
      </c>
      <c r="O769">
        <v>36</v>
      </c>
      <c r="P769" s="1">
        <v>21133</v>
      </c>
      <c r="Q769" t="s">
        <v>0</v>
      </c>
      <c r="R769" t="s">
        <v>1</v>
      </c>
      <c r="S769" s="1">
        <v>152139878</v>
      </c>
      <c r="T769" s="3">
        <v>41601</v>
      </c>
    </row>
    <row r="770" spans="1:20">
      <c r="A770">
        <v>13136</v>
      </c>
      <c r="B770">
        <v>5</v>
      </c>
      <c r="C770">
        <v>11</v>
      </c>
      <c r="D770">
        <v>15</v>
      </c>
      <c r="E770">
        <v>25</v>
      </c>
      <c r="F770">
        <v>28</v>
      </c>
      <c r="G770">
        <v>5</v>
      </c>
      <c r="H770">
        <v>11</v>
      </c>
      <c r="I770">
        <v>4</v>
      </c>
      <c r="J770" s="1">
        <v>6096792</v>
      </c>
      <c r="K770">
        <v>2</v>
      </c>
      <c r="L770" s="1">
        <v>3658075</v>
      </c>
      <c r="M770">
        <v>53</v>
      </c>
      <c r="N770" s="1">
        <v>56919</v>
      </c>
      <c r="O770">
        <v>23</v>
      </c>
      <c r="P770" s="1">
        <v>34151</v>
      </c>
      <c r="Q770" t="s">
        <v>0</v>
      </c>
      <c r="R770" t="s">
        <v>1</v>
      </c>
      <c r="S770" s="1">
        <v>154167079</v>
      </c>
      <c r="T770" s="3">
        <v>41598</v>
      </c>
    </row>
    <row r="771" spans="1:20">
      <c r="A771">
        <v>13135</v>
      </c>
      <c r="B771">
        <v>4</v>
      </c>
      <c r="C771">
        <v>13</v>
      </c>
      <c r="D771">
        <v>19</v>
      </c>
      <c r="E771">
        <v>25</v>
      </c>
      <c r="F771">
        <v>26</v>
      </c>
      <c r="G771">
        <v>7</v>
      </c>
      <c r="H771">
        <v>12</v>
      </c>
      <c r="I771">
        <v>0</v>
      </c>
      <c r="J771">
        <v>0</v>
      </c>
      <c r="K771">
        <v>0</v>
      </c>
      <c r="L771">
        <v>0</v>
      </c>
      <c r="M771">
        <v>32</v>
      </c>
      <c r="N771" s="1">
        <v>148280</v>
      </c>
      <c r="O771">
        <v>16</v>
      </c>
      <c r="P771" s="1">
        <v>88968</v>
      </c>
      <c r="Q771" t="s">
        <v>0</v>
      </c>
      <c r="R771" t="s">
        <v>1</v>
      </c>
      <c r="S771" s="1">
        <v>171612098</v>
      </c>
      <c r="T771" s="3">
        <v>41596</v>
      </c>
    </row>
    <row r="772" spans="1:20">
      <c r="A772">
        <v>13134</v>
      </c>
      <c r="B772">
        <v>2</v>
      </c>
      <c r="C772">
        <v>13</v>
      </c>
      <c r="D772">
        <v>19</v>
      </c>
      <c r="E772">
        <v>23</v>
      </c>
      <c r="F772">
        <v>32</v>
      </c>
      <c r="G772">
        <v>2</v>
      </c>
      <c r="H772">
        <v>9</v>
      </c>
      <c r="I772">
        <v>0</v>
      </c>
      <c r="J772">
        <v>0</v>
      </c>
      <c r="K772">
        <v>0</v>
      </c>
      <c r="L772">
        <v>0</v>
      </c>
      <c r="M772">
        <v>38</v>
      </c>
      <c r="N772" s="1">
        <v>163558</v>
      </c>
      <c r="O772">
        <v>6</v>
      </c>
      <c r="P772" s="1">
        <v>98134</v>
      </c>
      <c r="Q772" t="s">
        <v>0</v>
      </c>
      <c r="R772" t="s">
        <v>1</v>
      </c>
      <c r="S772" s="1">
        <v>148480349</v>
      </c>
      <c r="T772" s="3">
        <v>41594</v>
      </c>
    </row>
    <row r="773" spans="1:20">
      <c r="A773">
        <v>13133</v>
      </c>
      <c r="B773">
        <v>2</v>
      </c>
      <c r="C773">
        <v>8</v>
      </c>
      <c r="D773">
        <v>10</v>
      </c>
      <c r="E773">
        <v>16</v>
      </c>
      <c r="F773">
        <v>17</v>
      </c>
      <c r="G773">
        <v>9</v>
      </c>
      <c r="H773">
        <v>12</v>
      </c>
      <c r="I773">
        <v>1</v>
      </c>
      <c r="J773" s="1">
        <v>10000000</v>
      </c>
      <c r="K773">
        <v>0</v>
      </c>
      <c r="L773">
        <v>0</v>
      </c>
      <c r="M773">
        <v>17</v>
      </c>
      <c r="N773" s="1">
        <v>363869</v>
      </c>
      <c r="O773">
        <v>5</v>
      </c>
      <c r="P773" s="1">
        <v>218321</v>
      </c>
      <c r="Q773" t="s">
        <v>0</v>
      </c>
      <c r="R773" t="s">
        <v>1</v>
      </c>
      <c r="S773" s="1">
        <v>122965280</v>
      </c>
      <c r="T773" s="3">
        <v>41591</v>
      </c>
    </row>
    <row r="774" spans="1:20">
      <c r="A774">
        <v>13132</v>
      </c>
      <c r="B774">
        <v>23</v>
      </c>
      <c r="C774">
        <v>26</v>
      </c>
      <c r="D774">
        <v>28</v>
      </c>
      <c r="E774">
        <v>31</v>
      </c>
      <c r="F774">
        <v>34</v>
      </c>
      <c r="G774">
        <v>2</v>
      </c>
      <c r="H774">
        <v>10</v>
      </c>
      <c r="I774">
        <v>4</v>
      </c>
      <c r="J774" s="1">
        <v>6470096</v>
      </c>
      <c r="K774">
        <v>0</v>
      </c>
      <c r="L774">
        <v>0</v>
      </c>
      <c r="M774">
        <v>57</v>
      </c>
      <c r="N774" s="1">
        <v>60497</v>
      </c>
      <c r="O774">
        <v>13</v>
      </c>
      <c r="P774" s="1">
        <v>36298</v>
      </c>
      <c r="Q774" t="s">
        <v>0</v>
      </c>
      <c r="R774" t="s">
        <v>1</v>
      </c>
      <c r="S774" s="1">
        <v>105675073</v>
      </c>
      <c r="T774" s="3">
        <v>41589</v>
      </c>
    </row>
    <row r="775" spans="1:20">
      <c r="A775">
        <v>13131</v>
      </c>
      <c r="B775">
        <v>12</v>
      </c>
      <c r="C775">
        <v>15</v>
      </c>
      <c r="D775">
        <v>29</v>
      </c>
      <c r="E775">
        <v>30</v>
      </c>
      <c r="F775">
        <v>31</v>
      </c>
      <c r="G775">
        <v>4</v>
      </c>
      <c r="H775">
        <v>12</v>
      </c>
      <c r="I775">
        <v>0</v>
      </c>
      <c r="J775">
        <v>0</v>
      </c>
      <c r="K775">
        <v>0</v>
      </c>
      <c r="L775">
        <v>0</v>
      </c>
      <c r="M775">
        <v>54</v>
      </c>
      <c r="N775" s="1">
        <v>96982</v>
      </c>
      <c r="O775">
        <v>8</v>
      </c>
      <c r="P775" s="1">
        <v>58189</v>
      </c>
      <c r="Q775" t="s">
        <v>0</v>
      </c>
      <c r="R775" t="s">
        <v>1</v>
      </c>
      <c r="S775" s="1">
        <v>116854488</v>
      </c>
      <c r="T775" s="3">
        <v>41587</v>
      </c>
    </row>
    <row r="776" spans="1:20">
      <c r="A776">
        <v>13130</v>
      </c>
      <c r="B776">
        <v>8</v>
      </c>
      <c r="C776">
        <v>9</v>
      </c>
      <c r="D776">
        <v>15</v>
      </c>
      <c r="E776">
        <v>19</v>
      </c>
      <c r="F776">
        <v>30</v>
      </c>
      <c r="G776">
        <v>6</v>
      </c>
      <c r="H776">
        <v>9</v>
      </c>
      <c r="I776">
        <v>3</v>
      </c>
      <c r="J776" s="1">
        <v>6876234</v>
      </c>
      <c r="K776">
        <v>1</v>
      </c>
      <c r="L776" s="1">
        <v>4125740</v>
      </c>
      <c r="M776">
        <v>51</v>
      </c>
      <c r="N776" s="1">
        <v>75049</v>
      </c>
      <c r="O776">
        <v>15</v>
      </c>
      <c r="P776" s="1">
        <v>45029</v>
      </c>
      <c r="Q776" t="s">
        <v>0</v>
      </c>
      <c r="R776" t="s">
        <v>1</v>
      </c>
      <c r="S776" s="1">
        <v>95469948</v>
      </c>
      <c r="T776" s="3">
        <v>41584</v>
      </c>
    </row>
    <row r="777" spans="1:20">
      <c r="A777">
        <v>13129</v>
      </c>
      <c r="B777">
        <v>11</v>
      </c>
      <c r="C777">
        <v>23</v>
      </c>
      <c r="D777">
        <v>29</v>
      </c>
      <c r="E777">
        <v>30</v>
      </c>
      <c r="F777">
        <v>33</v>
      </c>
      <c r="G777">
        <v>1</v>
      </c>
      <c r="H777">
        <v>4</v>
      </c>
      <c r="I777">
        <v>3</v>
      </c>
      <c r="J777" s="1">
        <v>6770618</v>
      </c>
      <c r="K777">
        <v>2</v>
      </c>
      <c r="L777" s="1">
        <v>4062370</v>
      </c>
      <c r="M777">
        <v>56</v>
      </c>
      <c r="N777" s="1">
        <v>76983</v>
      </c>
      <c r="O777">
        <v>14</v>
      </c>
      <c r="P777" s="1">
        <v>46189</v>
      </c>
      <c r="Q777" t="s">
        <v>0</v>
      </c>
      <c r="R777" t="s">
        <v>1</v>
      </c>
      <c r="S777" s="1">
        <v>103338276</v>
      </c>
      <c r="T777" s="3">
        <v>41582</v>
      </c>
    </row>
    <row r="778" spans="1:20">
      <c r="A778">
        <v>13128</v>
      </c>
      <c r="B778">
        <v>11</v>
      </c>
      <c r="C778">
        <v>13</v>
      </c>
      <c r="D778">
        <v>27</v>
      </c>
      <c r="E778">
        <v>33</v>
      </c>
      <c r="F778">
        <v>35</v>
      </c>
      <c r="G778">
        <v>1</v>
      </c>
      <c r="H778">
        <v>2</v>
      </c>
      <c r="I778">
        <v>10</v>
      </c>
      <c r="J778" s="1">
        <v>5214305</v>
      </c>
      <c r="K778">
        <v>2</v>
      </c>
      <c r="L778" s="1">
        <v>3128583</v>
      </c>
      <c r="M778">
        <v>150</v>
      </c>
      <c r="N778" s="1">
        <v>12000</v>
      </c>
      <c r="O778">
        <v>31</v>
      </c>
      <c r="P778" s="1">
        <v>7200</v>
      </c>
      <c r="Q778" t="s">
        <v>0</v>
      </c>
      <c r="R778" t="s">
        <v>1</v>
      </c>
      <c r="S778" s="1">
        <v>113183371</v>
      </c>
      <c r="T778" s="3">
        <v>41580</v>
      </c>
    </row>
    <row r="779" spans="1:20">
      <c r="A779">
        <v>13127</v>
      </c>
      <c r="B779">
        <v>3</v>
      </c>
      <c r="C779">
        <v>14</v>
      </c>
      <c r="D779">
        <v>16</v>
      </c>
      <c r="E779">
        <v>19</v>
      </c>
      <c r="F779">
        <v>32</v>
      </c>
      <c r="G779">
        <v>5</v>
      </c>
      <c r="H779">
        <v>10</v>
      </c>
      <c r="I779">
        <v>3</v>
      </c>
      <c r="J779" s="1">
        <v>6988364</v>
      </c>
      <c r="K779">
        <v>1</v>
      </c>
      <c r="L779" s="1">
        <v>4193018</v>
      </c>
      <c r="M779">
        <v>42</v>
      </c>
      <c r="N779" s="1">
        <v>103291</v>
      </c>
      <c r="O779">
        <v>7</v>
      </c>
      <c r="P779" s="1">
        <v>61974</v>
      </c>
      <c r="Q779" t="s">
        <v>0</v>
      </c>
      <c r="R779" t="s">
        <v>1</v>
      </c>
      <c r="S779" s="1">
        <v>165583037</v>
      </c>
      <c r="T779" s="3">
        <v>41577</v>
      </c>
    </row>
    <row r="780" spans="1:20">
      <c r="A780">
        <v>13126</v>
      </c>
      <c r="B780">
        <v>9</v>
      </c>
      <c r="C780">
        <v>10</v>
      </c>
      <c r="D780">
        <v>15</v>
      </c>
      <c r="E780">
        <v>18</v>
      </c>
      <c r="F780">
        <v>30</v>
      </c>
      <c r="G780">
        <v>3</v>
      </c>
      <c r="H780">
        <v>6</v>
      </c>
      <c r="I780">
        <v>3</v>
      </c>
      <c r="J780" s="1">
        <v>7164717</v>
      </c>
      <c r="K780">
        <v>0</v>
      </c>
      <c r="L780">
        <v>0</v>
      </c>
      <c r="M780">
        <v>39</v>
      </c>
      <c r="N780" s="1">
        <v>92509</v>
      </c>
      <c r="O780">
        <v>13</v>
      </c>
      <c r="P780" s="1">
        <v>55505</v>
      </c>
      <c r="Q780" t="s">
        <v>0</v>
      </c>
      <c r="R780" t="s">
        <v>1</v>
      </c>
      <c r="S780" s="1">
        <v>172845865</v>
      </c>
      <c r="T780" s="3">
        <v>41575</v>
      </c>
    </row>
    <row r="781" spans="1:20">
      <c r="A781">
        <v>13125</v>
      </c>
      <c r="B781">
        <v>4</v>
      </c>
      <c r="C781">
        <v>8</v>
      </c>
      <c r="D781">
        <v>14</v>
      </c>
      <c r="E781">
        <v>23</v>
      </c>
      <c r="F781">
        <v>28</v>
      </c>
      <c r="G781">
        <v>4</v>
      </c>
      <c r="H781">
        <v>8</v>
      </c>
      <c r="I781">
        <v>6</v>
      </c>
      <c r="J781" s="1">
        <v>5787443</v>
      </c>
      <c r="K781">
        <v>3</v>
      </c>
      <c r="L781" s="1">
        <v>3472465</v>
      </c>
      <c r="M781">
        <v>64</v>
      </c>
      <c r="N781" s="1">
        <v>57509</v>
      </c>
      <c r="O781">
        <v>12</v>
      </c>
      <c r="P781" s="1">
        <v>34505</v>
      </c>
      <c r="Q781" t="s">
        <v>0</v>
      </c>
      <c r="R781" t="s">
        <v>1</v>
      </c>
      <c r="S781" s="1">
        <v>178104632</v>
      </c>
      <c r="T781" s="3">
        <v>41573</v>
      </c>
    </row>
    <row r="782" spans="1:20">
      <c r="A782">
        <v>13124</v>
      </c>
      <c r="B782">
        <v>5</v>
      </c>
      <c r="C782">
        <v>7</v>
      </c>
      <c r="D782">
        <v>18</v>
      </c>
      <c r="E782">
        <v>21</v>
      </c>
      <c r="F782">
        <v>32</v>
      </c>
      <c r="G782">
        <v>10</v>
      </c>
      <c r="H782">
        <v>11</v>
      </c>
      <c r="I782">
        <v>1</v>
      </c>
      <c r="J782" s="1">
        <v>10000000</v>
      </c>
      <c r="K782">
        <v>0</v>
      </c>
      <c r="L782">
        <v>0</v>
      </c>
      <c r="M782">
        <v>43</v>
      </c>
      <c r="N782" s="1">
        <v>81806</v>
      </c>
      <c r="O782">
        <v>18</v>
      </c>
      <c r="P782" s="1">
        <v>49083</v>
      </c>
      <c r="Q782" t="s">
        <v>0</v>
      </c>
      <c r="R782" t="s">
        <v>1</v>
      </c>
      <c r="S782" s="1">
        <v>207891533</v>
      </c>
      <c r="T782" s="3">
        <v>41570</v>
      </c>
    </row>
    <row r="783" spans="1:20">
      <c r="A783">
        <v>13123</v>
      </c>
      <c r="B783">
        <v>2</v>
      </c>
      <c r="C783">
        <v>9</v>
      </c>
      <c r="D783">
        <v>10</v>
      </c>
      <c r="E783">
        <v>33</v>
      </c>
      <c r="F783">
        <v>34</v>
      </c>
      <c r="G783">
        <v>5</v>
      </c>
      <c r="H783">
        <v>12</v>
      </c>
      <c r="I783">
        <v>0</v>
      </c>
      <c r="J783">
        <v>0</v>
      </c>
      <c r="K783">
        <v>0</v>
      </c>
      <c r="L783">
        <v>0</v>
      </c>
      <c r="M783">
        <v>28</v>
      </c>
      <c r="N783" s="1">
        <v>129263</v>
      </c>
      <c r="O783">
        <v>14</v>
      </c>
      <c r="P783" s="1">
        <v>77557</v>
      </c>
      <c r="Q783" t="s">
        <v>0</v>
      </c>
      <c r="R783" t="s">
        <v>1</v>
      </c>
      <c r="S783" s="1">
        <v>201386997</v>
      </c>
      <c r="T783" s="3">
        <v>41568</v>
      </c>
    </row>
    <row r="784" spans="1:20">
      <c r="A784">
        <v>13122</v>
      </c>
      <c r="B784">
        <v>15</v>
      </c>
      <c r="C784">
        <v>17</v>
      </c>
      <c r="D784">
        <v>20</v>
      </c>
      <c r="E784">
        <v>24</v>
      </c>
      <c r="F784">
        <v>35</v>
      </c>
      <c r="G784">
        <v>4</v>
      </c>
      <c r="H784">
        <v>12</v>
      </c>
      <c r="I784">
        <v>1</v>
      </c>
      <c r="J784" s="1">
        <v>10000000</v>
      </c>
      <c r="K784">
        <v>0</v>
      </c>
      <c r="L784">
        <v>0</v>
      </c>
      <c r="M784">
        <v>19</v>
      </c>
      <c r="N784" s="1">
        <v>312585</v>
      </c>
      <c r="O784">
        <v>5</v>
      </c>
      <c r="P784" s="1">
        <v>187551</v>
      </c>
      <c r="Q784" t="s">
        <v>0</v>
      </c>
      <c r="R784" t="s">
        <v>1</v>
      </c>
      <c r="S784" s="1">
        <v>183742526</v>
      </c>
      <c r="T784" s="3">
        <v>41566</v>
      </c>
    </row>
    <row r="785" spans="1:20">
      <c r="A785">
        <v>13121</v>
      </c>
      <c r="B785">
        <v>3</v>
      </c>
      <c r="C785">
        <v>18</v>
      </c>
      <c r="D785">
        <v>19</v>
      </c>
      <c r="E785">
        <v>20</v>
      </c>
      <c r="F785">
        <v>24</v>
      </c>
      <c r="G785">
        <v>3</v>
      </c>
      <c r="H785">
        <v>12</v>
      </c>
      <c r="I785">
        <v>2</v>
      </c>
      <c r="J785" s="1">
        <v>8513182</v>
      </c>
      <c r="K785">
        <v>1</v>
      </c>
      <c r="L785" s="1">
        <v>5107909</v>
      </c>
      <c r="M785">
        <v>26</v>
      </c>
      <c r="N785" s="1">
        <v>209983</v>
      </c>
      <c r="O785">
        <v>5</v>
      </c>
      <c r="P785" s="1">
        <v>125989</v>
      </c>
      <c r="Q785" t="s">
        <v>0</v>
      </c>
      <c r="R785" t="s">
        <v>1</v>
      </c>
      <c r="S785" s="1">
        <v>167954219</v>
      </c>
      <c r="T785" s="3">
        <v>41563</v>
      </c>
    </row>
    <row r="786" spans="1:20">
      <c r="A786">
        <v>13120</v>
      </c>
      <c r="B786">
        <v>6</v>
      </c>
      <c r="C786">
        <v>14</v>
      </c>
      <c r="D786">
        <v>15</v>
      </c>
      <c r="E786">
        <v>22</v>
      </c>
      <c r="F786">
        <v>26</v>
      </c>
      <c r="G786">
        <v>3</v>
      </c>
      <c r="H786">
        <v>11</v>
      </c>
      <c r="I786">
        <v>0</v>
      </c>
      <c r="J786">
        <v>0</v>
      </c>
      <c r="K786">
        <v>0</v>
      </c>
      <c r="L786">
        <v>0</v>
      </c>
      <c r="M786">
        <v>13</v>
      </c>
      <c r="N786" s="1">
        <v>413988</v>
      </c>
      <c r="O786">
        <v>3</v>
      </c>
      <c r="P786" s="1">
        <v>248392</v>
      </c>
      <c r="Q786" t="s">
        <v>0</v>
      </c>
      <c r="R786" t="s">
        <v>1</v>
      </c>
      <c r="S786" s="1">
        <v>167252806</v>
      </c>
      <c r="T786" s="3">
        <v>41561</v>
      </c>
    </row>
    <row r="787" spans="1:20">
      <c r="A787">
        <v>13119</v>
      </c>
      <c r="B787">
        <v>1</v>
      </c>
      <c r="C787">
        <v>2</v>
      </c>
      <c r="D787">
        <v>16</v>
      </c>
      <c r="E787">
        <v>23</v>
      </c>
      <c r="F787">
        <v>35</v>
      </c>
      <c r="G787">
        <v>1</v>
      </c>
      <c r="H787">
        <v>11</v>
      </c>
      <c r="I787">
        <v>1</v>
      </c>
      <c r="J787" s="1">
        <v>10000000</v>
      </c>
      <c r="K787">
        <v>0</v>
      </c>
      <c r="L787">
        <v>0</v>
      </c>
      <c r="M787">
        <v>32</v>
      </c>
      <c r="N787" s="1">
        <v>199228</v>
      </c>
      <c r="O787">
        <v>12</v>
      </c>
      <c r="P787" s="1">
        <v>119536</v>
      </c>
      <c r="Q787" t="s">
        <v>0</v>
      </c>
      <c r="R787" t="s">
        <v>1</v>
      </c>
      <c r="S787" s="1">
        <v>144276439</v>
      </c>
      <c r="T787" s="3">
        <v>41559</v>
      </c>
    </row>
    <row r="788" spans="1:20">
      <c r="A788">
        <v>13118</v>
      </c>
      <c r="B788">
        <v>4</v>
      </c>
      <c r="C788">
        <v>6</v>
      </c>
      <c r="D788">
        <v>11</v>
      </c>
      <c r="E788">
        <v>20</v>
      </c>
      <c r="F788">
        <v>31</v>
      </c>
      <c r="G788">
        <v>1</v>
      </c>
      <c r="H788">
        <v>5</v>
      </c>
      <c r="I788">
        <v>1</v>
      </c>
      <c r="J788" s="1">
        <v>10000000</v>
      </c>
      <c r="K788">
        <v>0</v>
      </c>
      <c r="L788">
        <v>0</v>
      </c>
      <c r="M788">
        <v>30</v>
      </c>
      <c r="N788" s="1">
        <v>168855</v>
      </c>
      <c r="O788">
        <v>8</v>
      </c>
      <c r="P788" s="1">
        <v>101313</v>
      </c>
      <c r="Q788" t="s">
        <v>0</v>
      </c>
      <c r="R788" t="s">
        <v>1</v>
      </c>
      <c r="S788" s="1">
        <v>124989788</v>
      </c>
      <c r="T788" s="3">
        <v>41556</v>
      </c>
    </row>
    <row r="789" spans="1:20">
      <c r="A789">
        <v>13117</v>
      </c>
      <c r="B789">
        <v>5</v>
      </c>
      <c r="C789">
        <v>16</v>
      </c>
      <c r="D789">
        <v>23</v>
      </c>
      <c r="E789">
        <v>25</v>
      </c>
      <c r="F789">
        <v>33</v>
      </c>
      <c r="G789">
        <v>7</v>
      </c>
      <c r="H789">
        <v>12</v>
      </c>
      <c r="I789">
        <v>1</v>
      </c>
      <c r="J789" s="1">
        <v>5000000</v>
      </c>
      <c r="K789">
        <v>0</v>
      </c>
      <c r="L789">
        <v>0</v>
      </c>
      <c r="M789">
        <v>22</v>
      </c>
      <c r="N789" s="1">
        <v>198669</v>
      </c>
      <c r="O789">
        <v>9</v>
      </c>
      <c r="P789" s="1">
        <v>119201</v>
      </c>
      <c r="Q789" t="s">
        <v>0</v>
      </c>
      <c r="R789" t="s">
        <v>1</v>
      </c>
      <c r="S789" s="1">
        <v>112954194</v>
      </c>
      <c r="T789" s="3">
        <v>41554</v>
      </c>
    </row>
    <row r="790" spans="1:20">
      <c r="A790">
        <v>13116</v>
      </c>
      <c r="B790">
        <v>13</v>
      </c>
      <c r="C790">
        <v>22</v>
      </c>
      <c r="D790">
        <v>23</v>
      </c>
      <c r="E790">
        <v>30</v>
      </c>
      <c r="F790">
        <v>33</v>
      </c>
      <c r="G790">
        <v>9</v>
      </c>
      <c r="H790">
        <v>11</v>
      </c>
      <c r="I790">
        <v>1</v>
      </c>
      <c r="J790" s="1">
        <v>5000000</v>
      </c>
      <c r="K790">
        <v>1</v>
      </c>
      <c r="L790" s="1">
        <v>3000000</v>
      </c>
      <c r="M790">
        <v>45</v>
      </c>
      <c r="N790" s="1">
        <v>97922</v>
      </c>
      <c r="O790">
        <v>8</v>
      </c>
      <c r="P790" s="1">
        <v>58753</v>
      </c>
      <c r="Q790" t="s">
        <v>0</v>
      </c>
      <c r="R790" t="s">
        <v>1</v>
      </c>
      <c r="S790" s="1">
        <v>97540922</v>
      </c>
      <c r="T790" s="3">
        <v>41552</v>
      </c>
    </row>
    <row r="791" spans="1:20">
      <c r="A791">
        <v>13115</v>
      </c>
      <c r="B791">
        <v>5</v>
      </c>
      <c r="C791">
        <v>16</v>
      </c>
      <c r="D791">
        <v>29</v>
      </c>
      <c r="E791">
        <v>32</v>
      </c>
      <c r="F791">
        <v>34</v>
      </c>
      <c r="G791">
        <v>4</v>
      </c>
      <c r="H791">
        <v>11</v>
      </c>
      <c r="I791">
        <v>9</v>
      </c>
      <c r="J791" s="1">
        <v>5000000</v>
      </c>
      <c r="K791">
        <v>1</v>
      </c>
      <c r="L791" s="1">
        <v>3000000</v>
      </c>
      <c r="M791">
        <v>166</v>
      </c>
      <c r="N791" s="1">
        <v>12000</v>
      </c>
      <c r="O791">
        <v>26</v>
      </c>
      <c r="P791" s="1">
        <v>7200</v>
      </c>
      <c r="Q791" t="s">
        <v>0</v>
      </c>
      <c r="R791" t="s">
        <v>1</v>
      </c>
      <c r="S791" s="1">
        <v>87253881</v>
      </c>
      <c r="T791" s="3">
        <v>41549</v>
      </c>
    </row>
    <row r="792" spans="1:20">
      <c r="A792">
        <v>13114</v>
      </c>
      <c r="B792">
        <v>6</v>
      </c>
      <c r="C792">
        <v>17</v>
      </c>
      <c r="D792">
        <v>21</v>
      </c>
      <c r="E792">
        <v>23</v>
      </c>
      <c r="F792">
        <v>33</v>
      </c>
      <c r="G792">
        <v>1</v>
      </c>
      <c r="H792">
        <v>9</v>
      </c>
      <c r="I792">
        <v>6</v>
      </c>
      <c r="J792" s="1">
        <v>6173985</v>
      </c>
      <c r="K792">
        <v>0</v>
      </c>
      <c r="L792">
        <v>0</v>
      </c>
      <c r="M792">
        <v>511</v>
      </c>
      <c r="N792" s="1">
        <v>12000</v>
      </c>
      <c r="O792">
        <v>166</v>
      </c>
      <c r="P792" s="1">
        <v>7200</v>
      </c>
      <c r="Q792" t="s">
        <v>0</v>
      </c>
      <c r="R792" t="s">
        <v>1</v>
      </c>
      <c r="S792" s="1">
        <v>135253881</v>
      </c>
      <c r="T792" s="3">
        <v>41547</v>
      </c>
    </row>
    <row r="793" spans="1:20">
      <c r="A793">
        <v>13113</v>
      </c>
      <c r="B793">
        <v>19</v>
      </c>
      <c r="C793">
        <v>21</v>
      </c>
      <c r="D793">
        <v>23</v>
      </c>
      <c r="E793">
        <v>28</v>
      </c>
      <c r="F793">
        <v>30</v>
      </c>
      <c r="G793">
        <v>8</v>
      </c>
      <c r="H793">
        <v>12</v>
      </c>
      <c r="I793">
        <v>4</v>
      </c>
      <c r="J793" s="1">
        <v>6675534</v>
      </c>
      <c r="K793">
        <v>0</v>
      </c>
      <c r="L793">
        <v>0</v>
      </c>
      <c r="M793">
        <v>161</v>
      </c>
      <c r="N793" s="1">
        <v>24961</v>
      </c>
      <c r="O793">
        <v>30</v>
      </c>
      <c r="P793" s="1">
        <v>14976</v>
      </c>
      <c r="Q793" t="s">
        <v>0</v>
      </c>
      <c r="R793" t="s">
        <v>1</v>
      </c>
      <c r="S793" s="1">
        <v>154688007</v>
      </c>
      <c r="T793" s="3">
        <v>41545</v>
      </c>
    </row>
    <row r="794" spans="1:20">
      <c r="A794">
        <v>13112</v>
      </c>
      <c r="B794">
        <v>2</v>
      </c>
      <c r="C794">
        <v>10</v>
      </c>
      <c r="D794">
        <v>20</v>
      </c>
      <c r="E794">
        <v>22</v>
      </c>
      <c r="F794">
        <v>29</v>
      </c>
      <c r="G794">
        <v>5</v>
      </c>
      <c r="H794">
        <v>12</v>
      </c>
      <c r="I794">
        <v>1</v>
      </c>
      <c r="J794" s="1">
        <v>10000000</v>
      </c>
      <c r="K794">
        <v>0</v>
      </c>
      <c r="L794">
        <v>0</v>
      </c>
      <c r="M794">
        <v>25</v>
      </c>
      <c r="N794" s="1">
        <v>218418</v>
      </c>
      <c r="O794">
        <v>6</v>
      </c>
      <c r="P794" s="1">
        <v>131050</v>
      </c>
      <c r="Q794" t="s">
        <v>0</v>
      </c>
      <c r="R794" t="s">
        <v>1</v>
      </c>
      <c r="S794" s="1">
        <v>164634801</v>
      </c>
      <c r="T794" s="3">
        <v>41542</v>
      </c>
    </row>
    <row r="795" spans="1:20">
      <c r="A795">
        <v>13111</v>
      </c>
      <c r="B795">
        <v>7</v>
      </c>
      <c r="C795">
        <v>12</v>
      </c>
      <c r="D795">
        <v>13</v>
      </c>
      <c r="E795">
        <v>20</v>
      </c>
      <c r="F795">
        <v>27</v>
      </c>
      <c r="G795">
        <v>1</v>
      </c>
      <c r="H795">
        <v>3</v>
      </c>
      <c r="I795">
        <v>1</v>
      </c>
      <c r="J795" s="1">
        <v>9239212</v>
      </c>
      <c r="K795">
        <v>1</v>
      </c>
      <c r="L795" s="1">
        <v>5543527</v>
      </c>
      <c r="M795">
        <v>81</v>
      </c>
      <c r="N795" s="1">
        <v>47398</v>
      </c>
      <c r="O795">
        <v>24</v>
      </c>
      <c r="P795" s="1">
        <v>28438</v>
      </c>
      <c r="Q795" t="s">
        <v>0</v>
      </c>
      <c r="R795" t="s">
        <v>1</v>
      </c>
      <c r="S795" s="1">
        <v>151209447</v>
      </c>
      <c r="T795" s="3">
        <v>41540</v>
      </c>
    </row>
    <row r="796" spans="1:20">
      <c r="A796">
        <v>13110</v>
      </c>
      <c r="B796">
        <v>7</v>
      </c>
      <c r="C796">
        <v>16</v>
      </c>
      <c r="D796">
        <v>18</v>
      </c>
      <c r="E796">
        <v>32</v>
      </c>
      <c r="F796">
        <v>33</v>
      </c>
      <c r="G796">
        <v>2</v>
      </c>
      <c r="H796">
        <v>7</v>
      </c>
      <c r="I796">
        <v>2</v>
      </c>
      <c r="J796" s="1">
        <v>9388735</v>
      </c>
      <c r="K796">
        <v>0</v>
      </c>
      <c r="L796">
        <v>0</v>
      </c>
      <c r="M796">
        <v>28</v>
      </c>
      <c r="N796" s="1">
        <v>175199</v>
      </c>
      <c r="O796">
        <v>9</v>
      </c>
      <c r="P796" s="1">
        <v>105119</v>
      </c>
      <c r="Q796" t="s">
        <v>0</v>
      </c>
      <c r="R796" t="s">
        <v>1</v>
      </c>
      <c r="S796" s="1">
        <v>149035335</v>
      </c>
      <c r="T796" s="3">
        <v>41538</v>
      </c>
    </row>
    <row r="797" spans="1:20">
      <c r="A797">
        <v>13109</v>
      </c>
      <c r="B797">
        <v>13</v>
      </c>
      <c r="C797">
        <v>20</v>
      </c>
      <c r="D797">
        <v>26</v>
      </c>
      <c r="E797">
        <v>29</v>
      </c>
      <c r="F797">
        <v>32</v>
      </c>
      <c r="G797">
        <v>2</v>
      </c>
      <c r="H797">
        <v>6</v>
      </c>
      <c r="I797">
        <v>1</v>
      </c>
      <c r="J797" s="1">
        <v>10000000</v>
      </c>
      <c r="K797">
        <v>0</v>
      </c>
      <c r="L797">
        <v>0</v>
      </c>
      <c r="M797">
        <v>24</v>
      </c>
      <c r="N797" s="1">
        <v>218948</v>
      </c>
      <c r="O797">
        <v>4</v>
      </c>
      <c r="P797" s="1">
        <v>131368</v>
      </c>
      <c r="Q797" t="s">
        <v>0</v>
      </c>
      <c r="R797" t="s">
        <v>1</v>
      </c>
      <c r="S797" s="1">
        <v>145869127</v>
      </c>
      <c r="T797" s="3">
        <v>41535</v>
      </c>
    </row>
    <row r="798" spans="1:20">
      <c r="A798">
        <v>13108</v>
      </c>
      <c r="B798">
        <v>5</v>
      </c>
      <c r="C798">
        <v>10</v>
      </c>
      <c r="D798">
        <v>13</v>
      </c>
      <c r="E798">
        <v>15</v>
      </c>
      <c r="F798">
        <v>18</v>
      </c>
      <c r="G798">
        <v>2</v>
      </c>
      <c r="H798">
        <v>11</v>
      </c>
      <c r="I798">
        <v>0</v>
      </c>
      <c r="J798">
        <v>0</v>
      </c>
      <c r="K798">
        <v>0</v>
      </c>
      <c r="L798">
        <v>0</v>
      </c>
      <c r="M798">
        <v>22</v>
      </c>
      <c r="N798" s="1">
        <v>272836</v>
      </c>
      <c r="O798">
        <v>1</v>
      </c>
      <c r="P798" s="1">
        <v>163701</v>
      </c>
      <c r="Q798" t="s">
        <v>0</v>
      </c>
      <c r="R798" t="s">
        <v>1</v>
      </c>
      <c r="S798" s="1">
        <v>134193271</v>
      </c>
      <c r="T798" s="3">
        <v>41533</v>
      </c>
    </row>
    <row r="799" spans="1:20">
      <c r="A799">
        <v>13107</v>
      </c>
      <c r="B799">
        <v>7</v>
      </c>
      <c r="C799">
        <v>13</v>
      </c>
      <c r="D799">
        <v>14</v>
      </c>
      <c r="E799">
        <v>18</v>
      </c>
      <c r="F799">
        <v>25</v>
      </c>
      <c r="G799">
        <v>5</v>
      </c>
      <c r="H799">
        <v>12</v>
      </c>
      <c r="I799">
        <v>0</v>
      </c>
      <c r="J799">
        <v>0</v>
      </c>
      <c r="K799">
        <v>0</v>
      </c>
      <c r="L799">
        <v>0</v>
      </c>
      <c r="M799">
        <v>26</v>
      </c>
      <c r="N799" s="1">
        <v>204245</v>
      </c>
      <c r="O799">
        <v>6</v>
      </c>
      <c r="P799" s="1">
        <v>122547</v>
      </c>
      <c r="Q799" t="s">
        <v>0</v>
      </c>
      <c r="R799" t="s">
        <v>1</v>
      </c>
      <c r="S799" s="1">
        <v>111070403</v>
      </c>
      <c r="T799" s="3">
        <v>41531</v>
      </c>
    </row>
    <row r="800" spans="1:20">
      <c r="A800">
        <v>13106</v>
      </c>
      <c r="B800">
        <v>6</v>
      </c>
      <c r="C800">
        <v>7</v>
      </c>
      <c r="D800">
        <v>12</v>
      </c>
      <c r="E800">
        <v>13</v>
      </c>
      <c r="F800">
        <v>27</v>
      </c>
      <c r="G800">
        <v>3</v>
      </c>
      <c r="H800">
        <v>12</v>
      </c>
      <c r="I800">
        <v>1</v>
      </c>
      <c r="J800" s="1">
        <v>5000000</v>
      </c>
      <c r="K800">
        <v>0</v>
      </c>
      <c r="L800">
        <v>0</v>
      </c>
      <c r="M800">
        <v>40</v>
      </c>
      <c r="N800" s="1">
        <v>121097</v>
      </c>
      <c r="O800">
        <v>8</v>
      </c>
      <c r="P800" s="1">
        <v>72658</v>
      </c>
      <c r="Q800" t="s">
        <v>0</v>
      </c>
      <c r="R800" t="s">
        <v>1</v>
      </c>
      <c r="S800" s="1">
        <v>88399110</v>
      </c>
      <c r="T800" s="3">
        <v>41528</v>
      </c>
    </row>
    <row r="801" spans="1:20">
      <c r="A801">
        <v>13105</v>
      </c>
      <c r="B801">
        <v>7</v>
      </c>
      <c r="C801">
        <v>13</v>
      </c>
      <c r="D801">
        <v>27</v>
      </c>
      <c r="E801">
        <v>30</v>
      </c>
      <c r="F801">
        <v>34</v>
      </c>
      <c r="G801">
        <v>1</v>
      </c>
      <c r="H801">
        <v>12</v>
      </c>
      <c r="I801">
        <v>1</v>
      </c>
      <c r="J801" s="1">
        <v>5000000</v>
      </c>
      <c r="K801">
        <v>0</v>
      </c>
      <c r="L801">
        <v>0</v>
      </c>
      <c r="M801">
        <v>33</v>
      </c>
      <c r="N801" s="1">
        <v>112342</v>
      </c>
      <c r="O801">
        <v>10</v>
      </c>
      <c r="P801" s="1">
        <v>67405</v>
      </c>
      <c r="Q801" t="s">
        <v>0</v>
      </c>
      <c r="R801" t="s">
        <v>1</v>
      </c>
      <c r="S801" s="1">
        <v>73054761</v>
      </c>
      <c r="T801" s="3">
        <v>41526</v>
      </c>
    </row>
    <row r="802" spans="1:20">
      <c r="A802">
        <v>13104</v>
      </c>
      <c r="B802">
        <v>2</v>
      </c>
      <c r="C802">
        <v>5</v>
      </c>
      <c r="D802">
        <v>11</v>
      </c>
      <c r="E802">
        <v>27</v>
      </c>
      <c r="F802">
        <v>29</v>
      </c>
      <c r="G802">
        <v>1</v>
      </c>
      <c r="H802">
        <v>11</v>
      </c>
      <c r="I802">
        <v>0</v>
      </c>
      <c r="J802">
        <v>0</v>
      </c>
      <c r="K802">
        <v>0</v>
      </c>
      <c r="L802">
        <v>0</v>
      </c>
      <c r="M802">
        <v>29</v>
      </c>
      <c r="N802" s="1">
        <v>197797</v>
      </c>
      <c r="O802">
        <v>6</v>
      </c>
      <c r="P802" s="1">
        <v>118678</v>
      </c>
      <c r="Q802" t="s">
        <v>0</v>
      </c>
      <c r="R802" t="s">
        <v>1</v>
      </c>
      <c r="S802" s="1">
        <v>61624635</v>
      </c>
      <c r="T802" s="3">
        <v>41524</v>
      </c>
    </row>
    <row r="803" spans="1:20">
      <c r="A803">
        <v>13103</v>
      </c>
      <c r="B803">
        <v>5</v>
      </c>
      <c r="C803">
        <v>8</v>
      </c>
      <c r="D803">
        <v>13</v>
      </c>
      <c r="E803">
        <v>16</v>
      </c>
      <c r="F803">
        <v>31</v>
      </c>
      <c r="G803">
        <v>3</v>
      </c>
      <c r="H803">
        <v>9</v>
      </c>
      <c r="I803">
        <v>3</v>
      </c>
      <c r="J803" s="1">
        <v>5000000</v>
      </c>
      <c r="K803">
        <v>0</v>
      </c>
      <c r="L803">
        <v>0</v>
      </c>
      <c r="M803">
        <v>59</v>
      </c>
      <c r="N803" s="1">
        <v>63673</v>
      </c>
      <c r="O803">
        <v>14</v>
      </c>
      <c r="P803" s="1">
        <v>38203</v>
      </c>
      <c r="Q803" t="s">
        <v>0</v>
      </c>
      <c r="R803" t="s">
        <v>1</v>
      </c>
      <c r="S803" s="1">
        <v>37443844</v>
      </c>
      <c r="T803" s="3">
        <v>41521</v>
      </c>
    </row>
    <row r="804" spans="1:20">
      <c r="A804">
        <v>13102</v>
      </c>
      <c r="B804">
        <v>6</v>
      </c>
      <c r="C804">
        <v>12</v>
      </c>
      <c r="D804">
        <v>15</v>
      </c>
      <c r="E804">
        <v>19</v>
      </c>
      <c r="F804">
        <v>26</v>
      </c>
      <c r="G804">
        <v>2</v>
      </c>
      <c r="H804">
        <v>11</v>
      </c>
      <c r="I804">
        <v>0</v>
      </c>
      <c r="J804">
        <v>0</v>
      </c>
      <c r="K804">
        <v>0</v>
      </c>
      <c r="L804">
        <v>0</v>
      </c>
      <c r="M804">
        <v>21</v>
      </c>
      <c r="N804" s="1">
        <v>223330</v>
      </c>
      <c r="O804">
        <v>8</v>
      </c>
      <c r="P804" s="1">
        <v>133998</v>
      </c>
      <c r="Q804" t="s">
        <v>0</v>
      </c>
      <c r="R804" t="s">
        <v>1</v>
      </c>
      <c r="S804" s="1">
        <v>36350423</v>
      </c>
      <c r="T804" s="3">
        <v>41519</v>
      </c>
    </row>
    <row r="805" spans="1:20">
      <c r="A805">
        <v>13101</v>
      </c>
      <c r="B805">
        <v>4</v>
      </c>
      <c r="C805">
        <v>9</v>
      </c>
      <c r="D805">
        <v>13</v>
      </c>
      <c r="E805">
        <v>15</v>
      </c>
      <c r="F805">
        <v>32</v>
      </c>
      <c r="G805">
        <v>2</v>
      </c>
      <c r="H805">
        <v>9</v>
      </c>
      <c r="I805">
        <v>2</v>
      </c>
      <c r="J805" s="1">
        <v>5000000</v>
      </c>
      <c r="K805">
        <v>1</v>
      </c>
      <c r="L805" s="1">
        <v>3000000</v>
      </c>
      <c r="M805">
        <v>22</v>
      </c>
      <c r="N805" s="1">
        <v>251803</v>
      </c>
      <c r="O805">
        <v>1</v>
      </c>
      <c r="P805" s="1">
        <v>151081</v>
      </c>
      <c r="Q805" t="s">
        <v>0</v>
      </c>
      <c r="R805" t="s">
        <v>1</v>
      </c>
      <c r="S805" s="1">
        <v>14743158</v>
      </c>
      <c r="T805" s="3">
        <v>41517</v>
      </c>
    </row>
    <row r="806" spans="1:20">
      <c r="A806">
        <v>13100</v>
      </c>
      <c r="B806">
        <v>9</v>
      </c>
      <c r="C806">
        <v>12</v>
      </c>
      <c r="D806">
        <v>24</v>
      </c>
      <c r="E806">
        <v>26</v>
      </c>
      <c r="F806">
        <v>30</v>
      </c>
      <c r="G806">
        <v>5</v>
      </c>
      <c r="H806">
        <v>9</v>
      </c>
      <c r="I806">
        <v>3</v>
      </c>
      <c r="J806" s="1">
        <v>5000000</v>
      </c>
      <c r="K806">
        <v>2</v>
      </c>
      <c r="L806" s="1">
        <v>3000000</v>
      </c>
      <c r="M806">
        <v>39</v>
      </c>
      <c r="N806" s="1">
        <v>96355</v>
      </c>
      <c r="O806">
        <v>6</v>
      </c>
      <c r="P806" s="1">
        <v>57813</v>
      </c>
      <c r="Q806" t="s">
        <v>0</v>
      </c>
      <c r="R806" t="s">
        <v>1</v>
      </c>
      <c r="S806" s="1">
        <v>6402825</v>
      </c>
      <c r="T806" s="3">
        <v>41514</v>
      </c>
    </row>
    <row r="807" spans="1:20">
      <c r="A807">
        <v>13099</v>
      </c>
      <c r="B807">
        <v>4</v>
      </c>
      <c r="C807">
        <v>11</v>
      </c>
      <c r="D807">
        <v>28</v>
      </c>
      <c r="E807">
        <v>30</v>
      </c>
      <c r="F807">
        <v>33</v>
      </c>
      <c r="G807">
        <v>5</v>
      </c>
      <c r="H807">
        <v>12</v>
      </c>
      <c r="I807">
        <v>4</v>
      </c>
      <c r="J807" s="1">
        <v>5000000</v>
      </c>
      <c r="K807">
        <v>2</v>
      </c>
      <c r="L807" s="1">
        <v>3000000</v>
      </c>
      <c r="M807">
        <v>73</v>
      </c>
      <c r="N807" s="1">
        <v>12000</v>
      </c>
      <c r="O807">
        <v>9</v>
      </c>
      <c r="P807" s="1">
        <v>7200</v>
      </c>
      <c r="Q807" t="s">
        <v>0</v>
      </c>
      <c r="R807" t="s">
        <v>1</v>
      </c>
      <c r="S807" s="1">
        <v>12009973</v>
      </c>
      <c r="T807" s="3">
        <v>41512</v>
      </c>
    </row>
    <row r="808" spans="1:20">
      <c r="A808">
        <v>13098</v>
      </c>
      <c r="B808">
        <v>2</v>
      </c>
      <c r="C808">
        <v>6</v>
      </c>
      <c r="D808">
        <v>16</v>
      </c>
      <c r="E808">
        <v>29</v>
      </c>
      <c r="F808">
        <v>34</v>
      </c>
      <c r="G808">
        <v>10</v>
      </c>
      <c r="H808">
        <v>11</v>
      </c>
      <c r="I808">
        <v>2</v>
      </c>
      <c r="J808" s="1">
        <v>5000000</v>
      </c>
      <c r="K808">
        <v>0</v>
      </c>
      <c r="L808">
        <v>0</v>
      </c>
      <c r="M808">
        <v>52</v>
      </c>
      <c r="N808" s="1">
        <v>72072</v>
      </c>
      <c r="O808">
        <v>19</v>
      </c>
      <c r="P808" s="1">
        <v>43243</v>
      </c>
      <c r="Q808" t="s">
        <v>0</v>
      </c>
      <c r="R808" t="s">
        <v>1</v>
      </c>
      <c r="S808" s="1">
        <v>35352220</v>
      </c>
      <c r="T808" s="3">
        <v>41510</v>
      </c>
    </row>
    <row r="809" spans="1:20">
      <c r="A809">
        <v>13097</v>
      </c>
      <c r="B809">
        <v>7</v>
      </c>
      <c r="C809">
        <v>8</v>
      </c>
      <c r="D809">
        <v>13</v>
      </c>
      <c r="E809">
        <v>17</v>
      </c>
      <c r="F809">
        <v>32</v>
      </c>
      <c r="G809">
        <v>3</v>
      </c>
      <c r="H809">
        <v>8</v>
      </c>
      <c r="I809">
        <v>1</v>
      </c>
      <c r="J809" s="1">
        <v>5000000</v>
      </c>
      <c r="K809">
        <v>1</v>
      </c>
      <c r="L809" s="1">
        <v>3000000</v>
      </c>
      <c r="M809">
        <v>16</v>
      </c>
      <c r="N809" s="1">
        <v>265204</v>
      </c>
      <c r="O809">
        <v>2</v>
      </c>
      <c r="P809" s="1">
        <v>159122</v>
      </c>
      <c r="Q809" t="s">
        <v>0</v>
      </c>
      <c r="R809" t="s">
        <v>1</v>
      </c>
      <c r="S809" s="1">
        <v>28216869</v>
      </c>
      <c r="T809" s="3">
        <v>41507</v>
      </c>
    </row>
    <row r="810" spans="1:20">
      <c r="A810">
        <v>13096</v>
      </c>
      <c r="B810">
        <v>17</v>
      </c>
      <c r="C810">
        <v>19</v>
      </c>
      <c r="D810">
        <v>20</v>
      </c>
      <c r="E810">
        <v>22</v>
      </c>
      <c r="F810">
        <v>26</v>
      </c>
      <c r="G810">
        <v>6</v>
      </c>
      <c r="H810">
        <v>8</v>
      </c>
      <c r="I810">
        <v>0</v>
      </c>
      <c r="J810">
        <v>0</v>
      </c>
      <c r="K810">
        <v>0</v>
      </c>
      <c r="L810">
        <v>0</v>
      </c>
      <c r="M810">
        <v>24</v>
      </c>
      <c r="N810" s="1">
        <v>182404</v>
      </c>
      <c r="O810">
        <v>5</v>
      </c>
      <c r="P810" s="1">
        <v>109442</v>
      </c>
      <c r="Q810" t="s">
        <v>0</v>
      </c>
      <c r="R810" t="s">
        <v>1</v>
      </c>
      <c r="S810" s="1">
        <v>19111160</v>
      </c>
      <c r="T810" s="3">
        <v>41505</v>
      </c>
    </row>
    <row r="811" spans="1:20">
      <c r="A811">
        <v>13095</v>
      </c>
      <c r="B811">
        <v>3</v>
      </c>
      <c r="C811">
        <v>17</v>
      </c>
      <c r="D811">
        <v>28</v>
      </c>
      <c r="E811">
        <v>30</v>
      </c>
      <c r="F811">
        <v>33</v>
      </c>
      <c r="G811">
        <v>1</v>
      </c>
      <c r="H811">
        <v>10</v>
      </c>
      <c r="I811">
        <v>3</v>
      </c>
      <c r="J811" s="1">
        <v>5000000</v>
      </c>
      <c r="K811">
        <v>0</v>
      </c>
      <c r="L811">
        <v>0</v>
      </c>
      <c r="M811">
        <v>24</v>
      </c>
      <c r="N811" s="1">
        <v>141883</v>
      </c>
      <c r="O811">
        <v>9</v>
      </c>
      <c r="P811" s="1">
        <v>85129</v>
      </c>
      <c r="Q811" t="s">
        <v>0</v>
      </c>
      <c r="R811" t="s">
        <v>1</v>
      </c>
      <c r="S811" s="1">
        <v>642661</v>
      </c>
      <c r="T811" s="3">
        <v>41503</v>
      </c>
    </row>
    <row r="812" spans="1:20">
      <c r="A812">
        <v>13094</v>
      </c>
      <c r="B812">
        <v>3</v>
      </c>
      <c r="C812">
        <v>28</v>
      </c>
      <c r="D812">
        <v>33</v>
      </c>
      <c r="E812">
        <v>34</v>
      </c>
      <c r="F812">
        <v>35</v>
      </c>
      <c r="G812">
        <v>6</v>
      </c>
      <c r="H812">
        <v>9</v>
      </c>
      <c r="I812">
        <v>10</v>
      </c>
      <c r="J812" s="1">
        <v>24000</v>
      </c>
      <c r="K812">
        <v>3</v>
      </c>
      <c r="L812" s="1">
        <v>14400</v>
      </c>
      <c r="M812">
        <v>271</v>
      </c>
      <c r="N812" s="1">
        <v>12000</v>
      </c>
      <c r="O812">
        <v>70</v>
      </c>
      <c r="P812" s="1">
        <v>7200</v>
      </c>
      <c r="Q812" t="s">
        <v>0</v>
      </c>
      <c r="R812" t="s">
        <v>1</v>
      </c>
      <c r="S812">
        <v>0</v>
      </c>
      <c r="T812" s="3">
        <v>41500</v>
      </c>
    </row>
    <row r="813" spans="1:20">
      <c r="A813">
        <v>13093</v>
      </c>
      <c r="B813">
        <v>1</v>
      </c>
      <c r="C813">
        <v>5</v>
      </c>
      <c r="D813">
        <v>17</v>
      </c>
      <c r="E813">
        <v>18</v>
      </c>
      <c r="F813">
        <v>26</v>
      </c>
      <c r="G813">
        <v>5</v>
      </c>
      <c r="H813">
        <v>7</v>
      </c>
      <c r="I813">
        <v>6</v>
      </c>
      <c r="J813" s="1">
        <v>1211256</v>
      </c>
      <c r="K813">
        <v>3</v>
      </c>
      <c r="L813" s="1">
        <v>726753</v>
      </c>
      <c r="M813">
        <v>59</v>
      </c>
      <c r="N813" s="1">
        <v>36407</v>
      </c>
      <c r="O813">
        <v>17</v>
      </c>
      <c r="P813" s="1">
        <v>21844</v>
      </c>
      <c r="Q813" t="s">
        <v>0</v>
      </c>
      <c r="R813" t="s">
        <v>1</v>
      </c>
      <c r="S813">
        <v>0</v>
      </c>
      <c r="T813" s="3">
        <v>41498</v>
      </c>
    </row>
    <row r="814" spans="1:20">
      <c r="A814">
        <v>13092</v>
      </c>
      <c r="B814">
        <v>7</v>
      </c>
      <c r="C814">
        <v>10</v>
      </c>
      <c r="D814">
        <v>21</v>
      </c>
      <c r="E814">
        <v>27</v>
      </c>
      <c r="F814">
        <v>33</v>
      </c>
      <c r="G814">
        <v>3</v>
      </c>
      <c r="H814">
        <v>9</v>
      </c>
      <c r="I814">
        <v>4</v>
      </c>
      <c r="J814" s="1">
        <v>2958913</v>
      </c>
      <c r="K814">
        <v>0</v>
      </c>
      <c r="L814">
        <v>0</v>
      </c>
      <c r="M814">
        <v>64</v>
      </c>
      <c r="N814" s="1">
        <v>45478</v>
      </c>
      <c r="O814">
        <v>9</v>
      </c>
      <c r="P814" s="1">
        <v>27286</v>
      </c>
      <c r="Q814" t="s">
        <v>0</v>
      </c>
      <c r="R814" t="s">
        <v>1</v>
      </c>
      <c r="S814">
        <v>0</v>
      </c>
      <c r="T814" s="3">
        <v>41496</v>
      </c>
    </row>
    <row r="815" spans="1:20">
      <c r="A815">
        <v>13091</v>
      </c>
      <c r="B815">
        <v>4</v>
      </c>
      <c r="C815">
        <v>9</v>
      </c>
      <c r="D815">
        <v>28</v>
      </c>
      <c r="E815">
        <v>34</v>
      </c>
      <c r="F815">
        <v>35</v>
      </c>
      <c r="G815">
        <v>2</v>
      </c>
      <c r="H815">
        <v>8</v>
      </c>
      <c r="I815">
        <v>7</v>
      </c>
      <c r="J815" s="1">
        <v>723495</v>
      </c>
      <c r="K815">
        <v>3</v>
      </c>
      <c r="L815" s="1">
        <v>434097</v>
      </c>
      <c r="M815">
        <v>130</v>
      </c>
      <c r="N815" s="1">
        <v>12000</v>
      </c>
      <c r="O815">
        <v>32</v>
      </c>
      <c r="P815" s="1">
        <v>7200</v>
      </c>
      <c r="Q815" t="s">
        <v>0</v>
      </c>
      <c r="R815" t="s">
        <v>1</v>
      </c>
      <c r="S815">
        <v>0</v>
      </c>
      <c r="T815" s="3">
        <v>41493</v>
      </c>
    </row>
    <row r="816" spans="1:20">
      <c r="A816">
        <v>13090</v>
      </c>
      <c r="B816">
        <v>2</v>
      </c>
      <c r="C816">
        <v>26</v>
      </c>
      <c r="D816">
        <v>30</v>
      </c>
      <c r="E816">
        <v>31</v>
      </c>
      <c r="F816">
        <v>33</v>
      </c>
      <c r="G816">
        <v>11</v>
      </c>
      <c r="H816">
        <v>12</v>
      </c>
      <c r="I816">
        <v>2</v>
      </c>
      <c r="J816" s="1">
        <v>5000000</v>
      </c>
      <c r="K816">
        <v>0</v>
      </c>
      <c r="L816">
        <v>0</v>
      </c>
      <c r="M816">
        <v>39</v>
      </c>
      <c r="N816" s="1">
        <v>74580</v>
      </c>
      <c r="O816">
        <v>9</v>
      </c>
      <c r="P816" s="1">
        <v>44748</v>
      </c>
      <c r="Q816" t="s">
        <v>0</v>
      </c>
      <c r="R816" t="s">
        <v>1</v>
      </c>
      <c r="S816" s="1">
        <v>5263955</v>
      </c>
      <c r="T816" s="3">
        <v>41491</v>
      </c>
    </row>
    <row r="817" spans="1:20">
      <c r="A817">
        <v>13089</v>
      </c>
      <c r="B817">
        <v>6</v>
      </c>
      <c r="C817">
        <v>7</v>
      </c>
      <c r="D817">
        <v>23</v>
      </c>
      <c r="E817">
        <v>24</v>
      </c>
      <c r="F817">
        <v>29</v>
      </c>
      <c r="G817">
        <v>4</v>
      </c>
      <c r="H817">
        <v>11</v>
      </c>
      <c r="I817">
        <v>3</v>
      </c>
      <c r="J817" s="1">
        <v>5000000</v>
      </c>
      <c r="K817">
        <v>0</v>
      </c>
      <c r="L817">
        <v>0</v>
      </c>
      <c r="M817">
        <v>39</v>
      </c>
      <c r="N817" s="1">
        <v>103008</v>
      </c>
      <c r="O817">
        <v>12</v>
      </c>
      <c r="P817" s="1">
        <v>61804</v>
      </c>
      <c r="Q817" t="s">
        <v>0</v>
      </c>
      <c r="R817" t="s">
        <v>1</v>
      </c>
      <c r="S817" s="1">
        <v>2846241</v>
      </c>
      <c r="T817" s="3">
        <v>41489</v>
      </c>
    </row>
    <row r="818" spans="1:20">
      <c r="A818">
        <v>13088</v>
      </c>
      <c r="B818">
        <v>3</v>
      </c>
      <c r="C818">
        <v>5</v>
      </c>
      <c r="D818">
        <v>8</v>
      </c>
      <c r="E818">
        <v>33</v>
      </c>
      <c r="F818">
        <v>35</v>
      </c>
      <c r="G818">
        <v>1</v>
      </c>
      <c r="H818">
        <v>3</v>
      </c>
      <c r="I818">
        <v>37</v>
      </c>
      <c r="J818" s="1">
        <v>1150769</v>
      </c>
      <c r="K818">
        <v>8</v>
      </c>
      <c r="L818" s="1">
        <v>690461</v>
      </c>
      <c r="M818">
        <v>197</v>
      </c>
      <c r="N818" s="1">
        <v>12000</v>
      </c>
      <c r="O818">
        <v>52</v>
      </c>
      <c r="P818" s="1">
        <v>7200</v>
      </c>
      <c r="Q818" t="s">
        <v>0</v>
      </c>
      <c r="R818" t="s">
        <v>1</v>
      </c>
      <c r="S818">
        <v>0</v>
      </c>
      <c r="T818" s="3">
        <v>41486</v>
      </c>
    </row>
    <row r="819" spans="1:20">
      <c r="A819">
        <v>13087</v>
      </c>
      <c r="B819">
        <v>9</v>
      </c>
      <c r="C819">
        <v>12</v>
      </c>
      <c r="D819">
        <v>22</v>
      </c>
      <c r="E819">
        <v>32</v>
      </c>
      <c r="F819">
        <v>34</v>
      </c>
      <c r="G819">
        <v>2</v>
      </c>
      <c r="H819">
        <v>4</v>
      </c>
      <c r="I819">
        <v>1</v>
      </c>
      <c r="J819" s="1">
        <v>5000000</v>
      </c>
      <c r="K819">
        <v>1</v>
      </c>
      <c r="L819" s="1">
        <v>3000000</v>
      </c>
      <c r="M819">
        <v>23</v>
      </c>
      <c r="N819" s="1">
        <v>212239</v>
      </c>
      <c r="O819">
        <v>7</v>
      </c>
      <c r="P819" s="1">
        <v>127343</v>
      </c>
      <c r="Q819" t="s">
        <v>0</v>
      </c>
      <c r="R819" t="s">
        <v>1</v>
      </c>
      <c r="S819" s="1">
        <v>42617129</v>
      </c>
      <c r="T819" s="3">
        <v>41484</v>
      </c>
    </row>
    <row r="820" spans="1:20">
      <c r="A820">
        <v>13086</v>
      </c>
      <c r="B820">
        <v>9</v>
      </c>
      <c r="C820">
        <v>16</v>
      </c>
      <c r="D820">
        <v>26</v>
      </c>
      <c r="E820">
        <v>29</v>
      </c>
      <c r="F820">
        <v>31</v>
      </c>
      <c r="G820">
        <v>6</v>
      </c>
      <c r="H820">
        <v>9</v>
      </c>
      <c r="I820">
        <v>16</v>
      </c>
      <c r="J820" s="1">
        <v>5000000</v>
      </c>
      <c r="K820">
        <v>1</v>
      </c>
      <c r="L820" s="1">
        <v>3000000</v>
      </c>
      <c r="M820">
        <v>83</v>
      </c>
      <c r="N820" s="1">
        <v>38878</v>
      </c>
      <c r="O820">
        <v>14</v>
      </c>
      <c r="P820" s="1">
        <v>23326</v>
      </c>
      <c r="Q820" t="s">
        <v>0</v>
      </c>
      <c r="R820" t="s">
        <v>1</v>
      </c>
      <c r="S820" s="1">
        <v>28968747</v>
      </c>
      <c r="T820" s="3">
        <v>41482</v>
      </c>
    </row>
    <row r="821" spans="1:20">
      <c r="A821">
        <v>13085</v>
      </c>
      <c r="B821">
        <v>8</v>
      </c>
      <c r="C821">
        <v>19</v>
      </c>
      <c r="D821">
        <v>23</v>
      </c>
      <c r="E821">
        <v>27</v>
      </c>
      <c r="F821">
        <v>32</v>
      </c>
      <c r="G821">
        <v>3</v>
      </c>
      <c r="H821">
        <v>5</v>
      </c>
      <c r="I821">
        <v>3</v>
      </c>
      <c r="J821" s="1">
        <v>6975684</v>
      </c>
      <c r="K821">
        <v>1</v>
      </c>
      <c r="L821" s="1">
        <v>4185410</v>
      </c>
      <c r="M821">
        <v>65</v>
      </c>
      <c r="N821" s="1">
        <v>62063</v>
      </c>
      <c r="O821">
        <v>19</v>
      </c>
      <c r="P821" s="1">
        <v>37237</v>
      </c>
      <c r="Q821" t="s">
        <v>0</v>
      </c>
      <c r="R821" t="s">
        <v>1</v>
      </c>
      <c r="S821" s="1">
        <v>98643241</v>
      </c>
      <c r="T821" s="3">
        <v>41479</v>
      </c>
    </row>
    <row r="822" spans="1:20">
      <c r="A822">
        <v>13084</v>
      </c>
      <c r="B822">
        <v>8</v>
      </c>
      <c r="C822">
        <v>22</v>
      </c>
      <c r="D822">
        <v>26</v>
      </c>
      <c r="E822">
        <v>29</v>
      </c>
      <c r="F822">
        <v>35</v>
      </c>
      <c r="G822">
        <v>1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31</v>
      </c>
      <c r="N822" s="1">
        <v>139049</v>
      </c>
      <c r="O822">
        <v>9</v>
      </c>
      <c r="P822" s="1">
        <v>83429</v>
      </c>
      <c r="Q822" t="s">
        <v>0</v>
      </c>
      <c r="R822" t="s">
        <v>1</v>
      </c>
      <c r="S822" s="1">
        <v>105974540</v>
      </c>
      <c r="T822" s="3">
        <v>41477</v>
      </c>
    </row>
    <row r="823" spans="1:20">
      <c r="A823">
        <v>13083</v>
      </c>
      <c r="B823">
        <v>26</v>
      </c>
      <c r="C823">
        <v>29</v>
      </c>
      <c r="D823">
        <v>30</v>
      </c>
      <c r="E823">
        <v>32</v>
      </c>
      <c r="F823">
        <v>35</v>
      </c>
      <c r="G823">
        <v>4</v>
      </c>
      <c r="H823">
        <v>10</v>
      </c>
      <c r="I823">
        <v>14</v>
      </c>
      <c r="J823" s="1">
        <v>5000000</v>
      </c>
      <c r="K823">
        <v>5</v>
      </c>
      <c r="L823" s="1">
        <v>3000000</v>
      </c>
      <c r="M823">
        <v>345</v>
      </c>
      <c r="N823" s="1">
        <v>12000</v>
      </c>
      <c r="O823">
        <v>87</v>
      </c>
      <c r="P823" s="1">
        <v>7200</v>
      </c>
      <c r="Q823" t="s">
        <v>0</v>
      </c>
      <c r="R823" t="s">
        <v>1</v>
      </c>
      <c r="S823" s="1">
        <v>86994313</v>
      </c>
      <c r="T823" s="3">
        <v>41475</v>
      </c>
    </row>
    <row r="824" spans="1:20">
      <c r="A824">
        <v>13082</v>
      </c>
      <c r="B824">
        <v>3</v>
      </c>
      <c r="C824">
        <v>9</v>
      </c>
      <c r="D824">
        <v>25</v>
      </c>
      <c r="E824">
        <v>26</v>
      </c>
      <c r="F824">
        <v>33</v>
      </c>
      <c r="G824">
        <v>3</v>
      </c>
      <c r="H824">
        <v>12</v>
      </c>
      <c r="I824">
        <v>0</v>
      </c>
      <c r="J824">
        <v>0</v>
      </c>
      <c r="K824">
        <v>0</v>
      </c>
      <c r="L824">
        <v>0</v>
      </c>
      <c r="M824">
        <v>30</v>
      </c>
      <c r="N824" s="1">
        <v>155511</v>
      </c>
      <c r="O824">
        <v>12</v>
      </c>
      <c r="P824" s="1">
        <v>93306</v>
      </c>
      <c r="Q824" t="s">
        <v>0</v>
      </c>
      <c r="R824" t="s">
        <v>1</v>
      </c>
      <c r="S824" s="1">
        <v>171994313</v>
      </c>
      <c r="T824" s="3">
        <v>41472</v>
      </c>
    </row>
    <row r="825" spans="1:20">
      <c r="A825">
        <v>13081</v>
      </c>
      <c r="B825">
        <v>7</v>
      </c>
      <c r="C825">
        <v>9</v>
      </c>
      <c r="D825">
        <v>15</v>
      </c>
      <c r="E825">
        <v>17</v>
      </c>
      <c r="F825">
        <v>23</v>
      </c>
      <c r="G825">
        <v>2</v>
      </c>
      <c r="H825">
        <v>7</v>
      </c>
      <c r="I825">
        <v>1</v>
      </c>
      <c r="J825" s="1">
        <v>10000000</v>
      </c>
      <c r="K825">
        <v>0</v>
      </c>
      <c r="L825">
        <v>0</v>
      </c>
      <c r="M825">
        <v>34</v>
      </c>
      <c r="N825" s="1">
        <v>209297</v>
      </c>
      <c r="O825">
        <v>2</v>
      </c>
      <c r="P825" s="1">
        <v>125578</v>
      </c>
      <c r="Q825" t="s">
        <v>0</v>
      </c>
      <c r="R825" t="s">
        <v>1</v>
      </c>
      <c r="S825" s="1">
        <v>150300415</v>
      </c>
      <c r="T825" s="3">
        <v>41470</v>
      </c>
    </row>
    <row r="826" spans="1:20">
      <c r="A826">
        <v>13080</v>
      </c>
      <c r="B826">
        <v>6</v>
      </c>
      <c r="C826">
        <v>21</v>
      </c>
      <c r="D826">
        <v>23</v>
      </c>
      <c r="E826">
        <v>27</v>
      </c>
      <c r="F826">
        <v>31</v>
      </c>
      <c r="G826">
        <v>4</v>
      </c>
      <c r="H826">
        <v>6</v>
      </c>
      <c r="I826">
        <v>0</v>
      </c>
      <c r="J826">
        <v>0</v>
      </c>
      <c r="K826">
        <v>0</v>
      </c>
      <c r="L826">
        <v>0</v>
      </c>
      <c r="M826">
        <v>27</v>
      </c>
      <c r="N826" s="1">
        <v>221780</v>
      </c>
      <c r="O826">
        <v>8</v>
      </c>
      <c r="P826" s="1">
        <v>133068</v>
      </c>
      <c r="Q826" t="s">
        <v>0</v>
      </c>
      <c r="R826" t="s">
        <v>1</v>
      </c>
      <c r="S826" s="1">
        <v>132673164</v>
      </c>
      <c r="T826" s="3">
        <v>41468</v>
      </c>
    </row>
    <row r="827" spans="1:20">
      <c r="A827">
        <v>13079</v>
      </c>
      <c r="B827">
        <v>9</v>
      </c>
      <c r="C827">
        <v>10</v>
      </c>
      <c r="D827">
        <v>17</v>
      </c>
      <c r="E827">
        <v>21</v>
      </c>
      <c r="F827">
        <v>34</v>
      </c>
      <c r="G827">
        <v>1</v>
      </c>
      <c r="H827">
        <v>7</v>
      </c>
      <c r="I827">
        <v>2</v>
      </c>
      <c r="J827" s="1">
        <v>8780721</v>
      </c>
      <c r="K827">
        <v>0</v>
      </c>
      <c r="L827">
        <v>0</v>
      </c>
      <c r="M827">
        <v>81</v>
      </c>
      <c r="N827" s="1">
        <v>52183</v>
      </c>
      <c r="O827">
        <v>26</v>
      </c>
      <c r="P827" s="1">
        <v>31309</v>
      </c>
      <c r="Q827" t="s">
        <v>0</v>
      </c>
      <c r="R827" t="s">
        <v>1</v>
      </c>
      <c r="S827" s="1">
        <v>106225828</v>
      </c>
      <c r="T827" s="3">
        <v>41465</v>
      </c>
    </row>
    <row r="828" spans="1:20">
      <c r="A828">
        <v>13078</v>
      </c>
      <c r="B828">
        <v>2</v>
      </c>
      <c r="C828">
        <v>7</v>
      </c>
      <c r="D828">
        <v>23</v>
      </c>
      <c r="E828">
        <v>31</v>
      </c>
      <c r="F828">
        <v>33</v>
      </c>
      <c r="G828">
        <v>2</v>
      </c>
      <c r="H828">
        <v>8</v>
      </c>
      <c r="I828">
        <v>2</v>
      </c>
      <c r="J828" s="1">
        <v>8951872</v>
      </c>
      <c r="K828">
        <v>0</v>
      </c>
      <c r="L828">
        <v>0</v>
      </c>
      <c r="M828">
        <v>29</v>
      </c>
      <c r="N828" s="1">
        <v>150547</v>
      </c>
      <c r="O828">
        <v>10</v>
      </c>
      <c r="P828" s="1">
        <v>90328</v>
      </c>
      <c r="Q828" t="s">
        <v>0</v>
      </c>
      <c r="R828" t="s">
        <v>1</v>
      </c>
      <c r="S828" s="1">
        <v>104883662</v>
      </c>
      <c r="T828" s="3">
        <v>41463</v>
      </c>
    </row>
    <row r="829" spans="1:20">
      <c r="A829">
        <v>13077</v>
      </c>
      <c r="B829">
        <v>24</v>
      </c>
      <c r="C829">
        <v>26</v>
      </c>
      <c r="D829">
        <v>30</v>
      </c>
      <c r="E829">
        <v>32</v>
      </c>
      <c r="F829">
        <v>35</v>
      </c>
      <c r="G829">
        <v>6</v>
      </c>
      <c r="H829">
        <v>12</v>
      </c>
      <c r="I829">
        <v>3</v>
      </c>
      <c r="J829" s="1">
        <v>7605661</v>
      </c>
      <c r="K829">
        <v>0</v>
      </c>
      <c r="L829">
        <v>0</v>
      </c>
      <c r="M829">
        <v>61</v>
      </c>
      <c r="N829" s="1">
        <v>75745</v>
      </c>
      <c r="O829">
        <v>13</v>
      </c>
      <c r="P829" s="1">
        <v>45447</v>
      </c>
      <c r="Q829" t="s">
        <v>0</v>
      </c>
      <c r="R829" t="s">
        <v>1</v>
      </c>
      <c r="S829" s="1">
        <v>103028044</v>
      </c>
      <c r="T829" s="3">
        <v>41461</v>
      </c>
    </row>
    <row r="830" spans="1:20">
      <c r="A830">
        <v>13076</v>
      </c>
      <c r="B830">
        <v>13</v>
      </c>
      <c r="C830">
        <v>15</v>
      </c>
      <c r="D830">
        <v>16</v>
      </c>
      <c r="E830">
        <v>26</v>
      </c>
      <c r="F830">
        <v>27</v>
      </c>
      <c r="G830">
        <v>9</v>
      </c>
      <c r="H830">
        <v>10</v>
      </c>
      <c r="I830">
        <v>3</v>
      </c>
      <c r="J830" s="1">
        <v>7405796</v>
      </c>
      <c r="K830">
        <v>1</v>
      </c>
      <c r="L830" s="1">
        <v>4443477</v>
      </c>
      <c r="M830">
        <v>34</v>
      </c>
      <c r="N830" s="1">
        <v>153561</v>
      </c>
      <c r="O830">
        <v>6</v>
      </c>
      <c r="P830" s="1">
        <v>92136</v>
      </c>
      <c r="Q830" t="s">
        <v>0</v>
      </c>
      <c r="R830" t="s">
        <v>1</v>
      </c>
      <c r="S830" s="1">
        <v>106302568</v>
      </c>
      <c r="T830" s="3">
        <v>41458</v>
      </c>
    </row>
    <row r="831" spans="1:20">
      <c r="A831">
        <v>13075</v>
      </c>
      <c r="B831">
        <v>1</v>
      </c>
      <c r="C831">
        <v>11</v>
      </c>
      <c r="D831">
        <v>13</v>
      </c>
      <c r="E831">
        <v>19</v>
      </c>
      <c r="F831">
        <v>35</v>
      </c>
      <c r="G831">
        <v>7</v>
      </c>
      <c r="H831">
        <v>8</v>
      </c>
      <c r="I831">
        <v>2</v>
      </c>
      <c r="J831" s="1">
        <v>8098136</v>
      </c>
      <c r="K831">
        <v>1</v>
      </c>
      <c r="L831" s="1">
        <v>4858881</v>
      </c>
      <c r="M831">
        <v>28</v>
      </c>
      <c r="N831" s="1">
        <v>169939</v>
      </c>
      <c r="O831">
        <v>6</v>
      </c>
      <c r="P831" s="1">
        <v>101963</v>
      </c>
      <c r="Q831" t="s">
        <v>0</v>
      </c>
      <c r="R831" t="s">
        <v>1</v>
      </c>
      <c r="S831" s="1">
        <v>111311262</v>
      </c>
      <c r="T831" s="3">
        <v>41456</v>
      </c>
    </row>
    <row r="832" spans="1:20">
      <c r="A832">
        <v>13074</v>
      </c>
      <c r="B832">
        <v>6</v>
      </c>
      <c r="C832">
        <v>14</v>
      </c>
      <c r="D832">
        <v>20</v>
      </c>
      <c r="E832">
        <v>24</v>
      </c>
      <c r="F832">
        <v>32</v>
      </c>
      <c r="G832">
        <v>1</v>
      </c>
      <c r="H832">
        <v>7</v>
      </c>
      <c r="I832">
        <v>3</v>
      </c>
      <c r="J832" s="1">
        <v>6569851</v>
      </c>
      <c r="K832">
        <v>3</v>
      </c>
      <c r="L832" s="1">
        <v>3941910</v>
      </c>
      <c r="M832">
        <v>63</v>
      </c>
      <c r="N832" s="1">
        <v>63912</v>
      </c>
      <c r="O832">
        <v>26</v>
      </c>
      <c r="P832" s="1">
        <v>38347</v>
      </c>
      <c r="Q832" t="s">
        <v>0</v>
      </c>
      <c r="R832" t="s">
        <v>1</v>
      </c>
      <c r="S832" s="1">
        <v>112228527</v>
      </c>
      <c r="T832" s="3">
        <v>41454</v>
      </c>
    </row>
    <row r="833" spans="1:20">
      <c r="A833">
        <v>13073</v>
      </c>
      <c r="B833">
        <v>3</v>
      </c>
      <c r="C833">
        <v>5</v>
      </c>
      <c r="D833">
        <v>23</v>
      </c>
      <c r="E833">
        <v>27</v>
      </c>
      <c r="F833">
        <v>31</v>
      </c>
      <c r="G833">
        <v>2</v>
      </c>
      <c r="H833">
        <v>6</v>
      </c>
      <c r="I833">
        <v>3</v>
      </c>
      <c r="J833" s="1">
        <v>7333431</v>
      </c>
      <c r="K833">
        <v>2</v>
      </c>
      <c r="L833" s="1">
        <v>4400058</v>
      </c>
      <c r="M833">
        <v>34</v>
      </c>
      <c r="N833" s="1">
        <v>165827</v>
      </c>
      <c r="O833">
        <v>9</v>
      </c>
      <c r="P833" s="1">
        <v>99496</v>
      </c>
      <c r="Q833" t="s">
        <v>0</v>
      </c>
      <c r="R833" t="s">
        <v>1</v>
      </c>
      <c r="S833" s="1">
        <v>124925587</v>
      </c>
      <c r="T833" s="3">
        <v>41451</v>
      </c>
    </row>
    <row r="834" spans="1:20">
      <c r="A834">
        <v>13072</v>
      </c>
      <c r="B834">
        <v>12</v>
      </c>
      <c r="C834">
        <v>27</v>
      </c>
      <c r="D834">
        <v>28</v>
      </c>
      <c r="E834">
        <v>33</v>
      </c>
      <c r="F834">
        <v>35</v>
      </c>
      <c r="G834">
        <v>3</v>
      </c>
      <c r="H834">
        <v>5</v>
      </c>
      <c r="I834">
        <v>7</v>
      </c>
      <c r="J834" s="1">
        <v>5560590</v>
      </c>
      <c r="K834">
        <v>4</v>
      </c>
      <c r="L834" s="1">
        <v>3336354</v>
      </c>
      <c r="M834">
        <v>159</v>
      </c>
      <c r="N834" s="1">
        <v>18887</v>
      </c>
      <c r="O834">
        <v>45</v>
      </c>
      <c r="P834" s="1">
        <v>11332</v>
      </c>
      <c r="Q834" t="s">
        <v>0</v>
      </c>
      <c r="R834" t="s">
        <v>1</v>
      </c>
      <c r="S834" s="1">
        <v>131224965</v>
      </c>
      <c r="T834" s="3">
        <v>41449</v>
      </c>
    </row>
    <row r="835" spans="1:20">
      <c r="A835">
        <v>13071</v>
      </c>
      <c r="B835">
        <v>13</v>
      </c>
      <c r="C835">
        <v>19</v>
      </c>
      <c r="D835">
        <v>26</v>
      </c>
      <c r="E835">
        <v>27</v>
      </c>
      <c r="F835">
        <v>28</v>
      </c>
      <c r="G835">
        <v>3</v>
      </c>
      <c r="H835">
        <v>11</v>
      </c>
      <c r="I835">
        <v>3</v>
      </c>
      <c r="J835" s="1">
        <v>7929319</v>
      </c>
      <c r="K835">
        <v>0</v>
      </c>
      <c r="L835">
        <v>0</v>
      </c>
      <c r="M835">
        <v>77</v>
      </c>
      <c r="N835" s="1">
        <v>61669</v>
      </c>
      <c r="O835">
        <v>30</v>
      </c>
      <c r="P835" s="1">
        <v>37001</v>
      </c>
      <c r="Q835" t="s">
        <v>0</v>
      </c>
      <c r="R835" t="s">
        <v>1</v>
      </c>
      <c r="S835" s="1">
        <v>170320645</v>
      </c>
      <c r="T835" s="3">
        <v>41447</v>
      </c>
    </row>
    <row r="836" spans="1:20">
      <c r="A836">
        <v>13070</v>
      </c>
      <c r="B836">
        <v>9</v>
      </c>
      <c r="C836">
        <v>12</v>
      </c>
      <c r="D836">
        <v>18</v>
      </c>
      <c r="E836">
        <v>21</v>
      </c>
      <c r="F836">
        <v>29</v>
      </c>
      <c r="G836">
        <v>1</v>
      </c>
      <c r="H836">
        <v>8</v>
      </c>
      <c r="I836">
        <v>1</v>
      </c>
      <c r="J836" s="1">
        <v>10000000</v>
      </c>
      <c r="K836">
        <v>1</v>
      </c>
      <c r="L836" s="1">
        <v>6000000</v>
      </c>
      <c r="M836">
        <v>75</v>
      </c>
      <c r="N836" s="1">
        <v>58389</v>
      </c>
      <c r="O836">
        <v>45</v>
      </c>
      <c r="P836" s="1">
        <v>35033</v>
      </c>
      <c r="Q836" t="s">
        <v>0</v>
      </c>
      <c r="R836" t="s">
        <v>1</v>
      </c>
      <c r="S836" s="1">
        <v>172138704</v>
      </c>
      <c r="T836" s="3">
        <v>41444</v>
      </c>
    </row>
    <row r="837" spans="1:20">
      <c r="A837">
        <v>13069</v>
      </c>
      <c r="B837">
        <v>6</v>
      </c>
      <c r="C837">
        <v>12</v>
      </c>
      <c r="D837">
        <v>13</v>
      </c>
      <c r="E837">
        <v>16</v>
      </c>
      <c r="F837">
        <v>30</v>
      </c>
      <c r="G837">
        <v>7</v>
      </c>
      <c r="H837">
        <v>12</v>
      </c>
      <c r="I837">
        <v>1</v>
      </c>
      <c r="J837" s="1">
        <v>10000000</v>
      </c>
      <c r="K837">
        <v>0</v>
      </c>
      <c r="L837">
        <v>0</v>
      </c>
      <c r="M837">
        <v>41</v>
      </c>
      <c r="N837" s="1">
        <v>130460</v>
      </c>
      <c r="O837">
        <v>16</v>
      </c>
      <c r="P837" s="1">
        <v>78276</v>
      </c>
      <c r="Q837" t="s">
        <v>0</v>
      </c>
      <c r="R837" t="s">
        <v>1</v>
      </c>
      <c r="S837" s="1">
        <v>165804899</v>
      </c>
      <c r="T837" s="3">
        <v>41442</v>
      </c>
    </row>
    <row r="838" spans="1:20">
      <c r="A838">
        <v>13068</v>
      </c>
      <c r="B838">
        <v>10</v>
      </c>
      <c r="C838">
        <v>17</v>
      </c>
      <c r="D838">
        <v>27</v>
      </c>
      <c r="E838">
        <v>34</v>
      </c>
      <c r="F838">
        <v>35</v>
      </c>
      <c r="G838">
        <v>5</v>
      </c>
      <c r="H838">
        <v>7</v>
      </c>
      <c r="I838">
        <v>5</v>
      </c>
      <c r="J838" s="1">
        <v>6057629</v>
      </c>
      <c r="K838">
        <v>0</v>
      </c>
      <c r="L838">
        <v>0</v>
      </c>
      <c r="M838">
        <v>73</v>
      </c>
      <c r="N838" s="1">
        <v>41475</v>
      </c>
      <c r="O838">
        <v>20</v>
      </c>
      <c r="P838" s="1">
        <v>24885</v>
      </c>
      <c r="Q838" t="s">
        <v>0</v>
      </c>
      <c r="R838" t="s">
        <v>1</v>
      </c>
      <c r="S838" s="1">
        <v>151050094</v>
      </c>
      <c r="T838" s="3">
        <v>41440</v>
      </c>
    </row>
    <row r="839" spans="1:20">
      <c r="A839">
        <v>13067</v>
      </c>
      <c r="B839">
        <v>2</v>
      </c>
      <c r="C839">
        <v>3</v>
      </c>
      <c r="D839">
        <v>5</v>
      </c>
      <c r="E839">
        <v>8</v>
      </c>
      <c r="F839">
        <v>29</v>
      </c>
      <c r="G839">
        <v>10</v>
      </c>
      <c r="H839">
        <v>12</v>
      </c>
      <c r="I839">
        <v>3</v>
      </c>
      <c r="J839" s="1">
        <v>7144174</v>
      </c>
      <c r="K839">
        <v>0</v>
      </c>
      <c r="L839">
        <v>0</v>
      </c>
      <c r="M839">
        <v>17</v>
      </c>
      <c r="N839" s="1">
        <v>214417</v>
      </c>
      <c r="O839">
        <v>5</v>
      </c>
      <c r="P839" s="1">
        <v>128650</v>
      </c>
      <c r="Q839" t="s">
        <v>0</v>
      </c>
      <c r="R839" t="s">
        <v>1</v>
      </c>
      <c r="S839" s="1">
        <v>168117873</v>
      </c>
      <c r="T839" s="3">
        <v>41437</v>
      </c>
    </row>
    <row r="840" spans="1:20">
      <c r="A840">
        <v>13066</v>
      </c>
      <c r="B840">
        <v>6</v>
      </c>
      <c r="C840">
        <v>7</v>
      </c>
      <c r="D840">
        <v>13</v>
      </c>
      <c r="E840">
        <v>33</v>
      </c>
      <c r="F840">
        <v>34</v>
      </c>
      <c r="G840">
        <v>2</v>
      </c>
      <c r="H840">
        <v>11</v>
      </c>
      <c r="I840">
        <v>1</v>
      </c>
      <c r="J840" s="1">
        <v>10000000</v>
      </c>
      <c r="K840">
        <v>0</v>
      </c>
      <c r="L840">
        <v>0</v>
      </c>
      <c r="M840">
        <v>55</v>
      </c>
      <c r="N840" s="1">
        <v>73519</v>
      </c>
      <c r="O840">
        <v>22</v>
      </c>
      <c r="P840" s="1">
        <v>44111</v>
      </c>
      <c r="Q840" t="s">
        <v>0</v>
      </c>
      <c r="R840" t="s">
        <v>1</v>
      </c>
      <c r="S840" s="1">
        <v>173469085</v>
      </c>
      <c r="T840" s="3">
        <v>41435</v>
      </c>
    </row>
    <row r="841" spans="1:20">
      <c r="A841">
        <v>13065</v>
      </c>
      <c r="B841">
        <v>9</v>
      </c>
      <c r="C841">
        <v>28</v>
      </c>
      <c r="D841">
        <v>31</v>
      </c>
      <c r="E841">
        <v>34</v>
      </c>
      <c r="F841">
        <v>35</v>
      </c>
      <c r="G841">
        <v>2</v>
      </c>
      <c r="H841">
        <v>9</v>
      </c>
      <c r="I841">
        <v>1</v>
      </c>
      <c r="J841" s="1">
        <v>10000000</v>
      </c>
      <c r="K841">
        <v>0</v>
      </c>
      <c r="L841">
        <v>0</v>
      </c>
      <c r="M841">
        <v>284</v>
      </c>
      <c r="N841" s="1">
        <v>14102</v>
      </c>
      <c r="O841">
        <v>15</v>
      </c>
      <c r="P841" s="1">
        <v>8461</v>
      </c>
      <c r="Q841" t="s">
        <v>0</v>
      </c>
      <c r="R841" t="s">
        <v>1</v>
      </c>
      <c r="S841" s="1">
        <v>164666357</v>
      </c>
      <c r="T841" s="3">
        <v>41433</v>
      </c>
    </row>
    <row r="842" spans="1:20">
      <c r="A842">
        <v>13064</v>
      </c>
      <c r="B842">
        <v>21</v>
      </c>
      <c r="C842">
        <v>24</v>
      </c>
      <c r="D842">
        <v>26</v>
      </c>
      <c r="E842">
        <v>28</v>
      </c>
      <c r="F842">
        <v>32</v>
      </c>
      <c r="G842">
        <v>1</v>
      </c>
      <c r="H842">
        <v>3</v>
      </c>
      <c r="I842">
        <v>1</v>
      </c>
      <c r="J842" s="1">
        <v>10000000</v>
      </c>
      <c r="K842">
        <v>0</v>
      </c>
      <c r="L842">
        <v>0</v>
      </c>
      <c r="M842">
        <v>21</v>
      </c>
      <c r="N842" s="1">
        <v>250446</v>
      </c>
      <c r="O842">
        <v>6</v>
      </c>
      <c r="P842" s="1">
        <v>150267</v>
      </c>
      <c r="Q842" t="s">
        <v>0</v>
      </c>
      <c r="R842" t="s">
        <v>1</v>
      </c>
      <c r="S842" s="1">
        <v>159171307</v>
      </c>
      <c r="T842" s="3">
        <v>41430</v>
      </c>
    </row>
    <row r="843" spans="1:20">
      <c r="A843">
        <v>13063</v>
      </c>
      <c r="B843">
        <v>3</v>
      </c>
      <c r="C843">
        <v>5</v>
      </c>
      <c r="D843">
        <v>11</v>
      </c>
      <c r="E843">
        <v>27</v>
      </c>
      <c r="F843">
        <v>28</v>
      </c>
      <c r="G843">
        <v>5</v>
      </c>
      <c r="H843">
        <v>6</v>
      </c>
      <c r="I843">
        <v>1</v>
      </c>
      <c r="J843" s="1">
        <v>10000000</v>
      </c>
      <c r="K843">
        <v>0</v>
      </c>
      <c r="L843">
        <v>0</v>
      </c>
      <c r="M843">
        <v>25</v>
      </c>
      <c r="N843" s="1">
        <v>208892</v>
      </c>
      <c r="O843">
        <v>6</v>
      </c>
      <c r="P843" s="1">
        <v>125335</v>
      </c>
      <c r="Q843" t="s">
        <v>0</v>
      </c>
      <c r="R843" t="s">
        <v>1</v>
      </c>
      <c r="S843" s="1">
        <v>146067573</v>
      </c>
      <c r="T843" s="3">
        <v>41428</v>
      </c>
    </row>
    <row r="844" spans="1:20">
      <c r="A844">
        <v>13062</v>
      </c>
      <c r="B844">
        <v>1</v>
      </c>
      <c r="C844">
        <v>5</v>
      </c>
      <c r="D844">
        <v>8</v>
      </c>
      <c r="E844">
        <v>9</v>
      </c>
      <c r="F844">
        <v>12</v>
      </c>
      <c r="G844">
        <v>9</v>
      </c>
      <c r="H844">
        <v>12</v>
      </c>
      <c r="I844">
        <v>5</v>
      </c>
      <c r="J844" s="1">
        <v>7129714</v>
      </c>
      <c r="K844">
        <v>0</v>
      </c>
      <c r="L844">
        <v>0</v>
      </c>
      <c r="M844">
        <v>36</v>
      </c>
      <c r="N844" s="1">
        <v>184871</v>
      </c>
      <c r="O844">
        <v>4</v>
      </c>
      <c r="P844" s="1">
        <v>110922</v>
      </c>
      <c r="Q844" t="s">
        <v>0</v>
      </c>
      <c r="R844" t="s">
        <v>1</v>
      </c>
      <c r="S844" s="1">
        <v>133663835</v>
      </c>
      <c r="T844" s="3">
        <v>41426</v>
      </c>
    </row>
    <row r="845" spans="1:20">
      <c r="A845">
        <v>13061</v>
      </c>
      <c r="B845">
        <v>1</v>
      </c>
      <c r="C845">
        <v>14</v>
      </c>
      <c r="D845">
        <v>18</v>
      </c>
      <c r="E845">
        <v>21</v>
      </c>
      <c r="F845">
        <v>32</v>
      </c>
      <c r="G845">
        <v>5</v>
      </c>
      <c r="H845">
        <v>10</v>
      </c>
      <c r="I845">
        <v>0</v>
      </c>
      <c r="J845">
        <v>0</v>
      </c>
      <c r="K845">
        <v>0</v>
      </c>
      <c r="L845">
        <v>0</v>
      </c>
      <c r="M845">
        <v>18</v>
      </c>
      <c r="N845" s="1">
        <v>346026</v>
      </c>
      <c r="O845">
        <v>4</v>
      </c>
      <c r="P845" s="1">
        <v>207615</v>
      </c>
      <c r="Q845" t="s">
        <v>0</v>
      </c>
      <c r="R845" t="s">
        <v>1</v>
      </c>
      <c r="S845" s="1">
        <v>142690976</v>
      </c>
      <c r="T845" s="3">
        <v>41423</v>
      </c>
    </row>
    <row r="846" spans="1:20">
      <c r="A846">
        <v>13060</v>
      </c>
      <c r="B846">
        <v>15</v>
      </c>
      <c r="C846">
        <v>25</v>
      </c>
      <c r="D846">
        <v>26</v>
      </c>
      <c r="E846">
        <v>32</v>
      </c>
      <c r="F846">
        <v>35</v>
      </c>
      <c r="G846">
        <v>5</v>
      </c>
      <c r="H846">
        <v>10</v>
      </c>
      <c r="I846">
        <v>7</v>
      </c>
      <c r="J846" s="1">
        <v>5477724</v>
      </c>
      <c r="K846">
        <v>1</v>
      </c>
      <c r="L846" s="1">
        <v>3286634</v>
      </c>
      <c r="M846">
        <v>57</v>
      </c>
      <c r="N846" s="1">
        <v>37010</v>
      </c>
      <c r="O846">
        <v>14</v>
      </c>
      <c r="P846" s="1">
        <v>22206</v>
      </c>
      <c r="Q846" t="s">
        <v>0</v>
      </c>
      <c r="R846" t="s">
        <v>1</v>
      </c>
      <c r="S846" s="1">
        <v>116219946</v>
      </c>
      <c r="T846" s="3">
        <v>41421</v>
      </c>
    </row>
    <row r="847" spans="1:20">
      <c r="A847">
        <v>13059</v>
      </c>
      <c r="B847">
        <v>3</v>
      </c>
      <c r="C847">
        <v>8</v>
      </c>
      <c r="D847">
        <v>11</v>
      </c>
      <c r="E847">
        <v>24</v>
      </c>
      <c r="F847">
        <v>27</v>
      </c>
      <c r="G847">
        <v>7</v>
      </c>
      <c r="H847">
        <v>12</v>
      </c>
      <c r="I847">
        <v>0</v>
      </c>
      <c r="J847">
        <v>0</v>
      </c>
      <c r="K847">
        <v>0</v>
      </c>
      <c r="L847">
        <v>0</v>
      </c>
      <c r="M847">
        <v>42</v>
      </c>
      <c r="N847" s="1">
        <v>113884</v>
      </c>
      <c r="O847">
        <v>19</v>
      </c>
      <c r="P847" s="1">
        <v>68330</v>
      </c>
      <c r="Q847" t="s">
        <v>0</v>
      </c>
      <c r="R847" t="s">
        <v>1</v>
      </c>
      <c r="S847" s="1">
        <v>148773878</v>
      </c>
      <c r="T847" s="3">
        <v>41419</v>
      </c>
    </row>
    <row r="848" spans="1:20">
      <c r="A848">
        <v>13058</v>
      </c>
      <c r="B848">
        <v>20</v>
      </c>
      <c r="C848">
        <v>21</v>
      </c>
      <c r="D848">
        <v>27</v>
      </c>
      <c r="E848">
        <v>31</v>
      </c>
      <c r="F848">
        <v>35</v>
      </c>
      <c r="G848">
        <v>7</v>
      </c>
      <c r="H848">
        <v>11</v>
      </c>
      <c r="I848">
        <v>2</v>
      </c>
      <c r="J848" s="1">
        <v>9312826</v>
      </c>
      <c r="K848">
        <v>0</v>
      </c>
      <c r="L848">
        <v>0</v>
      </c>
      <c r="M848">
        <v>27</v>
      </c>
      <c r="N848" s="1">
        <v>187922</v>
      </c>
      <c r="O848">
        <v>6</v>
      </c>
      <c r="P848" s="1">
        <v>112753</v>
      </c>
      <c r="Q848" t="s">
        <v>0</v>
      </c>
      <c r="R848" t="s">
        <v>1</v>
      </c>
      <c r="S848" s="1">
        <v>125968561</v>
      </c>
      <c r="T848" s="3">
        <v>41416</v>
      </c>
    </row>
    <row r="849" spans="1:20">
      <c r="A849">
        <v>13057</v>
      </c>
      <c r="B849">
        <v>7</v>
      </c>
      <c r="C849">
        <v>15</v>
      </c>
      <c r="D849">
        <v>27</v>
      </c>
      <c r="E849">
        <v>33</v>
      </c>
      <c r="F849">
        <v>35</v>
      </c>
      <c r="G849">
        <v>7</v>
      </c>
      <c r="H849">
        <v>10</v>
      </c>
      <c r="I849">
        <v>0</v>
      </c>
      <c r="J849">
        <v>0</v>
      </c>
      <c r="K849">
        <v>0</v>
      </c>
      <c r="L849">
        <v>0</v>
      </c>
      <c r="M849">
        <v>22</v>
      </c>
      <c r="N849" s="1">
        <v>170063</v>
      </c>
      <c r="O849">
        <v>6</v>
      </c>
      <c r="P849" s="1">
        <v>102037</v>
      </c>
      <c r="Q849" t="s">
        <v>0</v>
      </c>
      <c r="R849" t="s">
        <v>1</v>
      </c>
      <c r="S849" s="1">
        <v>123030080</v>
      </c>
      <c r="T849" s="3">
        <v>41414</v>
      </c>
    </row>
    <row r="850" spans="1:20">
      <c r="A850">
        <v>13056</v>
      </c>
      <c r="B850">
        <v>11</v>
      </c>
      <c r="C850">
        <v>22</v>
      </c>
      <c r="D850">
        <v>30</v>
      </c>
      <c r="E850">
        <v>32</v>
      </c>
      <c r="F850">
        <v>35</v>
      </c>
      <c r="G850">
        <v>3</v>
      </c>
      <c r="H850">
        <v>4</v>
      </c>
      <c r="I850">
        <v>2</v>
      </c>
      <c r="J850" s="1">
        <v>8215874</v>
      </c>
      <c r="K850">
        <v>1</v>
      </c>
      <c r="L850" s="1">
        <v>4929524</v>
      </c>
      <c r="M850">
        <v>59</v>
      </c>
      <c r="N850" s="1">
        <v>81973</v>
      </c>
      <c r="O850">
        <v>15</v>
      </c>
      <c r="P850" s="1">
        <v>49183</v>
      </c>
      <c r="Q850" t="s">
        <v>0</v>
      </c>
      <c r="R850" t="s">
        <v>1</v>
      </c>
      <c r="S850" s="1">
        <v>106703983</v>
      </c>
      <c r="T850" s="3">
        <v>41412</v>
      </c>
    </row>
    <row r="851" spans="1:20">
      <c r="A851">
        <v>13055</v>
      </c>
      <c r="B851">
        <v>4</v>
      </c>
      <c r="C851">
        <v>5</v>
      </c>
      <c r="D851">
        <v>22</v>
      </c>
      <c r="E851">
        <v>23</v>
      </c>
      <c r="F851">
        <v>24</v>
      </c>
      <c r="G851">
        <v>3</v>
      </c>
      <c r="H851">
        <v>9</v>
      </c>
      <c r="I851">
        <v>3</v>
      </c>
      <c r="J851" s="1">
        <v>6903540</v>
      </c>
      <c r="K851">
        <v>1</v>
      </c>
      <c r="L851" s="1">
        <v>4142124</v>
      </c>
      <c r="M851">
        <v>35</v>
      </c>
      <c r="N851" s="1">
        <v>114786</v>
      </c>
      <c r="O851">
        <v>8</v>
      </c>
      <c r="P851" s="1">
        <v>68871</v>
      </c>
      <c r="Q851" t="s">
        <v>0</v>
      </c>
      <c r="R851" t="s">
        <v>1</v>
      </c>
      <c r="S851" s="1">
        <v>107162071</v>
      </c>
      <c r="T851" s="3">
        <v>41409</v>
      </c>
    </row>
    <row r="852" spans="1:20">
      <c r="A852">
        <v>13054</v>
      </c>
      <c r="B852">
        <v>5</v>
      </c>
      <c r="C852">
        <v>8</v>
      </c>
      <c r="D852">
        <v>21</v>
      </c>
      <c r="E852">
        <v>30</v>
      </c>
      <c r="F852">
        <v>32</v>
      </c>
      <c r="G852">
        <v>1</v>
      </c>
      <c r="H852">
        <v>8</v>
      </c>
      <c r="I852">
        <v>4</v>
      </c>
      <c r="J852" s="1">
        <v>6929758</v>
      </c>
      <c r="K852">
        <v>0</v>
      </c>
      <c r="L852">
        <v>0</v>
      </c>
      <c r="M852">
        <v>23</v>
      </c>
      <c r="N852" s="1">
        <v>202599</v>
      </c>
      <c r="O852">
        <v>4</v>
      </c>
      <c r="P852" s="1">
        <v>121559</v>
      </c>
      <c r="Q852" t="s">
        <v>0</v>
      </c>
      <c r="R852" t="s">
        <v>1</v>
      </c>
      <c r="S852" s="1">
        <v>114882950</v>
      </c>
      <c r="T852" s="3">
        <v>41407</v>
      </c>
    </row>
    <row r="853" spans="1:20">
      <c r="A853">
        <v>13053</v>
      </c>
      <c r="B853">
        <v>13</v>
      </c>
      <c r="C853">
        <v>31</v>
      </c>
      <c r="D853">
        <v>33</v>
      </c>
      <c r="E853">
        <v>34</v>
      </c>
      <c r="F853">
        <v>35</v>
      </c>
      <c r="G853">
        <v>5</v>
      </c>
      <c r="H853">
        <v>7</v>
      </c>
      <c r="I853">
        <v>8</v>
      </c>
      <c r="J853" s="1">
        <v>5000000</v>
      </c>
      <c r="K853">
        <v>1</v>
      </c>
      <c r="L853" s="1">
        <v>3000000</v>
      </c>
      <c r="M853">
        <v>231</v>
      </c>
      <c r="N853" s="1">
        <v>12000</v>
      </c>
      <c r="O853">
        <v>65</v>
      </c>
      <c r="P853" s="1">
        <v>7200</v>
      </c>
      <c r="Q853" t="s">
        <v>0</v>
      </c>
      <c r="R853" t="s">
        <v>1</v>
      </c>
      <c r="S853" s="1">
        <v>123304395</v>
      </c>
      <c r="T853" s="3">
        <v>41405</v>
      </c>
    </row>
    <row r="854" spans="1:20">
      <c r="A854">
        <v>13052</v>
      </c>
      <c r="B854">
        <v>1</v>
      </c>
      <c r="C854">
        <v>2</v>
      </c>
      <c r="D854">
        <v>10</v>
      </c>
      <c r="E854">
        <v>29</v>
      </c>
      <c r="F854">
        <v>31</v>
      </c>
      <c r="G854">
        <v>1</v>
      </c>
      <c r="H854">
        <v>10</v>
      </c>
      <c r="I854">
        <v>6</v>
      </c>
      <c r="J854" s="1">
        <v>6034952</v>
      </c>
      <c r="K854">
        <v>1</v>
      </c>
      <c r="L854" s="1">
        <v>3620971</v>
      </c>
      <c r="M854">
        <v>52</v>
      </c>
      <c r="N854" s="1">
        <v>73925</v>
      </c>
      <c r="O854">
        <v>16</v>
      </c>
      <c r="P854" s="1">
        <v>44355</v>
      </c>
      <c r="Q854" t="s">
        <v>0</v>
      </c>
      <c r="R854" t="s">
        <v>1</v>
      </c>
      <c r="S854" s="1">
        <v>166304395</v>
      </c>
      <c r="T854" s="3">
        <v>41402</v>
      </c>
    </row>
    <row r="855" spans="1:20">
      <c r="A855">
        <v>13051</v>
      </c>
      <c r="B855">
        <v>5</v>
      </c>
      <c r="C855">
        <v>8</v>
      </c>
      <c r="D855">
        <v>15</v>
      </c>
      <c r="E855">
        <v>18</v>
      </c>
      <c r="F855">
        <v>33</v>
      </c>
      <c r="G855">
        <v>7</v>
      </c>
      <c r="H855">
        <v>8</v>
      </c>
      <c r="I855">
        <v>1</v>
      </c>
      <c r="J855" s="1">
        <v>10000000</v>
      </c>
      <c r="K855">
        <v>1</v>
      </c>
      <c r="L855" s="1">
        <v>6000000</v>
      </c>
      <c r="M855">
        <v>46</v>
      </c>
      <c r="N855" s="1">
        <v>95987</v>
      </c>
      <c r="O855">
        <v>25</v>
      </c>
      <c r="P855" s="1">
        <v>57592</v>
      </c>
      <c r="Q855" t="s">
        <v>0</v>
      </c>
      <c r="R855" t="s">
        <v>1</v>
      </c>
      <c r="S855" s="1">
        <v>189058365</v>
      </c>
      <c r="T855" s="3">
        <v>41400</v>
      </c>
    </row>
    <row r="856" spans="1:20">
      <c r="A856">
        <v>13050</v>
      </c>
      <c r="B856">
        <v>14</v>
      </c>
      <c r="C856">
        <v>22</v>
      </c>
      <c r="D856">
        <v>30</v>
      </c>
      <c r="E856">
        <v>32</v>
      </c>
      <c r="F856">
        <v>33</v>
      </c>
      <c r="G856">
        <v>7</v>
      </c>
      <c r="H856">
        <v>8</v>
      </c>
      <c r="I856">
        <v>2</v>
      </c>
      <c r="J856" s="1">
        <v>7415141</v>
      </c>
      <c r="K856">
        <v>0</v>
      </c>
      <c r="L856">
        <v>0</v>
      </c>
      <c r="M856">
        <v>56</v>
      </c>
      <c r="N856" s="1">
        <v>50952</v>
      </c>
      <c r="O856">
        <v>12</v>
      </c>
      <c r="P856" s="1">
        <v>30571</v>
      </c>
      <c r="Q856" t="s">
        <v>0</v>
      </c>
      <c r="R856" t="s">
        <v>1</v>
      </c>
      <c r="S856" s="1">
        <v>183101262</v>
      </c>
      <c r="T856" s="3">
        <v>41398</v>
      </c>
    </row>
    <row r="857" spans="1:20">
      <c r="A857">
        <v>13049</v>
      </c>
      <c r="B857">
        <v>18</v>
      </c>
      <c r="C857">
        <v>22</v>
      </c>
      <c r="D857">
        <v>25</v>
      </c>
      <c r="E857">
        <v>31</v>
      </c>
      <c r="F857">
        <v>32</v>
      </c>
      <c r="G857">
        <v>4</v>
      </c>
      <c r="H857">
        <v>6</v>
      </c>
      <c r="I857">
        <v>1</v>
      </c>
      <c r="J857" s="1">
        <v>10000000</v>
      </c>
      <c r="K857">
        <v>0</v>
      </c>
      <c r="L857">
        <v>0</v>
      </c>
      <c r="M857">
        <v>38</v>
      </c>
      <c r="N857" s="1">
        <v>88974</v>
      </c>
      <c r="O857">
        <v>12</v>
      </c>
      <c r="P857" s="1">
        <v>53384</v>
      </c>
      <c r="Q857" t="s">
        <v>0</v>
      </c>
      <c r="R857" t="s">
        <v>1</v>
      </c>
      <c r="S857" s="1">
        <v>185855837</v>
      </c>
      <c r="T857" s="3">
        <v>41395</v>
      </c>
    </row>
    <row r="858" spans="1:20">
      <c r="A858">
        <v>13048</v>
      </c>
      <c r="B858">
        <v>10</v>
      </c>
      <c r="C858">
        <v>11</v>
      </c>
      <c r="D858">
        <v>23</v>
      </c>
      <c r="E858">
        <v>32</v>
      </c>
      <c r="F858">
        <v>33</v>
      </c>
      <c r="G858">
        <v>1</v>
      </c>
      <c r="H858">
        <v>4</v>
      </c>
      <c r="I858">
        <v>7</v>
      </c>
      <c r="J858" s="1">
        <v>5505453</v>
      </c>
      <c r="K858">
        <v>7</v>
      </c>
      <c r="L858" s="1">
        <v>3303271</v>
      </c>
      <c r="M858">
        <v>43</v>
      </c>
      <c r="N858" s="1">
        <v>76089</v>
      </c>
      <c r="O858">
        <v>11</v>
      </c>
      <c r="P858" s="1">
        <v>45653</v>
      </c>
      <c r="Q858" t="s">
        <v>0</v>
      </c>
      <c r="R858" t="s">
        <v>1</v>
      </c>
      <c r="S858" s="1">
        <v>180774662</v>
      </c>
      <c r="T858" s="3">
        <v>41393</v>
      </c>
    </row>
    <row r="859" spans="1:20">
      <c r="A859">
        <v>13047</v>
      </c>
      <c r="B859">
        <v>12</v>
      </c>
      <c r="C859">
        <v>20</v>
      </c>
      <c r="D859">
        <v>28</v>
      </c>
      <c r="E859">
        <v>30</v>
      </c>
      <c r="F859">
        <v>35</v>
      </c>
      <c r="G859">
        <v>3</v>
      </c>
      <c r="H859">
        <v>11</v>
      </c>
      <c r="I859">
        <v>0</v>
      </c>
      <c r="J859">
        <v>0</v>
      </c>
      <c r="K859">
        <v>0</v>
      </c>
      <c r="L859">
        <v>0</v>
      </c>
      <c r="M859">
        <v>25</v>
      </c>
      <c r="N859" s="1">
        <v>182602</v>
      </c>
      <c r="O859">
        <v>9</v>
      </c>
      <c r="P859" s="1">
        <v>109561</v>
      </c>
      <c r="Q859" t="s">
        <v>0</v>
      </c>
      <c r="R859" t="s">
        <v>1</v>
      </c>
      <c r="S859" s="1">
        <v>228283036</v>
      </c>
      <c r="T859" s="3">
        <v>41391</v>
      </c>
    </row>
    <row r="860" spans="1:20">
      <c r="A860">
        <v>13046</v>
      </c>
      <c r="B860">
        <v>15</v>
      </c>
      <c r="C860">
        <v>16</v>
      </c>
      <c r="D860">
        <v>19</v>
      </c>
      <c r="E860">
        <v>25</v>
      </c>
      <c r="F860">
        <v>32</v>
      </c>
      <c r="G860">
        <v>5</v>
      </c>
      <c r="H860">
        <v>11</v>
      </c>
      <c r="I860">
        <v>0</v>
      </c>
      <c r="J860">
        <v>0</v>
      </c>
      <c r="K860">
        <v>0</v>
      </c>
      <c r="L860">
        <v>0</v>
      </c>
      <c r="M860">
        <v>28</v>
      </c>
      <c r="N860" s="1">
        <v>175327</v>
      </c>
      <c r="O860">
        <v>7</v>
      </c>
      <c r="P860" s="1">
        <v>105196</v>
      </c>
      <c r="Q860" t="s">
        <v>0</v>
      </c>
      <c r="R860" t="s">
        <v>1</v>
      </c>
      <c r="S860" s="1">
        <v>207466383</v>
      </c>
      <c r="T860" s="3">
        <v>41388</v>
      </c>
    </row>
    <row r="861" spans="1:20">
      <c r="A861">
        <v>13045</v>
      </c>
      <c r="B861">
        <v>8</v>
      </c>
      <c r="C861">
        <v>11</v>
      </c>
      <c r="D861">
        <v>12</v>
      </c>
      <c r="E861">
        <v>21</v>
      </c>
      <c r="F861">
        <v>25</v>
      </c>
      <c r="G861">
        <v>2</v>
      </c>
      <c r="H861">
        <v>7</v>
      </c>
      <c r="I861">
        <v>3</v>
      </c>
      <c r="J861" s="1">
        <v>7189671</v>
      </c>
      <c r="K861">
        <v>1</v>
      </c>
      <c r="L861" s="1">
        <v>4313802</v>
      </c>
      <c r="M861">
        <v>41</v>
      </c>
      <c r="N861" s="1">
        <v>107688</v>
      </c>
      <c r="O861">
        <v>13</v>
      </c>
      <c r="P861" s="1">
        <v>64612</v>
      </c>
      <c r="Q861" t="s">
        <v>0</v>
      </c>
      <c r="R861" t="s">
        <v>1</v>
      </c>
      <c r="S861" s="1">
        <v>186295531</v>
      </c>
      <c r="T861" s="3">
        <v>41386</v>
      </c>
    </row>
    <row r="862" spans="1:20">
      <c r="A862">
        <v>13044</v>
      </c>
      <c r="B862">
        <v>7</v>
      </c>
      <c r="C862">
        <v>11</v>
      </c>
      <c r="D862">
        <v>13</v>
      </c>
      <c r="E862">
        <v>18</v>
      </c>
      <c r="F862">
        <v>28</v>
      </c>
      <c r="G862">
        <v>5</v>
      </c>
      <c r="H862">
        <v>10</v>
      </c>
      <c r="I862">
        <v>2</v>
      </c>
      <c r="J862" s="1">
        <v>8372919</v>
      </c>
      <c r="K862">
        <v>1</v>
      </c>
      <c r="L862" s="1">
        <v>5023751</v>
      </c>
      <c r="M862">
        <v>29</v>
      </c>
      <c r="N862" s="1">
        <v>176096</v>
      </c>
      <c r="O862">
        <v>7</v>
      </c>
      <c r="P862" s="1">
        <v>105657</v>
      </c>
      <c r="Q862" t="s">
        <v>0</v>
      </c>
      <c r="R862" t="s">
        <v>1</v>
      </c>
      <c r="S862" s="1">
        <v>192471304</v>
      </c>
      <c r="T862" s="3">
        <v>41384</v>
      </c>
    </row>
    <row r="863" spans="1:20">
      <c r="A863">
        <v>13043</v>
      </c>
      <c r="B863">
        <v>7</v>
      </c>
      <c r="C863">
        <v>13</v>
      </c>
      <c r="D863">
        <v>25</v>
      </c>
      <c r="E863">
        <v>34</v>
      </c>
      <c r="F863">
        <v>35</v>
      </c>
      <c r="G863">
        <v>7</v>
      </c>
      <c r="H863">
        <v>9</v>
      </c>
      <c r="I863">
        <v>2</v>
      </c>
      <c r="J863" s="1">
        <v>6632735</v>
      </c>
      <c r="K863">
        <v>2</v>
      </c>
      <c r="L863" s="1">
        <v>3979641</v>
      </c>
      <c r="M863">
        <v>30</v>
      </c>
      <c r="N863" s="1">
        <v>96754</v>
      </c>
      <c r="O863">
        <v>10</v>
      </c>
      <c r="P863" s="1">
        <v>58052</v>
      </c>
      <c r="Q863" t="s">
        <v>0</v>
      </c>
      <c r="R863" t="s">
        <v>1</v>
      </c>
      <c r="S863" s="1">
        <v>192316919</v>
      </c>
      <c r="T863" s="3">
        <v>41381</v>
      </c>
    </row>
    <row r="864" spans="1:20">
      <c r="A864">
        <v>13042</v>
      </c>
      <c r="B864">
        <v>2</v>
      </c>
      <c r="C864">
        <v>6</v>
      </c>
      <c r="D864">
        <v>22</v>
      </c>
      <c r="E864">
        <v>23</v>
      </c>
      <c r="F864">
        <v>33</v>
      </c>
      <c r="G864">
        <v>1</v>
      </c>
      <c r="H864">
        <v>6</v>
      </c>
      <c r="I864">
        <v>2</v>
      </c>
      <c r="J864" s="1">
        <v>9154000</v>
      </c>
      <c r="K864">
        <v>0</v>
      </c>
      <c r="L864">
        <v>0</v>
      </c>
      <c r="M864">
        <v>28</v>
      </c>
      <c r="N864" s="1">
        <v>182193</v>
      </c>
      <c r="O864">
        <v>4</v>
      </c>
      <c r="P864" s="1">
        <v>109315</v>
      </c>
      <c r="Q864" t="s">
        <v>0</v>
      </c>
      <c r="R864" t="s">
        <v>1</v>
      </c>
      <c r="S864" s="1">
        <v>200479790</v>
      </c>
      <c r="T864" s="3">
        <v>41379</v>
      </c>
    </row>
    <row r="865" spans="1:20">
      <c r="A865">
        <v>13041</v>
      </c>
      <c r="B865">
        <v>3</v>
      </c>
      <c r="C865">
        <v>13</v>
      </c>
      <c r="D865">
        <v>14</v>
      </c>
      <c r="E865">
        <v>15</v>
      </c>
      <c r="F865">
        <v>34</v>
      </c>
      <c r="G865">
        <v>5</v>
      </c>
      <c r="H865">
        <v>8</v>
      </c>
      <c r="I865">
        <v>3</v>
      </c>
      <c r="J865" s="1">
        <v>6640933</v>
      </c>
      <c r="K865">
        <v>0</v>
      </c>
      <c r="L865">
        <v>0</v>
      </c>
      <c r="M865">
        <v>81</v>
      </c>
      <c r="N865" s="1">
        <v>29727</v>
      </c>
      <c r="O865">
        <v>49</v>
      </c>
      <c r="P865" s="1">
        <v>17836</v>
      </c>
      <c r="Q865" t="s">
        <v>0</v>
      </c>
      <c r="R865" t="s">
        <v>1</v>
      </c>
      <c r="S865" s="1">
        <v>198017788</v>
      </c>
      <c r="T865" s="3">
        <v>41377</v>
      </c>
    </row>
    <row r="866" spans="1:20">
      <c r="A866">
        <v>13040</v>
      </c>
      <c r="B866">
        <v>16</v>
      </c>
      <c r="C866">
        <v>17</v>
      </c>
      <c r="D866">
        <v>22</v>
      </c>
      <c r="E866">
        <v>26</v>
      </c>
      <c r="F866">
        <v>35</v>
      </c>
      <c r="G866">
        <v>3</v>
      </c>
      <c r="H866">
        <v>10</v>
      </c>
      <c r="I866">
        <v>1</v>
      </c>
      <c r="J866" s="1">
        <v>10000000</v>
      </c>
      <c r="K866">
        <v>0</v>
      </c>
      <c r="L866">
        <v>0</v>
      </c>
      <c r="M866">
        <v>12</v>
      </c>
      <c r="N866" s="1">
        <v>482261</v>
      </c>
      <c r="O866">
        <v>1</v>
      </c>
      <c r="P866" s="1">
        <v>289356</v>
      </c>
      <c r="Q866" t="s">
        <v>0</v>
      </c>
      <c r="R866" t="s">
        <v>1</v>
      </c>
      <c r="S866" s="1">
        <v>205633582</v>
      </c>
      <c r="T866" s="3">
        <v>41374</v>
      </c>
    </row>
    <row r="867" spans="1:20">
      <c r="A867">
        <v>13039</v>
      </c>
      <c r="B867">
        <v>6</v>
      </c>
      <c r="C867">
        <v>23</v>
      </c>
      <c r="D867">
        <v>30</v>
      </c>
      <c r="E867">
        <v>33</v>
      </c>
      <c r="F867">
        <v>35</v>
      </c>
      <c r="G867">
        <v>7</v>
      </c>
      <c r="H867">
        <v>10</v>
      </c>
      <c r="I867">
        <v>0</v>
      </c>
      <c r="J867">
        <v>0</v>
      </c>
      <c r="K867">
        <v>0</v>
      </c>
      <c r="L867">
        <v>0</v>
      </c>
      <c r="M867">
        <v>42</v>
      </c>
      <c r="N867" s="1">
        <v>68767</v>
      </c>
      <c r="O867">
        <v>11</v>
      </c>
      <c r="P867" s="1">
        <v>41260</v>
      </c>
      <c r="Q867" t="s">
        <v>0</v>
      </c>
      <c r="R867" t="s">
        <v>1</v>
      </c>
      <c r="S867" s="1">
        <v>192846712</v>
      </c>
      <c r="T867" s="3">
        <v>41372</v>
      </c>
    </row>
    <row r="868" spans="1:20">
      <c r="A868">
        <v>13038</v>
      </c>
      <c r="B868">
        <v>1</v>
      </c>
      <c r="C868">
        <v>19</v>
      </c>
      <c r="D868">
        <v>24</v>
      </c>
      <c r="E868">
        <v>25</v>
      </c>
      <c r="F868">
        <v>26</v>
      </c>
      <c r="G868">
        <v>7</v>
      </c>
      <c r="H868">
        <v>9</v>
      </c>
      <c r="I868">
        <v>0</v>
      </c>
      <c r="J868">
        <v>0</v>
      </c>
      <c r="K868">
        <v>0</v>
      </c>
      <c r="L868">
        <v>0</v>
      </c>
      <c r="M868">
        <v>28</v>
      </c>
      <c r="N868" s="1">
        <v>160166</v>
      </c>
      <c r="O868">
        <v>12</v>
      </c>
      <c r="P868" s="1">
        <v>96099</v>
      </c>
      <c r="Q868" t="s">
        <v>0</v>
      </c>
      <c r="R868" t="s">
        <v>1</v>
      </c>
      <c r="S868" s="1">
        <v>180313811</v>
      </c>
      <c r="T868" s="3">
        <v>41370</v>
      </c>
    </row>
    <row r="869" spans="1:20">
      <c r="A869">
        <v>13037</v>
      </c>
      <c r="B869">
        <v>2</v>
      </c>
      <c r="C869">
        <v>26</v>
      </c>
      <c r="D869">
        <v>31</v>
      </c>
      <c r="E869">
        <v>32</v>
      </c>
      <c r="F869">
        <v>34</v>
      </c>
      <c r="G869">
        <v>6</v>
      </c>
      <c r="H869">
        <v>8</v>
      </c>
      <c r="I869">
        <v>1</v>
      </c>
      <c r="J869" s="1">
        <v>8717832</v>
      </c>
      <c r="K869">
        <v>0</v>
      </c>
      <c r="L869">
        <v>0</v>
      </c>
      <c r="M869">
        <v>40</v>
      </c>
      <c r="N869" s="1">
        <v>56847</v>
      </c>
      <c r="O869">
        <v>6</v>
      </c>
      <c r="P869" s="1">
        <v>34108</v>
      </c>
      <c r="Q869" t="s">
        <v>0</v>
      </c>
      <c r="R869" t="s">
        <v>1</v>
      </c>
      <c r="S869" s="1">
        <v>159171880</v>
      </c>
      <c r="T869" s="3">
        <v>41367</v>
      </c>
    </row>
    <row r="870" spans="1:20">
      <c r="A870">
        <v>13036</v>
      </c>
      <c r="B870">
        <v>8</v>
      </c>
      <c r="C870">
        <v>12</v>
      </c>
      <c r="D870">
        <v>32</v>
      </c>
      <c r="E870">
        <v>33</v>
      </c>
      <c r="F870">
        <v>35</v>
      </c>
      <c r="G870">
        <v>3</v>
      </c>
      <c r="H870">
        <v>5</v>
      </c>
      <c r="I870">
        <v>1</v>
      </c>
      <c r="J870" s="1">
        <v>9305077</v>
      </c>
      <c r="K870">
        <v>0</v>
      </c>
      <c r="L870">
        <v>0</v>
      </c>
      <c r="M870">
        <v>40</v>
      </c>
      <c r="N870" s="1">
        <v>66745</v>
      </c>
      <c r="O870">
        <v>5</v>
      </c>
      <c r="P870" s="1">
        <v>40047</v>
      </c>
      <c r="Q870" t="s">
        <v>0</v>
      </c>
      <c r="R870" t="s">
        <v>1</v>
      </c>
      <c r="S870" s="1">
        <v>158595131</v>
      </c>
      <c r="T870" s="3">
        <v>41365</v>
      </c>
    </row>
    <row r="871" spans="1:20">
      <c r="A871">
        <v>13035</v>
      </c>
      <c r="B871">
        <v>5</v>
      </c>
      <c r="C871">
        <v>14</v>
      </c>
      <c r="D871">
        <v>28</v>
      </c>
      <c r="E871">
        <v>32</v>
      </c>
      <c r="F871">
        <v>34</v>
      </c>
      <c r="G871">
        <v>7</v>
      </c>
      <c r="H871">
        <v>8</v>
      </c>
      <c r="I871">
        <v>6</v>
      </c>
      <c r="J871" s="1">
        <v>6345873</v>
      </c>
      <c r="K871">
        <v>0</v>
      </c>
      <c r="L871">
        <v>0</v>
      </c>
      <c r="M871">
        <v>34</v>
      </c>
      <c r="N871" s="1">
        <v>143178</v>
      </c>
      <c r="O871">
        <v>6</v>
      </c>
      <c r="P871" s="1">
        <v>85906</v>
      </c>
      <c r="Q871" t="s">
        <v>0</v>
      </c>
      <c r="R871" t="s">
        <v>1</v>
      </c>
      <c r="S871" s="1">
        <v>157137514</v>
      </c>
      <c r="T871" s="3">
        <v>41363</v>
      </c>
    </row>
    <row r="872" spans="1:20">
      <c r="A872">
        <v>13034</v>
      </c>
      <c r="B872">
        <v>1</v>
      </c>
      <c r="C872">
        <v>3</v>
      </c>
      <c r="D872">
        <v>11</v>
      </c>
      <c r="E872">
        <v>19</v>
      </c>
      <c r="F872">
        <v>29</v>
      </c>
      <c r="G872">
        <v>4</v>
      </c>
      <c r="H872">
        <v>8</v>
      </c>
      <c r="I872">
        <v>3</v>
      </c>
      <c r="J872" s="1">
        <v>6840774</v>
      </c>
      <c r="K872">
        <v>1</v>
      </c>
      <c r="L872" s="1">
        <v>4104464</v>
      </c>
      <c r="M872">
        <v>23</v>
      </c>
      <c r="N872" s="1">
        <v>182556</v>
      </c>
      <c r="O872">
        <v>2</v>
      </c>
      <c r="P872" s="1">
        <v>109533</v>
      </c>
      <c r="Q872" t="s">
        <v>0</v>
      </c>
      <c r="R872" t="s">
        <v>1</v>
      </c>
      <c r="S872" s="1">
        <v>175024647</v>
      </c>
      <c r="T872" s="3">
        <v>41360</v>
      </c>
    </row>
    <row r="873" spans="1:20">
      <c r="A873">
        <v>13033</v>
      </c>
      <c r="B873">
        <v>12</v>
      </c>
      <c r="C873">
        <v>18</v>
      </c>
      <c r="D873">
        <v>22</v>
      </c>
      <c r="E873">
        <v>28</v>
      </c>
      <c r="F873">
        <v>31</v>
      </c>
      <c r="G873">
        <v>1</v>
      </c>
      <c r="H873">
        <v>11</v>
      </c>
      <c r="I873">
        <v>0</v>
      </c>
      <c r="J873">
        <v>0</v>
      </c>
      <c r="K873">
        <v>0</v>
      </c>
      <c r="L873">
        <v>0</v>
      </c>
      <c r="M873">
        <v>16</v>
      </c>
      <c r="N873" s="1">
        <v>359497</v>
      </c>
      <c r="O873">
        <v>2</v>
      </c>
      <c r="P873" s="1">
        <v>215698</v>
      </c>
      <c r="Q873" t="s">
        <v>0</v>
      </c>
      <c r="R873" t="s">
        <v>1</v>
      </c>
      <c r="S873" s="1">
        <v>183084465</v>
      </c>
      <c r="T873" s="3">
        <v>41358</v>
      </c>
    </row>
    <row r="874" spans="1:20">
      <c r="A874">
        <v>13032</v>
      </c>
      <c r="B874">
        <v>12</v>
      </c>
      <c r="C874">
        <v>27</v>
      </c>
      <c r="D874">
        <v>28</v>
      </c>
      <c r="E874">
        <v>33</v>
      </c>
      <c r="F874">
        <v>35</v>
      </c>
      <c r="G874">
        <v>1</v>
      </c>
      <c r="H874">
        <v>8</v>
      </c>
      <c r="I874">
        <v>1</v>
      </c>
      <c r="J874" s="1">
        <v>10000000</v>
      </c>
      <c r="K874">
        <v>0</v>
      </c>
      <c r="L874">
        <v>0</v>
      </c>
      <c r="M874">
        <v>35</v>
      </c>
      <c r="N874" s="1">
        <v>108929</v>
      </c>
      <c r="O874">
        <v>11</v>
      </c>
      <c r="P874" s="1">
        <v>65357</v>
      </c>
      <c r="Q874" t="s">
        <v>0</v>
      </c>
      <c r="R874" t="s">
        <v>1</v>
      </c>
      <c r="S874" s="1">
        <v>159896906</v>
      </c>
      <c r="T874" s="3">
        <v>41356</v>
      </c>
    </row>
    <row r="875" spans="1:20">
      <c r="A875">
        <v>13031</v>
      </c>
      <c r="B875">
        <v>12</v>
      </c>
      <c r="C875">
        <v>17</v>
      </c>
      <c r="D875">
        <v>18</v>
      </c>
      <c r="E875">
        <v>26</v>
      </c>
      <c r="F875">
        <v>32</v>
      </c>
      <c r="G875">
        <v>10</v>
      </c>
      <c r="H875">
        <v>11</v>
      </c>
      <c r="I875">
        <v>1</v>
      </c>
      <c r="J875" s="1">
        <v>10000000</v>
      </c>
      <c r="K875">
        <v>0</v>
      </c>
      <c r="L875">
        <v>0</v>
      </c>
      <c r="M875">
        <v>23</v>
      </c>
      <c r="N875" s="1">
        <v>200474</v>
      </c>
      <c r="O875">
        <v>6</v>
      </c>
      <c r="P875" s="1">
        <v>120284</v>
      </c>
      <c r="Q875" t="s">
        <v>0</v>
      </c>
      <c r="R875" t="s">
        <v>1</v>
      </c>
      <c r="S875" s="1">
        <v>152903939</v>
      </c>
      <c r="T875" s="3">
        <v>41353</v>
      </c>
    </row>
    <row r="876" spans="1:20">
      <c r="A876">
        <v>13030</v>
      </c>
      <c r="B876">
        <v>3</v>
      </c>
      <c r="C876">
        <v>5</v>
      </c>
      <c r="D876">
        <v>9</v>
      </c>
      <c r="E876">
        <v>10</v>
      </c>
      <c r="F876">
        <v>28</v>
      </c>
      <c r="G876">
        <v>5</v>
      </c>
      <c r="H876">
        <v>7</v>
      </c>
      <c r="I876">
        <v>0</v>
      </c>
      <c r="J876">
        <v>0</v>
      </c>
      <c r="K876">
        <v>0</v>
      </c>
      <c r="L876">
        <v>0</v>
      </c>
      <c r="M876">
        <v>24</v>
      </c>
      <c r="N876" s="1">
        <v>169964</v>
      </c>
      <c r="O876">
        <v>9</v>
      </c>
      <c r="P876" s="1">
        <v>101978</v>
      </c>
      <c r="Q876" t="s">
        <v>0</v>
      </c>
      <c r="R876" t="s">
        <v>1</v>
      </c>
      <c r="S876" s="1">
        <v>142906622</v>
      </c>
      <c r="T876" s="3">
        <v>41351</v>
      </c>
    </row>
    <row r="877" spans="1:20">
      <c r="A877">
        <v>13029</v>
      </c>
      <c r="B877">
        <v>5</v>
      </c>
      <c r="C877">
        <v>7</v>
      </c>
      <c r="D877">
        <v>17</v>
      </c>
      <c r="E877">
        <v>25</v>
      </c>
      <c r="F877">
        <v>26</v>
      </c>
      <c r="G877">
        <v>4</v>
      </c>
      <c r="H877">
        <v>10</v>
      </c>
      <c r="I877">
        <v>1</v>
      </c>
      <c r="J877" s="1">
        <v>10000000</v>
      </c>
      <c r="K877">
        <v>0</v>
      </c>
      <c r="L877">
        <v>0</v>
      </c>
      <c r="M877">
        <v>50</v>
      </c>
      <c r="N877" s="1">
        <v>74024</v>
      </c>
      <c r="O877">
        <v>18</v>
      </c>
      <c r="P877" s="1">
        <v>44414</v>
      </c>
      <c r="Q877" t="s">
        <v>0</v>
      </c>
      <c r="R877" t="s">
        <v>1</v>
      </c>
      <c r="S877" s="1">
        <v>124168043</v>
      </c>
      <c r="T877" s="3">
        <v>41349</v>
      </c>
    </row>
    <row r="878" spans="1:20">
      <c r="A878">
        <v>13028</v>
      </c>
      <c r="B878">
        <v>13</v>
      </c>
      <c r="C878">
        <v>19</v>
      </c>
      <c r="D878">
        <v>28</v>
      </c>
      <c r="E878">
        <v>30</v>
      </c>
      <c r="F878">
        <v>34</v>
      </c>
      <c r="G878">
        <v>8</v>
      </c>
      <c r="H878">
        <v>12</v>
      </c>
      <c r="I878">
        <v>0</v>
      </c>
      <c r="J878">
        <v>0</v>
      </c>
      <c r="K878">
        <v>0</v>
      </c>
      <c r="L878">
        <v>0</v>
      </c>
      <c r="M878">
        <v>30</v>
      </c>
      <c r="N878" s="1">
        <v>143436</v>
      </c>
      <c r="O878">
        <v>6</v>
      </c>
      <c r="P878" s="1">
        <v>86061</v>
      </c>
      <c r="Q878" t="s">
        <v>0</v>
      </c>
      <c r="R878" t="s">
        <v>1</v>
      </c>
      <c r="S878" s="1">
        <v>117290371</v>
      </c>
      <c r="T878" s="3">
        <v>41346</v>
      </c>
    </row>
    <row r="879" spans="1:20">
      <c r="A879">
        <v>13027</v>
      </c>
      <c r="B879">
        <v>3</v>
      </c>
      <c r="C879">
        <v>12</v>
      </c>
      <c r="D879">
        <v>14</v>
      </c>
      <c r="E879">
        <v>24</v>
      </c>
      <c r="F879">
        <v>35</v>
      </c>
      <c r="G879">
        <v>3</v>
      </c>
      <c r="H879">
        <v>8</v>
      </c>
      <c r="I879">
        <v>1</v>
      </c>
      <c r="J879" s="1">
        <v>5000000</v>
      </c>
      <c r="K879">
        <v>0</v>
      </c>
      <c r="L879">
        <v>0</v>
      </c>
      <c r="M879">
        <v>29</v>
      </c>
      <c r="N879" s="1">
        <v>133467</v>
      </c>
      <c r="O879">
        <v>9</v>
      </c>
      <c r="P879" s="1">
        <v>80080</v>
      </c>
      <c r="Q879" t="s">
        <v>0</v>
      </c>
      <c r="R879" t="s">
        <v>1</v>
      </c>
      <c r="S879" s="1">
        <v>99217311</v>
      </c>
      <c r="T879" s="3">
        <v>41344</v>
      </c>
    </row>
    <row r="880" spans="1:20">
      <c r="A880">
        <v>13026</v>
      </c>
      <c r="B880">
        <v>2</v>
      </c>
      <c r="C880">
        <v>10</v>
      </c>
      <c r="D880">
        <v>16</v>
      </c>
      <c r="E880">
        <v>30</v>
      </c>
      <c r="F880">
        <v>33</v>
      </c>
      <c r="G880">
        <v>5</v>
      </c>
      <c r="H880">
        <v>6</v>
      </c>
      <c r="I880">
        <v>3</v>
      </c>
      <c r="J880" s="1">
        <v>5000000</v>
      </c>
      <c r="K880">
        <v>2</v>
      </c>
      <c r="L880" s="1">
        <v>3000000</v>
      </c>
      <c r="M880">
        <v>64</v>
      </c>
      <c r="N880" s="1">
        <v>49382</v>
      </c>
      <c r="O880">
        <v>10</v>
      </c>
      <c r="P880" s="1">
        <v>29629</v>
      </c>
      <c r="Q880" t="s">
        <v>0</v>
      </c>
      <c r="R880" t="s">
        <v>1</v>
      </c>
      <c r="S880" s="1">
        <v>86999987</v>
      </c>
      <c r="T880" s="3">
        <v>41342</v>
      </c>
    </row>
    <row r="881" spans="1:20">
      <c r="A881">
        <v>13025</v>
      </c>
      <c r="B881">
        <v>3</v>
      </c>
      <c r="C881">
        <v>23</v>
      </c>
      <c r="D881">
        <v>25</v>
      </c>
      <c r="E881">
        <v>26</v>
      </c>
      <c r="F881">
        <v>28</v>
      </c>
      <c r="G881">
        <v>10</v>
      </c>
      <c r="H881">
        <v>12</v>
      </c>
      <c r="I881">
        <v>1</v>
      </c>
      <c r="J881" s="1">
        <v>5000000</v>
      </c>
      <c r="K881">
        <v>1</v>
      </c>
      <c r="L881" s="1">
        <v>3000000</v>
      </c>
      <c r="M881">
        <v>13</v>
      </c>
      <c r="N881" s="1">
        <v>339352</v>
      </c>
      <c r="O881">
        <v>2</v>
      </c>
      <c r="P881" s="1">
        <v>203611</v>
      </c>
      <c r="Q881" t="s">
        <v>0</v>
      </c>
      <c r="R881" t="s">
        <v>1</v>
      </c>
      <c r="S881" s="1">
        <v>95037003</v>
      </c>
      <c r="T881" s="3">
        <v>41339</v>
      </c>
    </row>
    <row r="882" spans="1:20">
      <c r="A882">
        <v>13024</v>
      </c>
      <c r="B882">
        <v>9</v>
      </c>
      <c r="C882">
        <v>12</v>
      </c>
      <c r="D882">
        <v>14</v>
      </c>
      <c r="E882">
        <v>18</v>
      </c>
      <c r="F882">
        <v>24</v>
      </c>
      <c r="G882">
        <v>1</v>
      </c>
      <c r="H882">
        <v>4</v>
      </c>
      <c r="I882">
        <v>1</v>
      </c>
      <c r="J882" s="1">
        <v>5000000</v>
      </c>
      <c r="K882">
        <v>0</v>
      </c>
      <c r="L882">
        <v>0</v>
      </c>
      <c r="M882">
        <v>20</v>
      </c>
      <c r="N882" s="1">
        <v>258208</v>
      </c>
      <c r="O882">
        <v>3</v>
      </c>
      <c r="P882" s="1">
        <v>154924</v>
      </c>
      <c r="Q882" t="s">
        <v>0</v>
      </c>
      <c r="R882" t="s">
        <v>1</v>
      </c>
      <c r="S882" s="1">
        <v>84966486</v>
      </c>
      <c r="T882" s="3">
        <v>41337</v>
      </c>
    </row>
    <row r="883" spans="1:20">
      <c r="A883">
        <v>13023</v>
      </c>
      <c r="B883">
        <v>5</v>
      </c>
      <c r="C883">
        <v>19</v>
      </c>
      <c r="D883">
        <v>24</v>
      </c>
      <c r="E883">
        <v>26</v>
      </c>
      <c r="F883">
        <v>35</v>
      </c>
      <c r="G883">
        <v>5</v>
      </c>
      <c r="H883">
        <v>7</v>
      </c>
      <c r="I883">
        <v>0</v>
      </c>
      <c r="J883">
        <v>0</v>
      </c>
      <c r="K883">
        <v>0</v>
      </c>
      <c r="L883">
        <v>0</v>
      </c>
      <c r="M883">
        <v>36</v>
      </c>
      <c r="N883" s="1">
        <v>100825</v>
      </c>
      <c r="O883">
        <v>9</v>
      </c>
      <c r="P883" s="1">
        <v>60495</v>
      </c>
      <c r="Q883" t="s">
        <v>0</v>
      </c>
      <c r="R883" t="s">
        <v>1</v>
      </c>
      <c r="S883" s="1">
        <v>68857932</v>
      </c>
      <c r="T883" s="3">
        <v>41335</v>
      </c>
    </row>
    <row r="884" spans="1:20">
      <c r="A884">
        <v>13022</v>
      </c>
      <c r="B884">
        <v>3</v>
      </c>
      <c r="C884">
        <v>4</v>
      </c>
      <c r="D884">
        <v>13</v>
      </c>
      <c r="E884">
        <v>17</v>
      </c>
      <c r="F884">
        <v>23</v>
      </c>
      <c r="G884">
        <v>3</v>
      </c>
      <c r="H884">
        <v>8</v>
      </c>
      <c r="I884">
        <v>1</v>
      </c>
      <c r="J884" s="1">
        <v>5000000</v>
      </c>
      <c r="K884">
        <v>1</v>
      </c>
      <c r="L884" s="1">
        <v>3000000</v>
      </c>
      <c r="M884">
        <v>14</v>
      </c>
      <c r="N884" s="1">
        <v>290650</v>
      </c>
      <c r="O884">
        <v>4</v>
      </c>
      <c r="P884" s="1">
        <v>174390</v>
      </c>
      <c r="Q884" t="s">
        <v>0</v>
      </c>
      <c r="R884" t="s">
        <v>1</v>
      </c>
      <c r="S884" s="1">
        <v>53204819</v>
      </c>
      <c r="T884" s="3">
        <v>41332</v>
      </c>
    </row>
    <row r="885" spans="1:20">
      <c r="A885">
        <v>13021</v>
      </c>
      <c r="B885">
        <v>23</v>
      </c>
      <c r="C885">
        <v>24</v>
      </c>
      <c r="D885">
        <v>28</v>
      </c>
      <c r="E885">
        <v>30</v>
      </c>
      <c r="F885">
        <v>33</v>
      </c>
      <c r="G885">
        <v>1</v>
      </c>
      <c r="H885">
        <v>11</v>
      </c>
      <c r="I885">
        <v>1</v>
      </c>
      <c r="J885" s="1">
        <v>5000000</v>
      </c>
      <c r="K885">
        <v>0</v>
      </c>
      <c r="L885">
        <v>0</v>
      </c>
      <c r="M885">
        <v>28</v>
      </c>
      <c r="N885" s="1">
        <v>142537</v>
      </c>
      <c r="O885">
        <v>8</v>
      </c>
      <c r="P885" s="1">
        <v>85522</v>
      </c>
      <c r="Q885" t="s">
        <v>0</v>
      </c>
      <c r="R885" t="s">
        <v>1</v>
      </c>
      <c r="S885" s="1">
        <v>43329822</v>
      </c>
      <c r="T885" s="3">
        <v>41330</v>
      </c>
    </row>
    <row r="886" spans="1:20">
      <c r="A886">
        <v>13020</v>
      </c>
      <c r="B886">
        <v>6</v>
      </c>
      <c r="C886">
        <v>11</v>
      </c>
      <c r="D886">
        <v>20</v>
      </c>
      <c r="E886">
        <v>31</v>
      </c>
      <c r="F886">
        <v>32</v>
      </c>
      <c r="G886">
        <v>5</v>
      </c>
      <c r="H886">
        <v>9</v>
      </c>
      <c r="I886">
        <v>0</v>
      </c>
      <c r="J886">
        <v>0</v>
      </c>
      <c r="K886">
        <v>0</v>
      </c>
      <c r="L886">
        <v>0</v>
      </c>
      <c r="M886">
        <v>33</v>
      </c>
      <c r="N886" s="1">
        <v>83353</v>
      </c>
      <c r="O886">
        <v>11</v>
      </c>
      <c r="P886" s="1">
        <v>50011</v>
      </c>
      <c r="Q886" t="s">
        <v>0</v>
      </c>
      <c r="R886" t="s">
        <v>1</v>
      </c>
      <c r="S886" s="1">
        <v>30797768</v>
      </c>
      <c r="T886" s="3">
        <v>41328</v>
      </c>
    </row>
    <row r="887" spans="1:20">
      <c r="A887">
        <v>13019</v>
      </c>
      <c r="B887">
        <v>6</v>
      </c>
      <c r="C887">
        <v>12</v>
      </c>
      <c r="D887">
        <v>17</v>
      </c>
      <c r="E887">
        <v>29</v>
      </c>
      <c r="F887">
        <v>30</v>
      </c>
      <c r="G887">
        <v>7</v>
      </c>
      <c r="H887">
        <v>11</v>
      </c>
      <c r="I887">
        <v>1</v>
      </c>
      <c r="J887" s="1">
        <v>5000000</v>
      </c>
      <c r="K887">
        <v>0</v>
      </c>
      <c r="L887">
        <v>0</v>
      </c>
      <c r="M887">
        <v>57</v>
      </c>
      <c r="N887" s="1">
        <v>45540</v>
      </c>
      <c r="O887">
        <v>19</v>
      </c>
      <c r="P887" s="1">
        <v>27324</v>
      </c>
      <c r="Q887" t="s">
        <v>0</v>
      </c>
      <c r="R887" t="s">
        <v>1</v>
      </c>
      <c r="S887" s="1">
        <v>18419704</v>
      </c>
      <c r="T887" s="3">
        <v>41325</v>
      </c>
    </row>
    <row r="888" spans="1:20">
      <c r="A888">
        <v>13018</v>
      </c>
      <c r="B888">
        <v>20</v>
      </c>
      <c r="C888">
        <v>23</v>
      </c>
      <c r="D888">
        <v>31</v>
      </c>
      <c r="E888">
        <v>33</v>
      </c>
      <c r="F888">
        <v>34</v>
      </c>
      <c r="G888">
        <v>3</v>
      </c>
      <c r="H888">
        <v>9</v>
      </c>
      <c r="I888">
        <v>1</v>
      </c>
      <c r="J888" s="1">
        <v>5000000</v>
      </c>
      <c r="K888">
        <v>0</v>
      </c>
      <c r="L888">
        <v>0</v>
      </c>
      <c r="M888">
        <v>48</v>
      </c>
      <c r="N888" s="1">
        <v>31860</v>
      </c>
      <c r="O888">
        <v>14</v>
      </c>
      <c r="P888" s="1">
        <v>19116</v>
      </c>
      <c r="Q888" t="s">
        <v>0</v>
      </c>
      <c r="R888" t="s">
        <v>1</v>
      </c>
      <c r="S888" s="1">
        <v>11738506</v>
      </c>
      <c r="T888" s="3">
        <v>41323</v>
      </c>
    </row>
    <row r="889" spans="1:20">
      <c r="A889">
        <v>13017</v>
      </c>
      <c r="B889">
        <v>11</v>
      </c>
      <c r="C889">
        <v>14</v>
      </c>
      <c r="D889">
        <v>22</v>
      </c>
      <c r="E889">
        <v>29</v>
      </c>
      <c r="F889">
        <v>34</v>
      </c>
      <c r="G889">
        <v>5</v>
      </c>
      <c r="H889">
        <v>11</v>
      </c>
      <c r="I889">
        <v>39</v>
      </c>
      <c r="J889" s="1">
        <v>4762252</v>
      </c>
      <c r="K889">
        <v>0</v>
      </c>
      <c r="L889">
        <v>0</v>
      </c>
      <c r="M889">
        <v>123</v>
      </c>
      <c r="N889" s="1">
        <v>31945</v>
      </c>
      <c r="O889">
        <v>12</v>
      </c>
      <c r="P889" s="1">
        <v>19167</v>
      </c>
      <c r="Q889" t="s">
        <v>0</v>
      </c>
      <c r="R889" t="s">
        <v>1</v>
      </c>
      <c r="S889" s="1">
        <v>10000000</v>
      </c>
      <c r="T889" s="3">
        <v>41321</v>
      </c>
    </row>
    <row r="890" spans="1:20">
      <c r="A890">
        <v>13016</v>
      </c>
      <c r="B890">
        <v>5</v>
      </c>
      <c r="C890">
        <v>15</v>
      </c>
      <c r="D890">
        <v>19</v>
      </c>
      <c r="E890">
        <v>27</v>
      </c>
      <c r="F890">
        <v>32</v>
      </c>
      <c r="G890">
        <v>8</v>
      </c>
      <c r="H890">
        <v>9</v>
      </c>
      <c r="I890">
        <v>0</v>
      </c>
      <c r="J890">
        <v>0</v>
      </c>
      <c r="K890">
        <v>0</v>
      </c>
      <c r="L890">
        <v>0</v>
      </c>
      <c r="M890">
        <v>23</v>
      </c>
      <c r="N890" s="1">
        <v>185254</v>
      </c>
      <c r="O890">
        <v>3</v>
      </c>
      <c r="P890" s="1">
        <v>111152</v>
      </c>
      <c r="Q890" t="s">
        <v>0</v>
      </c>
      <c r="R890" t="s">
        <v>1</v>
      </c>
      <c r="S890" s="1">
        <v>170130710</v>
      </c>
      <c r="T890" s="3">
        <v>41311</v>
      </c>
    </row>
    <row r="891" spans="1:20">
      <c r="A891">
        <v>13015</v>
      </c>
      <c r="B891">
        <v>14</v>
      </c>
      <c r="C891">
        <v>15</v>
      </c>
      <c r="D891">
        <v>26</v>
      </c>
      <c r="E891">
        <v>32</v>
      </c>
      <c r="F891">
        <v>33</v>
      </c>
      <c r="G891">
        <v>1</v>
      </c>
      <c r="H891">
        <v>11</v>
      </c>
      <c r="I891">
        <v>2</v>
      </c>
      <c r="J891" s="1">
        <v>7891600</v>
      </c>
      <c r="K891">
        <v>1</v>
      </c>
      <c r="L891" s="1">
        <v>4734960</v>
      </c>
      <c r="M891">
        <v>22</v>
      </c>
      <c r="N891" s="1">
        <v>187018</v>
      </c>
      <c r="O891">
        <v>8</v>
      </c>
      <c r="P891" s="1">
        <v>112210</v>
      </c>
      <c r="Q891" t="s">
        <v>0</v>
      </c>
      <c r="R891" t="s">
        <v>1</v>
      </c>
      <c r="S891" s="1">
        <v>152902085</v>
      </c>
      <c r="T891" s="3">
        <v>41309</v>
      </c>
    </row>
    <row r="892" spans="1:20">
      <c r="A892">
        <v>13014</v>
      </c>
      <c r="B892">
        <v>5</v>
      </c>
      <c r="C892">
        <v>8</v>
      </c>
      <c r="D892">
        <v>25</v>
      </c>
      <c r="E892">
        <v>29</v>
      </c>
      <c r="F892">
        <v>31</v>
      </c>
      <c r="G892">
        <v>2</v>
      </c>
      <c r="H892">
        <v>4</v>
      </c>
      <c r="I892">
        <v>1</v>
      </c>
      <c r="J892" s="1">
        <v>10000000</v>
      </c>
      <c r="K892">
        <v>0</v>
      </c>
      <c r="L892">
        <v>0</v>
      </c>
      <c r="M892">
        <v>41</v>
      </c>
      <c r="N892" s="1">
        <v>108995</v>
      </c>
      <c r="O892">
        <v>7</v>
      </c>
      <c r="P892" s="1">
        <v>65397</v>
      </c>
      <c r="Q892" t="s">
        <v>0</v>
      </c>
      <c r="R892" t="s">
        <v>1</v>
      </c>
      <c r="S892" s="1">
        <v>154624839</v>
      </c>
      <c r="T892" s="3">
        <v>41307</v>
      </c>
    </row>
    <row r="893" spans="1:20">
      <c r="A893">
        <v>13013</v>
      </c>
      <c r="B893">
        <v>13</v>
      </c>
      <c r="C893">
        <v>15</v>
      </c>
      <c r="D893">
        <v>29</v>
      </c>
      <c r="E893">
        <v>30</v>
      </c>
      <c r="F893">
        <v>35</v>
      </c>
      <c r="G893">
        <v>1</v>
      </c>
      <c r="H893">
        <v>11</v>
      </c>
      <c r="I893">
        <v>0</v>
      </c>
      <c r="J893">
        <v>0</v>
      </c>
      <c r="K893">
        <v>0</v>
      </c>
      <c r="L893">
        <v>0</v>
      </c>
      <c r="M893">
        <v>61</v>
      </c>
      <c r="N893" s="1">
        <v>43411</v>
      </c>
      <c r="O893">
        <v>7</v>
      </c>
      <c r="P893" s="1">
        <v>26046</v>
      </c>
      <c r="Q893" t="s">
        <v>0</v>
      </c>
      <c r="R893" t="s">
        <v>1</v>
      </c>
      <c r="S893" s="1">
        <v>146150128</v>
      </c>
      <c r="T893" s="3">
        <v>41304</v>
      </c>
    </row>
    <row r="894" spans="1:20">
      <c r="A894">
        <v>13012</v>
      </c>
      <c r="B894">
        <v>1</v>
      </c>
      <c r="C894">
        <v>14</v>
      </c>
      <c r="D894">
        <v>31</v>
      </c>
      <c r="E894">
        <v>32</v>
      </c>
      <c r="F894">
        <v>34</v>
      </c>
      <c r="G894">
        <v>2</v>
      </c>
      <c r="H894">
        <v>11</v>
      </c>
      <c r="I894">
        <v>0</v>
      </c>
      <c r="J894">
        <v>0</v>
      </c>
      <c r="K894">
        <v>0</v>
      </c>
      <c r="L894">
        <v>0</v>
      </c>
      <c r="M894">
        <v>11</v>
      </c>
      <c r="N894" s="1">
        <v>457265</v>
      </c>
      <c r="O894">
        <v>0</v>
      </c>
      <c r="P894">
        <v>0</v>
      </c>
      <c r="Q894" t="s">
        <v>0</v>
      </c>
      <c r="R894" t="s">
        <v>1</v>
      </c>
      <c r="S894" s="1">
        <v>135535963</v>
      </c>
      <c r="T894" s="3">
        <v>41302</v>
      </c>
    </row>
    <row r="895" spans="1:20">
      <c r="A895">
        <v>13011</v>
      </c>
      <c r="B895">
        <v>1</v>
      </c>
      <c r="C895">
        <v>2</v>
      </c>
      <c r="D895">
        <v>8</v>
      </c>
      <c r="E895">
        <v>15</v>
      </c>
      <c r="F895">
        <v>23</v>
      </c>
      <c r="G895">
        <v>6</v>
      </c>
      <c r="H895">
        <v>9</v>
      </c>
      <c r="I895">
        <v>3</v>
      </c>
      <c r="J895" s="1">
        <v>8253813</v>
      </c>
      <c r="K895">
        <v>0</v>
      </c>
      <c r="L895">
        <v>0</v>
      </c>
      <c r="M895">
        <v>20</v>
      </c>
      <c r="N895" s="1">
        <v>268910</v>
      </c>
      <c r="O895">
        <v>7</v>
      </c>
      <c r="P895" s="1">
        <v>161346</v>
      </c>
      <c r="Q895" t="s">
        <v>0</v>
      </c>
      <c r="R895" t="s">
        <v>1</v>
      </c>
      <c r="S895" s="1">
        <v>116673757</v>
      </c>
      <c r="T895" s="3">
        <v>41300</v>
      </c>
    </row>
    <row r="896" spans="1:20">
      <c r="A896">
        <v>13010</v>
      </c>
      <c r="B896">
        <v>9</v>
      </c>
      <c r="C896">
        <v>15</v>
      </c>
      <c r="D896">
        <v>17</v>
      </c>
      <c r="E896">
        <v>18</v>
      </c>
      <c r="F896">
        <v>29</v>
      </c>
      <c r="G896">
        <v>9</v>
      </c>
      <c r="H896">
        <v>11</v>
      </c>
      <c r="I896">
        <v>0</v>
      </c>
      <c r="J896">
        <v>0</v>
      </c>
      <c r="K896">
        <v>0</v>
      </c>
      <c r="L896">
        <v>0</v>
      </c>
      <c r="M896">
        <v>34</v>
      </c>
      <c r="N896" s="1">
        <v>103430</v>
      </c>
      <c r="O896">
        <v>14</v>
      </c>
      <c r="P896" s="1">
        <v>62058</v>
      </c>
      <c r="Q896" t="s">
        <v>0</v>
      </c>
      <c r="R896" t="s">
        <v>1</v>
      </c>
      <c r="S896" s="1">
        <v>117031592</v>
      </c>
      <c r="T896" s="3">
        <v>41297</v>
      </c>
    </row>
    <row r="897" spans="1:20">
      <c r="A897">
        <v>13009</v>
      </c>
      <c r="B897">
        <v>10</v>
      </c>
      <c r="C897">
        <v>17</v>
      </c>
      <c r="D897">
        <v>19</v>
      </c>
      <c r="E897">
        <v>27</v>
      </c>
      <c r="F897">
        <v>29</v>
      </c>
      <c r="G897">
        <v>5</v>
      </c>
      <c r="H897">
        <v>12</v>
      </c>
      <c r="I897">
        <v>5</v>
      </c>
      <c r="J897" s="1">
        <v>5809955</v>
      </c>
      <c r="K897">
        <v>2</v>
      </c>
      <c r="L897" s="1">
        <v>3485973</v>
      </c>
      <c r="M897">
        <v>75</v>
      </c>
      <c r="N897" s="1">
        <v>39572</v>
      </c>
      <c r="O897">
        <v>16</v>
      </c>
      <c r="P897" s="1">
        <v>23743</v>
      </c>
      <c r="Q897" t="s">
        <v>0</v>
      </c>
      <c r="R897" t="s">
        <v>1</v>
      </c>
      <c r="S897" s="1">
        <v>100586068</v>
      </c>
      <c r="T897" s="3">
        <v>41295</v>
      </c>
    </row>
    <row r="898" spans="1:20">
      <c r="A898">
        <v>13008</v>
      </c>
      <c r="B898">
        <v>2</v>
      </c>
      <c r="C898">
        <v>7</v>
      </c>
      <c r="D898">
        <v>25</v>
      </c>
      <c r="E898">
        <v>29</v>
      </c>
      <c r="F898">
        <v>34</v>
      </c>
      <c r="G898">
        <v>3</v>
      </c>
      <c r="H898">
        <v>6</v>
      </c>
      <c r="I898">
        <v>1</v>
      </c>
      <c r="J898" s="1">
        <v>10000000</v>
      </c>
      <c r="K898">
        <v>1</v>
      </c>
      <c r="L898" s="1">
        <v>6000000</v>
      </c>
      <c r="M898">
        <v>13</v>
      </c>
      <c r="N898" s="1">
        <v>422851</v>
      </c>
      <c r="O898">
        <v>3</v>
      </c>
      <c r="P898" s="1">
        <v>253710</v>
      </c>
      <c r="Q898" t="s">
        <v>0</v>
      </c>
      <c r="R898" t="s">
        <v>1</v>
      </c>
      <c r="S898" s="1">
        <v>124053473</v>
      </c>
      <c r="T898" s="3">
        <v>41293</v>
      </c>
    </row>
    <row r="899" spans="1:20">
      <c r="A899">
        <v>13007</v>
      </c>
      <c r="B899">
        <v>14</v>
      </c>
      <c r="C899">
        <v>29</v>
      </c>
      <c r="D899">
        <v>32</v>
      </c>
      <c r="E899">
        <v>33</v>
      </c>
      <c r="F899">
        <v>34</v>
      </c>
      <c r="G899">
        <v>3</v>
      </c>
      <c r="H899">
        <v>6</v>
      </c>
      <c r="I899">
        <v>2</v>
      </c>
      <c r="J899" s="1">
        <v>5000000</v>
      </c>
      <c r="K899">
        <v>0</v>
      </c>
      <c r="L899">
        <v>0</v>
      </c>
      <c r="M899">
        <v>87</v>
      </c>
      <c r="N899" s="1">
        <v>12000</v>
      </c>
      <c r="O899">
        <v>25</v>
      </c>
      <c r="P899" s="1">
        <v>7200</v>
      </c>
      <c r="Q899" t="s">
        <v>0</v>
      </c>
      <c r="R899" t="s">
        <v>1</v>
      </c>
      <c r="S899" s="1">
        <v>116585204</v>
      </c>
      <c r="T899" s="3">
        <v>41290</v>
      </c>
    </row>
    <row r="900" spans="1:20">
      <c r="A900">
        <v>13006</v>
      </c>
      <c r="B900">
        <v>8</v>
      </c>
      <c r="C900">
        <v>20</v>
      </c>
      <c r="D900">
        <v>25</v>
      </c>
      <c r="E900">
        <v>31</v>
      </c>
      <c r="F900">
        <v>32</v>
      </c>
      <c r="G900">
        <v>5</v>
      </c>
      <c r="H900">
        <v>7</v>
      </c>
      <c r="I900">
        <v>1</v>
      </c>
      <c r="J900" s="1">
        <v>9579253</v>
      </c>
      <c r="K900">
        <v>1</v>
      </c>
      <c r="L900" s="1">
        <v>5747551</v>
      </c>
      <c r="M900">
        <v>42</v>
      </c>
      <c r="N900" s="1">
        <v>104370</v>
      </c>
      <c r="O900">
        <v>8</v>
      </c>
      <c r="P900" s="1">
        <v>62622</v>
      </c>
      <c r="Q900" t="s">
        <v>0</v>
      </c>
      <c r="R900" t="s">
        <v>1</v>
      </c>
      <c r="S900" s="1">
        <v>126585204</v>
      </c>
      <c r="T900" s="3">
        <v>41288</v>
      </c>
    </row>
    <row r="901" spans="1:20">
      <c r="A901">
        <v>13005</v>
      </c>
      <c r="B901">
        <v>18</v>
      </c>
      <c r="C901">
        <v>22</v>
      </c>
      <c r="D901">
        <v>26</v>
      </c>
      <c r="E901">
        <v>28</v>
      </c>
      <c r="F901">
        <v>31</v>
      </c>
      <c r="G901">
        <v>10</v>
      </c>
      <c r="H901">
        <v>12</v>
      </c>
      <c r="I901">
        <v>0</v>
      </c>
      <c r="J901">
        <v>0</v>
      </c>
      <c r="K901">
        <v>0</v>
      </c>
      <c r="L901">
        <v>0</v>
      </c>
      <c r="M901">
        <v>25</v>
      </c>
      <c r="N901" s="1">
        <v>205565</v>
      </c>
      <c r="O901">
        <v>6</v>
      </c>
      <c r="P901" s="1">
        <v>123339</v>
      </c>
      <c r="Q901" t="s">
        <v>0</v>
      </c>
      <c r="R901" t="s">
        <v>1</v>
      </c>
      <c r="S901" s="1">
        <v>123594996</v>
      </c>
      <c r="T901" s="3">
        <v>41286</v>
      </c>
    </row>
    <row r="902" spans="1:20">
      <c r="A902">
        <v>13004</v>
      </c>
      <c r="B902">
        <v>7</v>
      </c>
      <c r="C902">
        <v>8</v>
      </c>
      <c r="D902">
        <v>12</v>
      </c>
      <c r="E902">
        <v>20</v>
      </c>
      <c r="F902">
        <v>25</v>
      </c>
      <c r="G902">
        <v>3</v>
      </c>
      <c r="H902">
        <v>7</v>
      </c>
      <c r="I902">
        <v>4</v>
      </c>
      <c r="J902" s="1">
        <v>5949602</v>
      </c>
      <c r="K902">
        <v>2</v>
      </c>
      <c r="L902" s="1">
        <v>3569761</v>
      </c>
      <c r="M902">
        <v>53</v>
      </c>
      <c r="N902" s="1">
        <v>55795</v>
      </c>
      <c r="O902">
        <v>10</v>
      </c>
      <c r="P902" s="1">
        <v>33477</v>
      </c>
      <c r="Q902" t="s">
        <v>0</v>
      </c>
      <c r="R902" t="s">
        <v>1</v>
      </c>
      <c r="S902" s="1">
        <v>101548129</v>
      </c>
      <c r="T902" s="3">
        <v>41283</v>
      </c>
    </row>
    <row r="903" spans="1:20">
      <c r="A903">
        <v>13003</v>
      </c>
      <c r="B903">
        <v>1</v>
      </c>
      <c r="C903">
        <v>16</v>
      </c>
      <c r="D903">
        <v>18</v>
      </c>
      <c r="E903">
        <v>21</v>
      </c>
      <c r="F903">
        <v>31</v>
      </c>
      <c r="G903">
        <v>9</v>
      </c>
      <c r="H903">
        <v>12</v>
      </c>
      <c r="I903">
        <v>1</v>
      </c>
      <c r="J903" s="1">
        <v>10000000</v>
      </c>
      <c r="K903">
        <v>0</v>
      </c>
      <c r="L903">
        <v>0</v>
      </c>
      <c r="M903">
        <v>29</v>
      </c>
      <c r="N903" s="1">
        <v>173939</v>
      </c>
      <c r="O903">
        <v>8</v>
      </c>
      <c r="P903" s="1">
        <v>104363</v>
      </c>
      <c r="Q903" t="s">
        <v>0</v>
      </c>
      <c r="R903" t="s">
        <v>1</v>
      </c>
      <c r="S903" s="1">
        <v>120141232</v>
      </c>
      <c r="T903" s="3">
        <v>41281</v>
      </c>
    </row>
    <row r="904" spans="1:20">
      <c r="A904">
        <v>13002</v>
      </c>
      <c r="B904">
        <v>4</v>
      </c>
      <c r="C904">
        <v>20</v>
      </c>
      <c r="D904">
        <v>27</v>
      </c>
      <c r="E904">
        <v>31</v>
      </c>
      <c r="F904">
        <v>32</v>
      </c>
      <c r="G904">
        <v>6</v>
      </c>
      <c r="H904">
        <v>12</v>
      </c>
      <c r="I904">
        <v>0</v>
      </c>
      <c r="J904">
        <v>0</v>
      </c>
      <c r="K904">
        <v>0</v>
      </c>
      <c r="L904">
        <v>0</v>
      </c>
      <c r="M904">
        <v>14</v>
      </c>
      <c r="N904" s="1">
        <v>346173</v>
      </c>
      <c r="O904">
        <v>3</v>
      </c>
      <c r="P904" s="1">
        <v>207703</v>
      </c>
      <c r="Q904" t="s">
        <v>0</v>
      </c>
      <c r="R904" t="s">
        <v>1</v>
      </c>
      <c r="S904" s="1">
        <v>108094375</v>
      </c>
      <c r="T904" s="3">
        <v>41279</v>
      </c>
    </row>
    <row r="905" spans="1:20">
      <c r="A905">
        <v>13001</v>
      </c>
      <c r="B905">
        <v>6</v>
      </c>
      <c r="C905">
        <v>9</v>
      </c>
      <c r="D905">
        <v>11</v>
      </c>
      <c r="E905">
        <v>31</v>
      </c>
      <c r="F905">
        <v>32</v>
      </c>
      <c r="G905">
        <v>5</v>
      </c>
      <c r="H905">
        <v>11</v>
      </c>
      <c r="I905">
        <v>0</v>
      </c>
      <c r="J905">
        <v>0</v>
      </c>
      <c r="K905">
        <v>0</v>
      </c>
      <c r="L905">
        <v>0</v>
      </c>
      <c r="M905">
        <v>18</v>
      </c>
      <c r="N905" s="1">
        <v>206504</v>
      </c>
      <c r="O905">
        <v>9</v>
      </c>
      <c r="P905" s="1">
        <v>123902</v>
      </c>
      <c r="Q905" t="s">
        <v>0</v>
      </c>
      <c r="R905" t="s">
        <v>1</v>
      </c>
      <c r="S905" s="1">
        <v>87583599</v>
      </c>
      <c r="T905" s="3">
        <v>41276</v>
      </c>
    </row>
    <row r="906" spans="1:20">
      <c r="A906">
        <v>12154</v>
      </c>
      <c r="B906">
        <v>3</v>
      </c>
      <c r="C906">
        <v>26</v>
      </c>
      <c r="D906">
        <v>27</v>
      </c>
      <c r="E906">
        <v>31</v>
      </c>
      <c r="F906">
        <v>32</v>
      </c>
      <c r="G906">
        <v>3</v>
      </c>
      <c r="H906">
        <v>9</v>
      </c>
      <c r="I906">
        <v>0</v>
      </c>
      <c r="J906">
        <v>0</v>
      </c>
      <c r="K906">
        <v>0</v>
      </c>
      <c r="L906">
        <v>0</v>
      </c>
      <c r="M906">
        <v>20</v>
      </c>
      <c r="N906" s="1">
        <v>178258</v>
      </c>
      <c r="O906">
        <v>3</v>
      </c>
      <c r="P906" s="1">
        <v>106954</v>
      </c>
      <c r="Q906" t="s">
        <v>0</v>
      </c>
      <c r="R906" t="s">
        <v>1</v>
      </c>
      <c r="S906" s="1">
        <v>69462813</v>
      </c>
      <c r="T906" s="3">
        <v>41274</v>
      </c>
    </row>
    <row r="907" spans="1:20">
      <c r="A907">
        <v>12153</v>
      </c>
      <c r="B907">
        <v>8</v>
      </c>
      <c r="C907">
        <v>9</v>
      </c>
      <c r="D907">
        <v>10</v>
      </c>
      <c r="E907">
        <v>13</v>
      </c>
      <c r="F907">
        <v>22</v>
      </c>
      <c r="G907">
        <v>5</v>
      </c>
      <c r="H907">
        <v>10</v>
      </c>
      <c r="I907">
        <v>1</v>
      </c>
      <c r="J907" s="1">
        <v>5000000</v>
      </c>
      <c r="K907">
        <v>0</v>
      </c>
      <c r="L907">
        <v>0</v>
      </c>
      <c r="M907">
        <v>28</v>
      </c>
      <c r="N907" s="1">
        <v>153153</v>
      </c>
      <c r="O907">
        <v>4</v>
      </c>
      <c r="P907" s="1">
        <v>91891</v>
      </c>
      <c r="Q907" t="s">
        <v>0</v>
      </c>
      <c r="R907" t="s">
        <v>1</v>
      </c>
      <c r="S907" s="1">
        <v>54890188</v>
      </c>
      <c r="T907" s="3">
        <v>41272</v>
      </c>
    </row>
    <row r="908" spans="1:20">
      <c r="A908">
        <v>12152</v>
      </c>
      <c r="B908">
        <v>4</v>
      </c>
      <c r="C908">
        <v>17</v>
      </c>
      <c r="D908">
        <v>26</v>
      </c>
      <c r="E908">
        <v>33</v>
      </c>
      <c r="F908">
        <v>34</v>
      </c>
      <c r="G908">
        <v>2</v>
      </c>
      <c r="H908">
        <v>8</v>
      </c>
      <c r="I908">
        <v>6</v>
      </c>
      <c r="J908" s="1">
        <v>5000000</v>
      </c>
      <c r="K908">
        <v>5</v>
      </c>
      <c r="L908" s="1">
        <v>3000000</v>
      </c>
      <c r="M908">
        <v>30</v>
      </c>
      <c r="N908" s="1">
        <v>135756</v>
      </c>
      <c r="O908">
        <v>8</v>
      </c>
      <c r="P908" s="1">
        <v>81453</v>
      </c>
      <c r="Q908" t="s">
        <v>0</v>
      </c>
      <c r="R908" t="s">
        <v>1</v>
      </c>
      <c r="S908" s="1">
        <v>42430665</v>
      </c>
      <c r="T908" s="3">
        <v>41269</v>
      </c>
    </row>
    <row r="909" spans="1:20">
      <c r="A909">
        <v>12151</v>
      </c>
      <c r="B909">
        <v>3</v>
      </c>
      <c r="C909">
        <v>19</v>
      </c>
      <c r="D909">
        <v>20</v>
      </c>
      <c r="E909">
        <v>24</v>
      </c>
      <c r="F909">
        <v>33</v>
      </c>
      <c r="G909">
        <v>3</v>
      </c>
      <c r="H909">
        <v>4</v>
      </c>
      <c r="I909">
        <v>0</v>
      </c>
      <c r="J909">
        <v>0</v>
      </c>
      <c r="K909">
        <v>0</v>
      </c>
      <c r="L909">
        <v>0</v>
      </c>
      <c r="M909">
        <v>24</v>
      </c>
      <c r="N909" s="1">
        <v>158969</v>
      </c>
      <c r="O909">
        <v>10</v>
      </c>
      <c r="P909" s="1">
        <v>95381</v>
      </c>
      <c r="Q909" t="s">
        <v>0</v>
      </c>
      <c r="R909" t="s">
        <v>1</v>
      </c>
      <c r="S909" s="1">
        <v>69714376</v>
      </c>
      <c r="T909" s="3">
        <v>41267</v>
      </c>
    </row>
    <row r="910" spans="1:20">
      <c r="A910">
        <v>12150</v>
      </c>
      <c r="B910">
        <v>2</v>
      </c>
      <c r="C910">
        <v>14</v>
      </c>
      <c r="D910">
        <v>18</v>
      </c>
      <c r="E910">
        <v>24</v>
      </c>
      <c r="F910">
        <v>31</v>
      </c>
      <c r="G910">
        <v>2</v>
      </c>
      <c r="H910">
        <v>3</v>
      </c>
      <c r="I910">
        <v>0</v>
      </c>
      <c r="J910">
        <v>0</v>
      </c>
      <c r="K910">
        <v>0</v>
      </c>
      <c r="L910">
        <v>0</v>
      </c>
      <c r="M910">
        <v>12</v>
      </c>
      <c r="N910" s="1">
        <v>426703</v>
      </c>
      <c r="O910">
        <v>2</v>
      </c>
      <c r="P910" s="1">
        <v>256021</v>
      </c>
      <c r="Q910" t="s">
        <v>0</v>
      </c>
      <c r="R910" t="s">
        <v>1</v>
      </c>
      <c r="S910" s="1">
        <v>51830291</v>
      </c>
      <c r="T910" s="3">
        <v>41265</v>
      </c>
    </row>
    <row r="911" spans="1:20">
      <c r="A911">
        <v>12149</v>
      </c>
      <c r="B911">
        <v>2</v>
      </c>
      <c r="C911">
        <v>10</v>
      </c>
      <c r="D911">
        <v>23</v>
      </c>
      <c r="E911">
        <v>33</v>
      </c>
      <c r="F911">
        <v>34</v>
      </c>
      <c r="G911">
        <v>5</v>
      </c>
      <c r="H911">
        <v>10</v>
      </c>
      <c r="I911">
        <v>2</v>
      </c>
      <c r="J911" s="1">
        <v>5000000</v>
      </c>
      <c r="K911">
        <v>2</v>
      </c>
      <c r="L911" s="1">
        <v>3000000</v>
      </c>
      <c r="M911">
        <v>39</v>
      </c>
      <c r="N911" s="1">
        <v>83375</v>
      </c>
      <c r="O911">
        <v>13</v>
      </c>
      <c r="P911" s="1">
        <v>50025</v>
      </c>
      <c r="Q911" t="s">
        <v>0</v>
      </c>
      <c r="R911" t="s">
        <v>1</v>
      </c>
      <c r="S911" s="1">
        <v>30708485</v>
      </c>
      <c r="T911" s="3">
        <v>41262</v>
      </c>
    </row>
    <row r="912" spans="1:20">
      <c r="A912">
        <v>12148</v>
      </c>
      <c r="B912">
        <v>4</v>
      </c>
      <c r="C912">
        <v>16</v>
      </c>
      <c r="D912">
        <v>27</v>
      </c>
      <c r="E912">
        <v>29</v>
      </c>
      <c r="F912">
        <v>34</v>
      </c>
      <c r="G912">
        <v>6</v>
      </c>
      <c r="H912">
        <v>11</v>
      </c>
      <c r="I912">
        <v>2</v>
      </c>
      <c r="J912" s="1">
        <v>5000000</v>
      </c>
      <c r="K912">
        <v>1</v>
      </c>
      <c r="L912" s="1">
        <v>3000000</v>
      </c>
      <c r="M912">
        <v>44</v>
      </c>
      <c r="N912" s="1">
        <v>81411</v>
      </c>
      <c r="O912">
        <v>17</v>
      </c>
      <c r="P912" s="1">
        <v>48846</v>
      </c>
      <c r="Q912" t="s">
        <v>0</v>
      </c>
      <c r="R912" t="s">
        <v>1</v>
      </c>
      <c r="S912" s="1">
        <v>32076134</v>
      </c>
      <c r="T912" s="3">
        <v>41260</v>
      </c>
    </row>
    <row r="913" spans="1:20">
      <c r="A913">
        <v>12147</v>
      </c>
      <c r="B913">
        <v>2</v>
      </c>
      <c r="C913">
        <v>3</v>
      </c>
      <c r="D913">
        <v>17</v>
      </c>
      <c r="E913">
        <v>19</v>
      </c>
      <c r="F913">
        <v>33</v>
      </c>
      <c r="G913">
        <v>2</v>
      </c>
      <c r="H913">
        <v>9</v>
      </c>
      <c r="I913">
        <v>2</v>
      </c>
      <c r="J913" s="1">
        <v>5000000</v>
      </c>
      <c r="K913">
        <v>1</v>
      </c>
      <c r="L913" s="1">
        <v>3000000</v>
      </c>
      <c r="M913">
        <v>14</v>
      </c>
      <c r="N913" s="1">
        <v>351175</v>
      </c>
      <c r="O913">
        <v>1</v>
      </c>
      <c r="P913" s="1">
        <v>210705</v>
      </c>
      <c r="Q913" t="s">
        <v>0</v>
      </c>
      <c r="R913" t="s">
        <v>1</v>
      </c>
      <c r="S913" s="1">
        <v>28529333</v>
      </c>
      <c r="T913" s="3">
        <v>41258</v>
      </c>
    </row>
    <row r="914" spans="1:20">
      <c r="A914">
        <v>12146</v>
      </c>
      <c r="B914">
        <v>1</v>
      </c>
      <c r="C914">
        <v>10</v>
      </c>
      <c r="D914">
        <v>13</v>
      </c>
      <c r="E914">
        <v>17</v>
      </c>
      <c r="F914">
        <v>26</v>
      </c>
      <c r="G914">
        <v>6</v>
      </c>
      <c r="H914">
        <v>8</v>
      </c>
      <c r="I914">
        <v>3</v>
      </c>
      <c r="J914" s="1">
        <v>5000000</v>
      </c>
      <c r="K914">
        <v>1</v>
      </c>
      <c r="L914" s="1">
        <v>3000000</v>
      </c>
      <c r="M914">
        <v>30</v>
      </c>
      <c r="N914" s="1">
        <v>143280</v>
      </c>
      <c r="O914">
        <v>4</v>
      </c>
      <c r="P914" s="1">
        <v>85968</v>
      </c>
      <c r="Q914" t="s">
        <v>0</v>
      </c>
      <c r="R914" t="s">
        <v>1</v>
      </c>
      <c r="S914" s="1">
        <v>22302458</v>
      </c>
      <c r="T914" s="3">
        <v>41255</v>
      </c>
    </row>
    <row r="915" spans="1:20">
      <c r="A915">
        <v>12145</v>
      </c>
      <c r="B915">
        <v>5</v>
      </c>
      <c r="C915">
        <v>22</v>
      </c>
      <c r="D915">
        <v>31</v>
      </c>
      <c r="E915">
        <v>33</v>
      </c>
      <c r="F915">
        <v>35</v>
      </c>
      <c r="G915">
        <v>6</v>
      </c>
      <c r="H915">
        <v>9</v>
      </c>
      <c r="I915">
        <v>1</v>
      </c>
      <c r="J915" s="1">
        <v>5000000</v>
      </c>
      <c r="K915">
        <v>0</v>
      </c>
      <c r="L915">
        <v>0</v>
      </c>
      <c r="M915">
        <v>51</v>
      </c>
      <c r="N915" s="1">
        <v>37323</v>
      </c>
      <c r="O915">
        <v>9</v>
      </c>
      <c r="P915" s="1">
        <v>22393</v>
      </c>
      <c r="Q915" t="s">
        <v>0</v>
      </c>
      <c r="R915" t="s">
        <v>1</v>
      </c>
      <c r="S915" s="1">
        <v>22893881</v>
      </c>
      <c r="T915" s="3">
        <v>41253</v>
      </c>
    </row>
    <row r="916" spans="1:20">
      <c r="A916">
        <v>12144</v>
      </c>
      <c r="B916">
        <v>11</v>
      </c>
      <c r="C916">
        <v>13</v>
      </c>
      <c r="D916">
        <v>14</v>
      </c>
      <c r="E916">
        <v>21</v>
      </c>
      <c r="F916">
        <v>29</v>
      </c>
      <c r="G916">
        <v>1</v>
      </c>
      <c r="H916">
        <v>10</v>
      </c>
      <c r="I916">
        <v>15</v>
      </c>
      <c r="J916" s="1">
        <v>5345297</v>
      </c>
      <c r="K916">
        <v>12</v>
      </c>
      <c r="L916" s="1">
        <v>3207178</v>
      </c>
      <c r="M916">
        <v>35</v>
      </c>
      <c r="N916" s="1">
        <v>132393</v>
      </c>
      <c r="O916">
        <v>6</v>
      </c>
      <c r="P916" s="1">
        <v>79435</v>
      </c>
      <c r="Q916" t="s">
        <v>0</v>
      </c>
      <c r="R916" t="s">
        <v>1</v>
      </c>
      <c r="S916" s="1">
        <v>3369368</v>
      </c>
      <c r="T916" s="3">
        <v>41251</v>
      </c>
    </row>
    <row r="917" spans="1:20">
      <c r="A917">
        <v>12143</v>
      </c>
      <c r="B917">
        <v>9</v>
      </c>
      <c r="C917">
        <v>27</v>
      </c>
      <c r="D917">
        <v>29</v>
      </c>
      <c r="E917">
        <v>30</v>
      </c>
      <c r="F917">
        <v>31</v>
      </c>
      <c r="G917">
        <v>3</v>
      </c>
      <c r="H917">
        <v>6</v>
      </c>
      <c r="I917">
        <v>2</v>
      </c>
      <c r="J917" s="1">
        <v>6025581</v>
      </c>
      <c r="K917">
        <v>0</v>
      </c>
      <c r="L917">
        <v>0</v>
      </c>
      <c r="M917">
        <v>101</v>
      </c>
      <c r="N917" s="1">
        <v>12297</v>
      </c>
      <c r="O917">
        <v>17</v>
      </c>
      <c r="P917" s="1">
        <v>7378</v>
      </c>
      <c r="Q917" t="s">
        <v>0</v>
      </c>
      <c r="R917" t="s">
        <v>1</v>
      </c>
      <c r="S917" s="1">
        <v>102870962</v>
      </c>
      <c r="T917" s="3">
        <v>41248</v>
      </c>
    </row>
    <row r="918" spans="1:20">
      <c r="A918">
        <v>12142</v>
      </c>
      <c r="B918">
        <v>15</v>
      </c>
      <c r="C918">
        <v>19</v>
      </c>
      <c r="D918">
        <v>29</v>
      </c>
      <c r="E918">
        <v>34</v>
      </c>
      <c r="F918">
        <v>35</v>
      </c>
      <c r="G918">
        <v>7</v>
      </c>
      <c r="H918">
        <v>10</v>
      </c>
      <c r="I918">
        <v>1</v>
      </c>
      <c r="J918" s="1">
        <v>8569317</v>
      </c>
      <c r="K918">
        <v>1</v>
      </c>
      <c r="L918" s="1">
        <v>5141590</v>
      </c>
      <c r="M918">
        <v>58</v>
      </c>
      <c r="N918" s="1">
        <v>50494</v>
      </c>
      <c r="O918">
        <v>29</v>
      </c>
      <c r="P918" s="1">
        <v>30296</v>
      </c>
      <c r="Q918" t="s">
        <v>0</v>
      </c>
      <c r="R918" t="s">
        <v>1</v>
      </c>
      <c r="S918" s="1">
        <v>109794215</v>
      </c>
      <c r="T918" s="3">
        <v>41246</v>
      </c>
    </row>
    <row r="919" spans="1:20">
      <c r="A919">
        <v>12141</v>
      </c>
      <c r="B919">
        <v>3</v>
      </c>
      <c r="C919">
        <v>11</v>
      </c>
      <c r="D919">
        <v>19</v>
      </c>
      <c r="E919">
        <v>23</v>
      </c>
      <c r="F919">
        <v>34</v>
      </c>
      <c r="G919">
        <v>2</v>
      </c>
      <c r="H919">
        <v>12</v>
      </c>
      <c r="I919">
        <v>1</v>
      </c>
      <c r="J919" s="1">
        <v>10000000</v>
      </c>
      <c r="K919">
        <v>0</v>
      </c>
      <c r="L919">
        <v>0</v>
      </c>
      <c r="M919">
        <v>53</v>
      </c>
      <c r="N919" s="1">
        <v>77703</v>
      </c>
      <c r="O919">
        <v>5</v>
      </c>
      <c r="P919" s="1">
        <v>46621</v>
      </c>
      <c r="Q919" t="s">
        <v>0</v>
      </c>
      <c r="R919" t="s">
        <v>1</v>
      </c>
      <c r="S919" s="1">
        <v>109227850</v>
      </c>
      <c r="T919" s="3">
        <v>41244</v>
      </c>
    </row>
    <row r="920" spans="1:20">
      <c r="A920">
        <v>12140</v>
      </c>
      <c r="B920">
        <v>7</v>
      </c>
      <c r="C920">
        <v>17</v>
      </c>
      <c r="D920">
        <v>27</v>
      </c>
      <c r="E920">
        <v>28</v>
      </c>
      <c r="F920">
        <v>29</v>
      </c>
      <c r="G920">
        <v>9</v>
      </c>
      <c r="H920">
        <v>10</v>
      </c>
      <c r="I920">
        <v>10</v>
      </c>
      <c r="J920" s="1">
        <v>5274814</v>
      </c>
      <c r="K920">
        <v>4</v>
      </c>
      <c r="L920" s="1">
        <v>3164888</v>
      </c>
      <c r="M920">
        <v>169</v>
      </c>
      <c r="N920" s="1">
        <v>12000</v>
      </c>
      <c r="O920">
        <v>69</v>
      </c>
      <c r="P920" s="1">
        <v>7200</v>
      </c>
      <c r="Q920" t="s">
        <v>0</v>
      </c>
      <c r="R920" t="s">
        <v>1</v>
      </c>
      <c r="S920" s="1">
        <v>102910036</v>
      </c>
      <c r="T920" s="3">
        <v>41241</v>
      </c>
    </row>
    <row r="921" spans="1:20">
      <c r="A921">
        <v>12139</v>
      </c>
      <c r="B921">
        <v>9</v>
      </c>
      <c r="C921">
        <v>10</v>
      </c>
      <c r="D921">
        <v>12</v>
      </c>
      <c r="E921">
        <v>22</v>
      </c>
      <c r="F921">
        <v>25</v>
      </c>
      <c r="G921">
        <v>4</v>
      </c>
      <c r="H921">
        <v>11</v>
      </c>
      <c r="I921">
        <v>3</v>
      </c>
      <c r="J921" s="1">
        <v>6779507</v>
      </c>
      <c r="K921">
        <v>1</v>
      </c>
      <c r="L921" s="1">
        <v>4067704</v>
      </c>
      <c r="M921">
        <v>46</v>
      </c>
      <c r="N921" s="1">
        <v>82131</v>
      </c>
      <c r="O921">
        <v>10</v>
      </c>
      <c r="P921" s="1">
        <v>49278</v>
      </c>
      <c r="Q921" t="s">
        <v>0</v>
      </c>
      <c r="R921" t="s">
        <v>1</v>
      </c>
      <c r="S921" s="1">
        <v>159798479</v>
      </c>
      <c r="T921" s="3">
        <v>41239</v>
      </c>
    </row>
    <row r="922" spans="1:20">
      <c r="A922">
        <v>12138</v>
      </c>
      <c r="B922">
        <v>13</v>
      </c>
      <c r="C922">
        <v>17</v>
      </c>
      <c r="D922">
        <v>27</v>
      </c>
      <c r="E922">
        <v>31</v>
      </c>
      <c r="F922">
        <v>33</v>
      </c>
      <c r="G922">
        <v>6</v>
      </c>
      <c r="H922">
        <v>12</v>
      </c>
      <c r="I922">
        <v>4</v>
      </c>
      <c r="J922" s="1">
        <v>6985552</v>
      </c>
      <c r="K922">
        <v>0</v>
      </c>
      <c r="L922">
        <v>0</v>
      </c>
      <c r="M922">
        <v>43</v>
      </c>
      <c r="N922" s="1">
        <v>95230</v>
      </c>
      <c r="O922">
        <v>21</v>
      </c>
      <c r="P922" s="1">
        <v>57138</v>
      </c>
      <c r="Q922" t="s">
        <v>0</v>
      </c>
      <c r="R922" t="s">
        <v>1</v>
      </c>
      <c r="S922" s="1">
        <v>168189135</v>
      </c>
      <c r="T922" s="3">
        <v>41237</v>
      </c>
    </row>
    <row r="923" spans="1:20">
      <c r="A923">
        <v>12137</v>
      </c>
      <c r="B923">
        <v>3</v>
      </c>
      <c r="C923">
        <v>12</v>
      </c>
      <c r="D923">
        <v>20</v>
      </c>
      <c r="E923">
        <v>21</v>
      </c>
      <c r="F923">
        <v>27</v>
      </c>
      <c r="G923">
        <v>1</v>
      </c>
      <c r="H923">
        <v>6</v>
      </c>
      <c r="I923">
        <v>3</v>
      </c>
      <c r="J923" s="1">
        <v>6731203</v>
      </c>
      <c r="K923">
        <v>3</v>
      </c>
      <c r="L923" s="1">
        <v>4038721</v>
      </c>
      <c r="M923">
        <v>27</v>
      </c>
      <c r="N923" s="1">
        <v>164876</v>
      </c>
      <c r="O923">
        <v>11</v>
      </c>
      <c r="P923" s="1">
        <v>98925</v>
      </c>
      <c r="Q923" t="s">
        <v>0</v>
      </c>
      <c r="R923" t="s">
        <v>1</v>
      </c>
      <c r="S923" s="1">
        <v>176275822</v>
      </c>
      <c r="T923" s="3">
        <v>41234</v>
      </c>
    </row>
    <row r="924" spans="1:20">
      <c r="A924">
        <v>12136</v>
      </c>
      <c r="B924">
        <v>2</v>
      </c>
      <c r="C924">
        <v>23</v>
      </c>
      <c r="D924">
        <v>29</v>
      </c>
      <c r="E924">
        <v>30</v>
      </c>
      <c r="F924">
        <v>31</v>
      </c>
      <c r="G924">
        <v>1</v>
      </c>
      <c r="H924">
        <v>4</v>
      </c>
      <c r="I924">
        <v>2</v>
      </c>
      <c r="J924" s="1">
        <v>6399609</v>
      </c>
      <c r="K924">
        <v>1</v>
      </c>
      <c r="L924" s="1">
        <v>3839765</v>
      </c>
      <c r="M924">
        <v>106</v>
      </c>
      <c r="N924" s="1">
        <v>18747</v>
      </c>
      <c r="O924">
        <v>39</v>
      </c>
      <c r="P924" s="1">
        <v>11248</v>
      </c>
      <c r="Q924" t="s">
        <v>0</v>
      </c>
      <c r="R924" t="s">
        <v>1</v>
      </c>
      <c r="S924" s="1">
        <v>187811157</v>
      </c>
      <c r="T924" s="3">
        <v>41232</v>
      </c>
    </row>
    <row r="925" spans="1:20">
      <c r="A925">
        <v>12135</v>
      </c>
      <c r="B925">
        <v>3</v>
      </c>
      <c r="C925">
        <v>5</v>
      </c>
      <c r="D925">
        <v>17</v>
      </c>
      <c r="E925">
        <v>18</v>
      </c>
      <c r="F925">
        <v>33</v>
      </c>
      <c r="G925">
        <v>6</v>
      </c>
      <c r="H925">
        <v>7</v>
      </c>
      <c r="I925">
        <v>0</v>
      </c>
      <c r="J925">
        <v>0</v>
      </c>
      <c r="K925">
        <v>0</v>
      </c>
      <c r="L925">
        <v>0</v>
      </c>
      <c r="M925">
        <v>34</v>
      </c>
      <c r="N925" s="1">
        <v>143708</v>
      </c>
      <c r="O925">
        <v>9</v>
      </c>
      <c r="P925" s="1">
        <v>86224</v>
      </c>
      <c r="Q925" t="s">
        <v>0</v>
      </c>
      <c r="R925" t="s">
        <v>1</v>
      </c>
      <c r="S925" s="1">
        <v>195352677</v>
      </c>
      <c r="T925" s="3">
        <v>41230</v>
      </c>
    </row>
    <row r="926" spans="1:20">
      <c r="A926">
        <v>12134</v>
      </c>
      <c r="B926">
        <v>1</v>
      </c>
      <c r="C926">
        <v>6</v>
      </c>
      <c r="D926">
        <v>18</v>
      </c>
      <c r="E926">
        <v>32</v>
      </c>
      <c r="F926">
        <v>35</v>
      </c>
      <c r="G926">
        <v>2</v>
      </c>
      <c r="H926">
        <v>7</v>
      </c>
      <c r="I926">
        <v>2</v>
      </c>
      <c r="J926" s="1">
        <v>7083957</v>
      </c>
      <c r="K926">
        <v>0</v>
      </c>
      <c r="L926">
        <v>0</v>
      </c>
      <c r="M926">
        <v>70</v>
      </c>
      <c r="N926" s="1">
        <v>34907</v>
      </c>
      <c r="O926">
        <v>16</v>
      </c>
      <c r="P926" s="1">
        <v>20944</v>
      </c>
      <c r="Q926" t="s">
        <v>0</v>
      </c>
      <c r="R926" t="s">
        <v>1</v>
      </c>
      <c r="S926" s="1">
        <v>174119756</v>
      </c>
      <c r="T926" s="3">
        <v>41227</v>
      </c>
    </row>
    <row r="927" spans="1:20">
      <c r="A927">
        <v>12133</v>
      </c>
      <c r="B927">
        <v>5</v>
      </c>
      <c r="C927">
        <v>7</v>
      </c>
      <c r="D927">
        <v>13</v>
      </c>
      <c r="E927">
        <v>29</v>
      </c>
      <c r="F927">
        <v>30</v>
      </c>
      <c r="G927">
        <v>1</v>
      </c>
      <c r="H927">
        <v>5</v>
      </c>
      <c r="I927">
        <v>0</v>
      </c>
      <c r="J927">
        <v>0</v>
      </c>
      <c r="K927">
        <v>0</v>
      </c>
      <c r="L927">
        <v>0</v>
      </c>
      <c r="M927">
        <v>24</v>
      </c>
      <c r="N927" s="1">
        <v>185749</v>
      </c>
      <c r="O927">
        <v>7</v>
      </c>
      <c r="P927" s="1">
        <v>111449</v>
      </c>
      <c r="Q927" t="s">
        <v>0</v>
      </c>
      <c r="R927" t="s">
        <v>1</v>
      </c>
      <c r="S927" s="1">
        <v>177867882</v>
      </c>
      <c r="T927" s="3">
        <v>41225</v>
      </c>
    </row>
    <row r="928" spans="1:20">
      <c r="A928">
        <v>12132</v>
      </c>
      <c r="B928">
        <v>5</v>
      </c>
      <c r="C928">
        <v>8</v>
      </c>
      <c r="D928">
        <v>21</v>
      </c>
      <c r="E928">
        <v>25</v>
      </c>
      <c r="F928">
        <v>33</v>
      </c>
      <c r="G928">
        <v>1</v>
      </c>
      <c r="H928">
        <v>11</v>
      </c>
      <c r="I928">
        <v>3</v>
      </c>
      <c r="J928" s="1">
        <v>6760872</v>
      </c>
      <c r="K928">
        <v>0</v>
      </c>
      <c r="L928">
        <v>0</v>
      </c>
      <c r="M928">
        <v>126</v>
      </c>
      <c r="N928" s="1">
        <v>25631</v>
      </c>
      <c r="O928">
        <v>19</v>
      </c>
      <c r="P928" s="1">
        <v>15378</v>
      </c>
      <c r="Q928" t="s">
        <v>0</v>
      </c>
      <c r="R928" t="s">
        <v>1</v>
      </c>
      <c r="S928" s="1">
        <v>158224875</v>
      </c>
      <c r="T928" s="3">
        <v>41223</v>
      </c>
    </row>
    <row r="929" spans="1:20">
      <c r="A929">
        <v>12131</v>
      </c>
      <c r="B929">
        <v>2</v>
      </c>
      <c r="C929">
        <v>16</v>
      </c>
      <c r="D929">
        <v>18</v>
      </c>
      <c r="E929">
        <v>27</v>
      </c>
      <c r="F929">
        <v>30</v>
      </c>
      <c r="G929">
        <v>8</v>
      </c>
      <c r="H929">
        <v>12</v>
      </c>
      <c r="I929">
        <v>1</v>
      </c>
      <c r="J929" s="1">
        <v>10000000</v>
      </c>
      <c r="K929">
        <v>0</v>
      </c>
      <c r="L929">
        <v>0</v>
      </c>
      <c r="M929">
        <v>29</v>
      </c>
      <c r="N929" s="1">
        <v>106385</v>
      </c>
      <c r="O929">
        <v>7</v>
      </c>
      <c r="P929" s="1">
        <v>63831</v>
      </c>
      <c r="Q929" t="s">
        <v>0</v>
      </c>
      <c r="R929" t="s">
        <v>1</v>
      </c>
      <c r="S929" s="1">
        <v>165300948</v>
      </c>
      <c r="T929" s="3">
        <v>41220</v>
      </c>
    </row>
    <row r="930" spans="1:20">
      <c r="A930">
        <v>12130</v>
      </c>
      <c r="B930">
        <v>14</v>
      </c>
      <c r="C930">
        <v>19</v>
      </c>
      <c r="D930">
        <v>23</v>
      </c>
      <c r="E930">
        <v>29</v>
      </c>
      <c r="F930">
        <v>30</v>
      </c>
      <c r="G930">
        <v>6</v>
      </c>
      <c r="H930">
        <v>7</v>
      </c>
      <c r="I930">
        <v>1</v>
      </c>
      <c r="J930" s="1">
        <v>8206711</v>
      </c>
      <c r="K930">
        <v>1</v>
      </c>
      <c r="L930" s="1">
        <v>4924026</v>
      </c>
      <c r="M930">
        <v>21</v>
      </c>
      <c r="N930" s="1">
        <v>135733</v>
      </c>
      <c r="O930">
        <v>7</v>
      </c>
      <c r="P930" s="1">
        <v>81439</v>
      </c>
      <c r="Q930" t="s">
        <v>0</v>
      </c>
      <c r="R930" t="s">
        <v>1</v>
      </c>
      <c r="S930" s="1">
        <v>162055982</v>
      </c>
      <c r="T930" s="3">
        <v>41218</v>
      </c>
    </row>
    <row r="931" spans="1:20">
      <c r="A931">
        <v>12129</v>
      </c>
      <c r="B931">
        <v>1</v>
      </c>
      <c r="C931">
        <v>7</v>
      </c>
      <c r="D931">
        <v>21</v>
      </c>
      <c r="E931">
        <v>28</v>
      </c>
      <c r="F931">
        <v>31</v>
      </c>
      <c r="G931">
        <v>3</v>
      </c>
      <c r="H931">
        <v>9</v>
      </c>
      <c r="I931">
        <v>1</v>
      </c>
      <c r="J931" s="1">
        <v>10000000</v>
      </c>
      <c r="K931">
        <v>0</v>
      </c>
      <c r="L931">
        <v>0</v>
      </c>
      <c r="M931">
        <v>30</v>
      </c>
      <c r="N931" s="1">
        <v>113161</v>
      </c>
      <c r="O931">
        <v>6</v>
      </c>
      <c r="P931" s="1">
        <v>67896</v>
      </c>
      <c r="Q931" t="s">
        <v>0</v>
      </c>
      <c r="R931" t="s">
        <v>1</v>
      </c>
      <c r="S931" s="1">
        <v>162359872</v>
      </c>
      <c r="T931" s="3">
        <v>41216</v>
      </c>
    </row>
    <row r="932" spans="1:20">
      <c r="A932">
        <v>12128</v>
      </c>
      <c r="B932">
        <v>9</v>
      </c>
      <c r="C932">
        <v>10</v>
      </c>
      <c r="D932">
        <v>19</v>
      </c>
      <c r="E932">
        <v>30</v>
      </c>
      <c r="F932">
        <v>31</v>
      </c>
      <c r="G932">
        <v>4</v>
      </c>
      <c r="H932">
        <v>11</v>
      </c>
      <c r="I932">
        <v>13</v>
      </c>
      <c r="J932" s="1">
        <v>5000000</v>
      </c>
      <c r="K932">
        <v>3</v>
      </c>
      <c r="L932" s="1">
        <v>3000000</v>
      </c>
      <c r="M932">
        <v>136</v>
      </c>
      <c r="N932" s="1">
        <v>12000</v>
      </c>
      <c r="O932">
        <v>33</v>
      </c>
      <c r="P932" s="1">
        <v>7200</v>
      </c>
      <c r="Q932" t="s">
        <v>0</v>
      </c>
      <c r="R932" t="s">
        <v>1</v>
      </c>
      <c r="S932" s="1">
        <v>158101513</v>
      </c>
      <c r="T932" s="3">
        <v>41213</v>
      </c>
    </row>
    <row r="933" spans="1:20">
      <c r="A933">
        <v>12127</v>
      </c>
      <c r="B933">
        <v>12</v>
      </c>
      <c r="C933">
        <v>13</v>
      </c>
      <c r="D933">
        <v>14</v>
      </c>
      <c r="E933">
        <v>25</v>
      </c>
      <c r="F933">
        <v>35</v>
      </c>
      <c r="G933">
        <v>10</v>
      </c>
      <c r="H933">
        <v>12</v>
      </c>
      <c r="I933">
        <v>1</v>
      </c>
      <c r="J933" s="1">
        <v>10000000</v>
      </c>
      <c r="K933">
        <v>0</v>
      </c>
      <c r="L933">
        <v>0</v>
      </c>
      <c r="M933">
        <v>31</v>
      </c>
      <c r="N933" s="1">
        <v>138429</v>
      </c>
      <c r="O933">
        <v>11</v>
      </c>
      <c r="P933" s="1">
        <v>83057</v>
      </c>
      <c r="Q933" t="s">
        <v>0</v>
      </c>
      <c r="R933" t="s">
        <v>1</v>
      </c>
      <c r="S933" s="1">
        <v>232101513</v>
      </c>
      <c r="T933" s="3">
        <v>41211</v>
      </c>
    </row>
    <row r="934" spans="1:20">
      <c r="A934">
        <v>12126</v>
      </c>
      <c r="B934">
        <v>13</v>
      </c>
      <c r="C934">
        <v>14</v>
      </c>
      <c r="D934">
        <v>21</v>
      </c>
      <c r="E934">
        <v>28</v>
      </c>
      <c r="F934">
        <v>29</v>
      </c>
      <c r="G934">
        <v>5</v>
      </c>
      <c r="H934">
        <v>10</v>
      </c>
      <c r="I934">
        <v>0</v>
      </c>
      <c r="J934">
        <v>0</v>
      </c>
      <c r="K934">
        <v>0</v>
      </c>
      <c r="L934">
        <v>0</v>
      </c>
      <c r="M934">
        <v>21</v>
      </c>
      <c r="N934" s="1">
        <v>239654</v>
      </c>
      <c r="O934">
        <v>3</v>
      </c>
      <c r="P934" s="1">
        <v>143792</v>
      </c>
      <c r="Q934" t="s">
        <v>0</v>
      </c>
      <c r="R934" t="s">
        <v>1</v>
      </c>
      <c r="S934" s="1">
        <v>222582953</v>
      </c>
      <c r="T934" s="3">
        <v>41209</v>
      </c>
    </row>
    <row r="935" spans="1:20">
      <c r="A935">
        <v>12125</v>
      </c>
      <c r="B935">
        <v>6</v>
      </c>
      <c r="C935">
        <v>14</v>
      </c>
      <c r="D935">
        <v>17</v>
      </c>
      <c r="E935">
        <v>22</v>
      </c>
      <c r="F935">
        <v>35</v>
      </c>
      <c r="G935">
        <v>1</v>
      </c>
      <c r="H935">
        <v>2</v>
      </c>
      <c r="I935">
        <v>0</v>
      </c>
      <c r="J935">
        <v>0</v>
      </c>
      <c r="K935">
        <v>0</v>
      </c>
      <c r="L935">
        <v>0</v>
      </c>
      <c r="M935">
        <v>28</v>
      </c>
      <c r="N935" s="1">
        <v>146921</v>
      </c>
      <c r="O935">
        <v>4</v>
      </c>
      <c r="P935" s="1">
        <v>88152</v>
      </c>
      <c r="Q935" t="s">
        <v>0</v>
      </c>
      <c r="R935" t="s">
        <v>1</v>
      </c>
      <c r="S935" s="1">
        <v>202092498</v>
      </c>
      <c r="T935" s="3">
        <v>41206</v>
      </c>
    </row>
    <row r="936" spans="1:20">
      <c r="A936">
        <v>12124</v>
      </c>
      <c r="B936">
        <v>7</v>
      </c>
      <c r="C936">
        <v>11</v>
      </c>
      <c r="D936">
        <v>19</v>
      </c>
      <c r="E936">
        <v>20</v>
      </c>
      <c r="F936">
        <v>35</v>
      </c>
      <c r="G936">
        <v>5</v>
      </c>
      <c r="H936">
        <v>10</v>
      </c>
      <c r="I936">
        <v>1</v>
      </c>
      <c r="J936" s="1">
        <v>9732065</v>
      </c>
      <c r="K936">
        <v>0</v>
      </c>
      <c r="L936">
        <v>0</v>
      </c>
      <c r="M936">
        <v>55</v>
      </c>
      <c r="N936" s="1">
        <v>47510</v>
      </c>
      <c r="O936">
        <v>19</v>
      </c>
      <c r="P936" s="1">
        <v>28506</v>
      </c>
      <c r="Q936" t="s">
        <v>0</v>
      </c>
      <c r="R936" t="s">
        <v>1</v>
      </c>
      <c r="S936" s="1">
        <v>185343410</v>
      </c>
      <c r="T936" s="3">
        <v>41204</v>
      </c>
    </row>
    <row r="937" spans="1:20">
      <c r="A937">
        <v>12123</v>
      </c>
      <c r="B937">
        <v>5</v>
      </c>
      <c r="C937">
        <v>8</v>
      </c>
      <c r="D937">
        <v>18</v>
      </c>
      <c r="E937">
        <v>30</v>
      </c>
      <c r="F937">
        <v>33</v>
      </c>
      <c r="G937">
        <v>1</v>
      </c>
      <c r="H937">
        <v>9</v>
      </c>
      <c r="I937">
        <v>2</v>
      </c>
      <c r="J937" s="1">
        <v>7423207</v>
      </c>
      <c r="K937">
        <v>0</v>
      </c>
      <c r="L937">
        <v>0</v>
      </c>
      <c r="M937">
        <v>44</v>
      </c>
      <c r="N937" s="1">
        <v>60961</v>
      </c>
      <c r="O937">
        <v>15</v>
      </c>
      <c r="P937" s="1">
        <v>36576</v>
      </c>
      <c r="Q937" t="s">
        <v>0</v>
      </c>
      <c r="R937" t="s">
        <v>1</v>
      </c>
      <c r="S937" s="1">
        <v>183245311</v>
      </c>
      <c r="T937" s="3">
        <v>41202</v>
      </c>
    </row>
    <row r="938" spans="1:20">
      <c r="A938">
        <v>12122</v>
      </c>
      <c r="B938">
        <v>23</v>
      </c>
      <c r="C938">
        <v>24</v>
      </c>
      <c r="D938">
        <v>25</v>
      </c>
      <c r="E938">
        <v>29</v>
      </c>
      <c r="F938">
        <v>31</v>
      </c>
      <c r="G938">
        <v>3</v>
      </c>
      <c r="H938">
        <v>12</v>
      </c>
      <c r="I938">
        <v>1</v>
      </c>
      <c r="J938" s="1">
        <v>10000000</v>
      </c>
      <c r="K938">
        <v>0</v>
      </c>
      <c r="L938">
        <v>0</v>
      </c>
      <c r="M938">
        <v>55</v>
      </c>
      <c r="N938" s="1">
        <v>70347</v>
      </c>
      <c r="O938">
        <v>5</v>
      </c>
      <c r="P938" s="1">
        <v>42208</v>
      </c>
      <c r="Q938" t="s">
        <v>0</v>
      </c>
      <c r="R938" t="s">
        <v>1</v>
      </c>
      <c r="S938" s="1">
        <v>185975688</v>
      </c>
      <c r="T938" s="3">
        <v>41199</v>
      </c>
    </row>
    <row r="939" spans="1:20">
      <c r="A939">
        <v>12121</v>
      </c>
      <c r="B939">
        <v>7</v>
      </c>
      <c r="C939">
        <v>18</v>
      </c>
      <c r="D939">
        <v>20</v>
      </c>
      <c r="E939">
        <v>29</v>
      </c>
      <c r="F939">
        <v>30</v>
      </c>
      <c r="G939">
        <v>5</v>
      </c>
      <c r="H939">
        <v>6</v>
      </c>
      <c r="I939">
        <v>6</v>
      </c>
      <c r="J939" s="1">
        <v>5797310</v>
      </c>
      <c r="K939">
        <v>1</v>
      </c>
      <c r="L939" s="1">
        <v>3478386</v>
      </c>
      <c r="M939">
        <v>59</v>
      </c>
      <c r="N939" s="1">
        <v>50260</v>
      </c>
      <c r="O939">
        <v>18</v>
      </c>
      <c r="P939" s="1">
        <v>30156</v>
      </c>
      <c r="Q939" t="s">
        <v>0</v>
      </c>
      <c r="R939" t="s">
        <v>1</v>
      </c>
      <c r="S939" s="1">
        <v>180675093</v>
      </c>
      <c r="T939" s="3">
        <v>41197</v>
      </c>
    </row>
    <row r="940" spans="1:20">
      <c r="A940">
        <v>12120</v>
      </c>
      <c r="B940">
        <v>2</v>
      </c>
      <c r="C940">
        <v>10</v>
      </c>
      <c r="D940">
        <v>21</v>
      </c>
      <c r="E940">
        <v>23</v>
      </c>
      <c r="F940">
        <v>29</v>
      </c>
      <c r="G940">
        <v>3</v>
      </c>
      <c r="H940">
        <v>4</v>
      </c>
      <c r="I940">
        <v>1</v>
      </c>
      <c r="J940" s="1">
        <v>9920032</v>
      </c>
      <c r="K940">
        <v>0</v>
      </c>
      <c r="L940">
        <v>0</v>
      </c>
      <c r="M940">
        <v>52</v>
      </c>
      <c r="N940" s="1">
        <v>57143</v>
      </c>
      <c r="O940">
        <v>9</v>
      </c>
      <c r="P940" s="1">
        <v>34285</v>
      </c>
      <c r="Q940" t="s">
        <v>0</v>
      </c>
      <c r="R940" t="s">
        <v>1</v>
      </c>
      <c r="S940" s="1">
        <v>205781709</v>
      </c>
      <c r="T940" s="3">
        <v>41195</v>
      </c>
    </row>
    <row r="941" spans="1:20">
      <c r="A941">
        <v>12119</v>
      </c>
      <c r="B941">
        <v>5</v>
      </c>
      <c r="C941">
        <v>6</v>
      </c>
      <c r="D941">
        <v>9</v>
      </c>
      <c r="E941">
        <v>19</v>
      </c>
      <c r="F941">
        <v>32</v>
      </c>
      <c r="G941">
        <v>6</v>
      </c>
      <c r="H941">
        <v>9</v>
      </c>
      <c r="I941">
        <v>1</v>
      </c>
      <c r="J941" s="1">
        <v>10000000</v>
      </c>
      <c r="K941">
        <v>0</v>
      </c>
      <c r="L941">
        <v>0</v>
      </c>
      <c r="M941">
        <v>25</v>
      </c>
      <c r="N941" s="1">
        <v>134869</v>
      </c>
      <c r="O941">
        <v>8</v>
      </c>
      <c r="P941" s="1">
        <v>80921</v>
      </c>
      <c r="Q941" t="s">
        <v>0</v>
      </c>
      <c r="R941" t="s">
        <v>1</v>
      </c>
      <c r="S941" s="1">
        <v>203401661</v>
      </c>
      <c r="T941" s="3">
        <v>41192</v>
      </c>
    </row>
    <row r="942" spans="1:20">
      <c r="A942">
        <v>12118</v>
      </c>
      <c r="B942">
        <v>5</v>
      </c>
      <c r="C942">
        <v>17</v>
      </c>
      <c r="D942">
        <v>25</v>
      </c>
      <c r="E942">
        <v>30</v>
      </c>
      <c r="F942">
        <v>33</v>
      </c>
      <c r="G942">
        <v>1</v>
      </c>
      <c r="H942">
        <v>12</v>
      </c>
      <c r="I942">
        <v>0</v>
      </c>
      <c r="J942">
        <v>0</v>
      </c>
      <c r="K942">
        <v>0</v>
      </c>
      <c r="L942">
        <v>0</v>
      </c>
      <c r="M942">
        <v>30</v>
      </c>
      <c r="N942" s="1">
        <v>131161</v>
      </c>
      <c r="O942">
        <v>8</v>
      </c>
      <c r="P942" s="1">
        <v>78696</v>
      </c>
      <c r="Q942" t="s">
        <v>0</v>
      </c>
      <c r="R942" t="s">
        <v>1</v>
      </c>
      <c r="S942" s="1">
        <v>198330008</v>
      </c>
      <c r="T942" s="3">
        <v>41190</v>
      </c>
    </row>
    <row r="943" spans="1:20">
      <c r="A943">
        <v>12117</v>
      </c>
      <c r="B943">
        <v>1</v>
      </c>
      <c r="C943">
        <v>12</v>
      </c>
      <c r="D943">
        <v>18</v>
      </c>
      <c r="E943">
        <v>21</v>
      </c>
      <c r="F943">
        <v>33</v>
      </c>
      <c r="G943">
        <v>7</v>
      </c>
      <c r="H943">
        <v>8</v>
      </c>
      <c r="I943">
        <v>2</v>
      </c>
      <c r="J943" s="1">
        <v>7174572</v>
      </c>
      <c r="K943">
        <v>0</v>
      </c>
      <c r="L943">
        <v>0</v>
      </c>
      <c r="M943">
        <v>134</v>
      </c>
      <c r="N943" s="1">
        <v>17809</v>
      </c>
      <c r="O943">
        <v>48</v>
      </c>
      <c r="P943" s="1">
        <v>10685</v>
      </c>
      <c r="Q943" t="s">
        <v>0</v>
      </c>
      <c r="R943" t="s">
        <v>1</v>
      </c>
      <c r="S943" s="1">
        <v>181213469</v>
      </c>
      <c r="T943" s="3">
        <v>41188</v>
      </c>
    </row>
    <row r="944" spans="1:20">
      <c r="A944">
        <v>12116</v>
      </c>
      <c r="B944">
        <v>1</v>
      </c>
      <c r="C944">
        <v>11</v>
      </c>
      <c r="D944">
        <v>18</v>
      </c>
      <c r="E944">
        <v>20</v>
      </c>
      <c r="F944">
        <v>22</v>
      </c>
      <c r="G944">
        <v>7</v>
      </c>
      <c r="H944">
        <v>10</v>
      </c>
      <c r="I944">
        <v>0</v>
      </c>
      <c r="J944">
        <v>0</v>
      </c>
      <c r="K944">
        <v>0</v>
      </c>
      <c r="L944">
        <v>0</v>
      </c>
      <c r="M944">
        <v>24</v>
      </c>
      <c r="N944" s="1">
        <v>133899</v>
      </c>
      <c r="O944">
        <v>12</v>
      </c>
      <c r="P944" s="1">
        <v>80339</v>
      </c>
      <c r="Q944" t="s">
        <v>0</v>
      </c>
      <c r="R944" t="s">
        <v>1</v>
      </c>
      <c r="S944">
        <v>0</v>
      </c>
      <c r="T944" s="3">
        <v>41185</v>
      </c>
    </row>
    <row r="945" spans="1:20">
      <c r="A945">
        <v>12115</v>
      </c>
      <c r="B945">
        <v>1</v>
      </c>
      <c r="C945">
        <v>6</v>
      </c>
      <c r="D945">
        <v>13</v>
      </c>
      <c r="E945">
        <v>19</v>
      </c>
      <c r="F945">
        <v>23</v>
      </c>
      <c r="G945">
        <v>6</v>
      </c>
      <c r="H945">
        <v>9</v>
      </c>
      <c r="I945">
        <v>0</v>
      </c>
      <c r="J945">
        <v>0</v>
      </c>
      <c r="K945">
        <v>0</v>
      </c>
      <c r="L945">
        <v>0</v>
      </c>
      <c r="M945">
        <v>9</v>
      </c>
      <c r="N945" s="1">
        <v>440674</v>
      </c>
      <c r="O945">
        <v>0</v>
      </c>
      <c r="P945">
        <v>0</v>
      </c>
      <c r="Q945" t="s">
        <v>0</v>
      </c>
      <c r="R945" t="s">
        <v>1</v>
      </c>
      <c r="S945" s="1">
        <v>169023532</v>
      </c>
      <c r="T945" s="3">
        <v>41183</v>
      </c>
    </row>
    <row r="946" spans="1:20">
      <c r="A946">
        <v>12114</v>
      </c>
      <c r="B946">
        <v>3</v>
      </c>
      <c r="C946">
        <v>6</v>
      </c>
      <c r="D946">
        <v>21</v>
      </c>
      <c r="E946">
        <v>33</v>
      </c>
      <c r="F946">
        <v>35</v>
      </c>
      <c r="G946">
        <v>1</v>
      </c>
      <c r="H946">
        <v>7</v>
      </c>
      <c r="I946">
        <v>0</v>
      </c>
      <c r="J946">
        <v>0</v>
      </c>
      <c r="K946">
        <v>0</v>
      </c>
      <c r="L946">
        <v>0</v>
      </c>
      <c r="M946">
        <v>18</v>
      </c>
      <c r="N946" s="1">
        <v>274665</v>
      </c>
      <c r="O946">
        <v>3</v>
      </c>
      <c r="P946" s="1">
        <v>164799</v>
      </c>
      <c r="Q946" t="s">
        <v>0</v>
      </c>
      <c r="R946" t="s">
        <v>1</v>
      </c>
      <c r="S946" s="1">
        <v>154150771</v>
      </c>
      <c r="T946" s="3">
        <v>41181</v>
      </c>
    </row>
    <row r="947" spans="1:20">
      <c r="A947">
        <v>12113</v>
      </c>
      <c r="B947">
        <v>3</v>
      </c>
      <c r="C947">
        <v>10</v>
      </c>
      <c r="D947">
        <v>22</v>
      </c>
      <c r="E947">
        <v>27</v>
      </c>
      <c r="F947">
        <v>29</v>
      </c>
      <c r="G947">
        <v>3</v>
      </c>
      <c r="H947">
        <v>12</v>
      </c>
      <c r="I947">
        <v>2</v>
      </c>
      <c r="J947" s="1">
        <v>6159271</v>
      </c>
      <c r="K947">
        <v>0</v>
      </c>
      <c r="L947">
        <v>0</v>
      </c>
      <c r="M947">
        <v>84</v>
      </c>
      <c r="N947" s="1">
        <v>16202</v>
      </c>
      <c r="O947">
        <v>19</v>
      </c>
      <c r="P947" s="1">
        <v>9721</v>
      </c>
      <c r="Q947" t="s">
        <v>0</v>
      </c>
      <c r="R947" t="s">
        <v>1</v>
      </c>
      <c r="S947" s="1">
        <v>133756829</v>
      </c>
      <c r="T947" s="3">
        <v>41178</v>
      </c>
    </row>
    <row r="948" spans="1:20">
      <c r="A948">
        <v>12112</v>
      </c>
      <c r="B948">
        <v>1</v>
      </c>
      <c r="C948">
        <v>2</v>
      </c>
      <c r="D948">
        <v>28</v>
      </c>
      <c r="E948">
        <v>31</v>
      </c>
      <c r="F948">
        <v>35</v>
      </c>
      <c r="G948">
        <v>5</v>
      </c>
      <c r="H948">
        <v>7</v>
      </c>
      <c r="I948">
        <v>2</v>
      </c>
      <c r="J948" s="1">
        <v>7509082</v>
      </c>
      <c r="K948">
        <v>1</v>
      </c>
      <c r="L948" s="1">
        <v>4505449</v>
      </c>
      <c r="M948">
        <v>26</v>
      </c>
      <c r="N948" s="1">
        <v>138505</v>
      </c>
      <c r="O948">
        <v>9</v>
      </c>
      <c r="P948" s="1">
        <v>83103</v>
      </c>
      <c r="Q948" t="s">
        <v>0</v>
      </c>
      <c r="R948" t="s">
        <v>1</v>
      </c>
      <c r="S948" s="1">
        <v>140279011</v>
      </c>
      <c r="T948" s="3">
        <v>41176</v>
      </c>
    </row>
    <row r="949" spans="1:20">
      <c r="A949">
        <v>12111</v>
      </c>
      <c r="B949">
        <v>1</v>
      </c>
      <c r="C949">
        <v>24</v>
      </c>
      <c r="D949">
        <v>25</v>
      </c>
      <c r="E949">
        <v>30</v>
      </c>
      <c r="F949">
        <v>33</v>
      </c>
      <c r="G949">
        <v>4</v>
      </c>
      <c r="H949">
        <v>11</v>
      </c>
      <c r="I949">
        <v>0</v>
      </c>
      <c r="J949">
        <v>0</v>
      </c>
      <c r="K949">
        <v>0</v>
      </c>
      <c r="L949">
        <v>0</v>
      </c>
      <c r="M949">
        <v>17</v>
      </c>
      <c r="N949" s="1">
        <v>235216</v>
      </c>
      <c r="O949">
        <v>5</v>
      </c>
      <c r="P949" s="1">
        <v>141129</v>
      </c>
      <c r="Q949" t="s">
        <v>0</v>
      </c>
      <c r="R949" t="s">
        <v>1</v>
      </c>
      <c r="S949" s="1">
        <v>143493586</v>
      </c>
      <c r="T949" s="3">
        <v>41174</v>
      </c>
    </row>
    <row r="950" spans="1:20">
      <c r="A950">
        <v>12110</v>
      </c>
      <c r="B950">
        <v>1</v>
      </c>
      <c r="C950">
        <v>11</v>
      </c>
      <c r="D950">
        <v>17</v>
      </c>
      <c r="E950">
        <v>19</v>
      </c>
      <c r="F950">
        <v>26</v>
      </c>
      <c r="G950">
        <v>5</v>
      </c>
      <c r="H950">
        <v>12</v>
      </c>
      <c r="I950">
        <v>5</v>
      </c>
      <c r="J950" s="1">
        <v>5832108</v>
      </c>
      <c r="K950">
        <v>0</v>
      </c>
      <c r="L950">
        <v>0</v>
      </c>
      <c r="M950">
        <v>33</v>
      </c>
      <c r="N950" s="1">
        <v>72231</v>
      </c>
      <c r="O950">
        <v>9</v>
      </c>
      <c r="P950" s="1">
        <v>43338</v>
      </c>
      <c r="Q950" t="s">
        <v>0</v>
      </c>
      <c r="R950" t="s">
        <v>1</v>
      </c>
      <c r="S950" s="1">
        <v>125852385</v>
      </c>
      <c r="T950" s="3">
        <v>41171</v>
      </c>
    </row>
    <row r="951" spans="1:20">
      <c r="A951">
        <v>12109</v>
      </c>
      <c r="B951">
        <v>1</v>
      </c>
      <c r="C951">
        <v>22</v>
      </c>
      <c r="D951">
        <v>30</v>
      </c>
      <c r="E951">
        <v>32</v>
      </c>
      <c r="F951">
        <v>35</v>
      </c>
      <c r="G951">
        <v>9</v>
      </c>
      <c r="H951">
        <v>11</v>
      </c>
      <c r="I951">
        <v>4</v>
      </c>
      <c r="J951" s="1">
        <v>6225248</v>
      </c>
      <c r="K951">
        <v>0</v>
      </c>
      <c r="L951">
        <v>0</v>
      </c>
      <c r="M951">
        <v>42</v>
      </c>
      <c r="N951" s="1">
        <v>70721</v>
      </c>
      <c r="O951">
        <v>7</v>
      </c>
      <c r="P951" s="1">
        <v>42432</v>
      </c>
      <c r="Q951" t="s">
        <v>0</v>
      </c>
      <c r="R951" t="s">
        <v>1</v>
      </c>
      <c r="S951" s="1">
        <v>144611573</v>
      </c>
      <c r="T951" s="3">
        <v>41169</v>
      </c>
    </row>
    <row r="952" spans="1:20">
      <c r="A952">
        <v>12108</v>
      </c>
      <c r="B952">
        <v>6</v>
      </c>
      <c r="C952">
        <v>7</v>
      </c>
      <c r="D952">
        <v>12</v>
      </c>
      <c r="E952">
        <v>24</v>
      </c>
      <c r="F952">
        <v>35</v>
      </c>
      <c r="G952">
        <v>2</v>
      </c>
      <c r="H952">
        <v>6</v>
      </c>
      <c r="I952">
        <v>1</v>
      </c>
      <c r="J952" s="1">
        <v>10000000</v>
      </c>
      <c r="K952">
        <v>0</v>
      </c>
      <c r="L952">
        <v>0</v>
      </c>
      <c r="M952">
        <v>48</v>
      </c>
      <c r="N952" s="1">
        <v>68970</v>
      </c>
      <c r="O952">
        <v>6</v>
      </c>
      <c r="P952" s="1">
        <v>41382</v>
      </c>
      <c r="Q952" t="s">
        <v>0</v>
      </c>
      <c r="R952" t="s">
        <v>1</v>
      </c>
      <c r="S952" s="1">
        <v>157260079</v>
      </c>
      <c r="T952" s="3">
        <v>41167</v>
      </c>
    </row>
    <row r="953" spans="1:20">
      <c r="A953">
        <v>12107</v>
      </c>
      <c r="B953">
        <v>4</v>
      </c>
      <c r="C953">
        <v>7</v>
      </c>
      <c r="D953">
        <v>9</v>
      </c>
      <c r="E953">
        <v>22</v>
      </c>
      <c r="F953">
        <v>33</v>
      </c>
      <c r="G953">
        <v>1</v>
      </c>
      <c r="H953">
        <v>3</v>
      </c>
      <c r="I953">
        <v>0</v>
      </c>
      <c r="J953">
        <v>0</v>
      </c>
      <c r="K953">
        <v>0</v>
      </c>
      <c r="L953">
        <v>0</v>
      </c>
      <c r="M953">
        <v>28</v>
      </c>
      <c r="N953" s="1">
        <v>138633</v>
      </c>
      <c r="O953">
        <v>7</v>
      </c>
      <c r="P953" s="1">
        <v>83179</v>
      </c>
      <c r="Q953" t="s">
        <v>0</v>
      </c>
      <c r="R953" t="s">
        <v>1</v>
      </c>
      <c r="S953" s="1">
        <v>153914360</v>
      </c>
      <c r="T953" s="3">
        <v>41164</v>
      </c>
    </row>
    <row r="954" spans="1:20">
      <c r="A954">
        <v>12106</v>
      </c>
      <c r="B954">
        <v>15</v>
      </c>
      <c r="C954">
        <v>23</v>
      </c>
      <c r="D954">
        <v>25</v>
      </c>
      <c r="E954">
        <v>29</v>
      </c>
      <c r="F954">
        <v>31</v>
      </c>
      <c r="G954">
        <v>9</v>
      </c>
      <c r="H954">
        <v>10</v>
      </c>
      <c r="I954">
        <v>2</v>
      </c>
      <c r="J954" s="1">
        <v>7920817</v>
      </c>
      <c r="K954">
        <v>0</v>
      </c>
      <c r="L954">
        <v>0</v>
      </c>
      <c r="M954">
        <v>15</v>
      </c>
      <c r="N954" s="1">
        <v>231810</v>
      </c>
      <c r="O954">
        <v>3</v>
      </c>
      <c r="P954" s="1">
        <v>139086</v>
      </c>
      <c r="Q954" t="s">
        <v>0</v>
      </c>
      <c r="R954" t="s">
        <v>1</v>
      </c>
      <c r="S954" s="1">
        <v>137174318</v>
      </c>
      <c r="T954" s="3">
        <v>41162</v>
      </c>
    </row>
    <row r="955" spans="1:20">
      <c r="A955">
        <v>12105</v>
      </c>
      <c r="B955">
        <v>5</v>
      </c>
      <c r="C955">
        <v>6</v>
      </c>
      <c r="D955">
        <v>14</v>
      </c>
      <c r="E955">
        <v>15</v>
      </c>
      <c r="F955">
        <v>31</v>
      </c>
      <c r="G955">
        <v>6</v>
      </c>
      <c r="H955">
        <v>8</v>
      </c>
      <c r="I955">
        <v>2</v>
      </c>
      <c r="J955" s="1">
        <v>7761792</v>
      </c>
      <c r="K955">
        <v>1</v>
      </c>
      <c r="L955" s="1">
        <v>4657075</v>
      </c>
      <c r="M955">
        <v>26</v>
      </c>
      <c r="N955" s="1">
        <v>152455</v>
      </c>
      <c r="O955">
        <v>9</v>
      </c>
      <c r="P955" s="1">
        <v>91473</v>
      </c>
      <c r="Q955" t="s">
        <v>0</v>
      </c>
      <c r="R955" t="s">
        <v>1</v>
      </c>
      <c r="S955" s="1">
        <v>138411865</v>
      </c>
      <c r="T955" s="3">
        <v>41160</v>
      </c>
    </row>
    <row r="956" spans="1:20">
      <c r="A956">
        <v>12104</v>
      </c>
      <c r="B956">
        <v>16</v>
      </c>
      <c r="C956">
        <v>18</v>
      </c>
      <c r="D956">
        <v>24</v>
      </c>
      <c r="E956">
        <v>25</v>
      </c>
      <c r="F956">
        <v>27</v>
      </c>
      <c r="G956">
        <v>4</v>
      </c>
      <c r="H956">
        <v>9</v>
      </c>
      <c r="I956">
        <v>0</v>
      </c>
      <c r="J956">
        <v>0</v>
      </c>
      <c r="K956">
        <v>0</v>
      </c>
      <c r="L956">
        <v>0</v>
      </c>
      <c r="M956">
        <v>20</v>
      </c>
      <c r="N956" s="1">
        <v>205246</v>
      </c>
      <c r="O956">
        <v>8</v>
      </c>
      <c r="P956" s="1">
        <v>123147</v>
      </c>
      <c r="Q956" t="s">
        <v>0</v>
      </c>
      <c r="R956" t="s">
        <v>1</v>
      </c>
      <c r="S956" s="1">
        <v>140640872</v>
      </c>
      <c r="T956" s="3">
        <v>41157</v>
      </c>
    </row>
    <row r="957" spans="1:20">
      <c r="A957">
        <v>12103</v>
      </c>
      <c r="B957">
        <v>2</v>
      </c>
      <c r="C957">
        <v>9</v>
      </c>
      <c r="D957">
        <v>18</v>
      </c>
      <c r="E957">
        <v>23</v>
      </c>
      <c r="F957">
        <v>24</v>
      </c>
      <c r="G957">
        <v>1</v>
      </c>
      <c r="H957">
        <v>4</v>
      </c>
      <c r="I957">
        <v>1</v>
      </c>
      <c r="J957" s="1">
        <v>9663383</v>
      </c>
      <c r="K957">
        <v>1</v>
      </c>
      <c r="L957" s="1">
        <v>5798029</v>
      </c>
      <c r="M957">
        <v>21</v>
      </c>
      <c r="N957" s="1">
        <v>224066</v>
      </c>
      <c r="O957">
        <v>2</v>
      </c>
      <c r="P957" s="1">
        <v>134439</v>
      </c>
      <c r="Q957" t="s">
        <v>0</v>
      </c>
      <c r="R957" t="s">
        <v>1</v>
      </c>
      <c r="S957" s="1">
        <v>121552988</v>
      </c>
      <c r="T957" s="3">
        <v>41155</v>
      </c>
    </row>
    <row r="958" spans="1:20">
      <c r="A958">
        <v>12102</v>
      </c>
      <c r="B958">
        <v>2</v>
      </c>
      <c r="C958">
        <v>4</v>
      </c>
      <c r="D958">
        <v>6</v>
      </c>
      <c r="E958">
        <v>13</v>
      </c>
      <c r="F958">
        <v>35</v>
      </c>
      <c r="G958">
        <v>4</v>
      </c>
      <c r="H958">
        <v>8</v>
      </c>
      <c r="I958">
        <v>1</v>
      </c>
      <c r="J958" s="1">
        <v>10000000</v>
      </c>
      <c r="K958">
        <v>0</v>
      </c>
      <c r="L958">
        <v>0</v>
      </c>
      <c r="M958">
        <v>22</v>
      </c>
      <c r="N958" s="1">
        <v>207994</v>
      </c>
      <c r="O958">
        <v>4</v>
      </c>
      <c r="P958" s="1">
        <v>124796</v>
      </c>
      <c r="Q958" t="s">
        <v>0</v>
      </c>
      <c r="R958" t="s">
        <v>1</v>
      </c>
      <c r="S958" s="1">
        <v>118360865</v>
      </c>
      <c r="T958" s="3">
        <v>41153</v>
      </c>
    </row>
    <row r="959" spans="1:20">
      <c r="A959">
        <v>12101</v>
      </c>
      <c r="B959">
        <v>2</v>
      </c>
      <c r="C959">
        <v>5</v>
      </c>
      <c r="D959">
        <v>8</v>
      </c>
      <c r="E959">
        <v>9</v>
      </c>
      <c r="F959">
        <v>31</v>
      </c>
      <c r="G959">
        <v>3</v>
      </c>
      <c r="H959">
        <v>7</v>
      </c>
      <c r="I959">
        <v>1</v>
      </c>
      <c r="J959" s="1">
        <v>5000000</v>
      </c>
      <c r="K959">
        <v>0</v>
      </c>
      <c r="L959">
        <v>0</v>
      </c>
      <c r="M959">
        <v>16</v>
      </c>
      <c r="N959" s="1">
        <v>231955</v>
      </c>
      <c r="O959">
        <v>6</v>
      </c>
      <c r="P959" s="1">
        <v>139173</v>
      </c>
      <c r="Q959" t="s">
        <v>0</v>
      </c>
      <c r="R959" t="s">
        <v>1</v>
      </c>
      <c r="S959" s="1">
        <v>109329359</v>
      </c>
      <c r="T959" s="3">
        <v>41150</v>
      </c>
    </row>
    <row r="960" spans="1:20">
      <c r="A960">
        <v>12100</v>
      </c>
      <c r="B960">
        <v>7</v>
      </c>
      <c r="C960">
        <v>9</v>
      </c>
      <c r="D960">
        <v>13</v>
      </c>
      <c r="E960">
        <v>19</v>
      </c>
      <c r="F960">
        <v>27</v>
      </c>
      <c r="G960">
        <v>1</v>
      </c>
      <c r="H960">
        <v>3</v>
      </c>
      <c r="I960">
        <v>11</v>
      </c>
      <c r="J960" s="1">
        <v>5299455</v>
      </c>
      <c r="K960">
        <v>5</v>
      </c>
      <c r="L960" s="1">
        <v>3179673</v>
      </c>
      <c r="M960">
        <v>40</v>
      </c>
      <c r="N960" s="1">
        <v>62386</v>
      </c>
      <c r="O960">
        <v>8</v>
      </c>
      <c r="P960" s="1">
        <v>37431</v>
      </c>
      <c r="Q960" t="s">
        <v>0</v>
      </c>
      <c r="R960" t="s">
        <v>1</v>
      </c>
      <c r="S960" s="1">
        <v>97280598</v>
      </c>
      <c r="T960" s="3">
        <v>41148</v>
      </c>
    </row>
    <row r="961" spans="1:20">
      <c r="A961">
        <v>12099</v>
      </c>
      <c r="B961">
        <v>12</v>
      </c>
      <c r="C961">
        <v>18</v>
      </c>
      <c r="D961">
        <v>24</v>
      </c>
      <c r="E961">
        <v>25</v>
      </c>
      <c r="F961">
        <v>32</v>
      </c>
      <c r="G961">
        <v>2</v>
      </c>
      <c r="H961">
        <v>12</v>
      </c>
      <c r="I961">
        <v>0</v>
      </c>
      <c r="J961">
        <v>0</v>
      </c>
      <c r="K961">
        <v>0</v>
      </c>
      <c r="L961">
        <v>0</v>
      </c>
      <c r="M961">
        <v>17</v>
      </c>
      <c r="N961" s="1">
        <v>289212</v>
      </c>
      <c r="O961">
        <v>3</v>
      </c>
      <c r="P961" s="1">
        <v>173527</v>
      </c>
      <c r="Q961" t="s">
        <v>0</v>
      </c>
      <c r="R961" t="s">
        <v>1</v>
      </c>
      <c r="S961" s="1">
        <v>160992010</v>
      </c>
      <c r="T961" s="3">
        <v>41146</v>
      </c>
    </row>
    <row r="962" spans="1:20">
      <c r="A962">
        <v>12098</v>
      </c>
      <c r="B962">
        <v>2</v>
      </c>
      <c r="C962">
        <v>11</v>
      </c>
      <c r="D962">
        <v>28</v>
      </c>
      <c r="E962">
        <v>29</v>
      </c>
      <c r="F962">
        <v>30</v>
      </c>
      <c r="G962">
        <v>6</v>
      </c>
      <c r="H962">
        <v>12</v>
      </c>
      <c r="I962">
        <v>1</v>
      </c>
      <c r="J962" s="1">
        <v>7690908</v>
      </c>
      <c r="K962">
        <v>1</v>
      </c>
      <c r="L962" s="1">
        <v>4614544</v>
      </c>
      <c r="M962">
        <v>47</v>
      </c>
      <c r="N962" s="1">
        <v>54156</v>
      </c>
      <c r="O962">
        <v>10</v>
      </c>
      <c r="P962" s="1">
        <v>32493</v>
      </c>
      <c r="Q962" t="s">
        <v>0</v>
      </c>
      <c r="R962" t="s">
        <v>1</v>
      </c>
      <c r="S962" s="1">
        <v>140602551</v>
      </c>
      <c r="T962" s="3">
        <v>41143</v>
      </c>
    </row>
    <row r="963" spans="1:20">
      <c r="A963">
        <v>12097</v>
      </c>
      <c r="B963">
        <v>9</v>
      </c>
      <c r="C963">
        <v>17</v>
      </c>
      <c r="D963">
        <v>24</v>
      </c>
      <c r="E963">
        <v>29</v>
      </c>
      <c r="F963">
        <v>32</v>
      </c>
      <c r="G963">
        <v>1</v>
      </c>
      <c r="H963">
        <v>2</v>
      </c>
      <c r="I963">
        <v>1</v>
      </c>
      <c r="J963" s="1">
        <v>10000000</v>
      </c>
      <c r="K963">
        <v>0</v>
      </c>
      <c r="L963">
        <v>0</v>
      </c>
      <c r="M963">
        <v>26</v>
      </c>
      <c r="N963" s="1">
        <v>112192</v>
      </c>
      <c r="O963">
        <v>9</v>
      </c>
      <c r="P963" s="1">
        <v>67315</v>
      </c>
      <c r="Q963" t="s">
        <v>0</v>
      </c>
      <c r="R963" t="s">
        <v>1</v>
      </c>
      <c r="S963" s="1">
        <v>142144368</v>
      </c>
      <c r="T963" s="3">
        <v>41141</v>
      </c>
    </row>
    <row r="964" spans="1:20">
      <c r="A964">
        <v>12096</v>
      </c>
      <c r="B964">
        <v>5</v>
      </c>
      <c r="C964">
        <v>10</v>
      </c>
      <c r="D964">
        <v>19</v>
      </c>
      <c r="E964">
        <v>24</v>
      </c>
      <c r="F964">
        <v>35</v>
      </c>
      <c r="G964">
        <v>8</v>
      </c>
      <c r="H964">
        <v>9</v>
      </c>
      <c r="I964">
        <v>0</v>
      </c>
      <c r="J964">
        <v>0</v>
      </c>
      <c r="K964">
        <v>0</v>
      </c>
      <c r="L964">
        <v>0</v>
      </c>
      <c r="M964">
        <v>44</v>
      </c>
      <c r="N964" s="1">
        <v>78763</v>
      </c>
      <c r="O964">
        <v>17</v>
      </c>
      <c r="P964" s="1">
        <v>47257</v>
      </c>
      <c r="Q964" t="s">
        <v>0</v>
      </c>
      <c r="R964" t="s">
        <v>1</v>
      </c>
      <c r="S964" s="1">
        <v>138933742</v>
      </c>
      <c r="T964" s="3">
        <v>41139</v>
      </c>
    </row>
    <row r="965" spans="1:20">
      <c r="A965">
        <v>12095</v>
      </c>
      <c r="B965">
        <v>6</v>
      </c>
      <c r="C965">
        <v>9</v>
      </c>
      <c r="D965">
        <v>22</v>
      </c>
      <c r="E965">
        <v>27</v>
      </c>
      <c r="F965">
        <v>30</v>
      </c>
      <c r="G965">
        <v>8</v>
      </c>
      <c r="H965">
        <v>12</v>
      </c>
      <c r="I965">
        <v>2</v>
      </c>
      <c r="J965" s="1">
        <v>7260601</v>
      </c>
      <c r="K965">
        <v>1</v>
      </c>
      <c r="L965" s="1">
        <v>4356360</v>
      </c>
      <c r="M965">
        <v>29</v>
      </c>
      <c r="N965" s="1">
        <v>132377</v>
      </c>
      <c r="O965">
        <v>1</v>
      </c>
      <c r="P965" s="1">
        <v>79426</v>
      </c>
      <c r="Q965" t="s">
        <v>0</v>
      </c>
      <c r="R965" t="s">
        <v>1</v>
      </c>
      <c r="S965" s="1">
        <v>122925022</v>
      </c>
      <c r="T965" s="3">
        <v>41136</v>
      </c>
    </row>
    <row r="966" spans="1:20">
      <c r="A966">
        <v>12094</v>
      </c>
      <c r="B966">
        <v>2</v>
      </c>
      <c r="C966">
        <v>14</v>
      </c>
      <c r="D966">
        <v>23</v>
      </c>
      <c r="E966">
        <v>32</v>
      </c>
      <c r="F966">
        <v>35</v>
      </c>
      <c r="G966">
        <v>1</v>
      </c>
      <c r="H966">
        <v>10</v>
      </c>
      <c r="I966">
        <v>2</v>
      </c>
      <c r="J966" s="1">
        <v>6712149</v>
      </c>
      <c r="K966">
        <v>1</v>
      </c>
      <c r="L966" s="1">
        <v>4027289</v>
      </c>
      <c r="M966">
        <v>26</v>
      </c>
      <c r="N966" s="1">
        <v>98269</v>
      </c>
      <c r="O966">
        <v>7</v>
      </c>
      <c r="P966" s="1">
        <v>58961</v>
      </c>
      <c r="Q966" t="s">
        <v>0</v>
      </c>
      <c r="R966" t="s">
        <v>1</v>
      </c>
      <c r="S966" s="1">
        <v>127108672</v>
      </c>
      <c r="T966" s="3">
        <v>41134</v>
      </c>
    </row>
    <row r="967" spans="1:20">
      <c r="A967">
        <v>12093</v>
      </c>
      <c r="B967">
        <v>2</v>
      </c>
      <c r="C967">
        <v>16</v>
      </c>
      <c r="D967">
        <v>21</v>
      </c>
      <c r="E967">
        <v>31</v>
      </c>
      <c r="F967">
        <v>33</v>
      </c>
      <c r="G967">
        <v>4</v>
      </c>
      <c r="H967">
        <v>11</v>
      </c>
      <c r="I967">
        <v>1</v>
      </c>
      <c r="J967" s="1">
        <v>10000000</v>
      </c>
      <c r="K967">
        <v>0</v>
      </c>
      <c r="L967">
        <v>0</v>
      </c>
      <c r="M967">
        <v>22</v>
      </c>
      <c r="N967" s="1">
        <v>204182</v>
      </c>
      <c r="O967">
        <v>5</v>
      </c>
      <c r="P967" s="1">
        <v>122509</v>
      </c>
      <c r="Q967" t="s">
        <v>0</v>
      </c>
      <c r="R967" t="s">
        <v>1</v>
      </c>
      <c r="S967" s="1">
        <v>133431285</v>
      </c>
      <c r="T967" s="3">
        <v>41132</v>
      </c>
    </row>
    <row r="968" spans="1:20">
      <c r="A968">
        <v>12092</v>
      </c>
      <c r="B968">
        <v>8</v>
      </c>
      <c r="C968">
        <v>9</v>
      </c>
      <c r="D968">
        <v>23</v>
      </c>
      <c r="E968">
        <v>25</v>
      </c>
      <c r="F968">
        <v>31</v>
      </c>
      <c r="G968">
        <v>2</v>
      </c>
      <c r="H968">
        <v>12</v>
      </c>
      <c r="I968">
        <v>2</v>
      </c>
      <c r="J968" s="1">
        <v>7033397</v>
      </c>
      <c r="K968">
        <v>1</v>
      </c>
      <c r="L968" s="1">
        <v>4220038</v>
      </c>
      <c r="M968">
        <v>23</v>
      </c>
      <c r="N968" s="1">
        <v>138762</v>
      </c>
      <c r="O968">
        <v>4</v>
      </c>
      <c r="P968" s="1">
        <v>83257</v>
      </c>
      <c r="Q968" t="s">
        <v>0</v>
      </c>
      <c r="R968" t="s">
        <v>1</v>
      </c>
      <c r="S968" s="1">
        <v>124289219</v>
      </c>
      <c r="T968" s="3">
        <v>41129</v>
      </c>
    </row>
    <row r="969" spans="1:20">
      <c r="A969">
        <v>12091</v>
      </c>
      <c r="B969">
        <v>3</v>
      </c>
      <c r="C969">
        <v>10</v>
      </c>
      <c r="D969">
        <v>28</v>
      </c>
      <c r="E969">
        <v>31</v>
      </c>
      <c r="F969">
        <v>33</v>
      </c>
      <c r="G969">
        <v>1</v>
      </c>
      <c r="H969">
        <v>9</v>
      </c>
      <c r="I969">
        <v>1</v>
      </c>
      <c r="J969" s="1">
        <v>7921491</v>
      </c>
      <c r="K969">
        <v>1</v>
      </c>
      <c r="L969" s="1">
        <v>4752894</v>
      </c>
      <c r="M969">
        <v>28</v>
      </c>
      <c r="N969" s="1">
        <v>104572</v>
      </c>
      <c r="O969">
        <v>3</v>
      </c>
      <c r="P969" s="1">
        <v>62743</v>
      </c>
      <c r="Q969" t="s">
        <v>0</v>
      </c>
      <c r="R969" t="s">
        <v>1</v>
      </c>
      <c r="S969" s="1">
        <v>129358969</v>
      </c>
      <c r="T969" s="3">
        <v>41127</v>
      </c>
    </row>
    <row r="970" spans="1:20">
      <c r="A970">
        <v>12090</v>
      </c>
      <c r="B970">
        <v>2</v>
      </c>
      <c r="C970">
        <v>21</v>
      </c>
      <c r="D970">
        <v>27</v>
      </c>
      <c r="E970">
        <v>29</v>
      </c>
      <c r="F970">
        <v>33</v>
      </c>
      <c r="G970">
        <v>2</v>
      </c>
      <c r="H970">
        <v>10</v>
      </c>
      <c r="I970">
        <v>1</v>
      </c>
      <c r="J970" s="1">
        <v>10000000</v>
      </c>
      <c r="K970">
        <v>0</v>
      </c>
      <c r="L970">
        <v>0</v>
      </c>
      <c r="M970">
        <v>37</v>
      </c>
      <c r="N970" s="1">
        <v>100333</v>
      </c>
      <c r="O970">
        <v>5</v>
      </c>
      <c r="P970" s="1">
        <v>60199</v>
      </c>
      <c r="Q970" t="s">
        <v>0</v>
      </c>
      <c r="R970" t="s">
        <v>1</v>
      </c>
      <c r="S970" s="1">
        <v>130347386</v>
      </c>
      <c r="T970" s="3">
        <v>41125</v>
      </c>
    </row>
    <row r="971" spans="1:20">
      <c r="A971">
        <v>12089</v>
      </c>
      <c r="B971">
        <v>6</v>
      </c>
      <c r="C971">
        <v>12</v>
      </c>
      <c r="D971">
        <v>21</v>
      </c>
      <c r="E971">
        <v>29</v>
      </c>
      <c r="F971">
        <v>32</v>
      </c>
      <c r="G971">
        <v>6</v>
      </c>
      <c r="H971">
        <v>11</v>
      </c>
      <c r="I971">
        <v>0</v>
      </c>
      <c r="J971">
        <v>0</v>
      </c>
      <c r="K971">
        <v>0</v>
      </c>
      <c r="L971">
        <v>0</v>
      </c>
      <c r="M971">
        <v>23</v>
      </c>
      <c r="N971" s="1">
        <v>159223</v>
      </c>
      <c r="O971">
        <v>8</v>
      </c>
      <c r="P971" s="1">
        <v>95533</v>
      </c>
      <c r="Q971" t="s">
        <v>0</v>
      </c>
      <c r="R971" t="s">
        <v>1</v>
      </c>
      <c r="S971" s="1">
        <v>125297322</v>
      </c>
      <c r="T971" s="3">
        <v>41122</v>
      </c>
    </row>
    <row r="972" spans="1:20">
      <c r="A972">
        <v>12088</v>
      </c>
      <c r="B972">
        <v>13</v>
      </c>
      <c r="C972">
        <v>17</v>
      </c>
      <c r="D972">
        <v>24</v>
      </c>
      <c r="E972">
        <v>30</v>
      </c>
      <c r="F972">
        <v>35</v>
      </c>
      <c r="G972">
        <v>2</v>
      </c>
      <c r="H972">
        <v>10</v>
      </c>
      <c r="I972">
        <v>2</v>
      </c>
      <c r="J972" s="1">
        <v>7856000</v>
      </c>
      <c r="K972">
        <v>0</v>
      </c>
      <c r="L972">
        <v>0</v>
      </c>
      <c r="M972">
        <v>14</v>
      </c>
      <c r="N972" s="1">
        <v>224000</v>
      </c>
      <c r="O972">
        <v>5</v>
      </c>
      <c r="P972" s="1">
        <v>134400</v>
      </c>
      <c r="Q972" t="s">
        <v>0</v>
      </c>
      <c r="R972" t="s">
        <v>1</v>
      </c>
      <c r="S972" s="1">
        <v>108698300</v>
      </c>
      <c r="T972" s="3">
        <v>41120</v>
      </c>
    </row>
    <row r="973" spans="1:20">
      <c r="A973">
        <v>12087</v>
      </c>
      <c r="B973">
        <v>1</v>
      </c>
      <c r="C973">
        <v>6</v>
      </c>
      <c r="D973">
        <v>7</v>
      </c>
      <c r="E973">
        <v>21</v>
      </c>
      <c r="F973">
        <v>31</v>
      </c>
      <c r="G973">
        <v>4</v>
      </c>
      <c r="H973">
        <v>11</v>
      </c>
      <c r="I973">
        <v>1</v>
      </c>
      <c r="J973" s="1">
        <v>5000000</v>
      </c>
      <c r="K973">
        <v>0</v>
      </c>
      <c r="L973">
        <v>0</v>
      </c>
      <c r="M973">
        <v>16</v>
      </c>
      <c r="N973" s="1">
        <v>261323</v>
      </c>
      <c r="O973">
        <v>6</v>
      </c>
      <c r="P973" s="1">
        <v>156793</v>
      </c>
      <c r="Q973" t="s">
        <v>0</v>
      </c>
      <c r="R973" t="s">
        <v>1</v>
      </c>
      <c r="S973" s="1">
        <v>110130296</v>
      </c>
      <c r="T973" s="3">
        <v>41118</v>
      </c>
    </row>
    <row r="974" spans="1:20">
      <c r="A974">
        <v>12086</v>
      </c>
      <c r="B974">
        <v>3</v>
      </c>
      <c r="C974">
        <v>20</v>
      </c>
      <c r="D974">
        <v>25</v>
      </c>
      <c r="E974">
        <v>29</v>
      </c>
      <c r="F974">
        <v>32</v>
      </c>
      <c r="G974">
        <v>5</v>
      </c>
      <c r="H974">
        <v>10</v>
      </c>
      <c r="I974">
        <v>0</v>
      </c>
      <c r="J974">
        <v>0</v>
      </c>
      <c r="K974">
        <v>0</v>
      </c>
      <c r="L974">
        <v>0</v>
      </c>
      <c r="M974">
        <v>17</v>
      </c>
      <c r="N974" s="1">
        <v>201532</v>
      </c>
      <c r="O974">
        <v>2</v>
      </c>
      <c r="P974" s="1">
        <v>120919</v>
      </c>
      <c r="Q974" t="s">
        <v>0</v>
      </c>
      <c r="R974" t="s">
        <v>1</v>
      </c>
      <c r="S974" s="1">
        <v>95922991</v>
      </c>
      <c r="T974" s="3">
        <v>41115</v>
      </c>
    </row>
    <row r="975" spans="1:20">
      <c r="A975">
        <v>12085</v>
      </c>
      <c r="B975">
        <v>7</v>
      </c>
      <c r="C975">
        <v>18</v>
      </c>
      <c r="D975">
        <v>29</v>
      </c>
      <c r="E975">
        <v>31</v>
      </c>
      <c r="F975">
        <v>33</v>
      </c>
      <c r="G975">
        <v>10</v>
      </c>
      <c r="H975">
        <v>12</v>
      </c>
      <c r="I975">
        <v>7</v>
      </c>
      <c r="J975" s="1">
        <v>5470189</v>
      </c>
      <c r="K975">
        <v>4</v>
      </c>
      <c r="L975" s="1">
        <v>3282113</v>
      </c>
      <c r="M975">
        <v>33</v>
      </c>
      <c r="N975" s="1">
        <v>84670</v>
      </c>
      <c r="O975">
        <v>3</v>
      </c>
      <c r="P975" s="1">
        <v>50802</v>
      </c>
      <c r="Q975" t="s">
        <v>0</v>
      </c>
      <c r="R975" t="s">
        <v>1</v>
      </c>
      <c r="S975" s="1">
        <v>82168393</v>
      </c>
      <c r="T975" s="3">
        <v>41113</v>
      </c>
    </row>
    <row r="976" spans="1:20">
      <c r="A976">
        <v>12084</v>
      </c>
      <c r="B976">
        <v>21</v>
      </c>
      <c r="C976">
        <v>24</v>
      </c>
      <c r="D976">
        <v>27</v>
      </c>
      <c r="E976">
        <v>29</v>
      </c>
      <c r="F976">
        <v>31</v>
      </c>
      <c r="G976">
        <v>1</v>
      </c>
      <c r="H976">
        <v>2</v>
      </c>
      <c r="I976">
        <v>1</v>
      </c>
      <c r="J976" s="1">
        <v>9773682</v>
      </c>
      <c r="K976">
        <v>1</v>
      </c>
      <c r="L976" s="1">
        <v>5864209</v>
      </c>
      <c r="M976">
        <v>31</v>
      </c>
      <c r="N976" s="1">
        <v>149762</v>
      </c>
      <c r="O976">
        <v>5</v>
      </c>
      <c r="P976" s="1">
        <v>89857</v>
      </c>
      <c r="Q976" t="s">
        <v>0</v>
      </c>
      <c r="R976" t="s">
        <v>1</v>
      </c>
      <c r="S976" s="1">
        <v>122538709</v>
      </c>
      <c r="T976" s="3">
        <v>41111</v>
      </c>
    </row>
    <row r="977" spans="1:20">
      <c r="A977">
        <v>12083</v>
      </c>
      <c r="B977">
        <v>16</v>
      </c>
      <c r="C977">
        <v>19</v>
      </c>
      <c r="D977">
        <v>28</v>
      </c>
      <c r="E977">
        <v>29</v>
      </c>
      <c r="F977">
        <v>31</v>
      </c>
      <c r="G977">
        <v>5</v>
      </c>
      <c r="H977">
        <v>8</v>
      </c>
      <c r="I977">
        <v>1</v>
      </c>
      <c r="J977" s="1">
        <v>10000000</v>
      </c>
      <c r="K977">
        <v>0</v>
      </c>
      <c r="L977">
        <v>0</v>
      </c>
      <c r="M977">
        <v>26</v>
      </c>
      <c r="N977" s="1">
        <v>141296</v>
      </c>
      <c r="O977">
        <v>4</v>
      </c>
      <c r="P977" s="1">
        <v>84777</v>
      </c>
      <c r="Q977" t="s">
        <v>0</v>
      </c>
      <c r="R977" t="s">
        <v>1</v>
      </c>
      <c r="S977" s="1">
        <v>119081870</v>
      </c>
      <c r="T977" s="3">
        <v>41108</v>
      </c>
    </row>
    <row r="978" spans="1:20">
      <c r="A978">
        <v>12082</v>
      </c>
      <c r="B978">
        <v>2</v>
      </c>
      <c r="C978">
        <v>4</v>
      </c>
      <c r="D978">
        <v>9</v>
      </c>
      <c r="E978">
        <v>10</v>
      </c>
      <c r="F978">
        <v>15</v>
      </c>
      <c r="G978">
        <v>8</v>
      </c>
      <c r="H978">
        <v>10</v>
      </c>
      <c r="I978">
        <v>2</v>
      </c>
      <c r="J978" s="1">
        <v>8572096</v>
      </c>
      <c r="K978">
        <v>0</v>
      </c>
      <c r="L978">
        <v>0</v>
      </c>
      <c r="M978">
        <v>22</v>
      </c>
      <c r="N978" s="1">
        <v>173824</v>
      </c>
      <c r="O978">
        <v>9</v>
      </c>
      <c r="P978" s="1">
        <v>104294</v>
      </c>
      <c r="Q978" t="s">
        <v>0</v>
      </c>
      <c r="R978" t="s">
        <v>1</v>
      </c>
      <c r="S978" s="1">
        <v>114033805</v>
      </c>
      <c r="T978" s="3">
        <v>41106</v>
      </c>
    </row>
    <row r="979" spans="1:20">
      <c r="A979">
        <v>12081</v>
      </c>
      <c r="B979">
        <v>10</v>
      </c>
      <c r="C979">
        <v>16</v>
      </c>
      <c r="D979">
        <v>17</v>
      </c>
      <c r="E979">
        <v>30</v>
      </c>
      <c r="F979">
        <v>35</v>
      </c>
      <c r="G979">
        <v>1</v>
      </c>
      <c r="H979">
        <v>8</v>
      </c>
      <c r="I979">
        <v>1</v>
      </c>
      <c r="J979" s="1">
        <v>9538563</v>
      </c>
      <c r="K979">
        <v>1</v>
      </c>
      <c r="L979" s="1">
        <v>5723137</v>
      </c>
      <c r="M979">
        <v>36</v>
      </c>
      <c r="N979" s="1">
        <v>107580</v>
      </c>
      <c r="O979">
        <v>15</v>
      </c>
      <c r="P979" s="1">
        <v>64548</v>
      </c>
      <c r="Q979" t="s">
        <v>0</v>
      </c>
      <c r="R979" t="s">
        <v>1</v>
      </c>
      <c r="S979" s="1">
        <v>113317516</v>
      </c>
      <c r="T979" s="3">
        <v>41104</v>
      </c>
    </row>
    <row r="980" spans="1:20">
      <c r="A980">
        <v>12080</v>
      </c>
      <c r="B980">
        <v>11</v>
      </c>
      <c r="C980">
        <v>12</v>
      </c>
      <c r="D980">
        <v>14</v>
      </c>
      <c r="E980">
        <v>25</v>
      </c>
      <c r="F980">
        <v>28</v>
      </c>
      <c r="G980">
        <v>2</v>
      </c>
      <c r="H980">
        <v>5</v>
      </c>
      <c r="I980">
        <v>0</v>
      </c>
      <c r="J980">
        <v>0</v>
      </c>
      <c r="K980">
        <v>0</v>
      </c>
      <c r="L980">
        <v>0</v>
      </c>
      <c r="M980">
        <v>19</v>
      </c>
      <c r="N980" s="1">
        <v>209925</v>
      </c>
      <c r="O980">
        <v>6</v>
      </c>
      <c r="P980" s="1">
        <v>125955</v>
      </c>
      <c r="Q980" t="s">
        <v>0</v>
      </c>
      <c r="R980" t="s">
        <v>1</v>
      </c>
      <c r="S980" s="1">
        <v>110424961</v>
      </c>
      <c r="T980" s="3">
        <v>41101</v>
      </c>
    </row>
    <row r="981" spans="1:20">
      <c r="A981">
        <v>12079</v>
      </c>
      <c r="B981">
        <v>1</v>
      </c>
      <c r="C981">
        <v>5</v>
      </c>
      <c r="D981">
        <v>25</v>
      </c>
      <c r="E981">
        <v>32</v>
      </c>
      <c r="F981">
        <v>33</v>
      </c>
      <c r="G981">
        <v>1</v>
      </c>
      <c r="H981">
        <v>10</v>
      </c>
      <c r="I981">
        <v>1</v>
      </c>
      <c r="J981" s="1">
        <v>5000000</v>
      </c>
      <c r="K981">
        <v>0</v>
      </c>
      <c r="L981">
        <v>0</v>
      </c>
      <c r="M981">
        <v>11</v>
      </c>
      <c r="N981" s="1">
        <v>421285</v>
      </c>
      <c r="O981">
        <v>0</v>
      </c>
      <c r="P981">
        <v>0</v>
      </c>
      <c r="Q981" t="s">
        <v>0</v>
      </c>
      <c r="R981" t="s">
        <v>1</v>
      </c>
      <c r="S981" s="1">
        <v>92633784</v>
      </c>
      <c r="T981" s="3">
        <v>41099</v>
      </c>
    </row>
    <row r="982" spans="1:20">
      <c r="A982">
        <v>12078</v>
      </c>
      <c r="B982">
        <v>1</v>
      </c>
      <c r="C982">
        <v>2</v>
      </c>
      <c r="D982">
        <v>23</v>
      </c>
      <c r="E982">
        <v>25</v>
      </c>
      <c r="F982">
        <v>35</v>
      </c>
      <c r="G982">
        <v>5</v>
      </c>
      <c r="H982">
        <v>12</v>
      </c>
      <c r="I982">
        <v>4</v>
      </c>
      <c r="J982" s="1">
        <v>5000000</v>
      </c>
      <c r="K982">
        <v>0</v>
      </c>
      <c r="L982">
        <v>0</v>
      </c>
      <c r="M982">
        <v>38</v>
      </c>
      <c r="N982" s="1">
        <v>107431</v>
      </c>
      <c r="O982">
        <v>9</v>
      </c>
      <c r="P982" s="1">
        <v>64458</v>
      </c>
      <c r="Q982" t="s">
        <v>0</v>
      </c>
      <c r="R982" t="s">
        <v>1</v>
      </c>
      <c r="S982" s="1">
        <v>80255739</v>
      </c>
      <c r="T982" s="3">
        <v>41097</v>
      </c>
    </row>
    <row r="983" spans="1:20">
      <c r="A983">
        <v>12077</v>
      </c>
      <c r="B983">
        <v>10</v>
      </c>
      <c r="C983">
        <v>30</v>
      </c>
      <c r="D983">
        <v>32</v>
      </c>
      <c r="E983">
        <v>33</v>
      </c>
      <c r="F983">
        <v>34</v>
      </c>
      <c r="G983">
        <v>2</v>
      </c>
      <c r="H983">
        <v>3</v>
      </c>
      <c r="I983">
        <v>5</v>
      </c>
      <c r="J983" s="1">
        <v>5000000</v>
      </c>
      <c r="K983">
        <v>1</v>
      </c>
      <c r="L983" s="1">
        <v>3000000</v>
      </c>
      <c r="M983">
        <v>135</v>
      </c>
      <c r="N983" s="1">
        <v>12000</v>
      </c>
      <c r="O983">
        <v>20</v>
      </c>
      <c r="P983" s="1">
        <v>7200</v>
      </c>
      <c r="Q983" t="s">
        <v>0</v>
      </c>
      <c r="R983" t="s">
        <v>1</v>
      </c>
      <c r="S983" s="1">
        <v>82771249</v>
      </c>
      <c r="T983" s="3">
        <v>41094</v>
      </c>
    </row>
    <row r="984" spans="1:20">
      <c r="A984">
        <v>12076</v>
      </c>
      <c r="B984">
        <v>2</v>
      </c>
      <c r="C984">
        <v>14</v>
      </c>
      <c r="D984">
        <v>16</v>
      </c>
      <c r="E984">
        <v>22</v>
      </c>
      <c r="F984">
        <v>24</v>
      </c>
      <c r="G984">
        <v>2</v>
      </c>
      <c r="H984">
        <v>5</v>
      </c>
      <c r="I984">
        <v>0</v>
      </c>
      <c r="J984">
        <v>0</v>
      </c>
      <c r="K984">
        <v>0</v>
      </c>
      <c r="L984">
        <v>0</v>
      </c>
      <c r="M984">
        <v>14</v>
      </c>
      <c r="N984" s="1">
        <v>378898</v>
      </c>
      <c r="O984">
        <v>1</v>
      </c>
      <c r="P984" s="1">
        <v>227338</v>
      </c>
      <c r="Q984" t="s">
        <v>0</v>
      </c>
      <c r="R984" t="s">
        <v>1</v>
      </c>
      <c r="S984" s="1">
        <v>110771249</v>
      </c>
      <c r="T984" s="3">
        <v>41092</v>
      </c>
    </row>
    <row r="985" spans="1:20">
      <c r="A985">
        <v>12075</v>
      </c>
      <c r="B985">
        <v>7</v>
      </c>
      <c r="C985">
        <v>9</v>
      </c>
      <c r="D985">
        <v>10</v>
      </c>
      <c r="E985">
        <v>18</v>
      </c>
      <c r="F985">
        <v>22</v>
      </c>
      <c r="G985">
        <v>5</v>
      </c>
      <c r="H985">
        <v>10</v>
      </c>
      <c r="I985">
        <v>0</v>
      </c>
      <c r="J985">
        <v>0</v>
      </c>
      <c r="K985">
        <v>0</v>
      </c>
      <c r="L985">
        <v>0</v>
      </c>
      <c r="M985">
        <v>24</v>
      </c>
      <c r="N985" s="1">
        <v>180579</v>
      </c>
      <c r="O985">
        <v>7</v>
      </c>
      <c r="P985" s="1">
        <v>108347</v>
      </c>
      <c r="Q985" t="s">
        <v>0</v>
      </c>
      <c r="R985" t="s">
        <v>1</v>
      </c>
      <c r="S985" s="1">
        <v>90026538</v>
      </c>
      <c r="T985" s="3">
        <v>41090</v>
      </c>
    </row>
    <row r="986" spans="1:20">
      <c r="A986">
        <v>12074</v>
      </c>
      <c r="B986">
        <v>10</v>
      </c>
      <c r="C986">
        <v>22</v>
      </c>
      <c r="D986">
        <v>23</v>
      </c>
      <c r="E986">
        <v>30</v>
      </c>
      <c r="F986">
        <v>32</v>
      </c>
      <c r="G986">
        <v>1</v>
      </c>
      <c r="H986">
        <v>7</v>
      </c>
      <c r="I986">
        <v>50</v>
      </c>
      <c r="J986" s="1">
        <v>5124457</v>
      </c>
      <c r="K986">
        <v>0</v>
      </c>
      <c r="L986">
        <v>0</v>
      </c>
      <c r="M986">
        <v>47</v>
      </c>
      <c r="N986" s="1">
        <v>77398</v>
      </c>
      <c r="O986">
        <v>11</v>
      </c>
      <c r="P986" s="1">
        <v>46438</v>
      </c>
      <c r="Q986" t="s">
        <v>0</v>
      </c>
      <c r="R986" t="s">
        <v>1</v>
      </c>
      <c r="S986" s="1">
        <v>70930242</v>
      </c>
      <c r="T986" s="3">
        <v>41087</v>
      </c>
    </row>
    <row r="987" spans="1:20">
      <c r="A987">
        <v>12073</v>
      </c>
      <c r="B987">
        <v>18</v>
      </c>
      <c r="C987">
        <v>23</v>
      </c>
      <c r="D987">
        <v>29</v>
      </c>
      <c r="E987">
        <v>33</v>
      </c>
      <c r="F987">
        <v>34</v>
      </c>
      <c r="G987">
        <v>2</v>
      </c>
      <c r="H987">
        <v>7</v>
      </c>
      <c r="I987">
        <v>1</v>
      </c>
      <c r="J987" s="1">
        <v>10000000</v>
      </c>
      <c r="K987">
        <v>0</v>
      </c>
      <c r="L987">
        <v>0</v>
      </c>
      <c r="M987">
        <v>25</v>
      </c>
      <c r="N987" s="1">
        <v>155368</v>
      </c>
      <c r="O987">
        <v>1</v>
      </c>
      <c r="P987" s="1">
        <v>93220</v>
      </c>
      <c r="Q987" t="s">
        <v>0</v>
      </c>
      <c r="R987" t="s">
        <v>1</v>
      </c>
      <c r="S987" s="1">
        <v>311595963</v>
      </c>
      <c r="T987" s="3">
        <v>41085</v>
      </c>
    </row>
    <row r="988" spans="1:20">
      <c r="A988">
        <v>12072</v>
      </c>
      <c r="B988">
        <v>4</v>
      </c>
      <c r="C988">
        <v>8</v>
      </c>
      <c r="D988">
        <v>17</v>
      </c>
      <c r="E988">
        <v>22</v>
      </c>
      <c r="F988">
        <v>25</v>
      </c>
      <c r="G988">
        <v>4</v>
      </c>
      <c r="H988">
        <v>10</v>
      </c>
      <c r="I988">
        <v>0</v>
      </c>
      <c r="J988">
        <v>0</v>
      </c>
      <c r="K988">
        <v>0</v>
      </c>
      <c r="L988">
        <v>0</v>
      </c>
      <c r="M988">
        <v>23</v>
      </c>
      <c r="N988" s="1">
        <v>198049</v>
      </c>
      <c r="O988">
        <v>6</v>
      </c>
      <c r="P988" s="1">
        <v>118829</v>
      </c>
      <c r="Q988" t="s">
        <v>0</v>
      </c>
      <c r="R988" t="s">
        <v>1</v>
      </c>
      <c r="S988" s="1">
        <v>306680564</v>
      </c>
      <c r="T988" s="3">
        <v>41083</v>
      </c>
    </row>
    <row r="989" spans="1:20">
      <c r="A989">
        <v>12071</v>
      </c>
      <c r="B989">
        <v>13</v>
      </c>
      <c r="C989">
        <v>23</v>
      </c>
      <c r="D989">
        <v>29</v>
      </c>
      <c r="E989">
        <v>31</v>
      </c>
      <c r="F989">
        <v>34</v>
      </c>
      <c r="G989">
        <v>6</v>
      </c>
      <c r="H989">
        <v>8</v>
      </c>
      <c r="I989">
        <v>2</v>
      </c>
      <c r="J989" s="1">
        <v>7112532</v>
      </c>
      <c r="K989">
        <v>2</v>
      </c>
      <c r="L989" s="1">
        <v>4267519</v>
      </c>
      <c r="M989">
        <v>33</v>
      </c>
      <c r="N989" s="1">
        <v>119225</v>
      </c>
      <c r="O989">
        <v>8</v>
      </c>
      <c r="P989" s="1">
        <v>71535</v>
      </c>
      <c r="Q989" t="s">
        <v>0</v>
      </c>
      <c r="R989" t="s">
        <v>1</v>
      </c>
      <c r="S989" s="1">
        <v>286925096</v>
      </c>
      <c r="T989" s="3">
        <v>41080</v>
      </c>
    </row>
    <row r="990" spans="1:20">
      <c r="A990">
        <v>12070</v>
      </c>
      <c r="B990">
        <v>9</v>
      </c>
      <c r="C990">
        <v>22</v>
      </c>
      <c r="D990">
        <v>23</v>
      </c>
      <c r="E990">
        <v>32</v>
      </c>
      <c r="F990">
        <v>34</v>
      </c>
      <c r="G990">
        <v>6</v>
      </c>
      <c r="H990">
        <v>8</v>
      </c>
      <c r="I990">
        <v>0</v>
      </c>
      <c r="J990">
        <v>0</v>
      </c>
      <c r="K990">
        <v>0</v>
      </c>
      <c r="L990">
        <v>0</v>
      </c>
      <c r="M990">
        <v>28</v>
      </c>
      <c r="N990" s="1">
        <v>137976</v>
      </c>
      <c r="O990">
        <v>5</v>
      </c>
      <c r="P990" s="1">
        <v>82785</v>
      </c>
      <c r="Q990" t="s">
        <v>0</v>
      </c>
      <c r="R990" t="s">
        <v>1</v>
      </c>
      <c r="S990" s="1">
        <v>292784939</v>
      </c>
      <c r="T990" s="3">
        <v>41078</v>
      </c>
    </row>
    <row r="991" spans="1:20">
      <c r="A991">
        <v>12069</v>
      </c>
      <c r="B991">
        <v>2</v>
      </c>
      <c r="C991">
        <v>4</v>
      </c>
      <c r="D991">
        <v>22</v>
      </c>
      <c r="E991">
        <v>25</v>
      </c>
      <c r="F991">
        <v>34</v>
      </c>
      <c r="G991">
        <v>2</v>
      </c>
      <c r="H991">
        <v>11</v>
      </c>
      <c r="I991">
        <v>1</v>
      </c>
      <c r="J991" s="1">
        <v>10000000</v>
      </c>
      <c r="K991">
        <v>0</v>
      </c>
      <c r="L991">
        <v>0</v>
      </c>
      <c r="M991">
        <v>14</v>
      </c>
      <c r="N991" s="1">
        <v>387023</v>
      </c>
      <c r="O991">
        <v>3</v>
      </c>
      <c r="P991" s="1">
        <v>232213</v>
      </c>
      <c r="Q991" t="s">
        <v>0</v>
      </c>
      <c r="R991" t="s">
        <v>1</v>
      </c>
      <c r="S991" s="1">
        <v>276745169</v>
      </c>
      <c r="T991" s="3">
        <v>41076</v>
      </c>
    </row>
    <row r="992" spans="1:20">
      <c r="A992">
        <v>12068</v>
      </c>
      <c r="B992">
        <v>1</v>
      </c>
      <c r="C992">
        <v>21</v>
      </c>
      <c r="D992">
        <v>31</v>
      </c>
      <c r="E992">
        <v>32</v>
      </c>
      <c r="F992">
        <v>35</v>
      </c>
      <c r="G992">
        <v>3</v>
      </c>
      <c r="H992">
        <v>6</v>
      </c>
      <c r="I992">
        <v>0</v>
      </c>
      <c r="J992">
        <v>0</v>
      </c>
      <c r="K992">
        <v>0</v>
      </c>
      <c r="L992">
        <v>0</v>
      </c>
      <c r="M992">
        <v>70</v>
      </c>
      <c r="N992" s="1">
        <v>23820</v>
      </c>
      <c r="O992">
        <v>18</v>
      </c>
      <c r="P992" s="1">
        <v>14292</v>
      </c>
      <c r="Q992" t="s">
        <v>0</v>
      </c>
      <c r="R992" t="s">
        <v>1</v>
      </c>
      <c r="S992" s="1">
        <v>263814038</v>
      </c>
      <c r="T992" s="3">
        <v>41073</v>
      </c>
    </row>
    <row r="993" spans="1:20">
      <c r="A993">
        <v>12067</v>
      </c>
      <c r="B993">
        <v>20</v>
      </c>
      <c r="C993">
        <v>22</v>
      </c>
      <c r="D993">
        <v>27</v>
      </c>
      <c r="E993">
        <v>30</v>
      </c>
      <c r="F993">
        <v>33</v>
      </c>
      <c r="G993">
        <v>1</v>
      </c>
      <c r="H993">
        <v>2</v>
      </c>
      <c r="I993">
        <v>1</v>
      </c>
      <c r="J993" s="1">
        <v>10000000</v>
      </c>
      <c r="K993">
        <v>0</v>
      </c>
      <c r="L993">
        <v>0</v>
      </c>
      <c r="M993">
        <v>19</v>
      </c>
      <c r="N993" s="1">
        <v>216836</v>
      </c>
      <c r="O993">
        <v>7</v>
      </c>
      <c r="P993" s="1">
        <v>130101</v>
      </c>
      <c r="Q993" t="s">
        <v>0</v>
      </c>
      <c r="R993" t="s">
        <v>1</v>
      </c>
      <c r="S993" s="1">
        <v>256596305</v>
      </c>
      <c r="T993" s="3">
        <v>41071</v>
      </c>
    </row>
    <row r="994" spans="1:20">
      <c r="A994">
        <v>12066</v>
      </c>
      <c r="B994">
        <v>1</v>
      </c>
      <c r="C994">
        <v>20</v>
      </c>
      <c r="D994">
        <v>25</v>
      </c>
      <c r="E994">
        <v>29</v>
      </c>
      <c r="F994">
        <v>33</v>
      </c>
      <c r="G994">
        <v>4</v>
      </c>
      <c r="H994">
        <v>6</v>
      </c>
      <c r="I994">
        <v>0</v>
      </c>
      <c r="J994">
        <v>0</v>
      </c>
      <c r="K994">
        <v>0</v>
      </c>
      <c r="L994">
        <v>0</v>
      </c>
      <c r="M994">
        <v>20</v>
      </c>
      <c r="N994" s="1">
        <v>217826</v>
      </c>
      <c r="O994">
        <v>7</v>
      </c>
      <c r="P994" s="1">
        <v>130695</v>
      </c>
      <c r="Q994" t="s">
        <v>0</v>
      </c>
      <c r="R994" t="s">
        <v>1</v>
      </c>
      <c r="S994" s="1">
        <v>247731515</v>
      </c>
      <c r="T994" s="3">
        <v>41069</v>
      </c>
    </row>
    <row r="995" spans="1:20">
      <c r="A995">
        <v>12065</v>
      </c>
      <c r="B995">
        <v>10</v>
      </c>
      <c r="C995">
        <v>22</v>
      </c>
      <c r="D995">
        <v>28</v>
      </c>
      <c r="E995">
        <v>29</v>
      </c>
      <c r="F995">
        <v>34</v>
      </c>
      <c r="G995">
        <v>5</v>
      </c>
      <c r="H995">
        <v>11</v>
      </c>
      <c r="I995">
        <v>2</v>
      </c>
      <c r="J995" s="1">
        <v>7656219</v>
      </c>
      <c r="K995">
        <v>0</v>
      </c>
      <c r="L995">
        <v>0</v>
      </c>
      <c r="M995">
        <v>41</v>
      </c>
      <c r="N995" s="1">
        <v>82748</v>
      </c>
      <c r="O995">
        <v>3</v>
      </c>
      <c r="P995" s="1">
        <v>49648</v>
      </c>
      <c r="Q995" t="s">
        <v>0</v>
      </c>
      <c r="R995" t="s">
        <v>1</v>
      </c>
      <c r="S995" s="1">
        <v>227963752</v>
      </c>
      <c r="T995" s="3">
        <v>41066</v>
      </c>
    </row>
    <row r="996" spans="1:20">
      <c r="A996">
        <v>12064</v>
      </c>
      <c r="B996">
        <v>9</v>
      </c>
      <c r="C996">
        <v>12</v>
      </c>
      <c r="D996">
        <v>13</v>
      </c>
      <c r="E996">
        <v>15</v>
      </c>
      <c r="F996">
        <v>30</v>
      </c>
      <c r="G996">
        <v>9</v>
      </c>
      <c r="H996">
        <v>10</v>
      </c>
      <c r="I996">
        <v>1</v>
      </c>
      <c r="J996" s="1">
        <v>9566131</v>
      </c>
      <c r="K996">
        <v>1</v>
      </c>
      <c r="L996" s="1">
        <v>5739678</v>
      </c>
      <c r="M996">
        <v>23</v>
      </c>
      <c r="N996" s="1">
        <v>183103</v>
      </c>
      <c r="O996">
        <v>6</v>
      </c>
      <c r="P996" s="1">
        <v>109861</v>
      </c>
      <c r="Q996" t="s">
        <v>0</v>
      </c>
      <c r="R996" t="s">
        <v>1</v>
      </c>
      <c r="S996" s="1">
        <v>229995094</v>
      </c>
      <c r="T996" s="3">
        <v>41064</v>
      </c>
    </row>
    <row r="997" spans="1:20">
      <c r="A997">
        <v>12063</v>
      </c>
      <c r="B997">
        <v>11</v>
      </c>
      <c r="C997">
        <v>25</v>
      </c>
      <c r="D997">
        <v>26</v>
      </c>
      <c r="E997">
        <v>29</v>
      </c>
      <c r="F997">
        <v>35</v>
      </c>
      <c r="G997">
        <v>1</v>
      </c>
      <c r="H997">
        <v>2</v>
      </c>
      <c r="I997">
        <v>2</v>
      </c>
      <c r="J997" s="1">
        <v>7896195</v>
      </c>
      <c r="K997">
        <v>0</v>
      </c>
      <c r="L997">
        <v>0</v>
      </c>
      <c r="M997">
        <v>43</v>
      </c>
      <c r="N997" s="1">
        <v>76924</v>
      </c>
      <c r="O997">
        <v>12</v>
      </c>
      <c r="P997" s="1">
        <v>46154</v>
      </c>
      <c r="Q997" t="s">
        <v>0</v>
      </c>
      <c r="R997" t="s">
        <v>1</v>
      </c>
      <c r="S997" s="1">
        <v>227036376</v>
      </c>
      <c r="T997" s="3">
        <v>41062</v>
      </c>
    </row>
    <row r="998" spans="1:20">
      <c r="A998">
        <v>12062</v>
      </c>
      <c r="B998">
        <v>21</v>
      </c>
      <c r="C998">
        <v>32</v>
      </c>
      <c r="D998">
        <v>33</v>
      </c>
      <c r="E998">
        <v>34</v>
      </c>
      <c r="F998">
        <v>35</v>
      </c>
      <c r="G998">
        <v>8</v>
      </c>
      <c r="H998">
        <v>9</v>
      </c>
      <c r="I998">
        <v>30</v>
      </c>
      <c r="J998" s="1">
        <v>5000000</v>
      </c>
      <c r="K998">
        <v>2</v>
      </c>
      <c r="L998" s="1">
        <v>3000000</v>
      </c>
      <c r="M998">
        <v>507</v>
      </c>
      <c r="N998" s="1">
        <v>12000</v>
      </c>
      <c r="O998">
        <v>75</v>
      </c>
      <c r="P998" s="1">
        <v>7200</v>
      </c>
      <c r="Q998" t="s">
        <v>0</v>
      </c>
      <c r="R998" t="s">
        <v>1</v>
      </c>
      <c r="S998" s="1">
        <v>228347790</v>
      </c>
      <c r="T998" s="3">
        <v>41059</v>
      </c>
    </row>
    <row r="999" spans="1:20">
      <c r="A999">
        <v>12061</v>
      </c>
      <c r="B999">
        <v>5</v>
      </c>
      <c r="C999">
        <v>10</v>
      </c>
      <c r="D999">
        <v>14</v>
      </c>
      <c r="E999">
        <v>27</v>
      </c>
      <c r="F999">
        <v>33</v>
      </c>
      <c r="G999">
        <v>7</v>
      </c>
      <c r="H999">
        <v>9</v>
      </c>
      <c r="I999">
        <v>2</v>
      </c>
      <c r="J999" s="1">
        <v>8270453</v>
      </c>
      <c r="K999">
        <v>0</v>
      </c>
      <c r="L999">
        <v>0</v>
      </c>
      <c r="M999">
        <v>69</v>
      </c>
      <c r="N999" s="1">
        <v>54644</v>
      </c>
      <c r="O999">
        <v>18</v>
      </c>
      <c r="P999" s="1">
        <v>32786</v>
      </c>
      <c r="Q999" t="s">
        <v>0</v>
      </c>
      <c r="R999" t="s">
        <v>1</v>
      </c>
      <c r="S999" s="1">
        <v>384347790</v>
      </c>
      <c r="T999" s="3">
        <v>41057</v>
      </c>
    </row>
    <row r="1000" spans="1:20">
      <c r="A1000">
        <v>12060</v>
      </c>
      <c r="B1000">
        <v>2</v>
      </c>
      <c r="C1000">
        <v>16</v>
      </c>
      <c r="D1000">
        <v>21</v>
      </c>
      <c r="E1000">
        <v>24</v>
      </c>
      <c r="F1000">
        <v>30</v>
      </c>
      <c r="G1000">
        <v>6</v>
      </c>
      <c r="H1000">
        <v>10</v>
      </c>
      <c r="I1000">
        <v>1</v>
      </c>
      <c r="J1000" s="1">
        <v>10000000</v>
      </c>
      <c r="K1000">
        <v>1</v>
      </c>
      <c r="L1000" s="1">
        <v>6000000</v>
      </c>
      <c r="M1000">
        <v>22</v>
      </c>
      <c r="N1000" s="1">
        <v>216993</v>
      </c>
      <c r="O1000">
        <v>6</v>
      </c>
      <c r="P1000" s="1">
        <v>130195</v>
      </c>
      <c r="Q1000" t="s">
        <v>0</v>
      </c>
      <c r="R1000" t="s">
        <v>1</v>
      </c>
      <c r="S1000" s="1">
        <v>384536427</v>
      </c>
      <c r="T1000" s="3">
        <v>41055</v>
      </c>
    </row>
    <row r="1001" spans="1:20">
      <c r="A1001">
        <v>12059</v>
      </c>
      <c r="B1001">
        <v>9</v>
      </c>
      <c r="C1001">
        <v>13</v>
      </c>
      <c r="D1001">
        <v>19</v>
      </c>
      <c r="E1001">
        <v>21</v>
      </c>
      <c r="F1001">
        <v>27</v>
      </c>
      <c r="G1001">
        <v>3</v>
      </c>
      <c r="H1001">
        <v>4</v>
      </c>
      <c r="I1001">
        <v>4</v>
      </c>
      <c r="J1001" s="1">
        <v>7176230</v>
      </c>
      <c r="K1001">
        <v>0</v>
      </c>
      <c r="L1001">
        <v>0</v>
      </c>
      <c r="M1001">
        <v>24</v>
      </c>
      <c r="N1001" s="1">
        <v>201502</v>
      </c>
      <c r="O1001">
        <v>8</v>
      </c>
      <c r="P1001" s="1">
        <v>120901</v>
      </c>
      <c r="Q1001" t="s">
        <v>0</v>
      </c>
      <c r="R1001" t="s">
        <v>1</v>
      </c>
      <c r="S1001" s="1">
        <v>379705028</v>
      </c>
      <c r="T1001" s="3">
        <v>41052</v>
      </c>
    </row>
    <row r="1002" spans="1:20">
      <c r="A1002">
        <v>12058</v>
      </c>
      <c r="B1002">
        <v>13</v>
      </c>
      <c r="C1002">
        <v>21</v>
      </c>
      <c r="D1002">
        <v>29</v>
      </c>
      <c r="E1002">
        <v>31</v>
      </c>
      <c r="F1002">
        <v>35</v>
      </c>
      <c r="G1002">
        <v>4</v>
      </c>
      <c r="H1002">
        <v>12</v>
      </c>
      <c r="I1002">
        <v>2</v>
      </c>
      <c r="J1002" s="1">
        <v>6397617</v>
      </c>
      <c r="K1002">
        <v>2</v>
      </c>
      <c r="L1002" s="1">
        <v>3838570</v>
      </c>
      <c r="M1002">
        <v>59</v>
      </c>
      <c r="N1002" s="1">
        <v>44634</v>
      </c>
      <c r="O1002">
        <v>13</v>
      </c>
      <c r="P1002" s="1">
        <v>26780</v>
      </c>
      <c r="Q1002" t="s">
        <v>0</v>
      </c>
      <c r="R1002" t="s">
        <v>1</v>
      </c>
      <c r="S1002" s="1">
        <v>386647639</v>
      </c>
      <c r="T1002" s="3">
        <v>41050</v>
      </c>
    </row>
    <row r="1003" spans="1:20">
      <c r="A1003">
        <v>12057</v>
      </c>
      <c r="B1003">
        <v>1</v>
      </c>
      <c r="C1003">
        <v>2</v>
      </c>
      <c r="D1003">
        <v>14</v>
      </c>
      <c r="E1003">
        <v>33</v>
      </c>
      <c r="F1003">
        <v>34</v>
      </c>
      <c r="G1003">
        <v>3</v>
      </c>
      <c r="H1003">
        <v>5</v>
      </c>
      <c r="I1003">
        <v>1</v>
      </c>
      <c r="J1003" s="1">
        <v>10000000</v>
      </c>
      <c r="K1003">
        <v>0</v>
      </c>
      <c r="L1003">
        <v>0</v>
      </c>
      <c r="M1003">
        <v>22</v>
      </c>
      <c r="N1003" s="1">
        <v>203780</v>
      </c>
      <c r="O1003">
        <v>6</v>
      </c>
      <c r="P1003" s="1">
        <v>122268</v>
      </c>
      <c r="Q1003" t="s">
        <v>0</v>
      </c>
      <c r="R1003" t="s">
        <v>1</v>
      </c>
      <c r="S1003" s="1">
        <v>395939072</v>
      </c>
      <c r="T1003" s="3">
        <v>41048</v>
      </c>
    </row>
    <row r="1004" spans="1:20">
      <c r="A1004">
        <v>12056</v>
      </c>
      <c r="B1004">
        <v>11</v>
      </c>
      <c r="C1004">
        <v>21</v>
      </c>
      <c r="D1004">
        <v>23</v>
      </c>
      <c r="E1004">
        <v>26</v>
      </c>
      <c r="F1004">
        <v>34</v>
      </c>
      <c r="G1004">
        <v>7</v>
      </c>
      <c r="H1004">
        <v>9</v>
      </c>
      <c r="I1004">
        <v>2</v>
      </c>
      <c r="J1004" s="1">
        <v>7996485</v>
      </c>
      <c r="K1004">
        <v>0</v>
      </c>
      <c r="L1004">
        <v>0</v>
      </c>
      <c r="M1004">
        <v>24</v>
      </c>
      <c r="N1004" s="1">
        <v>151337</v>
      </c>
      <c r="O1004">
        <v>4</v>
      </c>
      <c r="P1004" s="1">
        <v>90802</v>
      </c>
      <c r="Q1004" t="s">
        <v>0</v>
      </c>
      <c r="R1004" t="s">
        <v>1</v>
      </c>
      <c r="S1004" s="1">
        <v>386376159</v>
      </c>
      <c r="T1004" s="3">
        <v>41045</v>
      </c>
    </row>
    <row r="1005" spans="1:20">
      <c r="A1005">
        <v>12055</v>
      </c>
      <c r="B1005">
        <v>7</v>
      </c>
      <c r="C1005">
        <v>22</v>
      </c>
      <c r="D1005">
        <v>26</v>
      </c>
      <c r="E1005">
        <v>32</v>
      </c>
      <c r="F1005">
        <v>33</v>
      </c>
      <c r="G1005">
        <v>1</v>
      </c>
      <c r="H1005">
        <v>8</v>
      </c>
      <c r="I1005">
        <v>2</v>
      </c>
      <c r="J1005" s="1">
        <v>7012551</v>
      </c>
      <c r="K1005">
        <v>0</v>
      </c>
      <c r="L1005">
        <v>0</v>
      </c>
      <c r="M1005">
        <v>59</v>
      </c>
      <c r="N1005" s="1">
        <v>38116</v>
      </c>
      <c r="O1005">
        <v>19</v>
      </c>
      <c r="P1005" s="1">
        <v>22869</v>
      </c>
      <c r="Q1005" t="s">
        <v>0</v>
      </c>
      <c r="R1005" t="s">
        <v>1</v>
      </c>
      <c r="S1005" s="1">
        <v>387386703</v>
      </c>
      <c r="T1005" s="3">
        <v>41043</v>
      </c>
    </row>
    <row r="1006" spans="1:20">
      <c r="A1006">
        <v>12054</v>
      </c>
      <c r="B1006">
        <v>1</v>
      </c>
      <c r="C1006">
        <v>16</v>
      </c>
      <c r="D1006">
        <v>18</v>
      </c>
      <c r="E1006">
        <v>27</v>
      </c>
      <c r="F1006">
        <v>30</v>
      </c>
      <c r="G1006">
        <v>10</v>
      </c>
      <c r="H1006">
        <v>11</v>
      </c>
      <c r="I1006">
        <v>2</v>
      </c>
      <c r="J1006" s="1">
        <v>7473162</v>
      </c>
      <c r="K1006">
        <v>2</v>
      </c>
      <c r="L1006" s="1">
        <v>4483897</v>
      </c>
      <c r="M1006">
        <v>12</v>
      </c>
      <c r="N1006" s="1">
        <v>399703</v>
      </c>
      <c r="O1006">
        <v>2</v>
      </c>
      <c r="P1006" s="1">
        <v>239821</v>
      </c>
      <c r="Q1006" t="s">
        <v>0</v>
      </c>
      <c r="R1006" t="s">
        <v>1</v>
      </c>
      <c r="S1006" s="1">
        <v>391349045</v>
      </c>
      <c r="T1006" s="3">
        <v>41041</v>
      </c>
    </row>
    <row r="1007" spans="1:20">
      <c r="A1007">
        <v>12053</v>
      </c>
      <c r="B1007">
        <v>11</v>
      </c>
      <c r="C1007">
        <v>12</v>
      </c>
      <c r="D1007">
        <v>26</v>
      </c>
      <c r="E1007">
        <v>28</v>
      </c>
      <c r="F1007">
        <v>31</v>
      </c>
      <c r="G1007">
        <v>7</v>
      </c>
      <c r="H1007">
        <v>12</v>
      </c>
      <c r="I1007">
        <v>0</v>
      </c>
      <c r="J1007">
        <v>0</v>
      </c>
      <c r="K1007">
        <v>0</v>
      </c>
      <c r="L1007">
        <v>0</v>
      </c>
      <c r="M1007">
        <v>20</v>
      </c>
      <c r="N1007" s="1">
        <v>223260</v>
      </c>
      <c r="O1007">
        <v>3</v>
      </c>
      <c r="P1007" s="1">
        <v>133956</v>
      </c>
      <c r="Q1007" t="s">
        <v>0</v>
      </c>
      <c r="R1007" t="s">
        <v>1</v>
      </c>
      <c r="S1007" s="1">
        <v>395477861</v>
      </c>
      <c r="T1007" s="3">
        <v>41038</v>
      </c>
    </row>
    <row r="1008" spans="1:20">
      <c r="A1008">
        <v>12052</v>
      </c>
      <c r="B1008">
        <v>10</v>
      </c>
      <c r="C1008">
        <v>20</v>
      </c>
      <c r="D1008">
        <v>26</v>
      </c>
      <c r="E1008">
        <v>31</v>
      </c>
      <c r="F1008">
        <v>33</v>
      </c>
      <c r="G1008">
        <v>10</v>
      </c>
      <c r="H1008">
        <v>12</v>
      </c>
      <c r="I1008">
        <v>1</v>
      </c>
      <c r="J1008" s="1">
        <v>10000000</v>
      </c>
      <c r="K1008">
        <v>0</v>
      </c>
      <c r="L1008">
        <v>0</v>
      </c>
      <c r="M1008">
        <v>22</v>
      </c>
      <c r="N1008" s="1">
        <v>166280</v>
      </c>
      <c r="O1008">
        <v>9</v>
      </c>
      <c r="P1008" s="1">
        <v>99768</v>
      </c>
      <c r="Q1008" t="s">
        <v>0</v>
      </c>
      <c r="R1008" t="s">
        <v>1</v>
      </c>
      <c r="S1008" s="1">
        <v>377226308</v>
      </c>
      <c r="T1008" s="3">
        <v>41036</v>
      </c>
    </row>
    <row r="1009" spans="1:20">
      <c r="A1009">
        <v>12051</v>
      </c>
      <c r="B1009">
        <v>1</v>
      </c>
      <c r="C1009">
        <v>2</v>
      </c>
      <c r="D1009">
        <v>17</v>
      </c>
      <c r="E1009">
        <v>18</v>
      </c>
      <c r="F1009">
        <v>33</v>
      </c>
      <c r="G1009">
        <v>5</v>
      </c>
      <c r="H1009">
        <v>12</v>
      </c>
      <c r="I1009">
        <v>1</v>
      </c>
      <c r="J1009" s="1">
        <v>10000000</v>
      </c>
      <c r="K1009">
        <v>0</v>
      </c>
      <c r="L1009">
        <v>0</v>
      </c>
      <c r="M1009">
        <v>22</v>
      </c>
      <c r="N1009" s="1">
        <v>233300</v>
      </c>
      <c r="O1009">
        <v>6</v>
      </c>
      <c r="P1009" s="1">
        <v>139980</v>
      </c>
      <c r="Q1009" t="s">
        <v>0</v>
      </c>
      <c r="R1009" t="s">
        <v>1</v>
      </c>
      <c r="S1009" s="1">
        <v>370141010</v>
      </c>
      <c r="T1009" s="3">
        <v>41034</v>
      </c>
    </row>
    <row r="1010" spans="1:20">
      <c r="A1010">
        <v>12050</v>
      </c>
      <c r="B1010">
        <v>13</v>
      </c>
      <c r="C1010">
        <v>17</v>
      </c>
      <c r="D1010">
        <v>22</v>
      </c>
      <c r="E1010">
        <v>28</v>
      </c>
      <c r="F1010">
        <v>29</v>
      </c>
      <c r="G1010">
        <v>1</v>
      </c>
      <c r="H1010">
        <v>10</v>
      </c>
      <c r="I1010">
        <v>2</v>
      </c>
      <c r="J1010" s="1">
        <v>8012098</v>
      </c>
      <c r="K1010">
        <v>0</v>
      </c>
      <c r="L1010">
        <v>0</v>
      </c>
      <c r="M1010">
        <v>31</v>
      </c>
      <c r="N1010" s="1">
        <v>116073</v>
      </c>
      <c r="O1010">
        <v>6</v>
      </c>
      <c r="P1010" s="1">
        <v>69643</v>
      </c>
      <c r="Q1010" t="s">
        <v>0</v>
      </c>
      <c r="R1010" t="s">
        <v>1</v>
      </c>
      <c r="S1010" s="1">
        <v>357744136</v>
      </c>
      <c r="T1010" s="3">
        <v>41031</v>
      </c>
    </row>
    <row r="1011" spans="1:20">
      <c r="A1011">
        <v>12049</v>
      </c>
      <c r="B1011">
        <v>9</v>
      </c>
      <c r="C1011">
        <v>18</v>
      </c>
      <c r="D1011">
        <v>22</v>
      </c>
      <c r="E1011">
        <v>27</v>
      </c>
      <c r="F1011">
        <v>31</v>
      </c>
      <c r="G1011">
        <v>10</v>
      </c>
      <c r="H1011">
        <v>12</v>
      </c>
      <c r="I1011">
        <v>0</v>
      </c>
      <c r="J1011">
        <v>0</v>
      </c>
      <c r="K1011">
        <v>0</v>
      </c>
      <c r="L1011">
        <v>0</v>
      </c>
      <c r="M1011">
        <v>24</v>
      </c>
      <c r="N1011" s="1">
        <v>151668</v>
      </c>
      <c r="O1011">
        <v>5</v>
      </c>
      <c r="P1011" s="1">
        <v>91000</v>
      </c>
      <c r="Q1011" t="s">
        <v>0</v>
      </c>
      <c r="R1011" t="s">
        <v>1</v>
      </c>
      <c r="S1011" s="1">
        <v>358707839</v>
      </c>
      <c r="T1011" s="3">
        <v>41029</v>
      </c>
    </row>
    <row r="1012" spans="1:20">
      <c r="A1012">
        <v>12048</v>
      </c>
      <c r="B1012">
        <v>6</v>
      </c>
      <c r="C1012">
        <v>9</v>
      </c>
      <c r="D1012">
        <v>26</v>
      </c>
      <c r="E1012">
        <v>30</v>
      </c>
      <c r="F1012">
        <v>35</v>
      </c>
      <c r="G1012">
        <v>5</v>
      </c>
      <c r="H1012">
        <v>6</v>
      </c>
      <c r="I1012">
        <v>3</v>
      </c>
      <c r="J1012" s="1">
        <v>6045041</v>
      </c>
      <c r="K1012">
        <v>1</v>
      </c>
      <c r="L1012" s="1">
        <v>3627024</v>
      </c>
      <c r="M1012">
        <v>73</v>
      </c>
      <c r="N1012" s="1">
        <v>29716</v>
      </c>
      <c r="O1012">
        <v>19</v>
      </c>
      <c r="P1012" s="1">
        <v>17829</v>
      </c>
      <c r="Q1012" t="s">
        <v>0</v>
      </c>
      <c r="R1012" t="s">
        <v>1</v>
      </c>
      <c r="S1012" s="1">
        <v>343351390</v>
      </c>
      <c r="T1012" s="3">
        <v>41027</v>
      </c>
    </row>
    <row r="1013" spans="1:20">
      <c r="A1013">
        <v>12047</v>
      </c>
      <c r="B1013">
        <v>5</v>
      </c>
      <c r="C1013">
        <v>7</v>
      </c>
      <c r="D1013">
        <v>17</v>
      </c>
      <c r="E1013">
        <v>30</v>
      </c>
      <c r="F1013">
        <v>34</v>
      </c>
      <c r="G1013">
        <v>3</v>
      </c>
      <c r="H1013">
        <v>10</v>
      </c>
      <c r="I1013">
        <v>0</v>
      </c>
      <c r="J1013">
        <v>0</v>
      </c>
      <c r="K1013">
        <v>0</v>
      </c>
      <c r="L1013">
        <v>0</v>
      </c>
      <c r="M1013">
        <v>14</v>
      </c>
      <c r="N1013" s="1">
        <v>218464</v>
      </c>
      <c r="O1013">
        <v>4</v>
      </c>
      <c r="P1013" s="1">
        <v>131078</v>
      </c>
      <c r="Q1013" t="s">
        <v>0</v>
      </c>
      <c r="R1013" t="s">
        <v>1</v>
      </c>
      <c r="S1013" s="1">
        <v>355708159</v>
      </c>
      <c r="T1013" s="3">
        <v>41024</v>
      </c>
    </row>
    <row r="1014" spans="1:20">
      <c r="A1014">
        <v>12046</v>
      </c>
      <c r="B1014">
        <v>4</v>
      </c>
      <c r="C1014">
        <v>8</v>
      </c>
      <c r="D1014">
        <v>19</v>
      </c>
      <c r="E1014">
        <v>23</v>
      </c>
      <c r="F1014">
        <v>27</v>
      </c>
      <c r="G1014">
        <v>4</v>
      </c>
      <c r="H1014">
        <v>11</v>
      </c>
      <c r="I1014">
        <v>0</v>
      </c>
      <c r="J1014">
        <v>0</v>
      </c>
      <c r="K1014">
        <v>0</v>
      </c>
      <c r="L1014">
        <v>0</v>
      </c>
      <c r="M1014">
        <v>23</v>
      </c>
      <c r="N1014" s="1">
        <v>138765</v>
      </c>
      <c r="O1014">
        <v>9</v>
      </c>
      <c r="P1014" s="1">
        <v>83259</v>
      </c>
      <c r="Q1014" t="s">
        <v>0</v>
      </c>
      <c r="R1014" t="s">
        <v>1</v>
      </c>
      <c r="S1014" s="1">
        <v>342272592</v>
      </c>
      <c r="T1014" s="3">
        <v>41022</v>
      </c>
    </row>
    <row r="1015" spans="1:20">
      <c r="A1015">
        <v>12045</v>
      </c>
      <c r="B1015">
        <v>5</v>
      </c>
      <c r="C1015">
        <v>11</v>
      </c>
      <c r="D1015">
        <v>17</v>
      </c>
      <c r="E1015">
        <v>20</v>
      </c>
      <c r="F1015">
        <v>28</v>
      </c>
      <c r="G1015">
        <v>11</v>
      </c>
      <c r="H1015">
        <v>12</v>
      </c>
      <c r="I1015">
        <v>1</v>
      </c>
      <c r="J1015" s="1">
        <v>9201429</v>
      </c>
      <c r="K1015">
        <v>1</v>
      </c>
      <c r="L1015" s="1">
        <v>5520857</v>
      </c>
      <c r="M1015">
        <v>87</v>
      </c>
      <c r="N1015" s="1">
        <v>41727</v>
      </c>
      <c r="O1015">
        <v>34</v>
      </c>
      <c r="P1015" s="1">
        <v>25036</v>
      </c>
      <c r="Q1015" t="s">
        <v>0</v>
      </c>
      <c r="R1015" t="s">
        <v>1</v>
      </c>
      <c r="S1015" s="1">
        <v>327494107</v>
      </c>
      <c r="T1015" s="3">
        <v>41020</v>
      </c>
    </row>
    <row r="1016" spans="1:20">
      <c r="A1016">
        <v>12044</v>
      </c>
      <c r="B1016">
        <v>3</v>
      </c>
      <c r="C1016">
        <v>4</v>
      </c>
      <c r="D1016">
        <v>14</v>
      </c>
      <c r="E1016">
        <v>32</v>
      </c>
      <c r="F1016">
        <v>35</v>
      </c>
      <c r="G1016">
        <v>1</v>
      </c>
      <c r="H1016">
        <v>2</v>
      </c>
      <c r="I1016">
        <v>3</v>
      </c>
      <c r="J1016" s="1">
        <v>7310376</v>
      </c>
      <c r="K1016">
        <v>1</v>
      </c>
      <c r="L1016" s="1">
        <v>4386225</v>
      </c>
      <c r="M1016">
        <v>11</v>
      </c>
      <c r="N1016" s="1">
        <v>504082</v>
      </c>
      <c r="O1016">
        <v>0</v>
      </c>
      <c r="P1016">
        <v>0</v>
      </c>
      <c r="Q1016" t="s">
        <v>0</v>
      </c>
      <c r="R1016" t="s">
        <v>1</v>
      </c>
      <c r="S1016" s="1">
        <v>325410674</v>
      </c>
      <c r="T1016" s="3">
        <v>41017</v>
      </c>
    </row>
    <row r="1017" spans="1:20">
      <c r="A1017">
        <v>12043</v>
      </c>
      <c r="B1017">
        <v>1</v>
      </c>
      <c r="C1017">
        <v>6</v>
      </c>
      <c r="D1017">
        <v>25</v>
      </c>
      <c r="E1017">
        <v>31</v>
      </c>
      <c r="F1017">
        <v>34</v>
      </c>
      <c r="G1017">
        <v>3</v>
      </c>
      <c r="H1017">
        <v>9</v>
      </c>
      <c r="I1017">
        <v>0</v>
      </c>
      <c r="J1017">
        <v>0</v>
      </c>
      <c r="K1017">
        <v>0</v>
      </c>
      <c r="L1017">
        <v>0</v>
      </c>
      <c r="M1017">
        <v>17</v>
      </c>
      <c r="N1017" s="1">
        <v>155260</v>
      </c>
      <c r="O1017">
        <v>9</v>
      </c>
      <c r="P1017" s="1">
        <v>93156</v>
      </c>
      <c r="Q1017" t="s">
        <v>0</v>
      </c>
      <c r="R1017" t="s">
        <v>1</v>
      </c>
      <c r="S1017" s="1">
        <v>330934635</v>
      </c>
      <c r="T1017" s="3">
        <v>41015</v>
      </c>
    </row>
    <row r="1018" spans="1:20">
      <c r="A1018">
        <v>12042</v>
      </c>
      <c r="B1018">
        <v>7</v>
      </c>
      <c r="C1018">
        <v>24</v>
      </c>
      <c r="D1018">
        <v>27</v>
      </c>
      <c r="E1018">
        <v>28</v>
      </c>
      <c r="F1018">
        <v>35</v>
      </c>
      <c r="G1018">
        <v>7</v>
      </c>
      <c r="H1018">
        <v>12</v>
      </c>
      <c r="I1018">
        <v>3</v>
      </c>
      <c r="J1018" s="1">
        <v>6613924</v>
      </c>
      <c r="K1018">
        <v>2</v>
      </c>
      <c r="L1018" s="1">
        <v>3968354</v>
      </c>
      <c r="M1018">
        <v>33</v>
      </c>
      <c r="N1018" s="1">
        <v>119549</v>
      </c>
      <c r="O1018">
        <v>8</v>
      </c>
      <c r="P1018" s="1">
        <v>71729</v>
      </c>
      <c r="Q1018" t="s">
        <v>0</v>
      </c>
      <c r="R1018" t="s">
        <v>1</v>
      </c>
      <c r="S1018" s="1">
        <v>317892751</v>
      </c>
      <c r="T1018" s="3">
        <v>41013</v>
      </c>
    </row>
    <row r="1019" spans="1:20">
      <c r="A1019">
        <v>12041</v>
      </c>
      <c r="B1019">
        <v>1</v>
      </c>
      <c r="C1019">
        <v>2</v>
      </c>
      <c r="D1019">
        <v>13</v>
      </c>
      <c r="E1019">
        <v>22</v>
      </c>
      <c r="F1019">
        <v>23</v>
      </c>
      <c r="G1019">
        <v>2</v>
      </c>
      <c r="H1019">
        <v>10</v>
      </c>
      <c r="I1019">
        <v>1</v>
      </c>
      <c r="J1019" s="1">
        <v>9920805</v>
      </c>
      <c r="K1019">
        <v>1</v>
      </c>
      <c r="L1019" s="1">
        <v>5952483</v>
      </c>
      <c r="M1019">
        <v>27</v>
      </c>
      <c r="N1019" s="1">
        <v>156216</v>
      </c>
      <c r="O1019">
        <v>11</v>
      </c>
      <c r="P1019" s="1">
        <v>93729</v>
      </c>
      <c r="Q1019" t="s">
        <v>0</v>
      </c>
      <c r="R1019" t="s">
        <v>1</v>
      </c>
      <c r="S1019" s="1">
        <v>328725027</v>
      </c>
      <c r="T1019" s="3">
        <v>41010</v>
      </c>
    </row>
    <row r="1020" spans="1:20">
      <c r="A1020">
        <v>12040</v>
      </c>
      <c r="B1020">
        <v>2</v>
      </c>
      <c r="C1020">
        <v>13</v>
      </c>
      <c r="D1020">
        <v>23</v>
      </c>
      <c r="E1020">
        <v>28</v>
      </c>
      <c r="F1020">
        <v>29</v>
      </c>
      <c r="G1020">
        <v>1</v>
      </c>
      <c r="H1020">
        <v>5</v>
      </c>
      <c r="I1020">
        <v>0</v>
      </c>
      <c r="J1020">
        <v>0</v>
      </c>
      <c r="K1020">
        <v>0</v>
      </c>
      <c r="L1020">
        <v>0</v>
      </c>
      <c r="M1020">
        <v>30</v>
      </c>
      <c r="N1020" s="1">
        <v>139686</v>
      </c>
      <c r="O1020">
        <v>11</v>
      </c>
      <c r="P1020" s="1">
        <v>83811</v>
      </c>
      <c r="Q1020" t="s">
        <v>0</v>
      </c>
      <c r="R1020" t="s">
        <v>1</v>
      </c>
      <c r="S1020" s="1">
        <v>324915094</v>
      </c>
      <c r="T1020" s="3">
        <v>41008</v>
      </c>
    </row>
    <row r="1021" spans="1:20">
      <c r="A1021">
        <v>12039</v>
      </c>
      <c r="B1021">
        <v>15</v>
      </c>
      <c r="C1021">
        <v>21</v>
      </c>
      <c r="D1021">
        <v>22</v>
      </c>
      <c r="E1021">
        <v>24</v>
      </c>
      <c r="F1021">
        <v>35</v>
      </c>
      <c r="G1021">
        <v>1</v>
      </c>
      <c r="H1021">
        <v>5</v>
      </c>
      <c r="I1021">
        <v>3</v>
      </c>
      <c r="J1021" s="1">
        <v>7811240</v>
      </c>
      <c r="K1021">
        <v>0</v>
      </c>
      <c r="L1021">
        <v>0</v>
      </c>
      <c r="M1021">
        <v>60</v>
      </c>
      <c r="N1021" s="1">
        <v>67415</v>
      </c>
      <c r="O1021">
        <v>39</v>
      </c>
      <c r="P1021" s="1">
        <v>40449</v>
      </c>
      <c r="Q1021" t="s">
        <v>0</v>
      </c>
      <c r="R1021" t="s">
        <v>1</v>
      </c>
      <c r="S1021" s="1">
        <v>305743107</v>
      </c>
      <c r="T1021" s="3">
        <v>41006</v>
      </c>
    </row>
    <row r="1022" spans="1:20">
      <c r="A1022">
        <v>12038</v>
      </c>
      <c r="B1022">
        <v>11</v>
      </c>
      <c r="C1022">
        <v>23</v>
      </c>
      <c r="D1022">
        <v>25</v>
      </c>
      <c r="E1022">
        <v>31</v>
      </c>
      <c r="F1022">
        <v>35</v>
      </c>
      <c r="G1022">
        <v>1</v>
      </c>
      <c r="H1022">
        <v>3</v>
      </c>
      <c r="I1022">
        <v>0</v>
      </c>
      <c r="J1022">
        <v>0</v>
      </c>
      <c r="K1022">
        <v>0</v>
      </c>
      <c r="L1022">
        <v>0</v>
      </c>
      <c r="M1022">
        <v>10</v>
      </c>
      <c r="N1022" s="1">
        <v>425213</v>
      </c>
      <c r="O1022">
        <v>4</v>
      </c>
      <c r="P1022" s="1">
        <v>255127</v>
      </c>
      <c r="Q1022" t="s">
        <v>0</v>
      </c>
      <c r="R1022" t="s">
        <v>1</v>
      </c>
      <c r="S1022" s="1">
        <v>308092525</v>
      </c>
      <c r="T1022" s="3">
        <v>41003</v>
      </c>
    </row>
    <row r="1023" spans="1:20">
      <c r="A1023">
        <v>12037</v>
      </c>
      <c r="B1023">
        <v>9</v>
      </c>
      <c r="C1023">
        <v>13</v>
      </c>
      <c r="D1023">
        <v>27</v>
      </c>
      <c r="E1023">
        <v>31</v>
      </c>
      <c r="F1023">
        <v>35</v>
      </c>
      <c r="G1023">
        <v>3</v>
      </c>
      <c r="H1023">
        <v>10</v>
      </c>
      <c r="I1023">
        <v>0</v>
      </c>
      <c r="J1023">
        <v>0</v>
      </c>
      <c r="K1023">
        <v>0</v>
      </c>
      <c r="L1023">
        <v>0</v>
      </c>
      <c r="M1023">
        <v>27</v>
      </c>
      <c r="N1023" s="1">
        <v>100038</v>
      </c>
      <c r="O1023">
        <v>11</v>
      </c>
      <c r="P1023" s="1">
        <v>60022</v>
      </c>
      <c r="Q1023" t="s">
        <v>0</v>
      </c>
      <c r="R1023" t="s">
        <v>1</v>
      </c>
      <c r="S1023" s="1">
        <v>288320107</v>
      </c>
      <c r="T1023" s="3">
        <v>41001</v>
      </c>
    </row>
    <row r="1024" spans="1:20">
      <c r="A1024">
        <v>12036</v>
      </c>
      <c r="B1024">
        <v>1</v>
      </c>
      <c r="C1024">
        <v>9</v>
      </c>
      <c r="D1024">
        <v>20</v>
      </c>
      <c r="E1024">
        <v>30</v>
      </c>
      <c r="F1024">
        <v>31</v>
      </c>
      <c r="G1024">
        <v>8</v>
      </c>
      <c r="H1024">
        <v>12</v>
      </c>
      <c r="I1024">
        <v>0</v>
      </c>
      <c r="J1024">
        <v>0</v>
      </c>
      <c r="K1024">
        <v>0</v>
      </c>
      <c r="L1024">
        <v>0</v>
      </c>
      <c r="M1024">
        <v>84</v>
      </c>
      <c r="N1024" s="1">
        <v>61841</v>
      </c>
      <c r="O1024">
        <v>6</v>
      </c>
      <c r="P1024" s="1">
        <v>37104</v>
      </c>
      <c r="Q1024" t="s">
        <v>0</v>
      </c>
      <c r="R1024" t="s">
        <v>1</v>
      </c>
      <c r="S1024" s="1">
        <v>275715296</v>
      </c>
      <c r="T1024" s="3">
        <v>40999</v>
      </c>
    </row>
    <row r="1025" spans="1:20">
      <c r="A1025">
        <v>12035</v>
      </c>
      <c r="B1025">
        <v>1</v>
      </c>
      <c r="C1025">
        <v>4</v>
      </c>
      <c r="D1025">
        <v>30</v>
      </c>
      <c r="E1025">
        <v>32</v>
      </c>
      <c r="F1025">
        <v>35</v>
      </c>
      <c r="G1025">
        <v>8</v>
      </c>
      <c r="H1025">
        <v>12</v>
      </c>
      <c r="I1025">
        <v>3</v>
      </c>
      <c r="J1025" s="1">
        <v>7421871</v>
      </c>
      <c r="K1025">
        <v>0</v>
      </c>
      <c r="L1025">
        <v>0</v>
      </c>
      <c r="M1025">
        <v>26</v>
      </c>
      <c r="N1025" s="1">
        <v>167025</v>
      </c>
      <c r="O1025">
        <v>5</v>
      </c>
      <c r="P1025" s="1">
        <v>100215</v>
      </c>
      <c r="Q1025" t="s">
        <v>0</v>
      </c>
      <c r="R1025" t="s">
        <v>1</v>
      </c>
      <c r="S1025" s="1">
        <v>255400272</v>
      </c>
      <c r="T1025" s="3">
        <v>40996</v>
      </c>
    </row>
    <row r="1026" spans="1:20">
      <c r="A1026">
        <v>12034</v>
      </c>
      <c r="B1026">
        <v>1</v>
      </c>
      <c r="C1026">
        <v>8</v>
      </c>
      <c r="D1026">
        <v>15</v>
      </c>
      <c r="E1026">
        <v>16</v>
      </c>
      <c r="F1026">
        <v>29</v>
      </c>
      <c r="G1026">
        <v>8</v>
      </c>
      <c r="H1026">
        <v>9</v>
      </c>
      <c r="I1026">
        <v>2</v>
      </c>
      <c r="J1026" s="1">
        <v>7726144</v>
      </c>
      <c r="K1026">
        <v>1</v>
      </c>
      <c r="L1026" s="1">
        <v>4635686</v>
      </c>
      <c r="M1026">
        <v>18</v>
      </c>
      <c r="N1026" s="1">
        <v>218764</v>
      </c>
      <c r="O1026">
        <v>6</v>
      </c>
      <c r="P1026" s="1">
        <v>131258</v>
      </c>
      <c r="Q1026" t="s">
        <v>0</v>
      </c>
      <c r="R1026" t="s">
        <v>1</v>
      </c>
      <c r="S1026" s="1">
        <v>259501847</v>
      </c>
      <c r="T1026" s="3">
        <v>40994</v>
      </c>
    </row>
    <row r="1027" spans="1:20">
      <c r="A1027">
        <v>12033</v>
      </c>
      <c r="B1027">
        <v>8</v>
      </c>
      <c r="C1027">
        <v>13</v>
      </c>
      <c r="D1027">
        <v>19</v>
      </c>
      <c r="E1027">
        <v>27</v>
      </c>
      <c r="F1027">
        <v>32</v>
      </c>
      <c r="G1027">
        <v>1</v>
      </c>
      <c r="H1027">
        <v>8</v>
      </c>
      <c r="I1027">
        <v>0</v>
      </c>
      <c r="J1027">
        <v>0</v>
      </c>
      <c r="K1027">
        <v>0</v>
      </c>
      <c r="L1027">
        <v>0</v>
      </c>
      <c r="M1027">
        <v>41</v>
      </c>
      <c r="N1027" s="1">
        <v>105351</v>
      </c>
      <c r="O1027">
        <v>16</v>
      </c>
      <c r="P1027" s="1">
        <v>63210</v>
      </c>
      <c r="Q1027" t="s">
        <v>0</v>
      </c>
      <c r="R1027" t="s">
        <v>1</v>
      </c>
      <c r="S1027" s="1">
        <v>261869884</v>
      </c>
      <c r="T1027" s="3">
        <v>40992</v>
      </c>
    </row>
    <row r="1028" spans="1:20">
      <c r="A1028">
        <v>12032</v>
      </c>
      <c r="B1028">
        <v>7</v>
      </c>
      <c r="C1028">
        <v>8</v>
      </c>
      <c r="D1028">
        <v>16</v>
      </c>
      <c r="E1028">
        <v>26</v>
      </c>
      <c r="F1028">
        <v>34</v>
      </c>
      <c r="G1028">
        <v>7</v>
      </c>
      <c r="H1028">
        <v>11</v>
      </c>
      <c r="I1028">
        <v>0</v>
      </c>
      <c r="J1028">
        <v>0</v>
      </c>
      <c r="K1028">
        <v>0</v>
      </c>
      <c r="L1028">
        <v>0</v>
      </c>
      <c r="M1028">
        <v>42</v>
      </c>
      <c r="N1028" s="1">
        <v>98441</v>
      </c>
      <c r="O1028">
        <v>18</v>
      </c>
      <c r="P1028" s="1">
        <v>59064</v>
      </c>
      <c r="Q1028" t="s">
        <v>0</v>
      </c>
      <c r="R1028" t="s">
        <v>1</v>
      </c>
      <c r="S1028" s="1">
        <v>241879359</v>
      </c>
      <c r="T1028" s="3">
        <v>40989</v>
      </c>
    </row>
    <row r="1029" spans="1:20">
      <c r="A1029">
        <v>12031</v>
      </c>
      <c r="B1029">
        <v>19</v>
      </c>
      <c r="C1029">
        <v>21</v>
      </c>
      <c r="D1029">
        <v>23</v>
      </c>
      <c r="E1029">
        <v>25</v>
      </c>
      <c r="F1029">
        <v>30</v>
      </c>
      <c r="G1029">
        <v>3</v>
      </c>
      <c r="H1029">
        <v>8</v>
      </c>
      <c r="I1029">
        <v>2</v>
      </c>
      <c r="J1029" s="1">
        <v>7763574</v>
      </c>
      <c r="K1029">
        <v>1</v>
      </c>
      <c r="L1029" s="1">
        <v>4658144</v>
      </c>
      <c r="M1029">
        <v>18</v>
      </c>
      <c r="N1029" s="1">
        <v>234813</v>
      </c>
      <c r="O1029">
        <v>4</v>
      </c>
      <c r="P1029" s="1">
        <v>140887</v>
      </c>
      <c r="Q1029" t="s">
        <v>0</v>
      </c>
      <c r="R1029" t="s">
        <v>1</v>
      </c>
      <c r="S1029" s="1">
        <v>222387989</v>
      </c>
      <c r="T1029" s="3">
        <v>40987</v>
      </c>
    </row>
    <row r="1030" spans="1:20">
      <c r="A1030">
        <v>12030</v>
      </c>
      <c r="B1030">
        <v>3</v>
      </c>
      <c r="C1030">
        <v>21</v>
      </c>
      <c r="D1030">
        <v>22</v>
      </c>
      <c r="E1030">
        <v>26</v>
      </c>
      <c r="F1030">
        <v>32</v>
      </c>
      <c r="G1030">
        <v>1</v>
      </c>
      <c r="H1030">
        <v>3</v>
      </c>
      <c r="I1030">
        <v>1</v>
      </c>
      <c r="J1030" s="1">
        <v>10000000</v>
      </c>
      <c r="K1030">
        <v>0</v>
      </c>
      <c r="L1030">
        <v>0</v>
      </c>
      <c r="M1030">
        <v>15</v>
      </c>
      <c r="N1030" s="1">
        <v>367456</v>
      </c>
      <c r="O1030">
        <v>1</v>
      </c>
      <c r="P1030" s="1">
        <v>220473</v>
      </c>
      <c r="Q1030" t="s">
        <v>0</v>
      </c>
      <c r="R1030" t="s">
        <v>1</v>
      </c>
      <c r="S1030" s="1">
        <v>224610048</v>
      </c>
      <c r="T1030" s="3">
        <v>40985</v>
      </c>
    </row>
    <row r="1031" spans="1:20">
      <c r="A1031">
        <v>12029</v>
      </c>
      <c r="B1031">
        <v>4</v>
      </c>
      <c r="C1031">
        <v>7</v>
      </c>
      <c r="D1031">
        <v>8</v>
      </c>
      <c r="E1031">
        <v>18</v>
      </c>
      <c r="F1031">
        <v>29</v>
      </c>
      <c r="G1031">
        <v>7</v>
      </c>
      <c r="H1031">
        <v>10</v>
      </c>
      <c r="I1031">
        <v>0</v>
      </c>
      <c r="J1031">
        <v>0</v>
      </c>
      <c r="K1031">
        <v>0</v>
      </c>
      <c r="L1031">
        <v>0</v>
      </c>
      <c r="M1031">
        <v>27</v>
      </c>
      <c r="N1031" s="1">
        <v>125662</v>
      </c>
      <c r="O1031">
        <v>7</v>
      </c>
      <c r="P1031" s="1">
        <v>75397</v>
      </c>
      <c r="Q1031" t="s">
        <v>0</v>
      </c>
      <c r="R1031" t="s">
        <v>1</v>
      </c>
      <c r="S1031" s="1">
        <v>213113822</v>
      </c>
      <c r="T1031" s="3">
        <v>40982</v>
      </c>
    </row>
    <row r="1032" spans="1:20">
      <c r="A1032">
        <v>12028</v>
      </c>
      <c r="B1032">
        <v>10</v>
      </c>
      <c r="C1032">
        <v>12</v>
      </c>
      <c r="D1032">
        <v>15</v>
      </c>
      <c r="E1032">
        <v>33</v>
      </c>
      <c r="F1032">
        <v>34</v>
      </c>
      <c r="G1032">
        <v>3</v>
      </c>
      <c r="H1032">
        <v>10</v>
      </c>
      <c r="I1032">
        <v>0</v>
      </c>
      <c r="J1032">
        <v>0</v>
      </c>
      <c r="K1032">
        <v>0</v>
      </c>
      <c r="L1032">
        <v>0</v>
      </c>
      <c r="M1032">
        <v>35</v>
      </c>
      <c r="N1032" s="1">
        <v>60766</v>
      </c>
      <c r="O1032">
        <v>5</v>
      </c>
      <c r="P1032" s="1">
        <v>36459</v>
      </c>
      <c r="Q1032" t="s">
        <v>0</v>
      </c>
      <c r="R1032" t="s">
        <v>1</v>
      </c>
      <c r="S1032" s="1">
        <v>198411361</v>
      </c>
      <c r="T1032" s="3">
        <v>40980</v>
      </c>
    </row>
    <row r="1033" spans="1:20">
      <c r="A1033">
        <v>12027</v>
      </c>
      <c r="B1033">
        <v>3</v>
      </c>
      <c r="C1033">
        <v>10</v>
      </c>
      <c r="D1033">
        <v>11</v>
      </c>
      <c r="E1033">
        <v>22</v>
      </c>
      <c r="F1033">
        <v>31</v>
      </c>
      <c r="G1033">
        <v>5</v>
      </c>
      <c r="H1033">
        <v>7</v>
      </c>
      <c r="I1033">
        <v>6</v>
      </c>
      <c r="J1033" s="1">
        <v>6159670</v>
      </c>
      <c r="K1033">
        <v>0</v>
      </c>
      <c r="L1033">
        <v>0</v>
      </c>
      <c r="M1033">
        <v>39</v>
      </c>
      <c r="N1033" s="1">
        <v>104474</v>
      </c>
      <c r="O1033">
        <v>9</v>
      </c>
      <c r="P1033" s="1">
        <v>62684</v>
      </c>
      <c r="Q1033" t="s">
        <v>0</v>
      </c>
      <c r="R1033" t="s">
        <v>1</v>
      </c>
      <c r="S1033" s="1">
        <v>189752158</v>
      </c>
      <c r="T1033" s="3">
        <v>40978</v>
      </c>
    </row>
    <row r="1034" spans="1:20">
      <c r="A1034">
        <v>12026</v>
      </c>
      <c r="B1034">
        <v>10</v>
      </c>
      <c r="C1034">
        <v>11</v>
      </c>
      <c r="D1034">
        <v>22</v>
      </c>
      <c r="E1034">
        <v>23</v>
      </c>
      <c r="F1034">
        <v>29</v>
      </c>
      <c r="G1034">
        <v>2</v>
      </c>
      <c r="H1034">
        <v>9</v>
      </c>
      <c r="I1034">
        <v>2</v>
      </c>
      <c r="J1034" s="1">
        <v>5549788</v>
      </c>
      <c r="K1034">
        <v>1</v>
      </c>
      <c r="L1034" s="1">
        <v>3329872</v>
      </c>
      <c r="M1034">
        <v>55</v>
      </c>
      <c r="N1034" s="1">
        <v>15321</v>
      </c>
      <c r="O1034">
        <v>12</v>
      </c>
      <c r="P1034" s="1">
        <v>9192</v>
      </c>
      <c r="Q1034" t="s">
        <v>0</v>
      </c>
      <c r="R1034" t="s">
        <v>1</v>
      </c>
      <c r="S1034" s="1">
        <v>209315120</v>
      </c>
      <c r="T1034" s="3">
        <v>40975</v>
      </c>
    </row>
    <row r="1035" spans="1:20">
      <c r="A1035">
        <v>12025</v>
      </c>
      <c r="B1035">
        <v>1</v>
      </c>
      <c r="C1035">
        <v>2</v>
      </c>
      <c r="D1035">
        <v>5</v>
      </c>
      <c r="E1035">
        <v>12</v>
      </c>
      <c r="F1035">
        <v>27</v>
      </c>
      <c r="G1035">
        <v>4</v>
      </c>
      <c r="H1035">
        <v>7</v>
      </c>
      <c r="I1035">
        <v>1</v>
      </c>
      <c r="J1035" s="1">
        <v>10000000</v>
      </c>
      <c r="K1035">
        <v>0</v>
      </c>
      <c r="L1035">
        <v>0</v>
      </c>
      <c r="M1035">
        <v>30</v>
      </c>
      <c r="N1035" s="1">
        <v>139176</v>
      </c>
      <c r="O1035">
        <v>13</v>
      </c>
      <c r="P1035" s="1">
        <v>83505</v>
      </c>
      <c r="Q1035" t="s">
        <v>0</v>
      </c>
      <c r="R1035" t="s">
        <v>1</v>
      </c>
      <c r="S1035" s="1">
        <v>220170940</v>
      </c>
      <c r="T1035" s="3">
        <v>40973</v>
      </c>
    </row>
    <row r="1036" spans="1:20">
      <c r="A1036">
        <v>12024</v>
      </c>
      <c r="B1036">
        <v>3</v>
      </c>
      <c r="C1036">
        <v>11</v>
      </c>
      <c r="D1036">
        <v>17</v>
      </c>
      <c r="E1036">
        <v>21</v>
      </c>
      <c r="F1036">
        <v>30</v>
      </c>
      <c r="G1036">
        <v>3</v>
      </c>
      <c r="H1036">
        <v>7</v>
      </c>
      <c r="I1036">
        <v>5</v>
      </c>
      <c r="J1036" s="1">
        <v>6097068</v>
      </c>
      <c r="K1036">
        <v>2</v>
      </c>
      <c r="L1036" s="1">
        <v>3658240</v>
      </c>
      <c r="M1036">
        <v>44</v>
      </c>
      <c r="N1036" s="1">
        <v>88565</v>
      </c>
      <c r="O1036">
        <v>12</v>
      </c>
      <c r="P1036" s="1">
        <v>53139</v>
      </c>
      <c r="Q1036" t="s">
        <v>0</v>
      </c>
      <c r="R1036" t="s">
        <v>1</v>
      </c>
      <c r="S1036" s="1">
        <v>210442692</v>
      </c>
      <c r="T1036" s="3">
        <v>40971</v>
      </c>
    </row>
    <row r="1037" spans="1:20">
      <c r="A1037">
        <v>12023</v>
      </c>
      <c r="B1037">
        <v>7</v>
      </c>
      <c r="C1037">
        <v>9</v>
      </c>
      <c r="D1037">
        <v>17</v>
      </c>
      <c r="E1037">
        <v>29</v>
      </c>
      <c r="F1037">
        <v>35</v>
      </c>
      <c r="G1037">
        <v>9</v>
      </c>
      <c r="H1037">
        <v>10</v>
      </c>
      <c r="I1037">
        <v>2</v>
      </c>
      <c r="J1037" s="1">
        <v>8513649</v>
      </c>
      <c r="K1037">
        <v>0</v>
      </c>
      <c r="L1037">
        <v>0</v>
      </c>
      <c r="M1037">
        <v>27</v>
      </c>
      <c r="N1037" s="1">
        <v>147322</v>
      </c>
      <c r="O1037">
        <v>8</v>
      </c>
      <c r="P1037" s="1">
        <v>88393</v>
      </c>
      <c r="Q1037" t="s">
        <v>0</v>
      </c>
      <c r="R1037" t="s">
        <v>1</v>
      </c>
      <c r="S1037" s="1">
        <v>231239956</v>
      </c>
      <c r="T1037" s="3">
        <v>40968</v>
      </c>
    </row>
    <row r="1038" spans="1:20">
      <c r="A1038">
        <v>12022</v>
      </c>
      <c r="B1038">
        <v>7</v>
      </c>
      <c r="C1038">
        <v>12</v>
      </c>
      <c r="D1038">
        <v>20</v>
      </c>
      <c r="E1038">
        <v>33</v>
      </c>
      <c r="F1038">
        <v>35</v>
      </c>
      <c r="G1038">
        <v>1</v>
      </c>
      <c r="H1038">
        <v>10</v>
      </c>
      <c r="I1038">
        <v>3</v>
      </c>
      <c r="J1038" s="1">
        <v>6746733</v>
      </c>
      <c r="K1038">
        <v>0</v>
      </c>
      <c r="L1038">
        <v>0</v>
      </c>
      <c r="M1038">
        <v>66</v>
      </c>
      <c r="N1038" s="1">
        <v>43777</v>
      </c>
      <c r="O1038">
        <v>23</v>
      </c>
      <c r="P1038" s="1">
        <v>26266</v>
      </c>
      <c r="Q1038" t="s">
        <v>0</v>
      </c>
      <c r="R1038" t="s">
        <v>1</v>
      </c>
      <c r="S1038" s="1">
        <v>230699005</v>
      </c>
      <c r="T1038" s="3">
        <v>40966</v>
      </c>
    </row>
    <row r="1039" spans="1:20">
      <c r="A1039">
        <v>12021</v>
      </c>
      <c r="B1039">
        <v>10</v>
      </c>
      <c r="C1039">
        <v>15</v>
      </c>
      <c r="D1039">
        <v>21</v>
      </c>
      <c r="E1039">
        <v>31</v>
      </c>
      <c r="F1039">
        <v>34</v>
      </c>
      <c r="G1039">
        <v>7</v>
      </c>
      <c r="H1039">
        <v>8</v>
      </c>
      <c r="I1039">
        <v>3</v>
      </c>
      <c r="J1039" s="1">
        <v>7621507</v>
      </c>
      <c r="K1039">
        <v>0</v>
      </c>
      <c r="L1039">
        <v>0</v>
      </c>
      <c r="M1039">
        <v>25</v>
      </c>
      <c r="N1039" s="1">
        <v>191350</v>
      </c>
      <c r="O1039">
        <v>4</v>
      </c>
      <c r="P1039" s="1">
        <v>114810</v>
      </c>
      <c r="Q1039" t="s">
        <v>0</v>
      </c>
      <c r="R1039" t="s">
        <v>1</v>
      </c>
      <c r="S1039" s="1">
        <v>237838706</v>
      </c>
      <c r="T1039" s="3">
        <v>40964</v>
      </c>
    </row>
    <row r="1040" spans="1:20">
      <c r="A1040">
        <v>12020</v>
      </c>
      <c r="B1040">
        <v>12</v>
      </c>
      <c r="C1040">
        <v>14</v>
      </c>
      <c r="D1040">
        <v>27</v>
      </c>
      <c r="E1040">
        <v>29</v>
      </c>
      <c r="F1040">
        <v>34</v>
      </c>
      <c r="G1040">
        <v>3</v>
      </c>
      <c r="H1040">
        <v>6</v>
      </c>
      <c r="I1040">
        <v>1</v>
      </c>
      <c r="J1040" s="1">
        <v>10000000</v>
      </c>
      <c r="K1040">
        <v>0</v>
      </c>
      <c r="L1040">
        <v>0</v>
      </c>
      <c r="M1040">
        <v>27</v>
      </c>
      <c r="N1040" s="1">
        <v>153622</v>
      </c>
      <c r="O1040">
        <v>8</v>
      </c>
      <c r="P1040" s="1">
        <v>92173</v>
      </c>
      <c r="Q1040" t="s">
        <v>0</v>
      </c>
      <c r="R1040" t="s">
        <v>1</v>
      </c>
      <c r="S1040" s="1">
        <v>241041919</v>
      </c>
      <c r="T1040" s="3">
        <v>40961</v>
      </c>
    </row>
    <row r="1041" spans="1:20">
      <c r="A1041">
        <v>12019</v>
      </c>
      <c r="B1041">
        <v>7</v>
      </c>
      <c r="C1041">
        <v>9</v>
      </c>
      <c r="D1041">
        <v>17</v>
      </c>
      <c r="E1041">
        <v>30</v>
      </c>
      <c r="F1041">
        <v>34</v>
      </c>
      <c r="G1041">
        <v>1</v>
      </c>
      <c r="H1041">
        <v>12</v>
      </c>
      <c r="I1041">
        <v>1</v>
      </c>
      <c r="J1041" s="1">
        <v>10000000</v>
      </c>
      <c r="K1041">
        <v>0</v>
      </c>
      <c r="L1041">
        <v>0</v>
      </c>
      <c r="M1041">
        <v>19</v>
      </c>
      <c r="N1041" s="1">
        <v>201424</v>
      </c>
      <c r="O1041">
        <v>3</v>
      </c>
      <c r="P1041" s="1">
        <v>120854</v>
      </c>
      <c r="Q1041" t="s">
        <v>0</v>
      </c>
      <c r="R1041" t="s">
        <v>1</v>
      </c>
      <c r="S1041" s="1">
        <v>232722464</v>
      </c>
      <c r="T1041" s="3">
        <v>40959</v>
      </c>
    </row>
    <row r="1042" spans="1:20">
      <c r="A1042">
        <v>12018</v>
      </c>
      <c r="B1042">
        <v>3</v>
      </c>
      <c r="C1042">
        <v>10</v>
      </c>
      <c r="D1042">
        <v>14</v>
      </c>
      <c r="E1042">
        <v>29</v>
      </c>
      <c r="F1042">
        <v>31</v>
      </c>
      <c r="G1042">
        <v>4</v>
      </c>
      <c r="H1042">
        <v>8</v>
      </c>
      <c r="I1042">
        <v>0</v>
      </c>
      <c r="J1042">
        <v>0</v>
      </c>
      <c r="K1042">
        <v>0</v>
      </c>
      <c r="L1042">
        <v>0</v>
      </c>
      <c r="M1042">
        <v>20</v>
      </c>
      <c r="N1042" s="1">
        <v>235881</v>
      </c>
      <c r="O1042">
        <v>8</v>
      </c>
      <c r="P1042" s="1">
        <v>141528</v>
      </c>
      <c r="Q1042" t="s">
        <v>0</v>
      </c>
      <c r="R1042" t="s">
        <v>1</v>
      </c>
      <c r="S1042" s="1">
        <v>227011384</v>
      </c>
      <c r="T1042" s="3">
        <v>40957</v>
      </c>
    </row>
    <row r="1043" spans="1:20">
      <c r="A1043">
        <v>12017</v>
      </c>
      <c r="B1043">
        <v>6</v>
      </c>
      <c r="C1043">
        <v>11</v>
      </c>
      <c r="D1043">
        <v>22</v>
      </c>
      <c r="E1043">
        <v>29</v>
      </c>
      <c r="F1043">
        <v>34</v>
      </c>
      <c r="G1043">
        <v>3</v>
      </c>
      <c r="H1043">
        <v>12</v>
      </c>
      <c r="I1043">
        <v>16</v>
      </c>
      <c r="J1043" s="1">
        <v>5000000</v>
      </c>
      <c r="K1043">
        <v>3</v>
      </c>
      <c r="L1043" s="1">
        <v>3000000</v>
      </c>
      <c r="M1043">
        <v>338</v>
      </c>
      <c r="N1043" s="1">
        <v>12000</v>
      </c>
      <c r="O1043">
        <v>122</v>
      </c>
      <c r="P1043" s="1">
        <v>7200</v>
      </c>
      <c r="Q1043" t="s">
        <v>0</v>
      </c>
      <c r="R1043" t="s">
        <v>1</v>
      </c>
      <c r="S1043" s="1">
        <v>205074410</v>
      </c>
      <c r="T1043" s="3">
        <v>40954</v>
      </c>
    </row>
    <row r="1044" spans="1:20">
      <c r="A1044">
        <v>12016</v>
      </c>
      <c r="B1044">
        <v>5</v>
      </c>
      <c r="C1044">
        <v>14</v>
      </c>
      <c r="D1044">
        <v>20</v>
      </c>
      <c r="E1044">
        <v>29</v>
      </c>
      <c r="F1044">
        <v>31</v>
      </c>
      <c r="G1044">
        <v>8</v>
      </c>
      <c r="H1044">
        <v>12</v>
      </c>
      <c r="I1044">
        <v>0</v>
      </c>
      <c r="J1044">
        <v>0</v>
      </c>
      <c r="K1044">
        <v>0</v>
      </c>
      <c r="L1044">
        <v>0</v>
      </c>
      <c r="M1044">
        <v>26</v>
      </c>
      <c r="N1044" s="1">
        <v>164830</v>
      </c>
      <c r="O1044">
        <v>6</v>
      </c>
      <c r="P1044" s="1">
        <v>98898</v>
      </c>
      <c r="Q1044" t="s">
        <v>0</v>
      </c>
      <c r="R1044" t="s">
        <v>1</v>
      </c>
      <c r="S1044" s="1">
        <v>294074410</v>
      </c>
      <c r="T1044" s="3">
        <v>40952</v>
      </c>
    </row>
    <row r="1045" spans="1:20">
      <c r="A1045">
        <v>12015</v>
      </c>
      <c r="B1045">
        <v>12</v>
      </c>
      <c r="C1045">
        <v>13</v>
      </c>
      <c r="D1045">
        <v>24</v>
      </c>
      <c r="E1045">
        <v>26</v>
      </c>
      <c r="F1045">
        <v>33</v>
      </c>
      <c r="G1045">
        <v>6</v>
      </c>
      <c r="H1045">
        <v>8</v>
      </c>
      <c r="I1045">
        <v>3</v>
      </c>
      <c r="J1045" s="1">
        <v>7045244</v>
      </c>
      <c r="K1045">
        <v>0</v>
      </c>
      <c r="L1045">
        <v>0</v>
      </c>
      <c r="M1045">
        <v>34</v>
      </c>
      <c r="N1045" s="1">
        <v>102262</v>
      </c>
      <c r="O1045">
        <v>10</v>
      </c>
      <c r="P1045" s="1">
        <v>61357</v>
      </c>
      <c r="Q1045" t="s">
        <v>0</v>
      </c>
      <c r="R1045" t="s">
        <v>1</v>
      </c>
      <c r="S1045" s="1">
        <v>275778245</v>
      </c>
      <c r="T1045" s="3">
        <v>40950</v>
      </c>
    </row>
    <row r="1046" spans="1:20">
      <c r="A1046">
        <v>12014</v>
      </c>
      <c r="B1046">
        <v>10</v>
      </c>
      <c r="C1046">
        <v>14</v>
      </c>
      <c r="D1046">
        <v>24</v>
      </c>
      <c r="E1046">
        <v>30</v>
      </c>
      <c r="F1046">
        <v>32</v>
      </c>
      <c r="G1046">
        <v>1</v>
      </c>
      <c r="H1046">
        <v>12</v>
      </c>
      <c r="I1046">
        <v>2</v>
      </c>
      <c r="J1046" s="1">
        <v>8453986</v>
      </c>
      <c r="K1046">
        <v>0</v>
      </c>
      <c r="L1046">
        <v>0</v>
      </c>
      <c r="M1046">
        <v>21</v>
      </c>
      <c r="N1046" s="1">
        <v>201987</v>
      </c>
      <c r="O1046">
        <v>3</v>
      </c>
      <c r="P1046" s="1">
        <v>121192</v>
      </c>
      <c r="Q1046" t="s">
        <v>0</v>
      </c>
      <c r="R1046" t="s">
        <v>1</v>
      </c>
      <c r="S1046" s="1">
        <v>281574644</v>
      </c>
      <c r="T1046" s="3">
        <v>40947</v>
      </c>
    </row>
    <row r="1047" spans="1:20">
      <c r="A1047">
        <v>12013</v>
      </c>
      <c r="B1047">
        <v>7</v>
      </c>
      <c r="C1047">
        <v>8</v>
      </c>
      <c r="D1047">
        <v>11</v>
      </c>
      <c r="E1047">
        <v>12</v>
      </c>
      <c r="F1047">
        <v>24</v>
      </c>
      <c r="G1047">
        <v>1</v>
      </c>
      <c r="H1047">
        <v>2</v>
      </c>
      <c r="I1047">
        <v>7</v>
      </c>
      <c r="J1047" s="1">
        <v>5730683</v>
      </c>
      <c r="K1047">
        <v>5</v>
      </c>
      <c r="L1047" s="1">
        <v>3438409</v>
      </c>
      <c r="M1047">
        <v>24</v>
      </c>
      <c r="N1047" s="1">
        <v>159190</v>
      </c>
      <c r="O1047">
        <v>11</v>
      </c>
      <c r="P1047" s="1">
        <v>95514</v>
      </c>
      <c r="Q1047" t="s">
        <v>0</v>
      </c>
      <c r="R1047" t="s">
        <v>1</v>
      </c>
      <c r="S1047" s="1">
        <v>281212681</v>
      </c>
      <c r="T1047" s="3">
        <v>40945</v>
      </c>
    </row>
    <row r="1048" spans="1:20">
      <c r="A1048">
        <v>12012</v>
      </c>
      <c r="B1048">
        <v>6</v>
      </c>
      <c r="C1048">
        <v>18</v>
      </c>
      <c r="D1048">
        <v>22</v>
      </c>
      <c r="E1048">
        <v>30</v>
      </c>
      <c r="F1048">
        <v>35</v>
      </c>
      <c r="G1048">
        <v>2</v>
      </c>
      <c r="H1048">
        <v>7</v>
      </c>
      <c r="I1048">
        <v>2</v>
      </c>
      <c r="J1048" s="1">
        <v>9001754</v>
      </c>
      <c r="K1048">
        <v>0</v>
      </c>
      <c r="L1048">
        <v>0</v>
      </c>
      <c r="M1048">
        <v>29</v>
      </c>
      <c r="N1048" s="1">
        <v>144991</v>
      </c>
      <c r="O1048">
        <v>13</v>
      </c>
      <c r="P1048" s="1">
        <v>86994</v>
      </c>
      <c r="Q1048" t="s">
        <v>0</v>
      </c>
      <c r="R1048" t="s">
        <v>1</v>
      </c>
      <c r="S1048" s="1">
        <v>320252410</v>
      </c>
      <c r="T1048" s="3">
        <v>40943</v>
      </c>
    </row>
    <row r="1049" spans="1:20">
      <c r="A1049">
        <v>12011</v>
      </c>
      <c r="B1049">
        <v>5</v>
      </c>
      <c r="C1049">
        <v>19</v>
      </c>
      <c r="D1049">
        <v>22</v>
      </c>
      <c r="E1049">
        <v>29</v>
      </c>
      <c r="F1049">
        <v>30</v>
      </c>
      <c r="G1049">
        <v>2</v>
      </c>
      <c r="H1049">
        <v>4</v>
      </c>
      <c r="I1049">
        <v>1</v>
      </c>
      <c r="J1049" s="1">
        <v>10000000</v>
      </c>
      <c r="K1049">
        <v>0</v>
      </c>
      <c r="L1049">
        <v>0</v>
      </c>
      <c r="M1049">
        <v>35</v>
      </c>
      <c r="N1049" s="1">
        <v>91013</v>
      </c>
      <c r="O1049">
        <v>10</v>
      </c>
      <c r="P1049" s="1">
        <v>54607</v>
      </c>
      <c r="Q1049" t="s">
        <v>0</v>
      </c>
      <c r="R1049" t="s">
        <v>1</v>
      </c>
      <c r="S1049" s="1">
        <v>318247147</v>
      </c>
      <c r="T1049" s="3">
        <v>40940</v>
      </c>
    </row>
    <row r="1050" spans="1:20">
      <c r="A1050">
        <v>12010</v>
      </c>
      <c r="B1050">
        <v>25</v>
      </c>
      <c r="C1050">
        <v>26</v>
      </c>
      <c r="D1050">
        <v>29</v>
      </c>
      <c r="E1050">
        <v>32</v>
      </c>
      <c r="F1050">
        <v>34</v>
      </c>
      <c r="G1050">
        <v>5</v>
      </c>
      <c r="H1050">
        <v>7</v>
      </c>
      <c r="I1050">
        <v>0</v>
      </c>
      <c r="J1050">
        <v>0</v>
      </c>
      <c r="K1050">
        <v>0</v>
      </c>
      <c r="L1050">
        <v>0</v>
      </c>
      <c r="M1050">
        <v>34</v>
      </c>
      <c r="N1050" s="1">
        <v>102158</v>
      </c>
      <c r="O1050">
        <v>8</v>
      </c>
      <c r="P1050" s="1">
        <v>61294</v>
      </c>
      <c r="Q1050" t="s">
        <v>0</v>
      </c>
      <c r="R1050" t="s">
        <v>1</v>
      </c>
      <c r="S1050" s="1">
        <v>314253773</v>
      </c>
      <c r="T1050" s="3">
        <v>40938</v>
      </c>
    </row>
    <row r="1051" spans="1:20">
      <c r="A1051">
        <v>12009</v>
      </c>
      <c r="B1051">
        <v>6</v>
      </c>
      <c r="C1051">
        <v>14</v>
      </c>
      <c r="D1051">
        <v>20</v>
      </c>
      <c r="E1051">
        <v>29</v>
      </c>
      <c r="F1051">
        <v>35</v>
      </c>
      <c r="G1051">
        <v>9</v>
      </c>
      <c r="H1051">
        <v>10</v>
      </c>
      <c r="I1051">
        <v>1</v>
      </c>
      <c r="J1051" s="1">
        <v>10000000</v>
      </c>
      <c r="K1051">
        <v>0</v>
      </c>
      <c r="L1051">
        <v>0</v>
      </c>
      <c r="M1051">
        <v>32</v>
      </c>
      <c r="N1051" s="1">
        <v>136635</v>
      </c>
      <c r="O1051">
        <v>11</v>
      </c>
      <c r="P1051" s="1">
        <v>81981</v>
      </c>
      <c r="Q1051" t="s">
        <v>0</v>
      </c>
      <c r="R1051" t="s">
        <v>1</v>
      </c>
      <c r="S1051" s="1">
        <v>299389761</v>
      </c>
      <c r="T1051" s="3">
        <v>40929</v>
      </c>
    </row>
    <row r="1052" spans="1:20">
      <c r="A1052">
        <v>12008</v>
      </c>
      <c r="B1052">
        <v>6</v>
      </c>
      <c r="C1052">
        <v>8</v>
      </c>
      <c r="D1052">
        <v>30</v>
      </c>
      <c r="E1052">
        <v>31</v>
      </c>
      <c r="F1052">
        <v>32</v>
      </c>
      <c r="G1052">
        <v>1</v>
      </c>
      <c r="H1052">
        <v>11</v>
      </c>
      <c r="I1052">
        <v>1</v>
      </c>
      <c r="J1052" s="1">
        <v>10000000</v>
      </c>
      <c r="K1052">
        <v>0</v>
      </c>
      <c r="L1052">
        <v>0</v>
      </c>
      <c r="M1052">
        <v>52</v>
      </c>
      <c r="N1052" s="1">
        <v>60706</v>
      </c>
      <c r="O1052">
        <v>11</v>
      </c>
      <c r="P1052" s="1">
        <v>36423</v>
      </c>
      <c r="Q1052" t="s">
        <v>0</v>
      </c>
      <c r="R1052" t="s">
        <v>1</v>
      </c>
      <c r="S1052" s="1">
        <v>289611772</v>
      </c>
      <c r="T1052" s="3">
        <v>40926</v>
      </c>
    </row>
    <row r="1053" spans="1:20">
      <c r="A1053">
        <v>12007</v>
      </c>
      <c r="B1053">
        <v>4</v>
      </c>
      <c r="C1053">
        <v>5</v>
      </c>
      <c r="D1053">
        <v>13</v>
      </c>
      <c r="E1053">
        <v>17</v>
      </c>
      <c r="F1053">
        <v>25</v>
      </c>
      <c r="G1053">
        <v>7</v>
      </c>
      <c r="H1053">
        <v>10</v>
      </c>
      <c r="I1053">
        <v>1</v>
      </c>
      <c r="J1053" s="1">
        <v>10000000</v>
      </c>
      <c r="K1053">
        <v>0</v>
      </c>
      <c r="L1053">
        <v>0</v>
      </c>
      <c r="M1053">
        <v>39</v>
      </c>
      <c r="N1053" s="1">
        <v>91632</v>
      </c>
      <c r="O1053">
        <v>12</v>
      </c>
      <c r="P1053" s="1">
        <v>54979</v>
      </c>
      <c r="Q1053" t="s">
        <v>0</v>
      </c>
      <c r="R1053" t="s">
        <v>1</v>
      </c>
      <c r="S1053" s="1">
        <v>286271587</v>
      </c>
      <c r="T1053" s="3">
        <v>40924</v>
      </c>
    </row>
    <row r="1054" spans="1:20">
      <c r="A1054">
        <v>12006</v>
      </c>
      <c r="B1054">
        <v>3</v>
      </c>
      <c r="C1054">
        <v>20</v>
      </c>
      <c r="D1054">
        <v>22</v>
      </c>
      <c r="E1054">
        <v>25</v>
      </c>
      <c r="F1054">
        <v>27</v>
      </c>
      <c r="G1054">
        <v>1</v>
      </c>
      <c r="H1054">
        <v>9</v>
      </c>
      <c r="I1054">
        <v>1</v>
      </c>
      <c r="J1054" s="1">
        <v>10000000</v>
      </c>
      <c r="K1054">
        <v>0</v>
      </c>
      <c r="L1054">
        <v>0</v>
      </c>
      <c r="M1054">
        <v>29</v>
      </c>
      <c r="N1054" s="1">
        <v>163276</v>
      </c>
      <c r="O1054">
        <v>10</v>
      </c>
      <c r="P1054" s="1">
        <v>97965</v>
      </c>
      <c r="Q1054" t="s">
        <v>0</v>
      </c>
      <c r="R1054" t="s">
        <v>1</v>
      </c>
      <c r="S1054" s="1">
        <v>280396272</v>
      </c>
      <c r="T1054" s="3">
        <v>40922</v>
      </c>
    </row>
    <row r="1055" spans="1:20">
      <c r="A1055">
        <v>12005</v>
      </c>
      <c r="B1055">
        <v>1</v>
      </c>
      <c r="C1055">
        <v>2</v>
      </c>
      <c r="D1055">
        <v>29</v>
      </c>
      <c r="E1055">
        <v>31</v>
      </c>
      <c r="F1055">
        <v>33</v>
      </c>
      <c r="G1055">
        <v>7</v>
      </c>
      <c r="H1055">
        <v>12</v>
      </c>
      <c r="I1055">
        <v>0</v>
      </c>
      <c r="J1055">
        <v>0</v>
      </c>
      <c r="K1055">
        <v>0</v>
      </c>
      <c r="L1055">
        <v>0</v>
      </c>
      <c r="M1055">
        <v>34</v>
      </c>
      <c r="N1055" s="1">
        <v>102548</v>
      </c>
      <c r="O1055">
        <v>8</v>
      </c>
      <c r="P1055" s="1">
        <v>61528</v>
      </c>
      <c r="Q1055" t="s">
        <v>0</v>
      </c>
      <c r="R1055" t="s">
        <v>1</v>
      </c>
      <c r="S1055" s="1">
        <v>268966261</v>
      </c>
      <c r="T1055" s="3">
        <v>40919</v>
      </c>
    </row>
    <row r="1056" spans="1:20">
      <c r="A1056">
        <v>12004</v>
      </c>
      <c r="B1056">
        <v>10</v>
      </c>
      <c r="C1056">
        <v>11</v>
      </c>
      <c r="D1056">
        <v>22</v>
      </c>
      <c r="E1056">
        <v>31</v>
      </c>
      <c r="F1056">
        <v>32</v>
      </c>
      <c r="G1056">
        <v>6</v>
      </c>
      <c r="H1056">
        <v>7</v>
      </c>
      <c r="I1056">
        <v>0</v>
      </c>
      <c r="J1056">
        <v>0</v>
      </c>
      <c r="K1056">
        <v>0</v>
      </c>
      <c r="L1056">
        <v>0</v>
      </c>
      <c r="M1056">
        <v>32</v>
      </c>
      <c r="N1056" s="1">
        <v>101974</v>
      </c>
      <c r="O1056">
        <v>9</v>
      </c>
      <c r="P1056" s="1">
        <v>61184</v>
      </c>
      <c r="Q1056" t="s">
        <v>0</v>
      </c>
      <c r="R1056" t="s">
        <v>1</v>
      </c>
      <c r="S1056" s="1">
        <v>254045459</v>
      </c>
      <c r="T1056" s="3">
        <v>40917</v>
      </c>
    </row>
    <row r="1057" spans="1:20">
      <c r="A1057">
        <v>12003</v>
      </c>
      <c r="B1057">
        <v>16</v>
      </c>
      <c r="C1057">
        <v>22</v>
      </c>
      <c r="D1057">
        <v>24</v>
      </c>
      <c r="E1057">
        <v>33</v>
      </c>
      <c r="F1057">
        <v>34</v>
      </c>
      <c r="G1057">
        <v>3</v>
      </c>
      <c r="H1057">
        <v>10</v>
      </c>
      <c r="I1057">
        <v>2</v>
      </c>
      <c r="J1057" s="1">
        <v>8677334</v>
      </c>
      <c r="K1057">
        <v>0</v>
      </c>
      <c r="L1057">
        <v>0</v>
      </c>
      <c r="M1057">
        <v>21</v>
      </c>
      <c r="N1057" s="1">
        <v>233481</v>
      </c>
      <c r="O1057">
        <v>0</v>
      </c>
      <c r="P1057">
        <v>0</v>
      </c>
      <c r="Q1057" t="s">
        <v>0</v>
      </c>
      <c r="R1057" t="s">
        <v>1</v>
      </c>
      <c r="S1057" s="1">
        <v>239743471</v>
      </c>
      <c r="T1057" s="3">
        <v>40915</v>
      </c>
    </row>
    <row r="1058" spans="1:20">
      <c r="A1058">
        <v>12002</v>
      </c>
      <c r="B1058">
        <v>3</v>
      </c>
      <c r="C1058">
        <v>11</v>
      </c>
      <c r="D1058">
        <v>14</v>
      </c>
      <c r="E1058">
        <v>26</v>
      </c>
      <c r="F1058">
        <v>29</v>
      </c>
      <c r="G1058">
        <v>7</v>
      </c>
      <c r="H1058">
        <v>8</v>
      </c>
      <c r="I1058">
        <v>1</v>
      </c>
      <c r="J1058" s="1">
        <v>10000000</v>
      </c>
      <c r="K1058">
        <v>0</v>
      </c>
      <c r="L1058">
        <v>0</v>
      </c>
      <c r="M1058">
        <v>31</v>
      </c>
      <c r="N1058" s="1">
        <v>105304</v>
      </c>
      <c r="O1058">
        <v>10</v>
      </c>
      <c r="P1058" s="1">
        <v>63182</v>
      </c>
      <c r="Q1058" t="s">
        <v>0</v>
      </c>
      <c r="R1058" t="s">
        <v>1</v>
      </c>
      <c r="S1058" s="1">
        <v>238711466</v>
      </c>
      <c r="T1058" s="3">
        <v>40912</v>
      </c>
    </row>
    <row r="1059" spans="1:20">
      <c r="A1059">
        <v>12001</v>
      </c>
      <c r="B1059">
        <v>7</v>
      </c>
      <c r="C1059">
        <v>27</v>
      </c>
      <c r="D1059">
        <v>28</v>
      </c>
      <c r="E1059">
        <v>32</v>
      </c>
      <c r="F1059">
        <v>33</v>
      </c>
      <c r="G1059">
        <v>1</v>
      </c>
      <c r="H1059">
        <v>12</v>
      </c>
      <c r="I1059">
        <v>5</v>
      </c>
      <c r="J1059" s="1">
        <v>5259017</v>
      </c>
      <c r="K1059">
        <v>2</v>
      </c>
      <c r="L1059" s="1">
        <v>3155410</v>
      </c>
      <c r="M1059">
        <v>138</v>
      </c>
      <c r="N1059" s="1">
        <v>12000</v>
      </c>
      <c r="O1059">
        <v>27</v>
      </c>
      <c r="P1059" s="1">
        <v>7200</v>
      </c>
      <c r="Q1059" t="s">
        <v>0</v>
      </c>
      <c r="R1059" t="s">
        <v>1</v>
      </c>
      <c r="S1059" s="1">
        <v>234100467</v>
      </c>
      <c r="T1059" s="3">
        <v>40910</v>
      </c>
    </row>
    <row r="1060" spans="1:20">
      <c r="A1060">
        <v>11154</v>
      </c>
      <c r="B1060">
        <v>4</v>
      </c>
      <c r="C1060">
        <v>12</v>
      </c>
      <c r="D1060">
        <v>16</v>
      </c>
      <c r="E1060">
        <v>20</v>
      </c>
      <c r="F1060">
        <v>28</v>
      </c>
      <c r="G1060">
        <v>8</v>
      </c>
      <c r="H1060">
        <v>11</v>
      </c>
      <c r="I1060">
        <v>0</v>
      </c>
      <c r="J1060">
        <v>0</v>
      </c>
      <c r="K1060">
        <v>0</v>
      </c>
      <c r="L1060">
        <v>0</v>
      </c>
      <c r="M1060">
        <v>25</v>
      </c>
      <c r="N1060" s="1">
        <v>186045</v>
      </c>
      <c r="O1060">
        <v>5</v>
      </c>
      <c r="P1060" s="1">
        <v>111627</v>
      </c>
      <c r="Q1060" t="s">
        <v>0</v>
      </c>
      <c r="R1060" t="s">
        <v>1</v>
      </c>
      <c r="S1060" s="1">
        <v>262691603</v>
      </c>
      <c r="T1060" s="3">
        <v>40908</v>
      </c>
    </row>
    <row r="1061" spans="1:20">
      <c r="A1061">
        <v>11153</v>
      </c>
      <c r="B1061">
        <v>6</v>
      </c>
      <c r="C1061">
        <v>22</v>
      </c>
      <c r="D1061">
        <v>29</v>
      </c>
      <c r="E1061">
        <v>30</v>
      </c>
      <c r="F1061">
        <v>35</v>
      </c>
      <c r="G1061">
        <v>3</v>
      </c>
      <c r="H1061">
        <v>5</v>
      </c>
      <c r="I1061">
        <v>0</v>
      </c>
      <c r="J1061">
        <v>0</v>
      </c>
      <c r="K1061">
        <v>0</v>
      </c>
      <c r="L1061">
        <v>0</v>
      </c>
      <c r="M1061">
        <v>44</v>
      </c>
      <c r="N1061" s="1">
        <v>81259</v>
      </c>
      <c r="O1061">
        <v>9</v>
      </c>
      <c r="P1061" s="1">
        <v>48755</v>
      </c>
      <c r="Q1061" t="s">
        <v>0</v>
      </c>
      <c r="R1061" t="s">
        <v>1</v>
      </c>
      <c r="S1061" s="1">
        <v>243156811</v>
      </c>
      <c r="T1061" s="3">
        <v>40905</v>
      </c>
    </row>
    <row r="1062" spans="1:20">
      <c r="A1062">
        <v>11152</v>
      </c>
      <c r="B1062">
        <v>1</v>
      </c>
      <c r="C1062">
        <v>4</v>
      </c>
      <c r="D1062">
        <v>6</v>
      </c>
      <c r="E1062">
        <v>21</v>
      </c>
      <c r="F1062">
        <v>35</v>
      </c>
      <c r="G1062">
        <v>2</v>
      </c>
      <c r="H1062">
        <v>11</v>
      </c>
      <c r="I1062">
        <v>0</v>
      </c>
      <c r="J1062">
        <v>0</v>
      </c>
      <c r="K1062">
        <v>0</v>
      </c>
      <c r="L1062">
        <v>0</v>
      </c>
      <c r="M1062">
        <v>14</v>
      </c>
      <c r="N1062" s="1">
        <v>279657</v>
      </c>
      <c r="O1062">
        <v>4</v>
      </c>
      <c r="P1062" s="1">
        <v>167794</v>
      </c>
      <c r="Q1062" t="s">
        <v>0</v>
      </c>
      <c r="R1062" t="s">
        <v>1</v>
      </c>
      <c r="S1062" s="1">
        <v>228103496</v>
      </c>
      <c r="T1062" s="3">
        <v>40903</v>
      </c>
    </row>
    <row r="1063" spans="1:20">
      <c r="A1063">
        <v>11151</v>
      </c>
      <c r="B1063">
        <v>7</v>
      </c>
      <c r="C1063">
        <v>11</v>
      </c>
      <c r="D1063">
        <v>14</v>
      </c>
      <c r="E1063">
        <v>20</v>
      </c>
      <c r="F1063">
        <v>27</v>
      </c>
      <c r="G1063">
        <v>3</v>
      </c>
      <c r="H1063">
        <v>10</v>
      </c>
      <c r="I1063">
        <v>2</v>
      </c>
      <c r="J1063" s="1">
        <v>8072990</v>
      </c>
      <c r="K1063">
        <v>1</v>
      </c>
      <c r="L1063" s="1">
        <v>4843794</v>
      </c>
      <c r="M1063">
        <v>27</v>
      </c>
      <c r="N1063" s="1">
        <v>155746</v>
      </c>
      <c r="O1063">
        <v>12</v>
      </c>
      <c r="P1063" s="1">
        <v>93447</v>
      </c>
      <c r="Q1063" t="s">
        <v>0</v>
      </c>
      <c r="R1063" t="s">
        <v>1</v>
      </c>
      <c r="S1063" s="1">
        <v>210904537</v>
      </c>
      <c r="T1063" s="3">
        <v>40901</v>
      </c>
    </row>
    <row r="1064" spans="1:20">
      <c r="A1064">
        <v>11150</v>
      </c>
      <c r="B1064">
        <v>13</v>
      </c>
      <c r="C1064">
        <v>22</v>
      </c>
      <c r="D1064">
        <v>30</v>
      </c>
      <c r="E1064">
        <v>33</v>
      </c>
      <c r="F1064">
        <v>34</v>
      </c>
      <c r="G1064">
        <v>6</v>
      </c>
      <c r="H1064">
        <v>12</v>
      </c>
      <c r="I1064">
        <v>7</v>
      </c>
      <c r="J1064" s="1">
        <v>5108847</v>
      </c>
      <c r="K1064">
        <v>0</v>
      </c>
      <c r="L1064">
        <v>0</v>
      </c>
      <c r="M1064">
        <v>93</v>
      </c>
      <c r="N1064" s="1">
        <v>12000</v>
      </c>
      <c r="O1064">
        <v>21</v>
      </c>
      <c r="P1064" s="1">
        <v>7200</v>
      </c>
      <c r="Q1064" t="s">
        <v>0</v>
      </c>
      <c r="R1064" t="s">
        <v>1</v>
      </c>
      <c r="S1064" s="1">
        <v>211919872</v>
      </c>
      <c r="T1064" s="3">
        <v>40898</v>
      </c>
    </row>
    <row r="1065" spans="1:20">
      <c r="A1065">
        <v>11149</v>
      </c>
      <c r="B1065">
        <v>2</v>
      </c>
      <c r="C1065">
        <v>7</v>
      </c>
      <c r="D1065">
        <v>12</v>
      </c>
      <c r="E1065">
        <v>29</v>
      </c>
      <c r="F1065">
        <v>31</v>
      </c>
      <c r="G1065">
        <v>3</v>
      </c>
      <c r="H1065">
        <v>5</v>
      </c>
      <c r="I1065">
        <v>1</v>
      </c>
      <c r="J1065" s="1">
        <v>10000000</v>
      </c>
      <c r="K1065">
        <v>0</v>
      </c>
      <c r="L1065">
        <v>0</v>
      </c>
      <c r="M1065">
        <v>22</v>
      </c>
      <c r="N1065" s="1">
        <v>207058</v>
      </c>
      <c r="O1065">
        <v>4</v>
      </c>
      <c r="P1065" s="1">
        <v>124234</v>
      </c>
      <c r="Q1065" t="s">
        <v>0</v>
      </c>
      <c r="R1065" t="s">
        <v>1</v>
      </c>
      <c r="S1065" s="1">
        <v>245776977</v>
      </c>
      <c r="T1065" s="3">
        <v>40896</v>
      </c>
    </row>
    <row r="1066" spans="1:20">
      <c r="A1066">
        <v>11148</v>
      </c>
      <c r="B1066">
        <v>7</v>
      </c>
      <c r="C1066">
        <v>10</v>
      </c>
      <c r="D1066">
        <v>11</v>
      </c>
      <c r="E1066">
        <v>26</v>
      </c>
      <c r="F1066">
        <v>31</v>
      </c>
      <c r="G1066">
        <v>3</v>
      </c>
      <c r="H1066">
        <v>4</v>
      </c>
      <c r="I1066">
        <v>2</v>
      </c>
      <c r="J1066" s="1">
        <v>7834174</v>
      </c>
      <c r="K1066">
        <v>0</v>
      </c>
      <c r="L1066">
        <v>0</v>
      </c>
      <c r="M1066">
        <v>46</v>
      </c>
      <c r="N1066" s="1">
        <v>67965</v>
      </c>
      <c r="O1066">
        <v>16</v>
      </c>
      <c r="P1066" s="1">
        <v>40779</v>
      </c>
      <c r="Q1066" t="s">
        <v>0</v>
      </c>
      <c r="R1066" t="s">
        <v>1</v>
      </c>
      <c r="S1066" s="1">
        <v>236831159</v>
      </c>
      <c r="T1066" s="3">
        <v>40894</v>
      </c>
    </row>
    <row r="1067" spans="1:20">
      <c r="A1067">
        <v>11147</v>
      </c>
      <c r="B1067">
        <v>1</v>
      </c>
      <c r="C1067">
        <v>15</v>
      </c>
      <c r="D1067">
        <v>16</v>
      </c>
      <c r="E1067">
        <v>27</v>
      </c>
      <c r="F1067">
        <v>28</v>
      </c>
      <c r="G1067">
        <v>2</v>
      </c>
      <c r="H1067">
        <v>7</v>
      </c>
      <c r="I1067">
        <v>1</v>
      </c>
      <c r="J1067" s="1">
        <v>10000000</v>
      </c>
      <c r="K1067">
        <v>0</v>
      </c>
      <c r="L1067">
        <v>0</v>
      </c>
      <c r="M1067">
        <v>28</v>
      </c>
      <c r="N1067" s="1">
        <v>162994</v>
      </c>
      <c r="O1067">
        <v>11</v>
      </c>
      <c r="P1067" s="1">
        <v>97796</v>
      </c>
      <c r="Q1067" t="s">
        <v>0</v>
      </c>
      <c r="R1067" t="s">
        <v>1</v>
      </c>
      <c r="S1067" s="1">
        <v>238328635</v>
      </c>
      <c r="T1067" s="3">
        <v>40891</v>
      </c>
    </row>
    <row r="1068" spans="1:20">
      <c r="A1068">
        <v>11146</v>
      </c>
      <c r="B1068">
        <v>9</v>
      </c>
      <c r="C1068">
        <v>13</v>
      </c>
      <c r="D1068">
        <v>19</v>
      </c>
      <c r="E1068">
        <v>29</v>
      </c>
      <c r="F1068">
        <v>34</v>
      </c>
      <c r="G1068">
        <v>2</v>
      </c>
      <c r="H1068">
        <v>11</v>
      </c>
      <c r="I1068">
        <v>0</v>
      </c>
      <c r="J1068">
        <v>0</v>
      </c>
      <c r="K1068">
        <v>0</v>
      </c>
      <c r="L1068">
        <v>0</v>
      </c>
      <c r="M1068">
        <v>28</v>
      </c>
      <c r="N1068" s="1">
        <v>132310</v>
      </c>
      <c r="O1068">
        <v>17</v>
      </c>
      <c r="P1068" s="1">
        <v>79386</v>
      </c>
      <c r="Q1068" t="s">
        <v>0</v>
      </c>
      <c r="R1068" t="s">
        <v>1</v>
      </c>
      <c r="S1068" s="1">
        <v>227180037</v>
      </c>
      <c r="T1068" s="3">
        <v>40889</v>
      </c>
    </row>
    <row r="1069" spans="1:20">
      <c r="A1069">
        <v>11145</v>
      </c>
      <c r="B1069">
        <v>7</v>
      </c>
      <c r="C1069">
        <v>15</v>
      </c>
      <c r="D1069">
        <v>19</v>
      </c>
      <c r="E1069">
        <v>24</v>
      </c>
      <c r="F1069">
        <v>29</v>
      </c>
      <c r="G1069">
        <v>4</v>
      </c>
      <c r="H1069">
        <v>6</v>
      </c>
      <c r="I1069">
        <v>1</v>
      </c>
      <c r="J1069" s="1">
        <v>10000000</v>
      </c>
      <c r="K1069">
        <v>0</v>
      </c>
      <c r="L1069">
        <v>0</v>
      </c>
      <c r="M1069">
        <v>49</v>
      </c>
      <c r="N1069" s="1">
        <v>82336</v>
      </c>
      <c r="O1069">
        <v>28</v>
      </c>
      <c r="P1069" s="1">
        <v>49401</v>
      </c>
      <c r="Q1069" t="s">
        <v>0</v>
      </c>
      <c r="R1069" t="s">
        <v>1</v>
      </c>
      <c r="S1069" s="1">
        <v>208226606</v>
      </c>
      <c r="T1069" s="3">
        <v>40887</v>
      </c>
    </row>
    <row r="1070" spans="1:20">
      <c r="A1070">
        <v>11144</v>
      </c>
      <c r="B1070">
        <v>7</v>
      </c>
      <c r="C1070">
        <v>18</v>
      </c>
      <c r="D1070">
        <v>24</v>
      </c>
      <c r="E1070">
        <v>28</v>
      </c>
      <c r="F1070">
        <v>33</v>
      </c>
      <c r="G1070">
        <v>2</v>
      </c>
      <c r="H1070">
        <v>3</v>
      </c>
      <c r="I1070">
        <v>0</v>
      </c>
      <c r="J1070">
        <v>0</v>
      </c>
      <c r="K1070">
        <v>0</v>
      </c>
      <c r="L1070">
        <v>0</v>
      </c>
      <c r="M1070">
        <v>51</v>
      </c>
      <c r="N1070" s="1">
        <v>50520</v>
      </c>
      <c r="O1070">
        <v>19</v>
      </c>
      <c r="P1070" s="1">
        <v>30312</v>
      </c>
      <c r="Q1070" t="s">
        <v>0</v>
      </c>
      <c r="R1070" t="s">
        <v>1</v>
      </c>
      <c r="S1070" s="1">
        <v>197910066</v>
      </c>
      <c r="T1070" s="3">
        <v>40884</v>
      </c>
    </row>
    <row r="1071" spans="1:20">
      <c r="A1071">
        <v>11143</v>
      </c>
      <c r="B1071">
        <v>8</v>
      </c>
      <c r="C1071">
        <v>9</v>
      </c>
      <c r="D1071">
        <v>12</v>
      </c>
      <c r="E1071">
        <v>25</v>
      </c>
      <c r="F1071">
        <v>33</v>
      </c>
      <c r="G1071">
        <v>7</v>
      </c>
      <c r="H1071">
        <v>10</v>
      </c>
      <c r="I1071">
        <v>1</v>
      </c>
      <c r="J1071" s="1">
        <v>10000000</v>
      </c>
      <c r="K1071">
        <v>0</v>
      </c>
      <c r="L1071">
        <v>0</v>
      </c>
      <c r="M1071">
        <v>32</v>
      </c>
      <c r="N1071" s="1">
        <v>116835</v>
      </c>
      <c r="O1071">
        <v>7</v>
      </c>
      <c r="P1071" s="1">
        <v>70101</v>
      </c>
      <c r="Q1071" t="s">
        <v>0</v>
      </c>
      <c r="R1071" t="s">
        <v>1</v>
      </c>
      <c r="S1071" s="1">
        <v>186088213</v>
      </c>
      <c r="T1071" s="3">
        <v>40882</v>
      </c>
    </row>
    <row r="1072" spans="1:20">
      <c r="A1072">
        <v>11142</v>
      </c>
      <c r="B1072">
        <v>4</v>
      </c>
      <c r="C1072">
        <v>26</v>
      </c>
      <c r="D1072">
        <v>30</v>
      </c>
      <c r="E1072">
        <v>33</v>
      </c>
      <c r="F1072">
        <v>34</v>
      </c>
      <c r="G1072">
        <v>4</v>
      </c>
      <c r="H1072">
        <v>6</v>
      </c>
      <c r="I1072">
        <v>3</v>
      </c>
      <c r="J1072" s="1">
        <v>6666943</v>
      </c>
      <c r="K1072">
        <v>2</v>
      </c>
      <c r="L1072" s="1">
        <v>4000165</v>
      </c>
      <c r="M1072">
        <v>21</v>
      </c>
      <c r="N1072" s="1">
        <v>189733</v>
      </c>
      <c r="O1072">
        <v>6</v>
      </c>
      <c r="P1072" s="1">
        <v>113839</v>
      </c>
      <c r="Q1072" t="s">
        <v>0</v>
      </c>
      <c r="R1072" t="s">
        <v>1</v>
      </c>
      <c r="S1072" s="1">
        <v>180227762</v>
      </c>
      <c r="T1072" s="3">
        <v>40880</v>
      </c>
    </row>
    <row r="1073" spans="1:20">
      <c r="A1073">
        <v>11141</v>
      </c>
      <c r="B1073">
        <v>2</v>
      </c>
      <c r="C1073">
        <v>11</v>
      </c>
      <c r="D1073">
        <v>19</v>
      </c>
      <c r="E1073">
        <v>22</v>
      </c>
      <c r="F1073">
        <v>35</v>
      </c>
      <c r="G1073">
        <v>10</v>
      </c>
      <c r="H1073">
        <v>12</v>
      </c>
      <c r="I1073">
        <v>2</v>
      </c>
      <c r="J1073" s="1">
        <v>7002109</v>
      </c>
      <c r="K1073">
        <v>0</v>
      </c>
      <c r="L1073">
        <v>0</v>
      </c>
      <c r="M1073">
        <v>69</v>
      </c>
      <c r="N1073" s="1">
        <v>31554</v>
      </c>
      <c r="O1073">
        <v>26</v>
      </c>
      <c r="P1073" s="1">
        <v>18932</v>
      </c>
      <c r="Q1073" t="s">
        <v>0</v>
      </c>
      <c r="R1073" t="s">
        <v>1</v>
      </c>
      <c r="S1073" s="1">
        <v>190726011</v>
      </c>
      <c r="T1073" s="3">
        <v>40877</v>
      </c>
    </row>
    <row r="1074" spans="1:20">
      <c r="A1074">
        <v>11140</v>
      </c>
      <c r="B1074">
        <v>1</v>
      </c>
      <c r="C1074">
        <v>12</v>
      </c>
      <c r="D1074">
        <v>32</v>
      </c>
      <c r="E1074">
        <v>33</v>
      </c>
      <c r="F1074">
        <v>34</v>
      </c>
      <c r="G1074">
        <v>9</v>
      </c>
      <c r="H1074">
        <v>11</v>
      </c>
      <c r="I1074">
        <v>2</v>
      </c>
      <c r="J1074" s="1">
        <v>6375620</v>
      </c>
      <c r="K1074">
        <v>2</v>
      </c>
      <c r="L1074" s="1">
        <v>3825372</v>
      </c>
      <c r="M1074">
        <v>41</v>
      </c>
      <c r="N1074" s="1">
        <v>58693</v>
      </c>
      <c r="O1074">
        <v>15</v>
      </c>
      <c r="P1074" s="1">
        <v>35215</v>
      </c>
      <c r="Q1074" t="s">
        <v>0</v>
      </c>
      <c r="R1074" t="s">
        <v>1</v>
      </c>
      <c r="S1074" s="1">
        <v>194719682</v>
      </c>
      <c r="T1074" s="3">
        <v>40875</v>
      </c>
    </row>
    <row r="1075" spans="1:20">
      <c r="A1075">
        <v>11139</v>
      </c>
      <c r="B1075">
        <v>4</v>
      </c>
      <c r="C1075">
        <v>6</v>
      </c>
      <c r="D1075">
        <v>10</v>
      </c>
      <c r="E1075">
        <v>15</v>
      </c>
      <c r="F1075">
        <v>16</v>
      </c>
      <c r="G1075">
        <v>3</v>
      </c>
      <c r="H1075">
        <v>4</v>
      </c>
      <c r="I1075">
        <v>1</v>
      </c>
      <c r="J1075" s="1">
        <v>10000000</v>
      </c>
      <c r="K1075">
        <v>0</v>
      </c>
      <c r="L1075">
        <v>0</v>
      </c>
      <c r="M1075">
        <v>23</v>
      </c>
      <c r="N1075" s="1">
        <v>214713</v>
      </c>
      <c r="O1075">
        <v>7</v>
      </c>
      <c r="P1075" s="1">
        <v>128827</v>
      </c>
      <c r="Q1075" t="s">
        <v>0</v>
      </c>
      <c r="R1075" t="s">
        <v>1</v>
      </c>
      <c r="S1075" s="1">
        <v>204116699</v>
      </c>
      <c r="T1075" s="3">
        <v>40873</v>
      </c>
    </row>
    <row r="1076" spans="1:20">
      <c r="A1076">
        <v>11138</v>
      </c>
      <c r="B1076">
        <v>17</v>
      </c>
      <c r="C1076">
        <v>23</v>
      </c>
      <c r="D1076">
        <v>26</v>
      </c>
      <c r="E1076">
        <v>30</v>
      </c>
      <c r="F1076">
        <v>32</v>
      </c>
      <c r="G1076">
        <v>6</v>
      </c>
      <c r="H1076">
        <v>12</v>
      </c>
      <c r="I1076">
        <v>3</v>
      </c>
      <c r="J1076" s="1">
        <v>6287223</v>
      </c>
      <c r="K1076">
        <v>2</v>
      </c>
      <c r="L1076" s="1">
        <v>3772333</v>
      </c>
      <c r="M1076">
        <v>43</v>
      </c>
      <c r="N1076" s="1">
        <v>76360</v>
      </c>
      <c r="O1076">
        <v>7</v>
      </c>
      <c r="P1076" s="1">
        <v>45816</v>
      </c>
      <c r="Q1076" t="s">
        <v>0</v>
      </c>
      <c r="R1076" t="s">
        <v>1</v>
      </c>
      <c r="S1076" s="1">
        <v>192215936</v>
      </c>
      <c r="T1076" s="3">
        <v>40870</v>
      </c>
    </row>
    <row r="1077" spans="1:20">
      <c r="A1077">
        <v>11137</v>
      </c>
      <c r="B1077">
        <v>2</v>
      </c>
      <c r="C1077">
        <v>15</v>
      </c>
      <c r="D1077">
        <v>18</v>
      </c>
      <c r="E1077">
        <v>23</v>
      </c>
      <c r="F1077">
        <v>31</v>
      </c>
      <c r="G1077">
        <v>1</v>
      </c>
      <c r="H1077">
        <v>2</v>
      </c>
      <c r="I1077">
        <v>0</v>
      </c>
      <c r="J1077">
        <v>0</v>
      </c>
      <c r="K1077">
        <v>0</v>
      </c>
      <c r="L1077">
        <v>0</v>
      </c>
      <c r="M1077">
        <v>26</v>
      </c>
      <c r="N1077" s="1">
        <v>151985</v>
      </c>
      <c r="O1077">
        <v>7</v>
      </c>
      <c r="P1077" s="1">
        <v>91191</v>
      </c>
      <c r="Q1077" t="s">
        <v>0</v>
      </c>
      <c r="R1077" t="s">
        <v>1</v>
      </c>
      <c r="S1077" s="1">
        <v>205106425</v>
      </c>
      <c r="T1077" s="3">
        <v>40868</v>
      </c>
    </row>
    <row r="1078" spans="1:20">
      <c r="A1078">
        <v>11136</v>
      </c>
      <c r="B1078">
        <v>8</v>
      </c>
      <c r="C1078">
        <v>9</v>
      </c>
      <c r="D1078">
        <v>11</v>
      </c>
      <c r="E1078">
        <v>19</v>
      </c>
      <c r="F1078">
        <v>33</v>
      </c>
      <c r="G1078">
        <v>3</v>
      </c>
      <c r="H1078">
        <v>12</v>
      </c>
      <c r="I1078">
        <v>1</v>
      </c>
      <c r="J1078" s="1">
        <v>10000000</v>
      </c>
      <c r="K1078">
        <v>1</v>
      </c>
      <c r="L1078" s="1">
        <v>6000000</v>
      </c>
      <c r="M1078">
        <v>14</v>
      </c>
      <c r="N1078" s="1">
        <v>362786</v>
      </c>
      <c r="O1078">
        <v>2</v>
      </c>
      <c r="P1078" s="1">
        <v>217671</v>
      </c>
      <c r="Q1078" t="s">
        <v>0</v>
      </c>
      <c r="R1078" t="s">
        <v>1</v>
      </c>
      <c r="S1078" s="1">
        <v>187894014</v>
      </c>
      <c r="T1078" s="3">
        <v>40866</v>
      </c>
    </row>
    <row r="1079" spans="1:20">
      <c r="A1079">
        <v>11135</v>
      </c>
      <c r="B1079">
        <v>6</v>
      </c>
      <c r="C1079">
        <v>22</v>
      </c>
      <c r="D1079">
        <v>29</v>
      </c>
      <c r="E1079">
        <v>33</v>
      </c>
      <c r="F1079">
        <v>35</v>
      </c>
      <c r="G1079">
        <v>3</v>
      </c>
      <c r="H1079">
        <v>12</v>
      </c>
      <c r="I1079">
        <v>1</v>
      </c>
      <c r="J1079" s="1">
        <v>10000000</v>
      </c>
      <c r="K1079">
        <v>0</v>
      </c>
      <c r="L1079">
        <v>0</v>
      </c>
      <c r="M1079">
        <v>24</v>
      </c>
      <c r="N1079" s="1">
        <v>161505</v>
      </c>
      <c r="O1079">
        <v>7</v>
      </c>
      <c r="P1079" s="1">
        <v>96903</v>
      </c>
      <c r="Q1079" t="s">
        <v>0</v>
      </c>
      <c r="R1079" t="s">
        <v>1</v>
      </c>
      <c r="S1079" s="1">
        <v>183215202</v>
      </c>
      <c r="T1079" s="3">
        <v>40863</v>
      </c>
    </row>
    <row r="1080" spans="1:20">
      <c r="A1080">
        <v>11134</v>
      </c>
      <c r="B1080">
        <v>1</v>
      </c>
      <c r="C1080">
        <v>10</v>
      </c>
      <c r="D1080">
        <v>12</v>
      </c>
      <c r="E1080">
        <v>14</v>
      </c>
      <c r="F1080">
        <v>17</v>
      </c>
      <c r="G1080">
        <v>9</v>
      </c>
      <c r="H1080">
        <v>10</v>
      </c>
      <c r="I1080">
        <v>0</v>
      </c>
      <c r="J1080">
        <v>0</v>
      </c>
      <c r="K1080">
        <v>0</v>
      </c>
      <c r="L1080">
        <v>0</v>
      </c>
      <c r="M1080">
        <v>15</v>
      </c>
      <c r="N1080" s="1">
        <v>304442</v>
      </c>
      <c r="O1080">
        <v>5</v>
      </c>
      <c r="P1080" s="1">
        <v>182665</v>
      </c>
      <c r="Q1080" t="s">
        <v>0</v>
      </c>
      <c r="R1080" t="s">
        <v>1</v>
      </c>
      <c r="S1080" s="1">
        <v>176136024</v>
      </c>
      <c r="T1080" s="3">
        <v>40861</v>
      </c>
    </row>
    <row r="1081" spans="1:20">
      <c r="A1081">
        <v>11133</v>
      </c>
      <c r="B1081">
        <v>4</v>
      </c>
      <c r="C1081">
        <v>11</v>
      </c>
      <c r="D1081">
        <v>23</v>
      </c>
      <c r="E1081">
        <v>26</v>
      </c>
      <c r="F1081">
        <v>35</v>
      </c>
      <c r="G1081">
        <v>3</v>
      </c>
      <c r="H1081">
        <v>12</v>
      </c>
      <c r="I1081">
        <v>6</v>
      </c>
      <c r="J1081" s="1">
        <v>5959919</v>
      </c>
      <c r="K1081">
        <v>2</v>
      </c>
      <c r="L1081" s="1">
        <v>3575951</v>
      </c>
      <c r="M1081">
        <v>60</v>
      </c>
      <c r="N1081" s="1">
        <v>67958</v>
      </c>
      <c r="O1081">
        <v>13</v>
      </c>
      <c r="P1081" s="1">
        <v>40774</v>
      </c>
      <c r="Q1081" t="s">
        <v>0</v>
      </c>
      <c r="R1081" t="s">
        <v>1</v>
      </c>
      <c r="S1081" s="1">
        <v>155586179</v>
      </c>
      <c r="T1081" s="3">
        <v>40859</v>
      </c>
    </row>
    <row r="1082" spans="1:20">
      <c r="A1082">
        <v>11132</v>
      </c>
      <c r="B1082">
        <v>12</v>
      </c>
      <c r="C1082">
        <v>14</v>
      </c>
      <c r="D1082">
        <v>16</v>
      </c>
      <c r="E1082">
        <v>19</v>
      </c>
      <c r="F1082">
        <v>33</v>
      </c>
      <c r="G1082">
        <v>2</v>
      </c>
      <c r="H1082">
        <v>9</v>
      </c>
      <c r="I1082">
        <v>1</v>
      </c>
      <c r="J1082" s="1">
        <v>10000000</v>
      </c>
      <c r="K1082">
        <v>0</v>
      </c>
      <c r="L1082">
        <v>0</v>
      </c>
      <c r="M1082">
        <v>17</v>
      </c>
      <c r="N1082" s="1">
        <v>226636</v>
      </c>
      <c r="O1082">
        <v>6</v>
      </c>
      <c r="P1082" s="1">
        <v>135981</v>
      </c>
      <c r="Q1082" t="s">
        <v>0</v>
      </c>
      <c r="R1082" t="s">
        <v>1</v>
      </c>
      <c r="S1082" s="1">
        <v>181219052</v>
      </c>
      <c r="T1082" s="3">
        <v>40856</v>
      </c>
    </row>
    <row r="1083" spans="1:20">
      <c r="A1083">
        <v>11131</v>
      </c>
      <c r="B1083">
        <v>3</v>
      </c>
      <c r="C1083">
        <v>5</v>
      </c>
      <c r="D1083">
        <v>12</v>
      </c>
      <c r="E1083">
        <v>18</v>
      </c>
      <c r="F1083">
        <v>33</v>
      </c>
      <c r="G1083">
        <v>7</v>
      </c>
      <c r="H1083">
        <v>11</v>
      </c>
      <c r="I1083">
        <v>1</v>
      </c>
      <c r="J1083" s="1">
        <v>10000000</v>
      </c>
      <c r="K1083">
        <v>0</v>
      </c>
      <c r="L1083">
        <v>0</v>
      </c>
      <c r="M1083">
        <v>29</v>
      </c>
      <c r="N1083" s="1">
        <v>109975</v>
      </c>
      <c r="O1083">
        <v>8</v>
      </c>
      <c r="P1083" s="1">
        <v>65985</v>
      </c>
      <c r="Q1083" t="s">
        <v>0</v>
      </c>
      <c r="R1083" t="s">
        <v>1</v>
      </c>
      <c r="S1083" s="1">
        <v>173711416</v>
      </c>
      <c r="T1083" s="3">
        <v>40854</v>
      </c>
    </row>
    <row r="1084" spans="1:20">
      <c r="A1084">
        <v>11130</v>
      </c>
      <c r="B1084">
        <v>8</v>
      </c>
      <c r="C1084">
        <v>9</v>
      </c>
      <c r="D1084">
        <v>13</v>
      </c>
      <c r="E1084">
        <v>23</v>
      </c>
      <c r="F1084">
        <v>35</v>
      </c>
      <c r="G1084">
        <v>11</v>
      </c>
      <c r="H1084">
        <v>12</v>
      </c>
      <c r="I1084">
        <v>1</v>
      </c>
      <c r="J1084" s="1">
        <v>9530604</v>
      </c>
      <c r="K1084">
        <v>1</v>
      </c>
      <c r="L1084" s="1">
        <v>5718362</v>
      </c>
      <c r="M1084">
        <v>17</v>
      </c>
      <c r="N1084" s="1">
        <v>234594</v>
      </c>
      <c r="O1084">
        <v>6</v>
      </c>
      <c r="P1084" s="1">
        <v>140756</v>
      </c>
      <c r="Q1084" t="s">
        <v>0</v>
      </c>
      <c r="R1084" t="s">
        <v>1</v>
      </c>
      <c r="S1084" s="1">
        <v>169772009</v>
      </c>
      <c r="T1084" s="3">
        <v>40852</v>
      </c>
    </row>
    <row r="1085" spans="1:20">
      <c r="A1085">
        <v>11129</v>
      </c>
      <c r="B1085">
        <v>1</v>
      </c>
      <c r="C1085">
        <v>7</v>
      </c>
      <c r="D1085">
        <v>13</v>
      </c>
      <c r="E1085">
        <v>18</v>
      </c>
      <c r="F1085">
        <v>23</v>
      </c>
      <c r="G1085">
        <v>4</v>
      </c>
      <c r="H1085">
        <v>8</v>
      </c>
      <c r="I1085">
        <v>0</v>
      </c>
      <c r="J1085">
        <v>0</v>
      </c>
      <c r="K1085">
        <v>0</v>
      </c>
      <c r="L1085">
        <v>0</v>
      </c>
      <c r="M1085">
        <v>32</v>
      </c>
      <c r="N1085" s="1">
        <v>120946</v>
      </c>
      <c r="O1085">
        <v>19</v>
      </c>
      <c r="P1085" s="1">
        <v>72567</v>
      </c>
      <c r="Q1085" t="s">
        <v>0</v>
      </c>
      <c r="R1085" t="s">
        <v>1</v>
      </c>
      <c r="S1085" s="1">
        <v>166898558</v>
      </c>
      <c r="T1085" s="3">
        <v>40849</v>
      </c>
    </row>
    <row r="1086" spans="1:20">
      <c r="A1086">
        <v>11128</v>
      </c>
      <c r="B1086">
        <v>3</v>
      </c>
      <c r="C1086">
        <v>4</v>
      </c>
      <c r="D1086">
        <v>6</v>
      </c>
      <c r="E1086">
        <v>11</v>
      </c>
      <c r="F1086">
        <v>13</v>
      </c>
      <c r="G1086">
        <v>1</v>
      </c>
      <c r="H1086">
        <v>2</v>
      </c>
      <c r="I1086">
        <v>0</v>
      </c>
      <c r="J1086">
        <v>0</v>
      </c>
      <c r="K1086">
        <v>0</v>
      </c>
      <c r="L1086">
        <v>0</v>
      </c>
      <c r="M1086">
        <v>28</v>
      </c>
      <c r="N1086" s="1">
        <v>182549</v>
      </c>
      <c r="O1086">
        <v>4</v>
      </c>
      <c r="P1086" s="1">
        <v>109529</v>
      </c>
      <c r="Q1086" t="s">
        <v>0</v>
      </c>
      <c r="R1086" t="s">
        <v>1</v>
      </c>
      <c r="S1086" s="1">
        <v>147214578</v>
      </c>
      <c r="T1086" s="3">
        <v>40847</v>
      </c>
    </row>
    <row r="1087" spans="1:20">
      <c r="A1087">
        <v>11127</v>
      </c>
      <c r="B1087">
        <v>1</v>
      </c>
      <c r="C1087">
        <v>11</v>
      </c>
      <c r="D1087">
        <v>22</v>
      </c>
      <c r="E1087">
        <v>26</v>
      </c>
      <c r="F1087">
        <v>29</v>
      </c>
      <c r="G1087">
        <v>5</v>
      </c>
      <c r="H1087">
        <v>8</v>
      </c>
      <c r="I1087">
        <v>1</v>
      </c>
      <c r="J1087" s="1">
        <v>10000000</v>
      </c>
      <c r="K1087">
        <v>0</v>
      </c>
      <c r="L1087">
        <v>0</v>
      </c>
      <c r="M1087">
        <v>25</v>
      </c>
      <c r="N1087" s="1">
        <v>148889</v>
      </c>
      <c r="O1087">
        <v>2</v>
      </c>
      <c r="P1087" s="1">
        <v>89333</v>
      </c>
      <c r="Q1087" t="s">
        <v>0</v>
      </c>
      <c r="R1087" t="s">
        <v>1</v>
      </c>
      <c r="S1087" s="1">
        <v>126403896</v>
      </c>
      <c r="T1087" s="3">
        <v>40845</v>
      </c>
    </row>
    <row r="1088" spans="1:20">
      <c r="A1088">
        <v>11126</v>
      </c>
      <c r="B1088">
        <v>7</v>
      </c>
      <c r="C1088">
        <v>17</v>
      </c>
      <c r="D1088">
        <v>29</v>
      </c>
      <c r="E1088">
        <v>30</v>
      </c>
      <c r="F1088">
        <v>33</v>
      </c>
      <c r="G1088">
        <v>10</v>
      </c>
      <c r="H1088">
        <v>12</v>
      </c>
      <c r="I1088">
        <v>2</v>
      </c>
      <c r="J1088" s="1">
        <v>6714788</v>
      </c>
      <c r="K1088">
        <v>0</v>
      </c>
      <c r="L1088">
        <v>0</v>
      </c>
      <c r="M1088">
        <v>72</v>
      </c>
      <c r="N1088" s="1">
        <v>28651</v>
      </c>
      <c r="O1088">
        <v>13</v>
      </c>
      <c r="P1088" s="1">
        <v>17190</v>
      </c>
      <c r="Q1088" t="s">
        <v>0</v>
      </c>
      <c r="R1088" t="s">
        <v>1</v>
      </c>
      <c r="S1088" s="1">
        <v>121775456</v>
      </c>
      <c r="T1088" s="3">
        <v>40842</v>
      </c>
    </row>
    <row r="1089" spans="1:20">
      <c r="A1089">
        <v>11125</v>
      </c>
      <c r="B1089">
        <v>7</v>
      </c>
      <c r="C1089">
        <v>10</v>
      </c>
      <c r="D1089">
        <v>27</v>
      </c>
      <c r="E1089">
        <v>34</v>
      </c>
      <c r="F1089">
        <v>35</v>
      </c>
      <c r="G1089">
        <v>10</v>
      </c>
      <c r="H1089">
        <v>12</v>
      </c>
      <c r="I1089">
        <v>0</v>
      </c>
      <c r="J1089">
        <v>0</v>
      </c>
      <c r="K1089">
        <v>0</v>
      </c>
      <c r="L1089">
        <v>0</v>
      </c>
      <c r="M1089">
        <v>25</v>
      </c>
      <c r="N1089" s="1">
        <v>148773</v>
      </c>
      <c r="O1089">
        <v>10</v>
      </c>
      <c r="P1089" s="1">
        <v>89263</v>
      </c>
      <c r="Q1089" t="s">
        <v>0</v>
      </c>
      <c r="R1089" t="s">
        <v>1</v>
      </c>
      <c r="S1089" s="1">
        <v>126631088</v>
      </c>
      <c r="T1089" s="3">
        <v>40840</v>
      </c>
    </row>
    <row r="1090" spans="1:20">
      <c r="A1090">
        <v>11124</v>
      </c>
      <c r="B1090">
        <v>8</v>
      </c>
      <c r="C1090">
        <v>12</v>
      </c>
      <c r="D1090">
        <v>14</v>
      </c>
      <c r="E1090">
        <v>20</v>
      </c>
      <c r="F1090">
        <v>25</v>
      </c>
      <c r="G1090">
        <v>6</v>
      </c>
      <c r="H1090">
        <v>8</v>
      </c>
      <c r="I1090">
        <v>0</v>
      </c>
      <c r="J1090">
        <v>0</v>
      </c>
      <c r="K1090">
        <v>0</v>
      </c>
      <c r="L1090">
        <v>0</v>
      </c>
      <c r="M1090">
        <v>33</v>
      </c>
      <c r="N1090" s="1">
        <v>126311</v>
      </c>
      <c r="O1090">
        <v>11</v>
      </c>
      <c r="P1090" s="1">
        <v>75786</v>
      </c>
      <c r="Q1090" t="s">
        <v>0</v>
      </c>
      <c r="R1090" t="s">
        <v>1</v>
      </c>
      <c r="S1090" s="1">
        <v>109336208</v>
      </c>
      <c r="T1090" s="3">
        <v>40838</v>
      </c>
    </row>
    <row r="1091" spans="1:20">
      <c r="A1091">
        <v>11123</v>
      </c>
      <c r="B1091">
        <v>10</v>
      </c>
      <c r="C1091">
        <v>14</v>
      </c>
      <c r="D1091">
        <v>18</v>
      </c>
      <c r="E1091">
        <v>19</v>
      </c>
      <c r="F1091">
        <v>35</v>
      </c>
      <c r="G1091">
        <v>1</v>
      </c>
      <c r="H1091">
        <v>6</v>
      </c>
      <c r="I1091">
        <v>2</v>
      </c>
      <c r="J1091" s="1">
        <v>5000000</v>
      </c>
      <c r="K1091">
        <v>0</v>
      </c>
      <c r="L1091">
        <v>0</v>
      </c>
      <c r="M1091">
        <v>37</v>
      </c>
      <c r="N1091" s="1">
        <v>80442</v>
      </c>
      <c r="O1091">
        <v>7</v>
      </c>
      <c r="P1091" s="1">
        <v>48265</v>
      </c>
      <c r="Q1091" t="s">
        <v>0</v>
      </c>
      <c r="R1091" t="s">
        <v>1</v>
      </c>
      <c r="S1091" s="1">
        <v>90578986</v>
      </c>
      <c r="T1091" s="3">
        <v>40835</v>
      </c>
    </row>
    <row r="1092" spans="1:20">
      <c r="A1092">
        <v>11122</v>
      </c>
      <c r="B1092">
        <v>3</v>
      </c>
      <c r="C1092">
        <v>8</v>
      </c>
      <c r="D1092">
        <v>23</v>
      </c>
      <c r="E1092">
        <v>24</v>
      </c>
      <c r="F1092">
        <v>34</v>
      </c>
      <c r="G1092">
        <v>5</v>
      </c>
      <c r="H1092">
        <v>12</v>
      </c>
      <c r="I1092">
        <v>3</v>
      </c>
      <c r="J1092" s="1">
        <v>5000000</v>
      </c>
      <c r="K1092">
        <v>0</v>
      </c>
      <c r="L1092">
        <v>0</v>
      </c>
      <c r="M1092">
        <v>36</v>
      </c>
      <c r="N1092" s="1">
        <v>93211</v>
      </c>
      <c r="O1092">
        <v>12</v>
      </c>
      <c r="P1092" s="1">
        <v>55926</v>
      </c>
      <c r="Q1092" t="s">
        <v>0</v>
      </c>
      <c r="R1092" t="s">
        <v>1</v>
      </c>
      <c r="S1092" s="1">
        <v>88150642</v>
      </c>
      <c r="T1092" s="3">
        <v>40833</v>
      </c>
    </row>
    <row r="1093" spans="1:20">
      <c r="A1093">
        <v>11121</v>
      </c>
      <c r="B1093">
        <v>2</v>
      </c>
      <c r="C1093">
        <v>3</v>
      </c>
      <c r="D1093">
        <v>30</v>
      </c>
      <c r="E1093">
        <v>31</v>
      </c>
      <c r="F1093">
        <v>33</v>
      </c>
      <c r="G1093">
        <v>3</v>
      </c>
      <c r="H1093">
        <v>9</v>
      </c>
      <c r="I1093">
        <v>0</v>
      </c>
      <c r="J1093">
        <v>0</v>
      </c>
      <c r="K1093">
        <v>0</v>
      </c>
      <c r="L1093">
        <v>0</v>
      </c>
      <c r="M1093">
        <v>32</v>
      </c>
      <c r="N1093" s="1">
        <v>125927</v>
      </c>
      <c r="O1093">
        <v>7</v>
      </c>
      <c r="P1093" s="1">
        <v>75556</v>
      </c>
      <c r="Q1093" t="s">
        <v>0</v>
      </c>
      <c r="R1093" t="s">
        <v>1</v>
      </c>
      <c r="S1093" s="1">
        <v>88050408</v>
      </c>
      <c r="T1093" s="3">
        <v>40831</v>
      </c>
    </row>
    <row r="1094" spans="1:20">
      <c r="A1094">
        <v>11120</v>
      </c>
      <c r="B1094">
        <v>20</v>
      </c>
      <c r="C1094">
        <v>25</v>
      </c>
      <c r="D1094">
        <v>26</v>
      </c>
      <c r="E1094">
        <v>30</v>
      </c>
      <c r="F1094">
        <v>31</v>
      </c>
      <c r="G1094">
        <v>9</v>
      </c>
      <c r="H1094">
        <v>10</v>
      </c>
      <c r="I1094">
        <v>10</v>
      </c>
      <c r="J1094" s="1">
        <v>5303543</v>
      </c>
      <c r="K1094">
        <v>6</v>
      </c>
      <c r="L1094" s="1">
        <v>3182125</v>
      </c>
      <c r="M1094">
        <v>45</v>
      </c>
      <c r="N1094" s="1">
        <v>55937</v>
      </c>
      <c r="O1094">
        <v>7</v>
      </c>
      <c r="P1094" s="1">
        <v>33562</v>
      </c>
      <c r="Q1094" t="s">
        <v>0</v>
      </c>
      <c r="R1094" t="s">
        <v>1</v>
      </c>
      <c r="S1094" s="1">
        <v>70955762</v>
      </c>
      <c r="T1094" s="3">
        <v>40828</v>
      </c>
    </row>
    <row r="1095" spans="1:20">
      <c r="A1095">
        <v>11119</v>
      </c>
      <c r="B1095">
        <v>4</v>
      </c>
      <c r="C1095">
        <v>15</v>
      </c>
      <c r="D1095">
        <v>20</v>
      </c>
      <c r="E1095">
        <v>26</v>
      </c>
      <c r="F1095">
        <v>31</v>
      </c>
      <c r="G1095">
        <v>6</v>
      </c>
      <c r="H1095">
        <v>12</v>
      </c>
      <c r="I1095">
        <v>0</v>
      </c>
      <c r="J1095">
        <v>0</v>
      </c>
      <c r="K1095">
        <v>0</v>
      </c>
      <c r="L1095">
        <v>0</v>
      </c>
      <c r="M1095">
        <v>37</v>
      </c>
      <c r="N1095" s="1">
        <v>125407</v>
      </c>
      <c r="O1095">
        <v>8</v>
      </c>
      <c r="P1095" s="1">
        <v>75244</v>
      </c>
      <c r="Q1095" t="s">
        <v>0</v>
      </c>
      <c r="R1095" t="s">
        <v>1</v>
      </c>
      <c r="S1095" s="1">
        <v>132763457</v>
      </c>
      <c r="T1095" s="3">
        <v>40826</v>
      </c>
    </row>
    <row r="1096" spans="1:20">
      <c r="A1096">
        <v>11118</v>
      </c>
      <c r="B1096">
        <v>4</v>
      </c>
      <c r="C1096">
        <v>7</v>
      </c>
      <c r="D1096">
        <v>11</v>
      </c>
      <c r="E1096">
        <v>32</v>
      </c>
      <c r="F1096">
        <v>35</v>
      </c>
      <c r="G1096">
        <v>5</v>
      </c>
      <c r="H1096">
        <v>7</v>
      </c>
      <c r="I1096">
        <v>0</v>
      </c>
      <c r="J1096">
        <v>0</v>
      </c>
      <c r="K1096">
        <v>0</v>
      </c>
      <c r="L1096">
        <v>0</v>
      </c>
      <c r="M1096">
        <v>29</v>
      </c>
      <c r="N1096" s="1">
        <v>166295</v>
      </c>
      <c r="O1096">
        <v>5</v>
      </c>
      <c r="P1096" s="1">
        <v>99777</v>
      </c>
      <c r="Q1096" t="s">
        <v>0</v>
      </c>
      <c r="R1096" t="s">
        <v>1</v>
      </c>
      <c r="S1096" s="1">
        <v>113105840</v>
      </c>
      <c r="T1096" s="3">
        <v>40824</v>
      </c>
    </row>
    <row r="1097" spans="1:20">
      <c r="A1097">
        <v>11117</v>
      </c>
      <c r="B1097">
        <v>10</v>
      </c>
      <c r="C1097">
        <v>12</v>
      </c>
      <c r="D1097">
        <v>28</v>
      </c>
      <c r="E1097">
        <v>32</v>
      </c>
      <c r="F1097">
        <v>33</v>
      </c>
      <c r="G1097">
        <v>3</v>
      </c>
      <c r="H1097">
        <v>5</v>
      </c>
      <c r="I1097">
        <v>1</v>
      </c>
      <c r="J1097" s="1">
        <v>5000000</v>
      </c>
      <c r="K1097">
        <v>0</v>
      </c>
      <c r="L1097">
        <v>0</v>
      </c>
      <c r="M1097">
        <v>44</v>
      </c>
      <c r="N1097" s="1">
        <v>35208</v>
      </c>
      <c r="O1097">
        <v>11</v>
      </c>
      <c r="P1097" s="1">
        <v>21124</v>
      </c>
      <c r="Q1097" t="s">
        <v>0</v>
      </c>
      <c r="R1097" t="s">
        <v>1</v>
      </c>
      <c r="S1097" s="1">
        <v>93150429</v>
      </c>
      <c r="T1097" s="3">
        <v>40821</v>
      </c>
    </row>
    <row r="1098" spans="1:20">
      <c r="A1098">
        <v>11116</v>
      </c>
      <c r="B1098">
        <v>10</v>
      </c>
      <c r="C1098">
        <v>15</v>
      </c>
      <c r="D1098">
        <v>18</v>
      </c>
      <c r="E1098">
        <v>19</v>
      </c>
      <c r="F1098">
        <v>26</v>
      </c>
      <c r="G1098">
        <v>7</v>
      </c>
      <c r="H1098">
        <v>12</v>
      </c>
      <c r="I1098">
        <v>0</v>
      </c>
      <c r="J1098">
        <v>0</v>
      </c>
      <c r="K1098">
        <v>0</v>
      </c>
      <c r="L1098">
        <v>0</v>
      </c>
      <c r="M1098">
        <v>14</v>
      </c>
      <c r="N1098" s="1">
        <v>271067</v>
      </c>
      <c r="O1098">
        <v>3</v>
      </c>
      <c r="P1098" s="1">
        <v>162640</v>
      </c>
      <c r="Q1098" t="s">
        <v>0</v>
      </c>
      <c r="R1098" t="s">
        <v>1</v>
      </c>
      <c r="S1098" s="1">
        <v>91469633</v>
      </c>
      <c r="T1098" s="3">
        <v>40819</v>
      </c>
    </row>
    <row r="1099" spans="1:20">
      <c r="A1099">
        <v>11115</v>
      </c>
      <c r="B1099">
        <v>17</v>
      </c>
      <c r="C1099">
        <v>26</v>
      </c>
      <c r="D1099">
        <v>30</v>
      </c>
      <c r="E1099">
        <v>31</v>
      </c>
      <c r="F1099">
        <v>35</v>
      </c>
      <c r="G1099">
        <v>6</v>
      </c>
      <c r="H1099">
        <v>11</v>
      </c>
      <c r="I1099">
        <v>0</v>
      </c>
      <c r="J1099">
        <v>0</v>
      </c>
      <c r="K1099">
        <v>0</v>
      </c>
      <c r="L1099">
        <v>0</v>
      </c>
      <c r="M1099">
        <v>18</v>
      </c>
      <c r="N1099" s="1">
        <v>185301</v>
      </c>
      <c r="O1099">
        <v>9</v>
      </c>
      <c r="P1099" s="1">
        <v>111180</v>
      </c>
      <c r="Q1099" t="s">
        <v>0</v>
      </c>
      <c r="R1099" t="s">
        <v>1</v>
      </c>
      <c r="S1099" s="1">
        <v>75408885</v>
      </c>
      <c r="T1099" s="3">
        <v>40817</v>
      </c>
    </row>
    <row r="1100" spans="1:20">
      <c r="A1100">
        <v>11114</v>
      </c>
      <c r="B1100">
        <v>6</v>
      </c>
      <c r="C1100">
        <v>8</v>
      </c>
      <c r="D1100">
        <v>17</v>
      </c>
      <c r="E1100">
        <v>27</v>
      </c>
      <c r="F1100">
        <v>35</v>
      </c>
      <c r="G1100">
        <v>2</v>
      </c>
      <c r="H1100">
        <v>11</v>
      </c>
      <c r="I1100">
        <v>0</v>
      </c>
      <c r="J1100">
        <v>0</v>
      </c>
      <c r="K1100">
        <v>0</v>
      </c>
      <c r="L1100">
        <v>0</v>
      </c>
      <c r="M1100">
        <v>28</v>
      </c>
      <c r="N1100" s="1">
        <v>137669</v>
      </c>
      <c r="O1100">
        <v>5</v>
      </c>
      <c r="P1100" s="1">
        <v>82601</v>
      </c>
      <c r="Q1100" t="s">
        <v>0</v>
      </c>
      <c r="R1100" t="s">
        <v>1</v>
      </c>
      <c r="S1100" s="1">
        <v>59148718</v>
      </c>
      <c r="T1100" s="3">
        <v>40814</v>
      </c>
    </row>
    <row r="1101" spans="1:20">
      <c r="A1101">
        <v>11113</v>
      </c>
      <c r="B1101">
        <v>4</v>
      </c>
      <c r="C1101">
        <v>5</v>
      </c>
      <c r="D1101">
        <v>7</v>
      </c>
      <c r="E1101">
        <v>10</v>
      </c>
      <c r="F1101">
        <v>12</v>
      </c>
      <c r="G1101">
        <v>4</v>
      </c>
      <c r="H1101">
        <v>5</v>
      </c>
      <c r="I1101">
        <v>2</v>
      </c>
      <c r="J1101" s="1">
        <v>5000000</v>
      </c>
      <c r="K1101">
        <v>0</v>
      </c>
      <c r="L1101">
        <v>0</v>
      </c>
      <c r="M1101">
        <v>15</v>
      </c>
      <c r="N1101" s="1">
        <v>262084</v>
      </c>
      <c r="O1101">
        <v>4</v>
      </c>
      <c r="P1101" s="1">
        <v>157250</v>
      </c>
      <c r="Q1101" t="s">
        <v>0</v>
      </c>
      <c r="R1101" t="s">
        <v>1</v>
      </c>
      <c r="S1101" s="1">
        <v>43144622</v>
      </c>
      <c r="T1101" s="3">
        <v>40812</v>
      </c>
    </row>
    <row r="1102" spans="1:20">
      <c r="A1102">
        <v>11112</v>
      </c>
      <c r="B1102">
        <v>6</v>
      </c>
      <c r="C1102">
        <v>17</v>
      </c>
      <c r="D1102">
        <v>28</v>
      </c>
      <c r="E1102">
        <v>32</v>
      </c>
      <c r="F1102">
        <v>33</v>
      </c>
      <c r="G1102">
        <v>8</v>
      </c>
      <c r="H1102">
        <v>12</v>
      </c>
      <c r="I1102">
        <v>0</v>
      </c>
      <c r="J1102">
        <v>0</v>
      </c>
      <c r="K1102">
        <v>0</v>
      </c>
      <c r="L1102">
        <v>0</v>
      </c>
      <c r="M1102">
        <v>75</v>
      </c>
      <c r="N1102" s="1">
        <v>29891</v>
      </c>
      <c r="O1102">
        <v>26</v>
      </c>
      <c r="P1102" s="1">
        <v>17934</v>
      </c>
      <c r="Q1102" t="s">
        <v>0</v>
      </c>
      <c r="R1102" t="s">
        <v>1</v>
      </c>
      <c r="S1102" s="1">
        <v>36043587</v>
      </c>
      <c r="T1102" s="3">
        <v>40810</v>
      </c>
    </row>
    <row r="1103" spans="1:20">
      <c r="A1103">
        <v>11111</v>
      </c>
      <c r="B1103">
        <v>2</v>
      </c>
      <c r="C1103">
        <v>11</v>
      </c>
      <c r="D1103">
        <v>13</v>
      </c>
      <c r="E1103">
        <v>23</v>
      </c>
      <c r="F1103">
        <v>31</v>
      </c>
      <c r="G1103">
        <v>11</v>
      </c>
      <c r="H1103">
        <v>12</v>
      </c>
      <c r="I1103">
        <v>0</v>
      </c>
      <c r="J1103">
        <v>0</v>
      </c>
      <c r="K1103">
        <v>0</v>
      </c>
      <c r="L1103">
        <v>0</v>
      </c>
      <c r="M1103">
        <v>17</v>
      </c>
      <c r="N1103" s="1">
        <v>189143</v>
      </c>
      <c r="O1103">
        <v>9</v>
      </c>
      <c r="P1103" s="1">
        <v>113485</v>
      </c>
      <c r="Q1103" t="s">
        <v>0</v>
      </c>
      <c r="R1103" t="s">
        <v>1</v>
      </c>
      <c r="S1103" s="1">
        <v>25888039</v>
      </c>
      <c r="T1103" s="3">
        <v>40807</v>
      </c>
    </row>
    <row r="1104" spans="1:20">
      <c r="A1104">
        <v>11110</v>
      </c>
      <c r="B1104">
        <v>30</v>
      </c>
      <c r="C1104">
        <v>31</v>
      </c>
      <c r="D1104">
        <v>33</v>
      </c>
      <c r="E1104">
        <v>34</v>
      </c>
      <c r="F1104">
        <v>35</v>
      </c>
      <c r="G1104">
        <v>4</v>
      </c>
      <c r="H1104">
        <v>7</v>
      </c>
      <c r="I1104">
        <v>65</v>
      </c>
      <c r="J1104" s="1">
        <v>693588</v>
      </c>
      <c r="K1104">
        <v>19</v>
      </c>
      <c r="L1104" s="1">
        <v>416152</v>
      </c>
      <c r="M1104" s="1">
        <v>1203</v>
      </c>
      <c r="N1104" s="1">
        <v>12000</v>
      </c>
      <c r="O1104">
        <v>177</v>
      </c>
      <c r="P1104" s="1">
        <v>7200</v>
      </c>
      <c r="Q1104" t="s">
        <v>0</v>
      </c>
      <c r="R1104" t="s">
        <v>1</v>
      </c>
      <c r="S1104">
        <v>0</v>
      </c>
      <c r="T1104" s="3">
        <v>40805</v>
      </c>
    </row>
    <row r="1105" spans="1:20">
      <c r="A1105">
        <v>11109</v>
      </c>
      <c r="B1105">
        <v>1</v>
      </c>
      <c r="C1105">
        <v>11</v>
      </c>
      <c r="D1105">
        <v>12</v>
      </c>
      <c r="E1105">
        <v>22</v>
      </c>
      <c r="F1105">
        <v>34</v>
      </c>
      <c r="G1105">
        <v>8</v>
      </c>
      <c r="H1105">
        <v>10</v>
      </c>
      <c r="I1105">
        <v>1</v>
      </c>
      <c r="J1105" s="1">
        <v>5000000</v>
      </c>
      <c r="K1105">
        <v>0</v>
      </c>
      <c r="L1105">
        <v>0</v>
      </c>
      <c r="M1105">
        <v>25</v>
      </c>
      <c r="N1105" s="1">
        <v>173618</v>
      </c>
      <c r="O1105">
        <v>9</v>
      </c>
      <c r="P1105" s="1">
        <v>104170</v>
      </c>
      <c r="Q1105" t="s">
        <v>0</v>
      </c>
      <c r="R1105" t="s">
        <v>1</v>
      </c>
      <c r="S1105" s="1">
        <v>52990177</v>
      </c>
      <c r="T1105" s="3">
        <v>40803</v>
      </c>
    </row>
    <row r="1106" spans="1:20">
      <c r="A1106">
        <v>11108</v>
      </c>
      <c r="B1106">
        <v>7</v>
      </c>
      <c r="C1106">
        <v>15</v>
      </c>
      <c r="D1106">
        <v>18</v>
      </c>
      <c r="E1106">
        <v>24</v>
      </c>
      <c r="F1106">
        <v>28</v>
      </c>
      <c r="G1106">
        <v>1</v>
      </c>
      <c r="H1106">
        <v>7</v>
      </c>
      <c r="I1106">
        <v>0</v>
      </c>
      <c r="J1106">
        <v>0</v>
      </c>
      <c r="K1106">
        <v>0</v>
      </c>
      <c r="L1106">
        <v>0</v>
      </c>
      <c r="M1106">
        <v>26</v>
      </c>
      <c r="N1106" s="1">
        <v>161578</v>
      </c>
      <c r="O1106">
        <v>4</v>
      </c>
      <c r="P1106" s="1">
        <v>96946</v>
      </c>
      <c r="Q1106" t="s">
        <v>0</v>
      </c>
      <c r="R1106" t="s">
        <v>1</v>
      </c>
      <c r="S1106" s="1">
        <v>38197639</v>
      </c>
      <c r="T1106" s="3">
        <v>40800</v>
      </c>
    </row>
    <row r="1107" spans="1:20">
      <c r="A1107">
        <v>11107</v>
      </c>
      <c r="B1107">
        <v>2</v>
      </c>
      <c r="C1107">
        <v>6</v>
      </c>
      <c r="D1107">
        <v>18</v>
      </c>
      <c r="E1107">
        <v>30</v>
      </c>
      <c r="F1107">
        <v>32</v>
      </c>
      <c r="G1107">
        <v>1</v>
      </c>
      <c r="H1107">
        <v>8</v>
      </c>
      <c r="I1107">
        <v>6</v>
      </c>
      <c r="J1107" s="1">
        <v>5000000</v>
      </c>
      <c r="K1107">
        <v>0</v>
      </c>
      <c r="L1107">
        <v>0</v>
      </c>
      <c r="M1107">
        <v>42</v>
      </c>
      <c r="N1107" s="1">
        <v>61825</v>
      </c>
      <c r="O1107">
        <v>9</v>
      </c>
      <c r="P1107" s="1">
        <v>37095</v>
      </c>
      <c r="Q1107" t="s">
        <v>0</v>
      </c>
      <c r="R1107" t="s">
        <v>1</v>
      </c>
      <c r="S1107" s="1">
        <v>989564</v>
      </c>
      <c r="T1107" s="3">
        <v>40798</v>
      </c>
    </row>
    <row r="1108" spans="1:20">
      <c r="A1108">
        <v>11106</v>
      </c>
      <c r="B1108">
        <v>1</v>
      </c>
      <c r="C1108">
        <v>9</v>
      </c>
      <c r="D1108">
        <v>29</v>
      </c>
      <c r="E1108">
        <v>30</v>
      </c>
      <c r="F1108">
        <v>35</v>
      </c>
      <c r="G1108">
        <v>5</v>
      </c>
      <c r="H1108">
        <v>9</v>
      </c>
      <c r="I1108">
        <v>10</v>
      </c>
      <c r="J1108" s="1">
        <v>4434500</v>
      </c>
      <c r="K1108">
        <v>5</v>
      </c>
      <c r="L1108" s="1">
        <v>2660700</v>
      </c>
      <c r="M1108">
        <v>150</v>
      </c>
      <c r="N1108" s="1">
        <v>16698</v>
      </c>
      <c r="O1108">
        <v>24</v>
      </c>
      <c r="P1108" s="1">
        <v>10018</v>
      </c>
      <c r="Q1108" t="s">
        <v>0</v>
      </c>
      <c r="R1108" t="s">
        <v>1</v>
      </c>
      <c r="S1108">
        <v>0</v>
      </c>
      <c r="T1108" s="3">
        <v>40796</v>
      </c>
    </row>
    <row r="1109" spans="1:20">
      <c r="A1109">
        <v>11105</v>
      </c>
      <c r="B1109">
        <v>2</v>
      </c>
      <c r="C1109">
        <v>11</v>
      </c>
      <c r="D1109">
        <v>26</v>
      </c>
      <c r="E1109">
        <v>32</v>
      </c>
      <c r="F1109">
        <v>33</v>
      </c>
      <c r="G1109">
        <v>5</v>
      </c>
      <c r="H1109">
        <v>12</v>
      </c>
      <c r="I1109">
        <v>0</v>
      </c>
      <c r="J1109">
        <v>0</v>
      </c>
      <c r="K1109">
        <v>0</v>
      </c>
      <c r="L1109">
        <v>0</v>
      </c>
      <c r="M1109">
        <v>19</v>
      </c>
      <c r="N1109" s="1">
        <v>252626</v>
      </c>
      <c r="O1109">
        <v>4</v>
      </c>
      <c r="P1109" s="1">
        <v>151575</v>
      </c>
      <c r="Q1109" t="s">
        <v>0</v>
      </c>
      <c r="R1109" t="s">
        <v>1</v>
      </c>
      <c r="S1109" s="1">
        <v>47353889</v>
      </c>
      <c r="T1109" s="3">
        <v>40793</v>
      </c>
    </row>
    <row r="1110" spans="1:20">
      <c r="A1110">
        <v>11104</v>
      </c>
      <c r="B1110">
        <v>7</v>
      </c>
      <c r="C1110">
        <v>19</v>
      </c>
      <c r="D1110">
        <v>27</v>
      </c>
      <c r="E1110">
        <v>28</v>
      </c>
      <c r="F1110">
        <v>34</v>
      </c>
      <c r="G1110">
        <v>2</v>
      </c>
      <c r="H1110">
        <v>5</v>
      </c>
      <c r="I1110">
        <v>2</v>
      </c>
      <c r="J1110" s="1">
        <v>5000000</v>
      </c>
      <c r="K1110">
        <v>0</v>
      </c>
      <c r="L1110">
        <v>0</v>
      </c>
      <c r="M1110">
        <v>78</v>
      </c>
      <c r="N1110" s="1">
        <v>27486</v>
      </c>
      <c r="O1110">
        <v>27</v>
      </c>
      <c r="P1110" s="1">
        <v>16491</v>
      </c>
      <c r="Q1110" t="s">
        <v>0</v>
      </c>
      <c r="R1110" t="s">
        <v>1</v>
      </c>
      <c r="S1110" s="1">
        <v>27080587</v>
      </c>
      <c r="T1110" s="3">
        <v>40791</v>
      </c>
    </row>
    <row r="1111" spans="1:20">
      <c r="A1111">
        <v>11103</v>
      </c>
      <c r="B1111">
        <v>3</v>
      </c>
      <c r="C1111">
        <v>4</v>
      </c>
      <c r="D1111">
        <v>26</v>
      </c>
      <c r="E1111">
        <v>29</v>
      </c>
      <c r="F1111">
        <v>34</v>
      </c>
      <c r="G1111">
        <v>1</v>
      </c>
      <c r="H1111">
        <v>3</v>
      </c>
      <c r="I1111">
        <v>3</v>
      </c>
      <c r="J1111" s="1">
        <v>5000000</v>
      </c>
      <c r="K1111">
        <v>1</v>
      </c>
      <c r="L1111" s="1">
        <v>3000000</v>
      </c>
      <c r="M1111">
        <v>33</v>
      </c>
      <c r="N1111" s="1">
        <v>141918</v>
      </c>
      <c r="O1111">
        <v>8</v>
      </c>
      <c r="P1111" s="1">
        <v>85150</v>
      </c>
      <c r="Q1111" t="s">
        <v>0</v>
      </c>
      <c r="R1111" t="s">
        <v>1</v>
      </c>
      <c r="S1111" s="1">
        <v>27371055</v>
      </c>
      <c r="T1111" s="3">
        <v>40789</v>
      </c>
    </row>
    <row r="1112" spans="1:20">
      <c r="A1112">
        <v>11102</v>
      </c>
      <c r="B1112">
        <v>19</v>
      </c>
      <c r="C1112">
        <v>24</v>
      </c>
      <c r="D1112">
        <v>28</v>
      </c>
      <c r="E1112">
        <v>31</v>
      </c>
      <c r="F1112">
        <v>34</v>
      </c>
      <c r="G1112">
        <v>4</v>
      </c>
      <c r="H1112">
        <v>12</v>
      </c>
      <c r="I1112">
        <v>1</v>
      </c>
      <c r="J1112" s="1">
        <v>5000000</v>
      </c>
      <c r="K1112">
        <v>0</v>
      </c>
      <c r="L1112">
        <v>0</v>
      </c>
      <c r="M1112">
        <v>19</v>
      </c>
      <c r="N1112" s="1">
        <v>200597</v>
      </c>
      <c r="O1112">
        <v>4</v>
      </c>
      <c r="P1112" s="1">
        <v>120358</v>
      </c>
      <c r="Q1112" t="s">
        <v>0</v>
      </c>
      <c r="R1112" t="s">
        <v>1</v>
      </c>
      <c r="S1112" s="1">
        <v>25254149</v>
      </c>
      <c r="T1112" s="3">
        <v>40786</v>
      </c>
    </row>
    <row r="1113" spans="1:20">
      <c r="A1113">
        <v>11101</v>
      </c>
      <c r="B1113">
        <v>5</v>
      </c>
      <c r="C1113">
        <v>12</v>
      </c>
      <c r="D1113">
        <v>20</v>
      </c>
      <c r="E1113">
        <v>28</v>
      </c>
      <c r="F1113">
        <v>30</v>
      </c>
      <c r="G1113">
        <v>3</v>
      </c>
      <c r="H1113">
        <v>7</v>
      </c>
      <c r="I1113">
        <v>32</v>
      </c>
      <c r="J1113" s="1">
        <v>5086232</v>
      </c>
      <c r="K1113">
        <v>31</v>
      </c>
      <c r="L1113" s="1">
        <v>3051739</v>
      </c>
      <c r="M1113">
        <v>158</v>
      </c>
      <c r="N1113" s="1">
        <v>12430</v>
      </c>
      <c r="O1113">
        <v>129</v>
      </c>
      <c r="P1113" s="1">
        <v>7458</v>
      </c>
      <c r="Q1113" t="s">
        <v>0</v>
      </c>
      <c r="R1113" t="s">
        <v>1</v>
      </c>
      <c r="S1113" s="1">
        <v>14156217</v>
      </c>
      <c r="T1113" s="3">
        <v>40784</v>
      </c>
    </row>
    <row r="1114" spans="1:20">
      <c r="A1114">
        <v>11100</v>
      </c>
      <c r="B1114">
        <v>8</v>
      </c>
      <c r="C1114">
        <v>11</v>
      </c>
      <c r="D1114">
        <v>13</v>
      </c>
      <c r="E1114">
        <v>28</v>
      </c>
      <c r="F1114">
        <v>33</v>
      </c>
      <c r="G1114">
        <v>8</v>
      </c>
      <c r="H1114">
        <v>9</v>
      </c>
      <c r="I1114">
        <v>1</v>
      </c>
      <c r="J1114" s="1">
        <v>9261493</v>
      </c>
      <c r="K1114">
        <v>1</v>
      </c>
      <c r="L1114" s="1">
        <v>5556895</v>
      </c>
      <c r="M1114">
        <v>50</v>
      </c>
      <c r="N1114" s="1">
        <v>71923</v>
      </c>
      <c r="O1114">
        <v>22</v>
      </c>
      <c r="P1114" s="1">
        <v>43153</v>
      </c>
      <c r="Q1114" t="s">
        <v>0</v>
      </c>
      <c r="R1114" t="s">
        <v>1</v>
      </c>
      <c r="S1114" s="1">
        <v>260611163</v>
      </c>
      <c r="T1114" s="3">
        <v>40782</v>
      </c>
    </row>
    <row r="1115" spans="1:20">
      <c r="A1115">
        <v>11099</v>
      </c>
      <c r="B1115">
        <v>2</v>
      </c>
      <c r="C1115">
        <v>6</v>
      </c>
      <c r="D1115">
        <v>9</v>
      </c>
      <c r="E1115">
        <v>12</v>
      </c>
      <c r="F1115">
        <v>20</v>
      </c>
      <c r="G1115">
        <v>5</v>
      </c>
      <c r="H1115">
        <v>8</v>
      </c>
      <c r="I1115">
        <v>2</v>
      </c>
      <c r="J1115" s="1">
        <v>8522871</v>
      </c>
      <c r="K1115">
        <v>0</v>
      </c>
      <c r="L1115">
        <v>0</v>
      </c>
      <c r="M1115">
        <v>24</v>
      </c>
      <c r="N1115" s="1">
        <v>170187</v>
      </c>
      <c r="O1115">
        <v>6</v>
      </c>
      <c r="P1115" s="1">
        <v>102112</v>
      </c>
      <c r="Q1115" t="s">
        <v>0</v>
      </c>
      <c r="R1115" t="s">
        <v>1</v>
      </c>
      <c r="S1115" s="1">
        <v>258383576</v>
      </c>
      <c r="T1115" s="3">
        <v>40779</v>
      </c>
    </row>
    <row r="1116" spans="1:20">
      <c r="A1116">
        <v>11098</v>
      </c>
      <c r="B1116">
        <v>6</v>
      </c>
      <c r="C1116">
        <v>7</v>
      </c>
      <c r="D1116">
        <v>28</v>
      </c>
      <c r="E1116">
        <v>33</v>
      </c>
      <c r="F1116">
        <v>35</v>
      </c>
      <c r="G1116">
        <v>1</v>
      </c>
      <c r="H1116">
        <v>10</v>
      </c>
      <c r="I1116">
        <v>2</v>
      </c>
      <c r="J1116" s="1">
        <v>8656154</v>
      </c>
      <c r="K1116">
        <v>0</v>
      </c>
      <c r="L1116">
        <v>0</v>
      </c>
      <c r="M1116">
        <v>32</v>
      </c>
      <c r="N1116" s="1">
        <v>136934</v>
      </c>
      <c r="O1116">
        <v>6</v>
      </c>
      <c r="P1116" s="1">
        <v>82160</v>
      </c>
      <c r="Q1116" t="s">
        <v>0</v>
      </c>
      <c r="R1116" t="s">
        <v>1</v>
      </c>
      <c r="S1116" s="1">
        <v>257814962</v>
      </c>
      <c r="T1116" s="3">
        <v>40777</v>
      </c>
    </row>
    <row r="1117" spans="1:20">
      <c r="A1117">
        <v>11097</v>
      </c>
      <c r="B1117">
        <v>4</v>
      </c>
      <c r="C1117">
        <v>19</v>
      </c>
      <c r="D1117">
        <v>28</v>
      </c>
      <c r="E1117">
        <v>31</v>
      </c>
      <c r="F1117">
        <v>33</v>
      </c>
      <c r="G1117">
        <v>11</v>
      </c>
      <c r="H1117">
        <v>12</v>
      </c>
      <c r="I1117">
        <v>1</v>
      </c>
      <c r="J1117" s="1">
        <v>10000000</v>
      </c>
      <c r="K1117">
        <v>0</v>
      </c>
      <c r="L1117">
        <v>0</v>
      </c>
      <c r="M1117">
        <v>27</v>
      </c>
      <c r="N1117" s="1">
        <v>204265</v>
      </c>
      <c r="O1117">
        <v>2</v>
      </c>
      <c r="P1117" s="1">
        <v>122559</v>
      </c>
      <c r="Q1117" t="s">
        <v>0</v>
      </c>
      <c r="R1117" t="s">
        <v>1</v>
      </c>
      <c r="S1117" s="1">
        <v>256846500</v>
      </c>
      <c r="T1117" s="3">
        <v>40775</v>
      </c>
    </row>
    <row r="1118" spans="1:20">
      <c r="A1118">
        <v>11096</v>
      </c>
      <c r="B1118">
        <v>3</v>
      </c>
      <c r="C1118">
        <v>8</v>
      </c>
      <c r="D1118">
        <v>20</v>
      </c>
      <c r="E1118">
        <v>24</v>
      </c>
      <c r="F1118">
        <v>25</v>
      </c>
      <c r="G1118">
        <v>1</v>
      </c>
      <c r="H1118">
        <v>2</v>
      </c>
      <c r="I1118">
        <v>2</v>
      </c>
      <c r="J1118" s="1">
        <v>8451117</v>
      </c>
      <c r="K1118">
        <v>0</v>
      </c>
      <c r="L1118">
        <v>0</v>
      </c>
      <c r="M1118">
        <v>71</v>
      </c>
      <c r="N1118" s="1">
        <v>52769</v>
      </c>
      <c r="O1118">
        <v>27</v>
      </c>
      <c r="P1118" s="1">
        <v>31661</v>
      </c>
      <c r="Q1118" t="s">
        <v>0</v>
      </c>
      <c r="R1118" t="s">
        <v>1</v>
      </c>
      <c r="S1118" s="1">
        <v>245245462</v>
      </c>
      <c r="T1118" s="3">
        <v>40772</v>
      </c>
    </row>
    <row r="1119" spans="1:20">
      <c r="A1119">
        <v>11095</v>
      </c>
      <c r="B1119">
        <v>9</v>
      </c>
      <c r="C1119">
        <v>12</v>
      </c>
      <c r="D1119">
        <v>17</v>
      </c>
      <c r="E1119">
        <v>19</v>
      </c>
      <c r="F1119">
        <v>29</v>
      </c>
      <c r="G1119">
        <v>6</v>
      </c>
      <c r="H1119">
        <v>11</v>
      </c>
      <c r="I1119">
        <v>1</v>
      </c>
      <c r="J1119" s="1">
        <v>9601015</v>
      </c>
      <c r="K1119">
        <v>0</v>
      </c>
      <c r="L1119">
        <v>0</v>
      </c>
      <c r="M1119">
        <v>71</v>
      </c>
      <c r="N1119" s="1">
        <v>38056</v>
      </c>
      <c r="O1119">
        <v>16</v>
      </c>
      <c r="P1119" s="1">
        <v>22833</v>
      </c>
      <c r="Q1119" t="s">
        <v>0</v>
      </c>
      <c r="R1119" t="s">
        <v>1</v>
      </c>
      <c r="S1119" s="1">
        <v>244892108</v>
      </c>
      <c r="T1119" s="3">
        <v>40770</v>
      </c>
    </row>
    <row r="1120" spans="1:20">
      <c r="A1120">
        <v>11094</v>
      </c>
      <c r="B1120">
        <v>11</v>
      </c>
      <c r="C1120">
        <v>21</v>
      </c>
      <c r="D1120">
        <v>22</v>
      </c>
      <c r="E1120">
        <v>32</v>
      </c>
      <c r="F1120">
        <v>34</v>
      </c>
      <c r="G1120">
        <v>4</v>
      </c>
      <c r="H1120">
        <v>8</v>
      </c>
      <c r="I1120">
        <v>4</v>
      </c>
      <c r="J1120" s="1">
        <v>6714576</v>
      </c>
      <c r="K1120">
        <v>0</v>
      </c>
      <c r="L1120">
        <v>0</v>
      </c>
      <c r="M1120">
        <v>58</v>
      </c>
      <c r="N1120" s="1">
        <v>65881</v>
      </c>
      <c r="O1120">
        <v>19</v>
      </c>
      <c r="P1120" s="1">
        <v>39528</v>
      </c>
      <c r="Q1120" t="s">
        <v>0</v>
      </c>
      <c r="R1120" t="s">
        <v>1</v>
      </c>
      <c r="S1120" s="1">
        <v>242990584</v>
      </c>
      <c r="T1120" s="3">
        <v>40768</v>
      </c>
    </row>
    <row r="1121" spans="1:20">
      <c r="A1121">
        <v>11093</v>
      </c>
      <c r="B1121">
        <v>4</v>
      </c>
      <c r="C1121">
        <v>6</v>
      </c>
      <c r="D1121">
        <v>8</v>
      </c>
      <c r="E1121">
        <v>19</v>
      </c>
      <c r="F1121">
        <v>31</v>
      </c>
      <c r="G1121">
        <v>10</v>
      </c>
      <c r="H1121">
        <v>11</v>
      </c>
      <c r="I1121">
        <v>0</v>
      </c>
      <c r="J1121">
        <v>0</v>
      </c>
      <c r="K1121">
        <v>0</v>
      </c>
      <c r="L1121">
        <v>0</v>
      </c>
      <c r="M1121">
        <v>18</v>
      </c>
      <c r="N1121" s="1">
        <v>208394</v>
      </c>
      <c r="O1121">
        <v>8</v>
      </c>
      <c r="P1121" s="1">
        <v>125036</v>
      </c>
      <c r="Q1121" t="s">
        <v>0</v>
      </c>
      <c r="R1121" t="s">
        <v>1</v>
      </c>
      <c r="S1121" s="1">
        <v>252703120</v>
      </c>
      <c r="T1121" s="3">
        <v>40765</v>
      </c>
    </row>
    <row r="1122" spans="1:20">
      <c r="A1122">
        <v>11092</v>
      </c>
      <c r="B1122">
        <v>10</v>
      </c>
      <c r="C1122">
        <v>17</v>
      </c>
      <c r="D1122">
        <v>19</v>
      </c>
      <c r="E1122">
        <v>32</v>
      </c>
      <c r="F1122">
        <v>33</v>
      </c>
      <c r="G1122">
        <v>1</v>
      </c>
      <c r="H1122">
        <v>12</v>
      </c>
      <c r="I1122">
        <v>2</v>
      </c>
      <c r="J1122" s="1">
        <v>8383140</v>
      </c>
      <c r="K1122">
        <v>0</v>
      </c>
      <c r="L1122">
        <v>0</v>
      </c>
      <c r="M1122">
        <v>30</v>
      </c>
      <c r="N1122" s="1">
        <v>121259</v>
      </c>
      <c r="O1122">
        <v>12</v>
      </c>
      <c r="P1122" s="1">
        <v>72755</v>
      </c>
      <c r="Q1122" t="s">
        <v>0</v>
      </c>
      <c r="R1122" t="s">
        <v>1</v>
      </c>
      <c r="S1122" s="1">
        <v>234885420</v>
      </c>
      <c r="T1122" s="3">
        <v>40763</v>
      </c>
    </row>
    <row r="1123" spans="1:20">
      <c r="A1123">
        <v>11091</v>
      </c>
      <c r="B1123">
        <v>11</v>
      </c>
      <c r="C1123">
        <v>17</v>
      </c>
      <c r="D1123">
        <v>23</v>
      </c>
      <c r="E1123">
        <v>29</v>
      </c>
      <c r="F1123">
        <v>30</v>
      </c>
      <c r="G1123">
        <v>6</v>
      </c>
      <c r="H1123">
        <v>8</v>
      </c>
      <c r="I1123">
        <v>1</v>
      </c>
      <c r="J1123" s="1">
        <v>10000000</v>
      </c>
      <c r="K1123">
        <v>0</v>
      </c>
      <c r="L1123">
        <v>0</v>
      </c>
      <c r="M1123">
        <v>54</v>
      </c>
      <c r="N1123" s="1">
        <v>80880</v>
      </c>
      <c r="O1123">
        <v>28</v>
      </c>
      <c r="P1123" s="1">
        <v>48528</v>
      </c>
      <c r="Q1123" t="s">
        <v>0</v>
      </c>
      <c r="R1123" t="s">
        <v>1</v>
      </c>
      <c r="S1123" s="1">
        <v>234735997</v>
      </c>
      <c r="T1123" s="3">
        <v>40761</v>
      </c>
    </row>
    <row r="1124" spans="1:20">
      <c r="A1124">
        <v>11090</v>
      </c>
      <c r="B1124">
        <v>2</v>
      </c>
      <c r="C1124">
        <v>4</v>
      </c>
      <c r="D1124">
        <v>29</v>
      </c>
      <c r="E1124">
        <v>30</v>
      </c>
      <c r="F1124">
        <v>34</v>
      </c>
      <c r="G1124">
        <v>5</v>
      </c>
      <c r="H1124">
        <v>8</v>
      </c>
      <c r="I1124">
        <v>0</v>
      </c>
      <c r="J1124">
        <v>0</v>
      </c>
      <c r="K1124">
        <v>0</v>
      </c>
      <c r="L1124">
        <v>0</v>
      </c>
      <c r="M1124">
        <v>21</v>
      </c>
      <c r="N1124" s="1">
        <v>184156</v>
      </c>
      <c r="O1124">
        <v>2</v>
      </c>
      <c r="P1124" s="1">
        <v>110493</v>
      </c>
      <c r="Q1124" t="s">
        <v>0</v>
      </c>
      <c r="R1124" t="s">
        <v>1</v>
      </c>
      <c r="S1124" s="1">
        <v>223262272</v>
      </c>
      <c r="T1124" s="3">
        <v>40758</v>
      </c>
    </row>
    <row r="1125" spans="1:20">
      <c r="A1125">
        <v>11089</v>
      </c>
      <c r="B1125">
        <v>5</v>
      </c>
      <c r="C1125">
        <v>6</v>
      </c>
      <c r="D1125">
        <v>23</v>
      </c>
      <c r="E1125">
        <v>27</v>
      </c>
      <c r="F1125">
        <v>34</v>
      </c>
      <c r="G1125">
        <v>3</v>
      </c>
      <c r="H1125">
        <v>4</v>
      </c>
      <c r="I1125">
        <v>0</v>
      </c>
      <c r="J1125">
        <v>0</v>
      </c>
      <c r="K1125">
        <v>0</v>
      </c>
      <c r="L1125">
        <v>0</v>
      </c>
      <c r="M1125">
        <v>24</v>
      </c>
      <c r="N1125" s="1">
        <v>238538</v>
      </c>
      <c r="O1125">
        <v>3</v>
      </c>
      <c r="P1125" s="1">
        <v>143122</v>
      </c>
      <c r="Q1125" t="s">
        <v>0</v>
      </c>
      <c r="R1125" t="s">
        <v>1</v>
      </c>
      <c r="S1125" s="1">
        <v>207931278</v>
      </c>
      <c r="T1125" s="3">
        <v>40756</v>
      </c>
    </row>
    <row r="1126" spans="1:20">
      <c r="A1126">
        <v>11088</v>
      </c>
      <c r="B1126">
        <v>20</v>
      </c>
      <c r="C1126">
        <v>21</v>
      </c>
      <c r="D1126">
        <v>27</v>
      </c>
      <c r="E1126">
        <v>29</v>
      </c>
      <c r="F1126">
        <v>35</v>
      </c>
      <c r="G1126">
        <v>3</v>
      </c>
      <c r="H1126">
        <v>8</v>
      </c>
      <c r="I1126">
        <v>4</v>
      </c>
      <c r="J1126" s="1">
        <v>7050900</v>
      </c>
      <c r="K1126">
        <v>0</v>
      </c>
      <c r="L1126">
        <v>0</v>
      </c>
      <c r="M1126">
        <v>28</v>
      </c>
      <c r="N1126" s="1">
        <v>183525</v>
      </c>
      <c r="O1126">
        <v>3</v>
      </c>
      <c r="P1126" s="1">
        <v>110115</v>
      </c>
      <c r="Q1126" t="s">
        <v>0</v>
      </c>
      <c r="R1126" t="s">
        <v>1</v>
      </c>
      <c r="S1126" s="1">
        <v>184852679</v>
      </c>
      <c r="T1126" s="3">
        <v>40754</v>
      </c>
    </row>
    <row r="1127" spans="1:20">
      <c r="A1127">
        <v>11087</v>
      </c>
      <c r="B1127">
        <v>6</v>
      </c>
      <c r="C1127">
        <v>13</v>
      </c>
      <c r="D1127">
        <v>20</v>
      </c>
      <c r="E1127">
        <v>25</v>
      </c>
      <c r="F1127">
        <v>34</v>
      </c>
      <c r="G1127">
        <v>7</v>
      </c>
      <c r="H1127">
        <v>9</v>
      </c>
      <c r="I1127">
        <v>2</v>
      </c>
      <c r="J1127" s="1">
        <v>6175342</v>
      </c>
      <c r="K1127">
        <v>1</v>
      </c>
      <c r="L1127" s="1">
        <v>3705205</v>
      </c>
      <c r="M1127">
        <v>82</v>
      </c>
      <c r="N1127" s="1">
        <v>22536</v>
      </c>
      <c r="O1127">
        <v>14</v>
      </c>
      <c r="P1127" s="1">
        <v>13521</v>
      </c>
      <c r="Q1127" t="s">
        <v>0</v>
      </c>
      <c r="R1127" t="s">
        <v>1</v>
      </c>
      <c r="S1127" s="1">
        <v>192547274</v>
      </c>
      <c r="T1127" s="3">
        <v>40751</v>
      </c>
    </row>
    <row r="1128" spans="1:20">
      <c r="A1128">
        <v>11086</v>
      </c>
      <c r="B1128">
        <v>4</v>
      </c>
      <c r="C1128">
        <v>5</v>
      </c>
      <c r="D1128">
        <v>6</v>
      </c>
      <c r="E1128">
        <v>9</v>
      </c>
      <c r="F1128">
        <v>15</v>
      </c>
      <c r="G1128">
        <v>1</v>
      </c>
      <c r="H1128">
        <v>6</v>
      </c>
      <c r="I1128">
        <v>0</v>
      </c>
      <c r="J1128">
        <v>0</v>
      </c>
      <c r="K1128">
        <v>0</v>
      </c>
      <c r="L1128">
        <v>0</v>
      </c>
      <c r="M1128">
        <v>19</v>
      </c>
      <c r="N1128" s="1">
        <v>223417</v>
      </c>
      <c r="O1128">
        <v>8</v>
      </c>
      <c r="P1128" s="1">
        <v>134050</v>
      </c>
      <c r="Q1128" t="s">
        <v>0</v>
      </c>
      <c r="R1128" t="s">
        <v>1</v>
      </c>
      <c r="S1128" s="1">
        <v>200963433</v>
      </c>
      <c r="T1128" s="3">
        <v>40749</v>
      </c>
    </row>
    <row r="1129" spans="1:20">
      <c r="A1129">
        <v>11085</v>
      </c>
      <c r="B1129">
        <v>2</v>
      </c>
      <c r="C1129">
        <v>17</v>
      </c>
      <c r="D1129">
        <v>19</v>
      </c>
      <c r="E1129">
        <v>21</v>
      </c>
      <c r="F1129">
        <v>22</v>
      </c>
      <c r="G1129">
        <v>3</v>
      </c>
      <c r="H1129">
        <v>10</v>
      </c>
      <c r="I1129">
        <v>5</v>
      </c>
      <c r="J1129" s="1">
        <v>6075660</v>
      </c>
      <c r="K1129">
        <v>1</v>
      </c>
      <c r="L1129" s="1">
        <v>3645396</v>
      </c>
      <c r="M1129">
        <v>30</v>
      </c>
      <c r="N1129" s="1">
        <v>121690</v>
      </c>
      <c r="O1129">
        <v>5</v>
      </c>
      <c r="P1129" s="1">
        <v>73014</v>
      </c>
      <c r="Q1129" t="s">
        <v>0</v>
      </c>
      <c r="R1129" t="s">
        <v>1</v>
      </c>
      <c r="S1129" s="1">
        <v>181023381</v>
      </c>
      <c r="T1129" s="3">
        <v>40747</v>
      </c>
    </row>
    <row r="1130" spans="1:20">
      <c r="A1130">
        <v>11084</v>
      </c>
      <c r="B1130">
        <v>14</v>
      </c>
      <c r="C1130">
        <v>29</v>
      </c>
      <c r="D1130">
        <v>31</v>
      </c>
      <c r="E1130">
        <v>34</v>
      </c>
      <c r="F1130">
        <v>35</v>
      </c>
      <c r="G1130">
        <v>1</v>
      </c>
      <c r="H1130">
        <v>12</v>
      </c>
      <c r="I1130">
        <v>0</v>
      </c>
      <c r="J1130">
        <v>0</v>
      </c>
      <c r="K1130">
        <v>0</v>
      </c>
      <c r="L1130">
        <v>0</v>
      </c>
      <c r="M1130">
        <v>48</v>
      </c>
      <c r="N1130" s="1">
        <v>83255</v>
      </c>
      <c r="O1130">
        <v>14</v>
      </c>
      <c r="P1130" s="1">
        <v>49953</v>
      </c>
      <c r="Q1130" t="s">
        <v>0</v>
      </c>
      <c r="R1130" t="s">
        <v>1</v>
      </c>
      <c r="S1130" s="1">
        <v>199987836</v>
      </c>
      <c r="T1130" s="3">
        <v>40744</v>
      </c>
    </row>
    <row r="1131" spans="1:20">
      <c r="A1131">
        <v>11083</v>
      </c>
      <c r="B1131">
        <v>6</v>
      </c>
      <c r="C1131">
        <v>8</v>
      </c>
      <c r="D1131">
        <v>18</v>
      </c>
      <c r="E1131">
        <v>20</v>
      </c>
      <c r="F1131">
        <v>24</v>
      </c>
      <c r="G1131">
        <v>4</v>
      </c>
      <c r="H1131">
        <v>8</v>
      </c>
      <c r="I1131">
        <v>2</v>
      </c>
      <c r="J1131" s="1">
        <v>7660870</v>
      </c>
      <c r="K1131">
        <v>0</v>
      </c>
      <c r="L1131">
        <v>0</v>
      </c>
      <c r="M1131">
        <v>73</v>
      </c>
      <c r="N1131" s="1">
        <v>42336</v>
      </c>
      <c r="O1131">
        <v>18</v>
      </c>
      <c r="P1131" s="1">
        <v>25401</v>
      </c>
      <c r="Q1131" t="s">
        <v>0</v>
      </c>
      <c r="R1131" t="s">
        <v>1</v>
      </c>
      <c r="S1131" s="1">
        <v>182379281</v>
      </c>
      <c r="T1131" s="3">
        <v>40742</v>
      </c>
    </row>
    <row r="1132" spans="1:20">
      <c r="A1132">
        <v>11082</v>
      </c>
      <c r="B1132">
        <v>7</v>
      </c>
      <c r="C1132">
        <v>20</v>
      </c>
      <c r="D1132">
        <v>25</v>
      </c>
      <c r="E1132">
        <v>30</v>
      </c>
      <c r="F1132">
        <v>32</v>
      </c>
      <c r="G1132">
        <v>5</v>
      </c>
      <c r="H1132">
        <v>9</v>
      </c>
      <c r="I1132">
        <v>4</v>
      </c>
      <c r="J1132" s="1">
        <v>6662493</v>
      </c>
      <c r="K1132">
        <v>2</v>
      </c>
      <c r="L1132" s="1">
        <v>3997495</v>
      </c>
      <c r="M1132">
        <v>31</v>
      </c>
      <c r="N1132" s="1">
        <v>172554</v>
      </c>
      <c r="O1132">
        <v>4</v>
      </c>
      <c r="P1132" s="1">
        <v>103532</v>
      </c>
      <c r="Q1132" t="s">
        <v>0</v>
      </c>
      <c r="R1132" t="s">
        <v>1</v>
      </c>
      <c r="S1132" s="1">
        <v>184396669</v>
      </c>
      <c r="T1132" s="3">
        <v>40740</v>
      </c>
    </row>
    <row r="1133" spans="1:20">
      <c r="A1133">
        <v>11081</v>
      </c>
      <c r="B1133">
        <v>4</v>
      </c>
      <c r="C1133">
        <v>13</v>
      </c>
      <c r="D1133">
        <v>20</v>
      </c>
      <c r="E1133">
        <v>21</v>
      </c>
      <c r="F1133">
        <v>35</v>
      </c>
      <c r="G1133">
        <v>2</v>
      </c>
      <c r="H1133">
        <v>9</v>
      </c>
      <c r="I1133">
        <v>0</v>
      </c>
      <c r="J1133">
        <v>0</v>
      </c>
      <c r="K1133">
        <v>0</v>
      </c>
      <c r="L1133">
        <v>0</v>
      </c>
      <c r="M1133">
        <v>28</v>
      </c>
      <c r="N1133" s="1">
        <v>129382</v>
      </c>
      <c r="O1133">
        <v>11</v>
      </c>
      <c r="P1133" s="1">
        <v>77629</v>
      </c>
      <c r="Q1133" t="s">
        <v>0</v>
      </c>
      <c r="R1133" t="s">
        <v>1</v>
      </c>
      <c r="S1133" s="1">
        <v>197429220</v>
      </c>
      <c r="T1133" s="3">
        <v>40737</v>
      </c>
    </row>
    <row r="1134" spans="1:20">
      <c r="A1134">
        <v>11080</v>
      </c>
      <c r="B1134">
        <v>5</v>
      </c>
      <c r="C1134">
        <v>12</v>
      </c>
      <c r="D1134">
        <v>30</v>
      </c>
      <c r="E1134">
        <v>31</v>
      </c>
      <c r="F1134">
        <v>32</v>
      </c>
      <c r="G1134">
        <v>1</v>
      </c>
      <c r="H1134">
        <v>3</v>
      </c>
      <c r="I1134">
        <v>0</v>
      </c>
      <c r="J1134">
        <v>0</v>
      </c>
      <c r="K1134">
        <v>0</v>
      </c>
      <c r="L1134">
        <v>0</v>
      </c>
      <c r="M1134">
        <v>35</v>
      </c>
      <c r="N1134" s="1">
        <v>110792</v>
      </c>
      <c r="O1134">
        <v>14</v>
      </c>
      <c r="P1134" s="1">
        <v>66475</v>
      </c>
      <c r="Q1134" t="s">
        <v>0</v>
      </c>
      <c r="R1134" t="s">
        <v>1</v>
      </c>
      <c r="S1134" s="1">
        <v>180641784</v>
      </c>
      <c r="T1134" s="3">
        <v>40735</v>
      </c>
    </row>
    <row r="1135" spans="1:20">
      <c r="A1135">
        <v>11079</v>
      </c>
      <c r="B1135">
        <v>1</v>
      </c>
      <c r="C1135">
        <v>3</v>
      </c>
      <c r="D1135">
        <v>23</v>
      </c>
      <c r="E1135">
        <v>30</v>
      </c>
      <c r="F1135">
        <v>31</v>
      </c>
      <c r="G1135">
        <v>2</v>
      </c>
      <c r="H1135">
        <v>10</v>
      </c>
      <c r="I1135">
        <v>1</v>
      </c>
      <c r="J1135" s="1">
        <v>10000000</v>
      </c>
      <c r="K1135">
        <v>0</v>
      </c>
      <c r="L1135">
        <v>0</v>
      </c>
      <c r="M1135">
        <v>19</v>
      </c>
      <c r="N1135" s="1">
        <v>275371</v>
      </c>
      <c r="O1135">
        <v>10</v>
      </c>
      <c r="P1135" s="1">
        <v>165222</v>
      </c>
      <c r="Q1135" t="s">
        <v>0</v>
      </c>
      <c r="R1135" t="s">
        <v>1</v>
      </c>
      <c r="S1135" s="1">
        <v>162610282</v>
      </c>
      <c r="T1135" s="3">
        <v>40733</v>
      </c>
    </row>
    <row r="1136" spans="1:20">
      <c r="A1136">
        <v>11078</v>
      </c>
      <c r="B1136">
        <v>4</v>
      </c>
      <c r="C1136">
        <v>9</v>
      </c>
      <c r="D1136">
        <v>16</v>
      </c>
      <c r="E1136">
        <v>27</v>
      </c>
      <c r="F1136">
        <v>30</v>
      </c>
      <c r="G1136">
        <v>2</v>
      </c>
      <c r="H1136">
        <v>6</v>
      </c>
      <c r="I1136">
        <v>2</v>
      </c>
      <c r="J1136" s="1">
        <v>7641711</v>
      </c>
      <c r="K1136">
        <v>1</v>
      </c>
      <c r="L1136" s="1">
        <v>4585026</v>
      </c>
      <c r="M1136">
        <v>65</v>
      </c>
      <c r="N1136" s="1">
        <v>55977</v>
      </c>
      <c r="O1136">
        <v>28</v>
      </c>
      <c r="P1136" s="1">
        <v>33586</v>
      </c>
      <c r="Q1136" t="s">
        <v>0</v>
      </c>
      <c r="R1136" t="s">
        <v>1</v>
      </c>
      <c r="S1136" s="1">
        <v>146794221</v>
      </c>
      <c r="T1136" s="3">
        <v>40730</v>
      </c>
    </row>
    <row r="1137" spans="1:20">
      <c r="A1137">
        <v>11077</v>
      </c>
      <c r="B1137">
        <v>5</v>
      </c>
      <c r="C1137">
        <v>8</v>
      </c>
      <c r="D1137">
        <v>19</v>
      </c>
      <c r="E1137">
        <v>33</v>
      </c>
      <c r="F1137">
        <v>34</v>
      </c>
      <c r="G1137">
        <v>1</v>
      </c>
      <c r="H1137">
        <v>12</v>
      </c>
      <c r="I1137">
        <v>1</v>
      </c>
      <c r="J1137" s="1">
        <v>10000000</v>
      </c>
      <c r="K1137">
        <v>0</v>
      </c>
      <c r="L1137">
        <v>0</v>
      </c>
      <c r="M1137">
        <v>36</v>
      </c>
      <c r="N1137" s="1">
        <v>112895</v>
      </c>
      <c r="O1137">
        <v>14</v>
      </c>
      <c r="P1137" s="1">
        <v>67737</v>
      </c>
      <c r="Q1137" t="s">
        <v>0</v>
      </c>
      <c r="R1137" t="s">
        <v>1</v>
      </c>
      <c r="S1137" s="1">
        <v>149491545</v>
      </c>
      <c r="T1137" s="3">
        <v>40728</v>
      </c>
    </row>
    <row r="1138" spans="1:20">
      <c r="A1138">
        <v>11076</v>
      </c>
      <c r="B1138">
        <v>18</v>
      </c>
      <c r="C1138">
        <v>23</v>
      </c>
      <c r="D1138">
        <v>25</v>
      </c>
      <c r="E1138">
        <v>29</v>
      </c>
      <c r="F1138">
        <v>30</v>
      </c>
      <c r="G1138">
        <v>1</v>
      </c>
      <c r="H1138">
        <v>2</v>
      </c>
      <c r="I1138">
        <v>2</v>
      </c>
      <c r="J1138" s="1">
        <v>9353637</v>
      </c>
      <c r="K1138">
        <v>0</v>
      </c>
      <c r="L1138">
        <v>0</v>
      </c>
      <c r="M1138">
        <v>25</v>
      </c>
      <c r="N1138" s="1">
        <v>198796</v>
      </c>
      <c r="O1138">
        <v>7</v>
      </c>
      <c r="P1138" s="1">
        <v>119277</v>
      </c>
      <c r="Q1138" t="s">
        <v>0</v>
      </c>
      <c r="R1138" t="s">
        <v>1</v>
      </c>
      <c r="S1138" s="1">
        <v>140694437</v>
      </c>
      <c r="T1138" s="3">
        <v>40726</v>
      </c>
    </row>
    <row r="1139" spans="1:20">
      <c r="A1139">
        <v>11075</v>
      </c>
      <c r="B1139">
        <v>6</v>
      </c>
      <c r="C1139">
        <v>9</v>
      </c>
      <c r="D1139">
        <v>20</v>
      </c>
      <c r="E1139">
        <v>23</v>
      </c>
      <c r="F1139">
        <v>28</v>
      </c>
      <c r="G1139">
        <v>6</v>
      </c>
      <c r="H1139">
        <v>10</v>
      </c>
      <c r="I1139">
        <v>3</v>
      </c>
      <c r="J1139" s="1">
        <v>8091523</v>
      </c>
      <c r="K1139">
        <v>0</v>
      </c>
      <c r="L1139">
        <v>0</v>
      </c>
      <c r="M1139">
        <v>17</v>
      </c>
      <c r="N1139" s="1">
        <v>300147</v>
      </c>
      <c r="O1139">
        <v>6</v>
      </c>
      <c r="P1139" s="1">
        <v>180088</v>
      </c>
      <c r="Q1139" t="s">
        <v>0</v>
      </c>
      <c r="R1139" t="s">
        <v>1</v>
      </c>
      <c r="S1139" s="1">
        <v>137633524</v>
      </c>
      <c r="T1139" s="3">
        <v>40723</v>
      </c>
    </row>
    <row r="1140" spans="1:20">
      <c r="A1140">
        <v>11074</v>
      </c>
      <c r="B1140">
        <v>7</v>
      </c>
      <c r="C1140">
        <v>16</v>
      </c>
      <c r="D1140">
        <v>23</v>
      </c>
      <c r="E1140">
        <v>28</v>
      </c>
      <c r="F1140">
        <v>31</v>
      </c>
      <c r="G1140">
        <v>3</v>
      </c>
      <c r="H1140">
        <v>6</v>
      </c>
      <c r="I1140">
        <v>25</v>
      </c>
      <c r="J1140" s="1">
        <v>5160559</v>
      </c>
      <c r="K1140">
        <v>21</v>
      </c>
      <c r="L1140" s="1">
        <v>3096335</v>
      </c>
      <c r="M1140">
        <v>142</v>
      </c>
      <c r="N1140" s="1">
        <v>21182</v>
      </c>
      <c r="O1140">
        <v>80</v>
      </c>
      <c r="P1140" s="1">
        <v>12709</v>
      </c>
      <c r="Q1140" t="s">
        <v>0</v>
      </c>
      <c r="R1140" t="s">
        <v>1</v>
      </c>
      <c r="S1140" s="1">
        <v>138721670</v>
      </c>
      <c r="T1140" s="3">
        <v>40721</v>
      </c>
    </row>
    <row r="1141" spans="1:20">
      <c r="A1141">
        <v>11073</v>
      </c>
      <c r="B1141">
        <v>13</v>
      </c>
      <c r="C1141">
        <v>19</v>
      </c>
      <c r="D1141">
        <v>20</v>
      </c>
      <c r="E1141">
        <v>22</v>
      </c>
      <c r="F1141">
        <v>33</v>
      </c>
      <c r="G1141">
        <v>5</v>
      </c>
      <c r="H1141">
        <v>11</v>
      </c>
      <c r="I1141">
        <v>2</v>
      </c>
      <c r="J1141" s="1">
        <v>7767941</v>
      </c>
      <c r="K1141">
        <v>1</v>
      </c>
      <c r="L1141" s="1">
        <v>4660764</v>
      </c>
      <c r="M1141">
        <v>43</v>
      </c>
      <c r="N1141" s="1">
        <v>93341</v>
      </c>
      <c r="O1141">
        <v>14</v>
      </c>
      <c r="P1141" s="1">
        <v>56004</v>
      </c>
      <c r="Q1141" t="s">
        <v>0</v>
      </c>
      <c r="R1141" t="s">
        <v>1</v>
      </c>
      <c r="S1141" s="1">
        <v>317666106</v>
      </c>
      <c r="T1141" s="3">
        <v>40719</v>
      </c>
    </row>
    <row r="1142" spans="1:20">
      <c r="A1142">
        <v>11072</v>
      </c>
      <c r="B1142">
        <v>3</v>
      </c>
      <c r="C1142">
        <v>11</v>
      </c>
      <c r="D1142">
        <v>13</v>
      </c>
      <c r="E1142">
        <v>20</v>
      </c>
      <c r="F1142">
        <v>35</v>
      </c>
      <c r="G1142">
        <v>3</v>
      </c>
      <c r="H1142">
        <v>8</v>
      </c>
      <c r="I1142">
        <v>0</v>
      </c>
      <c r="J1142">
        <v>0</v>
      </c>
      <c r="K1142">
        <v>0</v>
      </c>
      <c r="L1142">
        <v>0</v>
      </c>
      <c r="M1142">
        <v>30</v>
      </c>
      <c r="N1142" s="1">
        <v>163834</v>
      </c>
      <c r="O1142">
        <v>5</v>
      </c>
      <c r="P1142" s="1">
        <v>98300</v>
      </c>
      <c r="Q1142" t="s">
        <v>0</v>
      </c>
      <c r="R1142" t="s">
        <v>1</v>
      </c>
      <c r="S1142" s="1">
        <v>319871133</v>
      </c>
      <c r="T1142" s="3">
        <v>40716</v>
      </c>
    </row>
    <row r="1143" spans="1:20">
      <c r="A1143">
        <v>11071</v>
      </c>
      <c r="B1143">
        <v>27</v>
      </c>
      <c r="C1143">
        <v>31</v>
      </c>
      <c r="D1143">
        <v>33</v>
      </c>
      <c r="E1143">
        <v>34</v>
      </c>
      <c r="F1143">
        <v>35</v>
      </c>
      <c r="G1143">
        <v>4</v>
      </c>
      <c r="H1143">
        <v>6</v>
      </c>
      <c r="I1143">
        <v>2</v>
      </c>
      <c r="J1143" s="1">
        <v>5998038</v>
      </c>
      <c r="K1143">
        <v>0</v>
      </c>
      <c r="L1143">
        <v>0</v>
      </c>
      <c r="M1143">
        <v>184</v>
      </c>
      <c r="N1143" s="1">
        <v>12000</v>
      </c>
      <c r="O1143">
        <v>33</v>
      </c>
      <c r="P1143" s="1">
        <v>7200</v>
      </c>
      <c r="Q1143" t="s">
        <v>0</v>
      </c>
      <c r="R1143" t="s">
        <v>1</v>
      </c>
      <c r="S1143" s="1">
        <v>299596663</v>
      </c>
      <c r="T1143" s="3">
        <v>40714</v>
      </c>
    </row>
    <row r="1144" spans="1:20">
      <c r="A1144">
        <v>11070</v>
      </c>
      <c r="B1144">
        <v>9</v>
      </c>
      <c r="C1144">
        <v>19</v>
      </c>
      <c r="D1144">
        <v>22</v>
      </c>
      <c r="E1144">
        <v>29</v>
      </c>
      <c r="F1144">
        <v>30</v>
      </c>
      <c r="G1144">
        <v>2</v>
      </c>
      <c r="H1144">
        <v>8</v>
      </c>
      <c r="I1144">
        <v>13</v>
      </c>
      <c r="J1144" s="1">
        <v>5130879</v>
      </c>
      <c r="K1144">
        <v>3</v>
      </c>
      <c r="L1144" s="1">
        <v>3078527</v>
      </c>
      <c r="M1144">
        <v>147</v>
      </c>
      <c r="N1144" s="1">
        <v>12000</v>
      </c>
      <c r="O1144">
        <v>28</v>
      </c>
      <c r="P1144" s="1">
        <v>7200</v>
      </c>
      <c r="Q1144" t="s">
        <v>0</v>
      </c>
      <c r="R1144" t="s">
        <v>1</v>
      </c>
      <c r="S1144" s="1">
        <v>306602546</v>
      </c>
      <c r="T1144" s="3">
        <v>40712</v>
      </c>
    </row>
    <row r="1145" spans="1:20">
      <c r="A1145">
        <v>11069</v>
      </c>
      <c r="B1145">
        <v>3</v>
      </c>
      <c r="C1145">
        <v>5</v>
      </c>
      <c r="D1145">
        <v>28</v>
      </c>
      <c r="E1145">
        <v>29</v>
      </c>
      <c r="F1145">
        <v>33</v>
      </c>
      <c r="G1145">
        <v>4</v>
      </c>
      <c r="H1145">
        <v>12</v>
      </c>
      <c r="I1145">
        <v>2</v>
      </c>
      <c r="J1145" s="1">
        <v>7498471</v>
      </c>
      <c r="K1145">
        <v>1</v>
      </c>
      <c r="L1145" s="1">
        <v>4499082</v>
      </c>
      <c r="M1145">
        <v>56</v>
      </c>
      <c r="N1145" s="1">
        <v>61515</v>
      </c>
      <c r="O1145">
        <v>24</v>
      </c>
      <c r="P1145" s="1">
        <v>36909</v>
      </c>
      <c r="Q1145" t="s">
        <v>0</v>
      </c>
      <c r="R1145" t="s">
        <v>1</v>
      </c>
      <c r="S1145" s="1">
        <v>377697008</v>
      </c>
      <c r="T1145" s="3">
        <v>40709</v>
      </c>
    </row>
    <row r="1146" spans="1:20">
      <c r="A1146">
        <v>11068</v>
      </c>
      <c r="B1146">
        <v>1</v>
      </c>
      <c r="C1146">
        <v>13</v>
      </c>
      <c r="D1146">
        <v>16</v>
      </c>
      <c r="E1146">
        <v>18</v>
      </c>
      <c r="F1146">
        <v>32</v>
      </c>
      <c r="G1146">
        <v>7</v>
      </c>
      <c r="H1146">
        <v>9</v>
      </c>
      <c r="I1146">
        <v>1</v>
      </c>
      <c r="J1146" s="1">
        <v>10000000</v>
      </c>
      <c r="K1146">
        <v>0</v>
      </c>
      <c r="L1146">
        <v>0</v>
      </c>
      <c r="M1146">
        <v>9</v>
      </c>
      <c r="N1146" s="1">
        <v>617126</v>
      </c>
      <c r="O1146">
        <v>2</v>
      </c>
      <c r="P1146" s="1">
        <v>370275</v>
      </c>
      <c r="Q1146" t="s">
        <v>0</v>
      </c>
      <c r="R1146" t="s">
        <v>1</v>
      </c>
      <c r="S1146" s="1">
        <v>380952965</v>
      </c>
      <c r="T1146" s="3">
        <v>40707</v>
      </c>
    </row>
    <row r="1147" spans="1:20">
      <c r="A1147">
        <v>11067</v>
      </c>
      <c r="B1147">
        <v>10</v>
      </c>
      <c r="C1147">
        <v>17</v>
      </c>
      <c r="D1147">
        <v>22</v>
      </c>
      <c r="E1147">
        <v>24</v>
      </c>
      <c r="F1147">
        <v>32</v>
      </c>
      <c r="G1147">
        <v>3</v>
      </c>
      <c r="H1147">
        <v>10</v>
      </c>
      <c r="I1147">
        <v>5</v>
      </c>
      <c r="J1147" s="1">
        <v>5544352</v>
      </c>
      <c r="K1147">
        <v>3</v>
      </c>
      <c r="L1147" s="1">
        <v>3326611</v>
      </c>
      <c r="M1147">
        <v>88</v>
      </c>
      <c r="N1147" s="1">
        <v>23547</v>
      </c>
      <c r="O1147">
        <v>28</v>
      </c>
      <c r="P1147" s="1">
        <v>14128</v>
      </c>
      <c r="Q1147" t="s">
        <v>0</v>
      </c>
      <c r="R1147" t="s">
        <v>1</v>
      </c>
      <c r="S1147" s="1">
        <v>367347891</v>
      </c>
      <c r="T1147" s="3">
        <v>40705</v>
      </c>
    </row>
    <row r="1148" spans="1:20">
      <c r="A1148">
        <v>11066</v>
      </c>
      <c r="B1148">
        <v>6</v>
      </c>
      <c r="C1148">
        <v>13</v>
      </c>
      <c r="D1148">
        <v>18</v>
      </c>
      <c r="E1148">
        <v>20</v>
      </c>
      <c r="F1148">
        <v>33</v>
      </c>
      <c r="G1148">
        <v>9</v>
      </c>
      <c r="H1148">
        <v>10</v>
      </c>
      <c r="I1148">
        <v>0</v>
      </c>
      <c r="J1148">
        <v>0</v>
      </c>
      <c r="K1148">
        <v>0</v>
      </c>
      <c r="L1148">
        <v>0</v>
      </c>
      <c r="M1148">
        <v>36</v>
      </c>
      <c r="N1148" s="1">
        <v>127883</v>
      </c>
      <c r="O1148">
        <v>12</v>
      </c>
      <c r="P1148" s="1">
        <v>76729</v>
      </c>
      <c r="Q1148" t="s">
        <v>0</v>
      </c>
      <c r="R1148" t="s">
        <v>1</v>
      </c>
      <c r="S1148" s="1">
        <v>395795484</v>
      </c>
      <c r="T1148" s="3">
        <v>40702</v>
      </c>
    </row>
    <row r="1149" spans="1:20">
      <c r="A1149">
        <v>11065</v>
      </c>
      <c r="B1149">
        <v>3</v>
      </c>
      <c r="C1149">
        <v>11</v>
      </c>
      <c r="D1149">
        <v>14</v>
      </c>
      <c r="E1149">
        <v>25</v>
      </c>
      <c r="F1149">
        <v>34</v>
      </c>
      <c r="G1149">
        <v>1</v>
      </c>
      <c r="H1149">
        <v>4</v>
      </c>
      <c r="I1149">
        <v>1</v>
      </c>
      <c r="J1149" s="1">
        <v>10000000</v>
      </c>
      <c r="K1149">
        <v>0</v>
      </c>
      <c r="L1149">
        <v>0</v>
      </c>
      <c r="M1149">
        <v>27</v>
      </c>
      <c r="N1149" s="1">
        <v>182044</v>
      </c>
      <c r="O1149">
        <v>11</v>
      </c>
      <c r="P1149" s="1">
        <v>109226</v>
      </c>
      <c r="Q1149" t="s">
        <v>0</v>
      </c>
      <c r="R1149" t="s">
        <v>1</v>
      </c>
      <c r="S1149" s="1">
        <v>375078277</v>
      </c>
      <c r="T1149" s="3">
        <v>40700</v>
      </c>
    </row>
    <row r="1150" spans="1:20">
      <c r="A1150">
        <v>11064</v>
      </c>
      <c r="B1150">
        <v>1</v>
      </c>
      <c r="C1150">
        <v>6</v>
      </c>
      <c r="D1150">
        <v>27</v>
      </c>
      <c r="E1150">
        <v>30</v>
      </c>
      <c r="F1150">
        <v>34</v>
      </c>
      <c r="G1150">
        <v>1</v>
      </c>
      <c r="H1150">
        <v>6</v>
      </c>
      <c r="I1150">
        <v>1</v>
      </c>
      <c r="J1150" s="1">
        <v>10000000</v>
      </c>
      <c r="K1150">
        <v>1</v>
      </c>
      <c r="L1150" s="1">
        <v>6000000</v>
      </c>
      <c r="M1150">
        <v>23</v>
      </c>
      <c r="N1150" s="1">
        <v>301345</v>
      </c>
      <c r="O1150">
        <v>5</v>
      </c>
      <c r="P1150" s="1">
        <v>180807</v>
      </c>
      <c r="Q1150" t="s">
        <v>0</v>
      </c>
      <c r="R1150" t="s">
        <v>1</v>
      </c>
      <c r="S1150" s="1">
        <v>362140610</v>
      </c>
      <c r="T1150" s="3">
        <v>40698</v>
      </c>
    </row>
    <row r="1151" spans="1:20">
      <c r="A1151">
        <v>11063</v>
      </c>
      <c r="B1151">
        <v>10</v>
      </c>
      <c r="C1151">
        <v>17</v>
      </c>
      <c r="D1151">
        <v>18</v>
      </c>
      <c r="E1151">
        <v>26</v>
      </c>
      <c r="F1151">
        <v>32</v>
      </c>
      <c r="G1151">
        <v>1</v>
      </c>
      <c r="H1151">
        <v>5</v>
      </c>
      <c r="I1151">
        <v>0</v>
      </c>
      <c r="J1151">
        <v>0</v>
      </c>
      <c r="K1151">
        <v>0</v>
      </c>
      <c r="L1151">
        <v>0</v>
      </c>
      <c r="M1151">
        <v>28</v>
      </c>
      <c r="N1151" s="1">
        <v>181307</v>
      </c>
      <c r="O1151">
        <v>7</v>
      </c>
      <c r="P1151" s="1">
        <v>108784</v>
      </c>
      <c r="Q1151" t="s">
        <v>0</v>
      </c>
      <c r="R1151" t="s">
        <v>1</v>
      </c>
      <c r="S1151" s="1">
        <v>348759449</v>
      </c>
      <c r="T1151" s="3">
        <v>40695</v>
      </c>
    </row>
    <row r="1152" spans="1:20">
      <c r="A1152">
        <v>11062</v>
      </c>
      <c r="B1152">
        <v>6</v>
      </c>
      <c r="C1152">
        <v>10</v>
      </c>
      <c r="D1152">
        <v>17</v>
      </c>
      <c r="E1152">
        <v>20</v>
      </c>
      <c r="F1152">
        <v>21</v>
      </c>
      <c r="G1152">
        <v>3</v>
      </c>
      <c r="H1152">
        <v>7</v>
      </c>
      <c r="I1152">
        <v>2</v>
      </c>
      <c r="J1152" s="1">
        <v>8584705</v>
      </c>
      <c r="K1152">
        <v>1</v>
      </c>
      <c r="L1152" s="1">
        <v>5150823</v>
      </c>
      <c r="M1152">
        <v>22</v>
      </c>
      <c r="N1152" s="1">
        <v>237156</v>
      </c>
      <c r="O1152">
        <v>7</v>
      </c>
      <c r="P1152" s="1">
        <v>142293</v>
      </c>
      <c r="Q1152" t="s">
        <v>0</v>
      </c>
      <c r="R1152" t="s">
        <v>1</v>
      </c>
      <c r="S1152" s="1">
        <v>326866617</v>
      </c>
      <c r="T1152" s="3">
        <v>40693</v>
      </c>
    </row>
    <row r="1153" spans="1:20">
      <c r="A1153">
        <v>11061</v>
      </c>
      <c r="B1153">
        <v>6</v>
      </c>
      <c r="C1153">
        <v>7</v>
      </c>
      <c r="D1153">
        <v>16</v>
      </c>
      <c r="E1153">
        <v>18</v>
      </c>
      <c r="F1153">
        <v>20</v>
      </c>
      <c r="G1153">
        <v>4</v>
      </c>
      <c r="H1153">
        <v>10</v>
      </c>
      <c r="I1153">
        <v>3</v>
      </c>
      <c r="J1153" s="1">
        <v>8083802</v>
      </c>
      <c r="K1153">
        <v>1</v>
      </c>
      <c r="L1153" s="1">
        <v>4850281</v>
      </c>
      <c r="M1153">
        <v>22</v>
      </c>
      <c r="N1153" s="1">
        <v>282485</v>
      </c>
      <c r="O1153">
        <v>7</v>
      </c>
      <c r="P1153" s="1">
        <v>169491</v>
      </c>
      <c r="Q1153" t="s">
        <v>0</v>
      </c>
      <c r="R1153" t="s">
        <v>1</v>
      </c>
      <c r="S1153" s="1">
        <v>325886265</v>
      </c>
      <c r="T1153" s="3">
        <v>40691</v>
      </c>
    </row>
    <row r="1154" spans="1:20">
      <c r="A1154">
        <v>11060</v>
      </c>
      <c r="B1154">
        <v>3</v>
      </c>
      <c r="C1154">
        <v>25</v>
      </c>
      <c r="D1154">
        <v>29</v>
      </c>
      <c r="E1154">
        <v>32</v>
      </c>
      <c r="F1154">
        <v>34</v>
      </c>
      <c r="G1154">
        <v>9</v>
      </c>
      <c r="H1154">
        <v>10</v>
      </c>
      <c r="I1154">
        <v>2</v>
      </c>
      <c r="J1154" s="1">
        <v>7884625</v>
      </c>
      <c r="K1154">
        <v>1</v>
      </c>
      <c r="L1154" s="1">
        <v>4730775</v>
      </c>
      <c r="M1154">
        <v>33</v>
      </c>
      <c r="N1154" s="1">
        <v>128205</v>
      </c>
      <c r="O1154">
        <v>10</v>
      </c>
      <c r="P1154" s="1">
        <v>76923</v>
      </c>
      <c r="Q1154" t="s">
        <v>0</v>
      </c>
      <c r="R1154" t="s">
        <v>1</v>
      </c>
      <c r="S1154" s="1">
        <v>327233734</v>
      </c>
      <c r="T1154" s="3">
        <v>40688</v>
      </c>
    </row>
    <row r="1155" spans="1:20">
      <c r="A1155">
        <v>11059</v>
      </c>
      <c r="B1155">
        <v>9</v>
      </c>
      <c r="C1155">
        <v>16</v>
      </c>
      <c r="D1155">
        <v>21</v>
      </c>
      <c r="E1155">
        <v>29</v>
      </c>
      <c r="F1155">
        <v>34</v>
      </c>
      <c r="G1155">
        <v>7</v>
      </c>
      <c r="H1155">
        <v>10</v>
      </c>
      <c r="I1155">
        <v>0</v>
      </c>
      <c r="J1155">
        <v>0</v>
      </c>
      <c r="K1155">
        <v>0</v>
      </c>
      <c r="L1155">
        <v>0</v>
      </c>
      <c r="M1155">
        <v>28</v>
      </c>
      <c r="N1155" s="1">
        <v>204157</v>
      </c>
      <c r="O1155">
        <v>8</v>
      </c>
      <c r="P1155" s="1">
        <v>122494</v>
      </c>
      <c r="Q1155" t="s">
        <v>0</v>
      </c>
      <c r="R1155" t="s">
        <v>1</v>
      </c>
      <c r="S1155" s="1">
        <v>328983692</v>
      </c>
      <c r="T1155" s="3">
        <v>40686</v>
      </c>
    </row>
    <row r="1156" spans="1:20">
      <c r="A1156">
        <v>11058</v>
      </c>
      <c r="B1156">
        <v>1</v>
      </c>
      <c r="C1156">
        <v>9</v>
      </c>
      <c r="D1156">
        <v>27</v>
      </c>
      <c r="E1156">
        <v>32</v>
      </c>
      <c r="F1156">
        <v>33</v>
      </c>
      <c r="G1156">
        <v>3</v>
      </c>
      <c r="H1156">
        <v>6</v>
      </c>
      <c r="I1156">
        <v>21</v>
      </c>
      <c r="J1156" s="1">
        <v>5000000</v>
      </c>
      <c r="K1156">
        <v>6</v>
      </c>
      <c r="L1156" s="1">
        <v>3000000</v>
      </c>
      <c r="M1156">
        <v>221</v>
      </c>
      <c r="N1156" s="1">
        <v>12000</v>
      </c>
      <c r="O1156">
        <v>50</v>
      </c>
      <c r="P1156" s="1">
        <v>7200</v>
      </c>
      <c r="Q1156" t="s">
        <v>0</v>
      </c>
      <c r="R1156" t="s">
        <v>1</v>
      </c>
      <c r="S1156" s="1">
        <v>303872297</v>
      </c>
      <c r="T1156" s="3">
        <v>40684</v>
      </c>
    </row>
    <row r="1157" spans="1:20">
      <c r="A1157">
        <v>11057</v>
      </c>
      <c r="B1157">
        <v>7</v>
      </c>
      <c r="C1157">
        <v>11</v>
      </c>
      <c r="D1157">
        <v>30</v>
      </c>
      <c r="E1157">
        <v>31</v>
      </c>
      <c r="F1157">
        <v>34</v>
      </c>
      <c r="G1157">
        <v>9</v>
      </c>
      <c r="H1157">
        <v>12</v>
      </c>
      <c r="I1157">
        <v>1</v>
      </c>
      <c r="J1157" s="1">
        <v>10000000</v>
      </c>
      <c r="K1157">
        <v>0</v>
      </c>
      <c r="L1157">
        <v>0</v>
      </c>
      <c r="M1157">
        <v>25</v>
      </c>
      <c r="N1157" s="1">
        <v>186324</v>
      </c>
      <c r="O1157">
        <v>12</v>
      </c>
      <c r="P1157" s="1">
        <v>111794</v>
      </c>
      <c r="Q1157" t="s">
        <v>0</v>
      </c>
      <c r="R1157" t="s">
        <v>1</v>
      </c>
      <c r="S1157" s="1">
        <v>426872297</v>
      </c>
      <c r="T1157" s="3">
        <v>40681</v>
      </c>
    </row>
    <row r="1158" spans="1:20">
      <c r="A1158">
        <v>11056</v>
      </c>
      <c r="B1158">
        <v>3</v>
      </c>
      <c r="C1158">
        <v>5</v>
      </c>
      <c r="D1158">
        <v>29</v>
      </c>
      <c r="E1158">
        <v>30</v>
      </c>
      <c r="F1158">
        <v>31</v>
      </c>
      <c r="G1158">
        <v>8</v>
      </c>
      <c r="H1158">
        <v>10</v>
      </c>
      <c r="I1158">
        <v>3</v>
      </c>
      <c r="J1158" s="1">
        <v>7446225</v>
      </c>
      <c r="K1158">
        <v>1</v>
      </c>
      <c r="L1158" s="1">
        <v>4467735</v>
      </c>
      <c r="M1158">
        <v>67</v>
      </c>
      <c r="N1158" s="1">
        <v>75461</v>
      </c>
      <c r="O1158">
        <v>18</v>
      </c>
      <c r="P1158" s="1">
        <v>45276</v>
      </c>
      <c r="Q1158" t="s">
        <v>0</v>
      </c>
      <c r="R1158" t="s">
        <v>1</v>
      </c>
      <c r="S1158" s="1">
        <v>414373623</v>
      </c>
      <c r="T1158" s="3">
        <v>40679</v>
      </c>
    </row>
    <row r="1159" spans="1:20">
      <c r="A1159">
        <v>11055</v>
      </c>
      <c r="B1159">
        <v>1</v>
      </c>
      <c r="C1159">
        <v>7</v>
      </c>
      <c r="D1159">
        <v>31</v>
      </c>
      <c r="E1159">
        <v>32</v>
      </c>
      <c r="F1159">
        <v>35</v>
      </c>
      <c r="G1159">
        <v>2</v>
      </c>
      <c r="H1159">
        <v>10</v>
      </c>
      <c r="I1159">
        <v>0</v>
      </c>
      <c r="J1159">
        <v>0</v>
      </c>
      <c r="K1159">
        <v>0</v>
      </c>
      <c r="L1159">
        <v>0</v>
      </c>
      <c r="M1159">
        <v>40</v>
      </c>
      <c r="N1159" s="1">
        <v>155267</v>
      </c>
      <c r="O1159">
        <v>11</v>
      </c>
      <c r="P1159" s="1">
        <v>93160</v>
      </c>
      <c r="Q1159" t="s">
        <v>0</v>
      </c>
      <c r="R1159" t="s">
        <v>1</v>
      </c>
      <c r="S1159" s="1">
        <v>419164003</v>
      </c>
      <c r="T1159" s="3">
        <v>40677</v>
      </c>
    </row>
    <row r="1160" spans="1:20">
      <c r="A1160">
        <v>11054</v>
      </c>
      <c r="B1160">
        <v>5</v>
      </c>
      <c r="C1160">
        <v>9</v>
      </c>
      <c r="D1160">
        <v>16</v>
      </c>
      <c r="E1160">
        <v>26</v>
      </c>
      <c r="F1160">
        <v>35</v>
      </c>
      <c r="G1160">
        <v>3</v>
      </c>
      <c r="H1160">
        <v>10</v>
      </c>
      <c r="I1160">
        <v>0</v>
      </c>
      <c r="J1160">
        <v>0</v>
      </c>
      <c r="K1160">
        <v>0</v>
      </c>
      <c r="L1160">
        <v>0</v>
      </c>
      <c r="M1160">
        <v>32</v>
      </c>
      <c r="N1160" s="1">
        <v>137723</v>
      </c>
      <c r="O1160">
        <v>10</v>
      </c>
      <c r="P1160" s="1">
        <v>82633</v>
      </c>
      <c r="Q1160" t="s">
        <v>0</v>
      </c>
      <c r="R1160" t="s">
        <v>1</v>
      </c>
      <c r="S1160" s="1">
        <v>392030969</v>
      </c>
      <c r="T1160" s="3">
        <v>40674</v>
      </c>
    </row>
    <row r="1161" spans="1:20">
      <c r="A1161">
        <v>11053</v>
      </c>
      <c r="B1161">
        <v>3</v>
      </c>
      <c r="C1161">
        <v>16</v>
      </c>
      <c r="D1161">
        <v>28</v>
      </c>
      <c r="E1161">
        <v>31</v>
      </c>
      <c r="F1161">
        <v>32</v>
      </c>
      <c r="G1161">
        <v>1</v>
      </c>
      <c r="H1161">
        <v>9</v>
      </c>
      <c r="I1161">
        <v>0</v>
      </c>
      <c r="J1161">
        <v>0</v>
      </c>
      <c r="K1161">
        <v>0</v>
      </c>
      <c r="L1161">
        <v>0</v>
      </c>
      <c r="M1161">
        <v>13</v>
      </c>
      <c r="N1161" s="1">
        <v>427827</v>
      </c>
      <c r="O1161">
        <v>2</v>
      </c>
      <c r="P1161" s="1">
        <v>256696</v>
      </c>
      <c r="Q1161" t="s">
        <v>0</v>
      </c>
      <c r="R1161" t="s">
        <v>1</v>
      </c>
      <c r="S1161" s="1">
        <v>372405323</v>
      </c>
      <c r="T1161" s="3">
        <v>40672</v>
      </c>
    </row>
    <row r="1162" spans="1:20">
      <c r="A1162">
        <v>11052</v>
      </c>
      <c r="B1162">
        <v>13</v>
      </c>
      <c r="C1162">
        <v>24</v>
      </c>
      <c r="D1162">
        <v>31</v>
      </c>
      <c r="E1162">
        <v>32</v>
      </c>
      <c r="F1162">
        <v>33</v>
      </c>
      <c r="G1162">
        <v>3</v>
      </c>
      <c r="H1162">
        <v>9</v>
      </c>
      <c r="I1162">
        <v>4</v>
      </c>
      <c r="J1162" s="1">
        <v>6520277</v>
      </c>
      <c r="K1162">
        <v>0</v>
      </c>
      <c r="L1162">
        <v>0</v>
      </c>
      <c r="M1162">
        <v>41</v>
      </c>
      <c r="N1162" s="1">
        <v>82066</v>
      </c>
      <c r="O1162">
        <v>14</v>
      </c>
      <c r="P1162" s="1">
        <v>49239</v>
      </c>
      <c r="Q1162" t="s">
        <v>0</v>
      </c>
      <c r="R1162" t="s">
        <v>1</v>
      </c>
      <c r="S1162" s="1">
        <v>349623523</v>
      </c>
      <c r="T1162" s="3">
        <v>40670</v>
      </c>
    </row>
    <row r="1163" spans="1:20">
      <c r="A1163">
        <v>11051</v>
      </c>
      <c r="B1163">
        <v>6</v>
      </c>
      <c r="C1163">
        <v>8</v>
      </c>
      <c r="D1163">
        <v>12</v>
      </c>
      <c r="E1163">
        <v>17</v>
      </c>
      <c r="F1163">
        <v>18</v>
      </c>
      <c r="G1163">
        <v>5</v>
      </c>
      <c r="H1163">
        <v>10</v>
      </c>
      <c r="I1163">
        <v>2</v>
      </c>
      <c r="J1163" s="1">
        <v>8303466</v>
      </c>
      <c r="K1163">
        <v>0</v>
      </c>
      <c r="L1163">
        <v>0</v>
      </c>
      <c r="M1163">
        <v>19</v>
      </c>
      <c r="N1163" s="1">
        <v>200210</v>
      </c>
      <c r="O1163">
        <v>5</v>
      </c>
      <c r="P1163" s="1">
        <v>120126</v>
      </c>
      <c r="Q1163" t="s">
        <v>0</v>
      </c>
      <c r="R1163" t="s">
        <v>1</v>
      </c>
      <c r="S1163" s="1">
        <v>360501853</v>
      </c>
      <c r="T1163" s="3">
        <v>40667</v>
      </c>
    </row>
    <row r="1164" spans="1:20">
      <c r="A1164">
        <v>11050</v>
      </c>
      <c r="B1164">
        <v>4</v>
      </c>
      <c r="C1164">
        <v>7</v>
      </c>
      <c r="D1164">
        <v>29</v>
      </c>
      <c r="E1164">
        <v>32</v>
      </c>
      <c r="F1164">
        <v>33</v>
      </c>
      <c r="G1164">
        <v>8</v>
      </c>
      <c r="H1164">
        <v>10</v>
      </c>
      <c r="I1164">
        <v>1</v>
      </c>
      <c r="J1164" s="1">
        <v>10000000</v>
      </c>
      <c r="K1164">
        <v>0</v>
      </c>
      <c r="L1164">
        <v>0</v>
      </c>
      <c r="M1164">
        <v>32</v>
      </c>
      <c r="N1164" s="1">
        <v>84997</v>
      </c>
      <c r="O1164">
        <v>14</v>
      </c>
      <c r="P1164" s="1">
        <v>50998</v>
      </c>
      <c r="Q1164" t="s">
        <v>0</v>
      </c>
      <c r="R1164" t="s">
        <v>1</v>
      </c>
      <c r="S1164" s="1">
        <v>360591452</v>
      </c>
      <c r="T1164" s="3">
        <v>40665</v>
      </c>
    </row>
    <row r="1165" spans="1:20">
      <c r="A1165">
        <v>11049</v>
      </c>
      <c r="B1165">
        <v>5</v>
      </c>
      <c r="C1165">
        <v>6</v>
      </c>
      <c r="D1165">
        <v>10</v>
      </c>
      <c r="E1165">
        <v>22</v>
      </c>
      <c r="F1165">
        <v>25</v>
      </c>
      <c r="G1165">
        <v>1</v>
      </c>
      <c r="H1165">
        <v>9</v>
      </c>
      <c r="I1165">
        <v>2</v>
      </c>
      <c r="J1165" s="1">
        <v>7258678</v>
      </c>
      <c r="K1165">
        <v>1</v>
      </c>
      <c r="L1165" s="1">
        <v>4355206</v>
      </c>
      <c r="M1165">
        <v>39</v>
      </c>
      <c r="N1165" s="1">
        <v>90625</v>
      </c>
      <c r="O1165">
        <v>7</v>
      </c>
      <c r="P1165" s="1">
        <v>54375</v>
      </c>
      <c r="Q1165" t="s">
        <v>0</v>
      </c>
      <c r="R1165" t="s">
        <v>1</v>
      </c>
      <c r="S1165" s="1">
        <v>357714362</v>
      </c>
      <c r="T1165" s="3">
        <v>40663</v>
      </c>
    </row>
    <row r="1166" spans="1:20">
      <c r="A1166">
        <v>11048</v>
      </c>
      <c r="B1166">
        <v>13</v>
      </c>
      <c r="C1166">
        <v>17</v>
      </c>
      <c r="D1166">
        <v>25</v>
      </c>
      <c r="E1166">
        <v>27</v>
      </c>
      <c r="F1166">
        <v>28</v>
      </c>
      <c r="G1166">
        <v>2</v>
      </c>
      <c r="H1166">
        <v>3</v>
      </c>
      <c r="I1166">
        <v>5</v>
      </c>
      <c r="J1166" s="1">
        <v>5000000</v>
      </c>
      <c r="K1166">
        <v>0</v>
      </c>
      <c r="L1166">
        <v>0</v>
      </c>
      <c r="M1166">
        <v>255</v>
      </c>
      <c r="N1166" s="1">
        <v>12000</v>
      </c>
      <c r="O1166">
        <v>85</v>
      </c>
      <c r="P1166" s="1">
        <v>7200</v>
      </c>
      <c r="Q1166" t="s">
        <v>0</v>
      </c>
      <c r="R1166" t="s">
        <v>1</v>
      </c>
      <c r="S1166" s="1">
        <v>361905515</v>
      </c>
      <c r="T1166" s="3">
        <v>40660</v>
      </c>
    </row>
    <row r="1167" spans="1:20">
      <c r="A1167">
        <v>11047</v>
      </c>
      <c r="B1167">
        <v>2</v>
      </c>
      <c r="C1167">
        <v>15</v>
      </c>
      <c r="D1167">
        <v>22</v>
      </c>
      <c r="E1167">
        <v>33</v>
      </c>
      <c r="F1167">
        <v>35</v>
      </c>
      <c r="G1167">
        <v>5</v>
      </c>
      <c r="H1167">
        <v>8</v>
      </c>
      <c r="I1167">
        <v>1</v>
      </c>
      <c r="J1167" s="1">
        <v>10000000</v>
      </c>
      <c r="K1167">
        <v>0</v>
      </c>
      <c r="L1167">
        <v>0</v>
      </c>
      <c r="M1167">
        <v>12</v>
      </c>
      <c r="N1167" s="1">
        <v>320909</v>
      </c>
      <c r="O1167">
        <v>2</v>
      </c>
      <c r="P1167" s="1">
        <v>192545</v>
      </c>
      <c r="Q1167" t="s">
        <v>0</v>
      </c>
      <c r="R1167" t="s">
        <v>1</v>
      </c>
      <c r="S1167" s="1">
        <v>386905515</v>
      </c>
      <c r="T1167" s="3">
        <v>40658</v>
      </c>
    </row>
    <row r="1168" spans="1:20">
      <c r="A1168">
        <v>11046</v>
      </c>
      <c r="B1168">
        <v>9</v>
      </c>
      <c r="C1168">
        <v>15</v>
      </c>
      <c r="D1168">
        <v>16</v>
      </c>
      <c r="E1168">
        <v>19</v>
      </c>
      <c r="F1168">
        <v>29</v>
      </c>
      <c r="G1168">
        <v>4</v>
      </c>
      <c r="H1168">
        <v>6</v>
      </c>
      <c r="I1168">
        <v>2</v>
      </c>
      <c r="J1168" s="1">
        <v>6927047</v>
      </c>
      <c r="K1168">
        <v>2</v>
      </c>
      <c r="L1168" s="1">
        <v>4156228</v>
      </c>
      <c r="M1168">
        <v>112</v>
      </c>
      <c r="N1168" s="1">
        <v>32524</v>
      </c>
      <c r="O1168">
        <v>24</v>
      </c>
      <c r="P1168" s="1">
        <v>19514</v>
      </c>
      <c r="Q1168" t="s">
        <v>0</v>
      </c>
      <c r="R1168" t="s">
        <v>1</v>
      </c>
      <c r="S1168" s="1">
        <v>381020504</v>
      </c>
      <c r="T1168" s="3">
        <v>40656</v>
      </c>
    </row>
    <row r="1169" spans="1:20">
      <c r="A1169">
        <v>11045</v>
      </c>
      <c r="B1169">
        <v>13</v>
      </c>
      <c r="C1169">
        <v>21</v>
      </c>
      <c r="D1169">
        <v>22</v>
      </c>
      <c r="E1169">
        <v>29</v>
      </c>
      <c r="F1169">
        <v>31</v>
      </c>
      <c r="G1169">
        <v>7</v>
      </c>
      <c r="H1169">
        <v>11</v>
      </c>
      <c r="I1169">
        <v>0</v>
      </c>
      <c r="J1169">
        <v>0</v>
      </c>
      <c r="K1169">
        <v>0</v>
      </c>
      <c r="L1169">
        <v>0</v>
      </c>
      <c r="M1169">
        <v>38</v>
      </c>
      <c r="N1169" s="1">
        <v>106097</v>
      </c>
      <c r="O1169">
        <v>5</v>
      </c>
      <c r="P1169" s="1">
        <v>63658</v>
      </c>
      <c r="Q1169" t="s">
        <v>0</v>
      </c>
      <c r="R1169" t="s">
        <v>1</v>
      </c>
      <c r="S1169" s="1">
        <v>387770674</v>
      </c>
      <c r="T1169" s="3">
        <v>40653</v>
      </c>
    </row>
    <row r="1170" spans="1:20">
      <c r="A1170">
        <v>11044</v>
      </c>
      <c r="B1170">
        <v>11</v>
      </c>
      <c r="C1170">
        <v>21</v>
      </c>
      <c r="D1170">
        <v>24</v>
      </c>
      <c r="E1170">
        <v>26</v>
      </c>
      <c r="F1170">
        <v>31</v>
      </c>
      <c r="G1170">
        <v>6</v>
      </c>
      <c r="H1170">
        <v>7</v>
      </c>
      <c r="I1170">
        <v>0</v>
      </c>
      <c r="J1170">
        <v>0</v>
      </c>
      <c r="K1170">
        <v>0</v>
      </c>
      <c r="L1170">
        <v>0</v>
      </c>
      <c r="M1170">
        <v>50</v>
      </c>
      <c r="N1170" s="1">
        <v>50826</v>
      </c>
      <c r="O1170">
        <v>6</v>
      </c>
      <c r="P1170" s="1">
        <v>30495</v>
      </c>
      <c r="Q1170" t="s">
        <v>0</v>
      </c>
      <c r="R1170" t="s">
        <v>1</v>
      </c>
      <c r="S1170" s="1">
        <v>371458144</v>
      </c>
      <c r="T1170" s="3">
        <v>40651</v>
      </c>
    </row>
    <row r="1171" spans="1:20">
      <c r="A1171">
        <v>11043</v>
      </c>
      <c r="B1171">
        <v>2</v>
      </c>
      <c r="C1171">
        <v>8</v>
      </c>
      <c r="D1171">
        <v>23</v>
      </c>
      <c r="E1171">
        <v>33</v>
      </c>
      <c r="F1171">
        <v>35</v>
      </c>
      <c r="G1171">
        <v>5</v>
      </c>
      <c r="H1171">
        <v>10</v>
      </c>
      <c r="I1171">
        <v>0</v>
      </c>
      <c r="J1171">
        <v>0</v>
      </c>
      <c r="K1171">
        <v>0</v>
      </c>
      <c r="L1171">
        <v>0</v>
      </c>
      <c r="M1171">
        <v>79</v>
      </c>
      <c r="N1171" s="1">
        <v>34461</v>
      </c>
      <c r="O1171">
        <v>14</v>
      </c>
      <c r="P1171" s="1">
        <v>20676</v>
      </c>
      <c r="Q1171" t="s">
        <v>0</v>
      </c>
      <c r="R1171" t="s">
        <v>1</v>
      </c>
      <c r="S1171" s="1">
        <v>361242100</v>
      </c>
      <c r="T1171" s="3">
        <v>40649</v>
      </c>
    </row>
    <row r="1172" spans="1:20">
      <c r="A1172">
        <v>11042</v>
      </c>
      <c r="B1172">
        <v>6</v>
      </c>
      <c r="C1172">
        <v>9</v>
      </c>
      <c r="D1172">
        <v>18</v>
      </c>
      <c r="E1172">
        <v>30</v>
      </c>
      <c r="F1172">
        <v>32</v>
      </c>
      <c r="G1172">
        <v>10</v>
      </c>
      <c r="H1172">
        <v>12</v>
      </c>
      <c r="I1172">
        <v>1</v>
      </c>
      <c r="J1172" s="1">
        <v>10000000</v>
      </c>
      <c r="K1172">
        <v>0</v>
      </c>
      <c r="L1172">
        <v>0</v>
      </c>
      <c r="M1172">
        <v>44</v>
      </c>
      <c r="N1172" s="1">
        <v>95042</v>
      </c>
      <c r="O1172">
        <v>12</v>
      </c>
      <c r="P1172" s="1">
        <v>57025</v>
      </c>
      <c r="Q1172" t="s">
        <v>0</v>
      </c>
      <c r="R1172" t="s">
        <v>1</v>
      </c>
      <c r="S1172" s="1">
        <v>349947313</v>
      </c>
      <c r="T1172" s="3">
        <v>40646</v>
      </c>
    </row>
    <row r="1173" spans="1:20">
      <c r="A1173">
        <v>11041</v>
      </c>
      <c r="B1173">
        <v>4</v>
      </c>
      <c r="C1173">
        <v>5</v>
      </c>
      <c r="D1173">
        <v>11</v>
      </c>
      <c r="E1173">
        <v>13</v>
      </c>
      <c r="F1173">
        <v>25</v>
      </c>
      <c r="G1173">
        <v>3</v>
      </c>
      <c r="H1173">
        <v>6</v>
      </c>
      <c r="I1173">
        <v>3</v>
      </c>
      <c r="J1173" s="1">
        <v>7023022</v>
      </c>
      <c r="K1173">
        <v>1</v>
      </c>
      <c r="L1173" s="1">
        <v>4213813</v>
      </c>
      <c r="M1173">
        <v>24</v>
      </c>
      <c r="N1173" s="1">
        <v>168585</v>
      </c>
      <c r="O1173">
        <v>8</v>
      </c>
      <c r="P1173" s="1">
        <v>101151</v>
      </c>
      <c r="Q1173" t="s">
        <v>0</v>
      </c>
      <c r="R1173" t="s">
        <v>1</v>
      </c>
      <c r="S1173" s="1">
        <v>341699221</v>
      </c>
      <c r="T1173" s="3">
        <v>40644</v>
      </c>
    </row>
    <row r="1174" spans="1:20">
      <c r="A1174">
        <v>11040</v>
      </c>
      <c r="B1174">
        <v>3</v>
      </c>
      <c r="C1174">
        <v>7</v>
      </c>
      <c r="D1174">
        <v>15</v>
      </c>
      <c r="E1174">
        <v>18</v>
      </c>
      <c r="F1174">
        <v>20</v>
      </c>
      <c r="G1174">
        <v>1</v>
      </c>
      <c r="H1174">
        <v>6</v>
      </c>
      <c r="I1174">
        <v>0</v>
      </c>
      <c r="J1174">
        <v>0</v>
      </c>
      <c r="K1174">
        <v>0</v>
      </c>
      <c r="L1174">
        <v>0</v>
      </c>
      <c r="M1174">
        <v>20</v>
      </c>
      <c r="N1174" s="1">
        <v>262412</v>
      </c>
      <c r="O1174">
        <v>3</v>
      </c>
      <c r="P1174" s="1">
        <v>157447</v>
      </c>
      <c r="Q1174" t="s">
        <v>0</v>
      </c>
      <c r="R1174" t="s">
        <v>1</v>
      </c>
      <c r="S1174" s="1">
        <v>348774894</v>
      </c>
      <c r="T1174" s="3">
        <v>40642</v>
      </c>
    </row>
    <row r="1175" spans="1:20">
      <c r="A1175">
        <v>11039</v>
      </c>
      <c r="B1175">
        <v>1</v>
      </c>
      <c r="C1175">
        <v>11</v>
      </c>
      <c r="D1175">
        <v>14</v>
      </c>
      <c r="E1175">
        <v>22</v>
      </c>
      <c r="F1175">
        <v>34</v>
      </c>
      <c r="G1175">
        <v>6</v>
      </c>
      <c r="H1175">
        <v>8</v>
      </c>
      <c r="I1175">
        <v>2</v>
      </c>
      <c r="J1175" s="1">
        <v>8645112</v>
      </c>
      <c r="K1175">
        <v>0</v>
      </c>
      <c r="L1175">
        <v>0</v>
      </c>
      <c r="M1175">
        <v>16</v>
      </c>
      <c r="N1175" s="1">
        <v>264138</v>
      </c>
      <c r="O1175">
        <v>4</v>
      </c>
      <c r="P1175" s="1">
        <v>158482</v>
      </c>
      <c r="Q1175" t="s">
        <v>0</v>
      </c>
      <c r="R1175" t="s">
        <v>1</v>
      </c>
      <c r="S1175" s="1">
        <v>327322701</v>
      </c>
      <c r="T1175" s="3">
        <v>40639</v>
      </c>
    </row>
    <row r="1176" spans="1:20">
      <c r="A1176">
        <v>11038</v>
      </c>
      <c r="B1176">
        <v>7</v>
      </c>
      <c r="C1176">
        <v>9</v>
      </c>
      <c r="D1176">
        <v>11</v>
      </c>
      <c r="E1176">
        <v>13</v>
      </c>
      <c r="F1176">
        <v>33</v>
      </c>
      <c r="G1176">
        <v>10</v>
      </c>
      <c r="H1176">
        <v>12</v>
      </c>
      <c r="I1176">
        <v>1</v>
      </c>
      <c r="J1176" s="1">
        <v>9768864</v>
      </c>
      <c r="K1176">
        <v>1</v>
      </c>
      <c r="L1176" s="1">
        <v>5861318</v>
      </c>
      <c r="M1176">
        <v>16</v>
      </c>
      <c r="N1176" s="1">
        <v>276455</v>
      </c>
      <c r="O1176">
        <v>4</v>
      </c>
      <c r="P1176" s="1">
        <v>165873</v>
      </c>
      <c r="Q1176" t="s">
        <v>0</v>
      </c>
      <c r="R1176" t="s">
        <v>1</v>
      </c>
      <c r="S1176" s="1">
        <v>326387365</v>
      </c>
      <c r="T1176" s="3">
        <v>40637</v>
      </c>
    </row>
    <row r="1177" spans="1:20">
      <c r="A1177">
        <v>11037</v>
      </c>
      <c r="B1177">
        <v>1</v>
      </c>
      <c r="C1177">
        <v>12</v>
      </c>
      <c r="D1177">
        <v>14</v>
      </c>
      <c r="E1177">
        <v>22</v>
      </c>
      <c r="F1177">
        <v>24</v>
      </c>
      <c r="G1177">
        <v>10</v>
      </c>
      <c r="H1177">
        <v>12</v>
      </c>
      <c r="I1177">
        <v>1</v>
      </c>
      <c r="J1177" s="1">
        <v>10000000</v>
      </c>
      <c r="K1177">
        <v>0</v>
      </c>
      <c r="L1177">
        <v>0</v>
      </c>
      <c r="M1177">
        <v>20</v>
      </c>
      <c r="N1177" s="1">
        <v>228088</v>
      </c>
      <c r="O1177">
        <v>5</v>
      </c>
      <c r="P1177" s="1">
        <v>136852</v>
      </c>
      <c r="Q1177" t="s">
        <v>0</v>
      </c>
      <c r="R1177" t="s">
        <v>1</v>
      </c>
      <c r="S1177" s="1">
        <v>322942088</v>
      </c>
      <c r="T1177" s="3">
        <v>40635</v>
      </c>
    </row>
    <row r="1178" spans="1:20">
      <c r="A1178">
        <v>11036</v>
      </c>
      <c r="B1178">
        <v>3</v>
      </c>
      <c r="C1178">
        <v>18</v>
      </c>
      <c r="D1178">
        <v>29</v>
      </c>
      <c r="E1178">
        <v>30</v>
      </c>
      <c r="F1178">
        <v>33</v>
      </c>
      <c r="G1178">
        <v>8</v>
      </c>
      <c r="H1178">
        <v>9</v>
      </c>
      <c r="I1178">
        <v>0</v>
      </c>
      <c r="J1178">
        <v>0</v>
      </c>
      <c r="K1178">
        <v>0</v>
      </c>
      <c r="L1178">
        <v>0</v>
      </c>
      <c r="M1178">
        <v>20</v>
      </c>
      <c r="N1178" s="1">
        <v>197124</v>
      </c>
      <c r="O1178">
        <v>1</v>
      </c>
      <c r="P1178" s="1">
        <v>118274</v>
      </c>
      <c r="Q1178" t="s">
        <v>0</v>
      </c>
      <c r="R1178" t="s">
        <v>1</v>
      </c>
      <c r="S1178" s="1">
        <v>313269458</v>
      </c>
      <c r="T1178" s="3">
        <v>40632</v>
      </c>
    </row>
    <row r="1179" spans="1:20">
      <c r="A1179">
        <v>11035</v>
      </c>
      <c r="B1179">
        <v>3</v>
      </c>
      <c r="C1179">
        <v>4</v>
      </c>
      <c r="D1179">
        <v>13</v>
      </c>
      <c r="E1179">
        <v>15</v>
      </c>
      <c r="F1179">
        <v>32</v>
      </c>
      <c r="G1179">
        <v>4</v>
      </c>
      <c r="H1179">
        <v>9</v>
      </c>
      <c r="I1179">
        <v>0</v>
      </c>
      <c r="J1179">
        <v>0</v>
      </c>
      <c r="K1179">
        <v>0</v>
      </c>
      <c r="L1179">
        <v>0</v>
      </c>
      <c r="M1179">
        <v>10</v>
      </c>
      <c r="N1179" s="1">
        <v>425305</v>
      </c>
      <c r="O1179">
        <v>3</v>
      </c>
      <c r="P1179" s="1">
        <v>255183</v>
      </c>
      <c r="Q1179" t="s">
        <v>0</v>
      </c>
      <c r="R1179" t="s">
        <v>1</v>
      </c>
      <c r="S1179" s="1">
        <v>298041572</v>
      </c>
      <c r="T1179" s="3">
        <v>40630</v>
      </c>
    </row>
    <row r="1180" spans="1:20">
      <c r="A1180">
        <v>11034</v>
      </c>
      <c r="B1180">
        <v>3</v>
      </c>
      <c r="C1180">
        <v>6</v>
      </c>
      <c r="D1180">
        <v>9</v>
      </c>
      <c r="E1180">
        <v>17</v>
      </c>
      <c r="F1180">
        <v>27</v>
      </c>
      <c r="G1180">
        <v>3</v>
      </c>
      <c r="H1180">
        <v>9</v>
      </c>
      <c r="I1180">
        <v>0</v>
      </c>
      <c r="J1180">
        <v>0</v>
      </c>
      <c r="K1180">
        <v>0</v>
      </c>
      <c r="L1180">
        <v>0</v>
      </c>
      <c r="M1180">
        <v>29</v>
      </c>
      <c r="N1180" s="1">
        <v>171438</v>
      </c>
      <c r="O1180">
        <v>11</v>
      </c>
      <c r="P1180" s="1">
        <v>102862</v>
      </c>
      <c r="Q1180" t="s">
        <v>0</v>
      </c>
      <c r="R1180" t="s">
        <v>1</v>
      </c>
      <c r="S1180" s="1">
        <v>279221801</v>
      </c>
      <c r="T1180" s="3">
        <v>40628</v>
      </c>
    </row>
    <row r="1181" spans="1:20">
      <c r="A1181">
        <v>11033</v>
      </c>
      <c r="B1181">
        <v>3</v>
      </c>
      <c r="C1181">
        <v>19</v>
      </c>
      <c r="D1181">
        <v>24</v>
      </c>
      <c r="E1181">
        <v>29</v>
      </c>
      <c r="F1181">
        <v>33</v>
      </c>
      <c r="G1181">
        <v>3</v>
      </c>
      <c r="H1181">
        <v>9</v>
      </c>
      <c r="I1181">
        <v>1</v>
      </c>
      <c r="J1181" s="1">
        <v>9011343</v>
      </c>
      <c r="K1181">
        <v>1</v>
      </c>
      <c r="L1181" s="1">
        <v>5406805</v>
      </c>
      <c r="M1181">
        <v>17</v>
      </c>
      <c r="N1181" s="1">
        <v>207707</v>
      </c>
      <c r="O1181">
        <v>6</v>
      </c>
      <c r="P1181" s="1">
        <v>124624</v>
      </c>
      <c r="Q1181" t="s">
        <v>0</v>
      </c>
      <c r="R1181" t="s">
        <v>1</v>
      </c>
      <c r="S1181" s="1">
        <v>256334761</v>
      </c>
      <c r="T1181" s="3">
        <v>40625</v>
      </c>
    </row>
    <row r="1182" spans="1:20">
      <c r="A1182">
        <v>11032</v>
      </c>
      <c r="B1182">
        <v>7</v>
      </c>
      <c r="C1182">
        <v>16</v>
      </c>
      <c r="D1182">
        <v>23</v>
      </c>
      <c r="E1182">
        <v>31</v>
      </c>
      <c r="F1182">
        <v>33</v>
      </c>
      <c r="G1182">
        <v>3</v>
      </c>
      <c r="H1182">
        <v>10</v>
      </c>
      <c r="I1182">
        <v>1</v>
      </c>
      <c r="J1182" s="1">
        <v>10000000</v>
      </c>
      <c r="K1182">
        <v>0</v>
      </c>
      <c r="L1182">
        <v>0</v>
      </c>
      <c r="M1182">
        <v>29</v>
      </c>
      <c r="N1182" s="1">
        <v>92828</v>
      </c>
      <c r="O1182">
        <v>18</v>
      </c>
      <c r="P1182" s="1">
        <v>55696</v>
      </c>
      <c r="Q1182" t="s">
        <v>0</v>
      </c>
      <c r="R1182" t="s">
        <v>1</v>
      </c>
      <c r="S1182" s="1">
        <v>254707534</v>
      </c>
      <c r="T1182" s="3">
        <v>40623</v>
      </c>
    </row>
    <row r="1183" spans="1:20">
      <c r="A1183">
        <v>11031</v>
      </c>
      <c r="B1183">
        <v>12</v>
      </c>
      <c r="C1183">
        <v>17</v>
      </c>
      <c r="D1183">
        <v>19</v>
      </c>
      <c r="E1183">
        <v>22</v>
      </c>
      <c r="F1183">
        <v>35</v>
      </c>
      <c r="G1183">
        <v>4</v>
      </c>
      <c r="H1183">
        <v>11</v>
      </c>
      <c r="I1183">
        <v>0</v>
      </c>
      <c r="J1183">
        <v>0</v>
      </c>
      <c r="K1183">
        <v>0</v>
      </c>
      <c r="L1183">
        <v>0</v>
      </c>
      <c r="M1183">
        <v>26</v>
      </c>
      <c r="N1183" s="1">
        <v>172597</v>
      </c>
      <c r="O1183">
        <v>4</v>
      </c>
      <c r="P1183" s="1">
        <v>103558</v>
      </c>
      <c r="Q1183" t="s">
        <v>0</v>
      </c>
      <c r="R1183" t="s">
        <v>1</v>
      </c>
      <c r="S1183" s="1">
        <v>250852819</v>
      </c>
      <c r="T1183" s="3">
        <v>40621</v>
      </c>
    </row>
    <row r="1184" spans="1:20">
      <c r="A1184">
        <v>11030</v>
      </c>
      <c r="B1184">
        <v>15</v>
      </c>
      <c r="C1184">
        <v>19</v>
      </c>
      <c r="D1184">
        <v>25</v>
      </c>
      <c r="E1184">
        <v>30</v>
      </c>
      <c r="F1184">
        <v>33</v>
      </c>
      <c r="G1184">
        <v>3</v>
      </c>
      <c r="H1184">
        <v>8</v>
      </c>
      <c r="I1184">
        <v>9</v>
      </c>
      <c r="J1184" s="1">
        <v>5000000</v>
      </c>
      <c r="K1184">
        <v>2</v>
      </c>
      <c r="L1184" s="1">
        <v>3000000</v>
      </c>
      <c r="M1184">
        <v>112</v>
      </c>
      <c r="N1184" s="1">
        <v>12000</v>
      </c>
      <c r="O1184">
        <v>27</v>
      </c>
      <c r="P1184" s="1">
        <v>7200</v>
      </c>
      <c r="Q1184" t="s">
        <v>0</v>
      </c>
      <c r="R1184" t="s">
        <v>1</v>
      </c>
      <c r="S1184" s="1">
        <v>232471208</v>
      </c>
      <c r="T1184" s="3">
        <v>40618</v>
      </c>
    </row>
    <row r="1185" spans="1:20">
      <c r="A1185">
        <v>11029</v>
      </c>
      <c r="B1185">
        <v>3</v>
      </c>
      <c r="C1185">
        <v>9</v>
      </c>
      <c r="D1185">
        <v>17</v>
      </c>
      <c r="E1185">
        <v>24</v>
      </c>
      <c r="F1185">
        <v>28</v>
      </c>
      <c r="G1185">
        <v>6</v>
      </c>
      <c r="H1185">
        <v>12</v>
      </c>
      <c r="I1185">
        <v>2</v>
      </c>
      <c r="J1185" s="1">
        <v>7505209</v>
      </c>
      <c r="K1185">
        <v>1</v>
      </c>
      <c r="L1185" s="1">
        <v>4503125</v>
      </c>
      <c r="M1185">
        <v>30</v>
      </c>
      <c r="N1185" s="1">
        <v>129236</v>
      </c>
      <c r="O1185">
        <v>6</v>
      </c>
      <c r="P1185" s="1">
        <v>77541</v>
      </c>
      <c r="Q1185" t="s">
        <v>0</v>
      </c>
      <c r="R1185" t="s">
        <v>1</v>
      </c>
      <c r="S1185" s="1">
        <v>283471208</v>
      </c>
      <c r="T1185" s="3">
        <v>40616</v>
      </c>
    </row>
    <row r="1186" spans="1:20">
      <c r="A1186">
        <v>11028</v>
      </c>
      <c r="B1186">
        <v>1</v>
      </c>
      <c r="C1186">
        <v>2</v>
      </c>
      <c r="D1186">
        <v>13</v>
      </c>
      <c r="E1186">
        <v>17</v>
      </c>
      <c r="F1186">
        <v>28</v>
      </c>
      <c r="G1186">
        <v>1</v>
      </c>
      <c r="H1186">
        <v>4</v>
      </c>
      <c r="I1186">
        <v>0</v>
      </c>
      <c r="J1186">
        <v>0</v>
      </c>
      <c r="K1186">
        <v>0</v>
      </c>
      <c r="L1186">
        <v>0</v>
      </c>
      <c r="M1186">
        <v>32</v>
      </c>
      <c r="N1186" s="1">
        <v>148208</v>
      </c>
      <c r="O1186">
        <v>8</v>
      </c>
      <c r="P1186" s="1">
        <v>88924</v>
      </c>
      <c r="Q1186" t="s">
        <v>0</v>
      </c>
      <c r="R1186" t="s">
        <v>1</v>
      </c>
      <c r="S1186" s="1">
        <v>286700891</v>
      </c>
      <c r="T1186" s="3">
        <v>40614</v>
      </c>
    </row>
    <row r="1187" spans="1:20">
      <c r="A1187">
        <v>11027</v>
      </c>
      <c r="B1187">
        <v>5</v>
      </c>
      <c r="C1187">
        <v>14</v>
      </c>
      <c r="D1187">
        <v>25</v>
      </c>
      <c r="E1187">
        <v>34</v>
      </c>
      <c r="F1187">
        <v>35</v>
      </c>
      <c r="G1187">
        <v>2</v>
      </c>
      <c r="H1187">
        <v>5</v>
      </c>
      <c r="I1187">
        <v>3</v>
      </c>
      <c r="J1187" s="1">
        <v>6956120</v>
      </c>
      <c r="K1187">
        <v>0</v>
      </c>
      <c r="L1187">
        <v>0</v>
      </c>
      <c r="M1187">
        <v>62</v>
      </c>
      <c r="N1187" s="1">
        <v>55101</v>
      </c>
      <c r="O1187">
        <v>15</v>
      </c>
      <c r="P1187" s="1">
        <v>33060</v>
      </c>
      <c r="Q1187" t="s">
        <v>0</v>
      </c>
      <c r="R1187" t="s">
        <v>1</v>
      </c>
      <c r="S1187" s="1">
        <v>266248099</v>
      </c>
      <c r="T1187" s="3">
        <v>40611</v>
      </c>
    </row>
    <row r="1188" spans="1:20">
      <c r="A1188">
        <v>11026</v>
      </c>
      <c r="B1188">
        <v>1</v>
      </c>
      <c r="C1188">
        <v>9</v>
      </c>
      <c r="D1188">
        <v>15</v>
      </c>
      <c r="E1188">
        <v>20</v>
      </c>
      <c r="F1188">
        <v>29</v>
      </c>
      <c r="G1188">
        <v>7</v>
      </c>
      <c r="H1188">
        <v>9</v>
      </c>
      <c r="I1188">
        <v>0</v>
      </c>
      <c r="J1188">
        <v>0</v>
      </c>
      <c r="K1188">
        <v>0</v>
      </c>
      <c r="L1188">
        <v>0</v>
      </c>
      <c r="M1188">
        <v>13</v>
      </c>
      <c r="N1188" s="1">
        <v>320570</v>
      </c>
      <c r="O1188">
        <v>3</v>
      </c>
      <c r="P1188" s="1">
        <v>192342</v>
      </c>
      <c r="Q1188" t="s">
        <v>0</v>
      </c>
      <c r="R1188" t="s">
        <v>1</v>
      </c>
      <c r="S1188" s="1">
        <v>272445556</v>
      </c>
      <c r="T1188" s="3">
        <v>40609</v>
      </c>
    </row>
    <row r="1189" spans="1:20">
      <c r="A1189">
        <v>11025</v>
      </c>
      <c r="B1189">
        <v>8</v>
      </c>
      <c r="C1189">
        <v>9</v>
      </c>
      <c r="D1189">
        <v>25</v>
      </c>
      <c r="E1189">
        <v>28</v>
      </c>
      <c r="F1189">
        <v>29</v>
      </c>
      <c r="G1189">
        <v>2</v>
      </c>
      <c r="H1189">
        <v>10</v>
      </c>
      <c r="I1189">
        <v>1</v>
      </c>
      <c r="J1189" s="1">
        <v>10000000</v>
      </c>
      <c r="K1189">
        <v>0</v>
      </c>
      <c r="L1189">
        <v>0</v>
      </c>
      <c r="M1189">
        <v>50</v>
      </c>
      <c r="N1189" s="1">
        <v>81096</v>
      </c>
      <c r="O1189">
        <v>11</v>
      </c>
      <c r="P1189" s="1">
        <v>48657</v>
      </c>
      <c r="Q1189" t="s">
        <v>0</v>
      </c>
      <c r="R1189" t="s">
        <v>1</v>
      </c>
      <c r="S1189" s="1">
        <v>254653894</v>
      </c>
      <c r="T1189" s="3">
        <v>40607</v>
      </c>
    </row>
    <row r="1190" spans="1:20">
      <c r="A1190">
        <v>11024</v>
      </c>
      <c r="B1190">
        <v>12</v>
      </c>
      <c r="C1190">
        <v>15</v>
      </c>
      <c r="D1190">
        <v>16</v>
      </c>
      <c r="E1190">
        <v>20</v>
      </c>
      <c r="F1190">
        <v>33</v>
      </c>
      <c r="G1190">
        <v>8</v>
      </c>
      <c r="H1190">
        <v>12</v>
      </c>
      <c r="I1190">
        <v>1</v>
      </c>
      <c r="J1190" s="1">
        <v>10000000</v>
      </c>
      <c r="K1190">
        <v>0</v>
      </c>
      <c r="L1190">
        <v>0</v>
      </c>
      <c r="M1190">
        <v>19</v>
      </c>
      <c r="N1190" s="1">
        <v>220199</v>
      </c>
      <c r="O1190">
        <v>6</v>
      </c>
      <c r="P1190" s="1">
        <v>132119</v>
      </c>
      <c r="Q1190" t="s">
        <v>0</v>
      </c>
      <c r="R1190" t="s">
        <v>1</v>
      </c>
      <c r="S1190" s="1">
        <v>247441137</v>
      </c>
      <c r="T1190" s="3">
        <v>40604</v>
      </c>
    </row>
    <row r="1191" spans="1:20">
      <c r="A1191">
        <v>11023</v>
      </c>
      <c r="B1191">
        <v>5</v>
      </c>
      <c r="C1191">
        <v>13</v>
      </c>
      <c r="D1191">
        <v>16</v>
      </c>
      <c r="E1191">
        <v>18</v>
      </c>
      <c r="F1191">
        <v>24</v>
      </c>
      <c r="G1191">
        <v>2</v>
      </c>
      <c r="H1191">
        <v>12</v>
      </c>
      <c r="I1191">
        <v>1</v>
      </c>
      <c r="J1191" s="1">
        <v>9775276</v>
      </c>
      <c r="K1191">
        <v>1</v>
      </c>
      <c r="L1191" s="1">
        <v>5865165</v>
      </c>
      <c r="M1191">
        <v>16</v>
      </c>
      <c r="N1191" s="1">
        <v>259878</v>
      </c>
      <c r="O1191">
        <v>6</v>
      </c>
      <c r="P1191" s="1">
        <v>155926</v>
      </c>
      <c r="Q1191" t="s">
        <v>0</v>
      </c>
      <c r="R1191" t="s">
        <v>1</v>
      </c>
      <c r="S1191" s="1">
        <v>238779266</v>
      </c>
      <c r="T1191" s="3">
        <v>40602</v>
      </c>
    </row>
    <row r="1192" spans="1:20">
      <c r="A1192">
        <v>11022</v>
      </c>
      <c r="B1192">
        <v>9</v>
      </c>
      <c r="C1192">
        <v>14</v>
      </c>
      <c r="D1192">
        <v>24</v>
      </c>
      <c r="E1192">
        <v>25</v>
      </c>
      <c r="F1192">
        <v>34</v>
      </c>
      <c r="G1192">
        <v>1</v>
      </c>
      <c r="H1192">
        <v>4</v>
      </c>
      <c r="I1192">
        <v>0</v>
      </c>
      <c r="J1192">
        <v>0</v>
      </c>
      <c r="K1192">
        <v>0</v>
      </c>
      <c r="L1192">
        <v>0</v>
      </c>
      <c r="M1192">
        <v>27</v>
      </c>
      <c r="N1192" s="1">
        <v>167019</v>
      </c>
      <c r="O1192">
        <v>5</v>
      </c>
      <c r="P1192" s="1">
        <v>100211</v>
      </c>
      <c r="Q1192" t="s">
        <v>0</v>
      </c>
      <c r="R1192" t="s">
        <v>1</v>
      </c>
      <c r="S1192" s="1">
        <v>235318601</v>
      </c>
      <c r="T1192" s="3">
        <v>40600</v>
      </c>
    </row>
    <row r="1193" spans="1:20">
      <c r="A1193">
        <v>11021</v>
      </c>
      <c r="B1193">
        <v>1</v>
      </c>
      <c r="C1193">
        <v>9</v>
      </c>
      <c r="D1193">
        <v>13</v>
      </c>
      <c r="E1193">
        <v>17</v>
      </c>
      <c r="F1193">
        <v>30</v>
      </c>
      <c r="G1193">
        <v>2</v>
      </c>
      <c r="H1193">
        <v>8</v>
      </c>
      <c r="I1193">
        <v>0</v>
      </c>
      <c r="J1193">
        <v>0</v>
      </c>
      <c r="K1193">
        <v>0</v>
      </c>
      <c r="L1193">
        <v>0</v>
      </c>
      <c r="M1193">
        <v>31</v>
      </c>
      <c r="N1193" s="1">
        <v>83696</v>
      </c>
      <c r="O1193">
        <v>10</v>
      </c>
      <c r="P1193" s="1">
        <v>50217</v>
      </c>
      <c r="Q1193" t="s">
        <v>0</v>
      </c>
      <c r="R1193" t="s">
        <v>1</v>
      </c>
      <c r="S1193" s="1">
        <v>216528880</v>
      </c>
      <c r="T1193" s="3">
        <v>40597</v>
      </c>
    </row>
    <row r="1194" spans="1:20">
      <c r="A1194">
        <v>11020</v>
      </c>
      <c r="B1194">
        <v>9</v>
      </c>
      <c r="C1194">
        <v>12</v>
      </c>
      <c r="D1194">
        <v>19</v>
      </c>
      <c r="E1194">
        <v>22</v>
      </c>
      <c r="F1194">
        <v>28</v>
      </c>
      <c r="G1194">
        <v>1</v>
      </c>
      <c r="H1194">
        <v>5</v>
      </c>
      <c r="I1194">
        <v>0</v>
      </c>
      <c r="J1194">
        <v>0</v>
      </c>
      <c r="K1194">
        <v>0</v>
      </c>
      <c r="L1194">
        <v>0</v>
      </c>
      <c r="M1194">
        <v>27</v>
      </c>
      <c r="N1194" s="1">
        <v>119069</v>
      </c>
      <c r="O1194">
        <v>7</v>
      </c>
      <c r="P1194" s="1">
        <v>71441</v>
      </c>
      <c r="Q1194" t="s">
        <v>0</v>
      </c>
      <c r="R1194" t="s">
        <v>1</v>
      </c>
      <c r="S1194" s="1">
        <v>204915970</v>
      </c>
      <c r="T1194" s="3">
        <v>40595</v>
      </c>
    </row>
    <row r="1195" spans="1:20">
      <c r="A1195">
        <v>11019</v>
      </c>
      <c r="B1195">
        <v>8</v>
      </c>
      <c r="C1195">
        <v>21</v>
      </c>
      <c r="D1195">
        <v>23</v>
      </c>
      <c r="E1195">
        <v>27</v>
      </c>
      <c r="F1195">
        <v>33</v>
      </c>
      <c r="G1195">
        <v>6</v>
      </c>
      <c r="H1195">
        <v>11</v>
      </c>
      <c r="I1195">
        <v>3</v>
      </c>
      <c r="J1195" s="1">
        <v>5819512</v>
      </c>
      <c r="K1195">
        <v>1</v>
      </c>
      <c r="L1195" s="1">
        <v>3491707</v>
      </c>
      <c r="M1195">
        <v>58</v>
      </c>
      <c r="N1195" s="1">
        <v>29891</v>
      </c>
      <c r="O1195">
        <v>13</v>
      </c>
      <c r="P1195" s="1">
        <v>17934</v>
      </c>
      <c r="Q1195" t="s">
        <v>0</v>
      </c>
      <c r="R1195" t="s">
        <v>1</v>
      </c>
      <c r="S1195" s="1">
        <v>190984829</v>
      </c>
      <c r="T1195" s="3">
        <v>40593</v>
      </c>
    </row>
    <row r="1196" spans="1:20">
      <c r="A1196">
        <v>11018</v>
      </c>
      <c r="B1196">
        <v>16</v>
      </c>
      <c r="C1196">
        <v>22</v>
      </c>
      <c r="D1196">
        <v>24</v>
      </c>
      <c r="E1196">
        <v>32</v>
      </c>
      <c r="F1196">
        <v>34</v>
      </c>
      <c r="G1196">
        <v>2</v>
      </c>
      <c r="H1196">
        <v>10</v>
      </c>
      <c r="I1196">
        <v>0</v>
      </c>
      <c r="J1196">
        <v>0</v>
      </c>
      <c r="K1196">
        <v>0</v>
      </c>
      <c r="L1196">
        <v>0</v>
      </c>
      <c r="M1196">
        <v>14</v>
      </c>
      <c r="N1196" s="1">
        <v>242197</v>
      </c>
      <c r="O1196">
        <v>3</v>
      </c>
      <c r="P1196" s="1">
        <v>145318</v>
      </c>
      <c r="Q1196" t="s">
        <v>0</v>
      </c>
      <c r="R1196" t="s">
        <v>1</v>
      </c>
      <c r="S1196" s="1">
        <v>204559462</v>
      </c>
      <c r="T1196" s="3">
        <v>40590</v>
      </c>
    </row>
    <row r="1197" spans="1:20">
      <c r="A1197">
        <v>11017</v>
      </c>
      <c r="B1197">
        <v>16</v>
      </c>
      <c r="C1197">
        <v>19</v>
      </c>
      <c r="D1197">
        <v>24</v>
      </c>
      <c r="E1197">
        <v>26</v>
      </c>
      <c r="F1197">
        <v>31</v>
      </c>
      <c r="G1197">
        <v>2</v>
      </c>
      <c r="H1197">
        <v>4</v>
      </c>
      <c r="I1197">
        <v>0</v>
      </c>
      <c r="J1197">
        <v>0</v>
      </c>
      <c r="K1197">
        <v>0</v>
      </c>
      <c r="L1197">
        <v>0</v>
      </c>
      <c r="M1197">
        <v>19</v>
      </c>
      <c r="N1197" s="1">
        <v>172191</v>
      </c>
      <c r="O1197">
        <v>2</v>
      </c>
      <c r="P1197" s="1">
        <v>103314</v>
      </c>
      <c r="Q1197" t="s">
        <v>0</v>
      </c>
      <c r="R1197" t="s">
        <v>1</v>
      </c>
      <c r="S1197" s="1">
        <v>190209245</v>
      </c>
      <c r="T1197" s="3">
        <v>40588</v>
      </c>
    </row>
    <row r="1198" spans="1:20">
      <c r="A1198">
        <v>11016</v>
      </c>
      <c r="B1198">
        <v>15</v>
      </c>
      <c r="C1198">
        <v>20</v>
      </c>
      <c r="D1198">
        <v>30</v>
      </c>
      <c r="E1198">
        <v>33</v>
      </c>
      <c r="F1198">
        <v>35</v>
      </c>
      <c r="G1198">
        <v>6</v>
      </c>
      <c r="H1198">
        <v>9</v>
      </c>
      <c r="I1198">
        <v>0</v>
      </c>
      <c r="J1198">
        <v>0</v>
      </c>
      <c r="K1198">
        <v>0</v>
      </c>
      <c r="L1198">
        <v>0</v>
      </c>
      <c r="M1198">
        <v>30</v>
      </c>
      <c r="N1198" s="1">
        <v>86197</v>
      </c>
      <c r="O1198">
        <v>13</v>
      </c>
      <c r="P1198" s="1">
        <v>51718</v>
      </c>
      <c r="Q1198" t="s">
        <v>0</v>
      </c>
      <c r="R1198" t="s">
        <v>1</v>
      </c>
      <c r="S1198" s="1">
        <v>177165752</v>
      </c>
      <c r="T1198" s="3">
        <v>40586</v>
      </c>
    </row>
    <row r="1199" spans="1:20">
      <c r="A1199">
        <v>11015</v>
      </c>
      <c r="B1199">
        <v>8</v>
      </c>
      <c r="C1199">
        <v>18</v>
      </c>
      <c r="D1199">
        <v>19</v>
      </c>
      <c r="E1199">
        <v>22</v>
      </c>
      <c r="F1199">
        <v>23</v>
      </c>
      <c r="G1199">
        <v>1</v>
      </c>
      <c r="H1199">
        <v>3</v>
      </c>
      <c r="I1199">
        <v>0</v>
      </c>
      <c r="J1199">
        <v>0</v>
      </c>
      <c r="K1199">
        <v>0</v>
      </c>
      <c r="L1199">
        <v>0</v>
      </c>
      <c r="M1199">
        <v>29</v>
      </c>
      <c r="N1199" s="1">
        <v>85859</v>
      </c>
      <c r="O1199">
        <v>1</v>
      </c>
      <c r="P1199" s="1">
        <v>51515</v>
      </c>
      <c r="Q1199" t="s">
        <v>0</v>
      </c>
      <c r="R1199" t="s">
        <v>1</v>
      </c>
      <c r="S1199" s="1">
        <v>164947287</v>
      </c>
      <c r="T1199" s="3">
        <v>40583</v>
      </c>
    </row>
    <row r="1200" spans="1:20">
      <c r="A1200">
        <v>11014</v>
      </c>
      <c r="B1200">
        <v>2</v>
      </c>
      <c r="C1200">
        <v>14</v>
      </c>
      <c r="D1200">
        <v>20</v>
      </c>
      <c r="E1200">
        <v>21</v>
      </c>
      <c r="F1200">
        <v>24</v>
      </c>
      <c r="G1200">
        <v>2</v>
      </c>
      <c r="H1200">
        <v>9</v>
      </c>
      <c r="I1200">
        <v>0</v>
      </c>
      <c r="J1200">
        <v>0</v>
      </c>
      <c r="K1200">
        <v>0</v>
      </c>
      <c r="L1200">
        <v>0</v>
      </c>
      <c r="M1200">
        <v>15</v>
      </c>
      <c r="N1200" s="1">
        <v>254573</v>
      </c>
      <c r="O1200">
        <v>2</v>
      </c>
      <c r="P1200" s="1">
        <v>152743</v>
      </c>
      <c r="Q1200" t="s">
        <v>0</v>
      </c>
      <c r="R1200" t="s">
        <v>1</v>
      </c>
      <c r="S1200" s="1">
        <v>155416933</v>
      </c>
      <c r="T1200" s="3">
        <v>40574</v>
      </c>
    </row>
    <row r="1201" spans="1:20">
      <c r="A1201">
        <v>11013</v>
      </c>
      <c r="B1201">
        <v>5</v>
      </c>
      <c r="C1201">
        <v>8</v>
      </c>
      <c r="D1201">
        <v>14</v>
      </c>
      <c r="E1201">
        <v>28</v>
      </c>
      <c r="F1201">
        <v>30</v>
      </c>
      <c r="G1201">
        <v>4</v>
      </c>
      <c r="H1201">
        <v>6</v>
      </c>
      <c r="I1201">
        <v>0</v>
      </c>
      <c r="J1201">
        <v>0</v>
      </c>
      <c r="K1201">
        <v>0</v>
      </c>
      <c r="L1201">
        <v>0</v>
      </c>
      <c r="M1201">
        <v>29</v>
      </c>
      <c r="N1201" s="1">
        <v>86205</v>
      </c>
      <c r="O1201">
        <v>15</v>
      </c>
      <c r="P1201" s="1">
        <v>51723</v>
      </c>
      <c r="Q1201" t="s">
        <v>0</v>
      </c>
      <c r="R1201" t="s">
        <v>1</v>
      </c>
      <c r="S1201" s="1">
        <v>139951606</v>
      </c>
      <c r="T1201" s="3">
        <v>40572</v>
      </c>
    </row>
    <row r="1202" spans="1:20">
      <c r="A1202">
        <v>11012</v>
      </c>
      <c r="B1202">
        <v>3</v>
      </c>
      <c r="C1202">
        <v>12</v>
      </c>
      <c r="D1202">
        <v>19</v>
      </c>
      <c r="E1202">
        <v>25</v>
      </c>
      <c r="F1202">
        <v>30</v>
      </c>
      <c r="G1202">
        <v>8</v>
      </c>
      <c r="H1202">
        <v>11</v>
      </c>
      <c r="I1202">
        <v>2</v>
      </c>
      <c r="J1202" s="1">
        <v>6806047</v>
      </c>
      <c r="K1202">
        <v>0</v>
      </c>
      <c r="L1202">
        <v>0</v>
      </c>
      <c r="M1202">
        <v>40</v>
      </c>
      <c r="N1202" s="1">
        <v>51675</v>
      </c>
      <c r="O1202">
        <v>11</v>
      </c>
      <c r="P1202" s="1">
        <v>31005</v>
      </c>
      <c r="Q1202" t="s">
        <v>0</v>
      </c>
      <c r="R1202" t="s">
        <v>1</v>
      </c>
      <c r="S1202">
        <v>0</v>
      </c>
      <c r="T1202" s="3">
        <v>40569</v>
      </c>
    </row>
    <row r="1203" spans="1:20">
      <c r="A1203">
        <v>11011</v>
      </c>
      <c r="B1203">
        <v>2</v>
      </c>
      <c r="C1203">
        <v>17</v>
      </c>
      <c r="D1203">
        <v>23</v>
      </c>
      <c r="E1203">
        <v>24</v>
      </c>
      <c r="F1203">
        <v>30</v>
      </c>
      <c r="G1203">
        <v>2</v>
      </c>
      <c r="H1203">
        <v>9</v>
      </c>
      <c r="I1203">
        <v>0</v>
      </c>
      <c r="J1203">
        <v>0</v>
      </c>
      <c r="K1203">
        <v>0</v>
      </c>
      <c r="L1203">
        <v>0</v>
      </c>
      <c r="M1203">
        <v>24</v>
      </c>
      <c r="N1203" s="1">
        <v>112679</v>
      </c>
      <c r="O1203">
        <v>5</v>
      </c>
      <c r="P1203" s="1">
        <v>67607</v>
      </c>
      <c r="Q1203" t="s">
        <v>0</v>
      </c>
      <c r="R1203" t="s">
        <v>1</v>
      </c>
      <c r="S1203">
        <v>0</v>
      </c>
      <c r="T1203" s="3">
        <v>40567</v>
      </c>
    </row>
    <row r="1204" spans="1:20">
      <c r="A1204">
        <v>11010</v>
      </c>
      <c r="B1204">
        <v>4</v>
      </c>
      <c r="C1204">
        <v>8</v>
      </c>
      <c r="D1204">
        <v>10</v>
      </c>
      <c r="E1204">
        <v>14</v>
      </c>
      <c r="F1204">
        <v>27</v>
      </c>
      <c r="G1204">
        <v>5</v>
      </c>
      <c r="H1204">
        <v>7</v>
      </c>
      <c r="I1204">
        <v>0</v>
      </c>
      <c r="J1204">
        <v>0</v>
      </c>
      <c r="K1204">
        <v>0</v>
      </c>
      <c r="L1204">
        <v>0</v>
      </c>
      <c r="M1204">
        <v>14</v>
      </c>
      <c r="N1204" s="1">
        <v>271617</v>
      </c>
      <c r="O1204">
        <v>4</v>
      </c>
      <c r="P1204" s="1">
        <v>162970</v>
      </c>
      <c r="Q1204" t="s">
        <v>0</v>
      </c>
      <c r="R1204" t="s">
        <v>1</v>
      </c>
      <c r="S1204">
        <v>0</v>
      </c>
      <c r="T1204" s="3">
        <v>40565</v>
      </c>
    </row>
    <row r="1205" spans="1:20">
      <c r="A1205">
        <v>11009</v>
      </c>
      <c r="B1205">
        <v>9</v>
      </c>
      <c r="C1205">
        <v>10</v>
      </c>
      <c r="D1205">
        <v>11</v>
      </c>
      <c r="E1205">
        <v>14</v>
      </c>
      <c r="F1205">
        <v>24</v>
      </c>
      <c r="G1205">
        <v>3</v>
      </c>
      <c r="H1205">
        <v>8</v>
      </c>
      <c r="I1205">
        <v>1</v>
      </c>
      <c r="J1205" s="1">
        <v>5000000</v>
      </c>
      <c r="K1205">
        <v>0</v>
      </c>
      <c r="L1205">
        <v>0</v>
      </c>
      <c r="M1205">
        <v>16</v>
      </c>
      <c r="N1205" s="1">
        <v>172225</v>
      </c>
      <c r="O1205">
        <v>1</v>
      </c>
      <c r="P1205" s="1">
        <v>103335</v>
      </c>
      <c r="Q1205" t="s">
        <v>0</v>
      </c>
      <c r="R1205" t="s">
        <v>1</v>
      </c>
      <c r="S1205">
        <v>0</v>
      </c>
      <c r="T1205" s="3">
        <v>40562</v>
      </c>
    </row>
    <row r="1206" spans="1:20">
      <c r="A1206">
        <v>11008</v>
      </c>
      <c r="B1206">
        <v>1</v>
      </c>
      <c r="C1206">
        <v>23</v>
      </c>
      <c r="D1206">
        <v>26</v>
      </c>
      <c r="E1206">
        <v>27</v>
      </c>
      <c r="F1206">
        <v>30</v>
      </c>
      <c r="G1206">
        <v>5</v>
      </c>
      <c r="H1206">
        <v>6</v>
      </c>
      <c r="I1206">
        <v>2</v>
      </c>
      <c r="J1206" s="1">
        <v>6728099</v>
      </c>
      <c r="K1206">
        <v>1</v>
      </c>
      <c r="L1206" s="1">
        <v>4036859</v>
      </c>
      <c r="M1206">
        <v>43</v>
      </c>
      <c r="N1206" s="1">
        <v>67768</v>
      </c>
      <c r="O1206">
        <v>2</v>
      </c>
      <c r="P1206" s="1">
        <v>40660</v>
      </c>
      <c r="Q1206" t="s">
        <v>0</v>
      </c>
      <c r="R1206" t="s">
        <v>1</v>
      </c>
      <c r="S1206" s="1">
        <v>98414874</v>
      </c>
      <c r="T1206" s="3">
        <v>40560</v>
      </c>
    </row>
    <row r="1207" spans="1:20">
      <c r="A1207">
        <v>11007</v>
      </c>
      <c r="B1207">
        <v>14</v>
      </c>
      <c r="C1207">
        <v>24</v>
      </c>
      <c r="D1207">
        <v>32</v>
      </c>
      <c r="E1207">
        <v>33</v>
      </c>
      <c r="F1207">
        <v>35</v>
      </c>
      <c r="G1207">
        <v>2</v>
      </c>
      <c r="H1207">
        <v>9</v>
      </c>
      <c r="I1207">
        <v>0</v>
      </c>
      <c r="J1207">
        <v>0</v>
      </c>
      <c r="K1207">
        <v>0</v>
      </c>
      <c r="L1207">
        <v>0</v>
      </c>
      <c r="M1207">
        <v>48</v>
      </c>
      <c r="N1207" s="1">
        <v>51369</v>
      </c>
      <c r="O1207">
        <v>14</v>
      </c>
      <c r="P1207" s="1">
        <v>30821</v>
      </c>
      <c r="Q1207" t="s">
        <v>0</v>
      </c>
      <c r="R1207" t="s">
        <v>1</v>
      </c>
      <c r="S1207">
        <v>0</v>
      </c>
      <c r="T1207" s="3">
        <v>40558</v>
      </c>
    </row>
    <row r="1208" spans="1:20">
      <c r="A1208">
        <v>11006</v>
      </c>
      <c r="B1208">
        <v>2</v>
      </c>
      <c r="C1208">
        <v>8</v>
      </c>
      <c r="D1208">
        <v>16</v>
      </c>
      <c r="E1208">
        <v>26</v>
      </c>
      <c r="F1208">
        <v>35</v>
      </c>
      <c r="G1208">
        <v>11</v>
      </c>
      <c r="H1208">
        <v>12</v>
      </c>
      <c r="I1208">
        <v>8</v>
      </c>
      <c r="J1208" s="1">
        <v>5474021</v>
      </c>
      <c r="K1208">
        <v>8</v>
      </c>
      <c r="L1208" s="1">
        <v>3284412</v>
      </c>
      <c r="M1208">
        <v>31</v>
      </c>
      <c r="N1208" s="1">
        <v>96769</v>
      </c>
      <c r="O1208">
        <v>18</v>
      </c>
      <c r="P1208" s="1">
        <v>58061</v>
      </c>
      <c r="Q1208" t="s">
        <v>0</v>
      </c>
      <c r="R1208" t="s">
        <v>1</v>
      </c>
      <c r="S1208" s="1">
        <v>93810617</v>
      </c>
      <c r="T1208" s="3">
        <v>40555</v>
      </c>
    </row>
    <row r="1209" spans="1:20">
      <c r="A1209">
        <v>11005</v>
      </c>
      <c r="B1209">
        <v>1</v>
      </c>
      <c r="C1209">
        <v>7</v>
      </c>
      <c r="D1209">
        <v>25</v>
      </c>
      <c r="E1209">
        <v>27</v>
      </c>
      <c r="F1209">
        <v>30</v>
      </c>
      <c r="G1209">
        <v>7</v>
      </c>
      <c r="H1209">
        <v>12</v>
      </c>
      <c r="I1209">
        <v>0</v>
      </c>
      <c r="J1209">
        <v>0</v>
      </c>
      <c r="K1209">
        <v>0</v>
      </c>
      <c r="L1209">
        <v>0</v>
      </c>
      <c r="M1209">
        <v>12</v>
      </c>
      <c r="N1209" s="1">
        <v>346192</v>
      </c>
      <c r="O1209">
        <v>3</v>
      </c>
      <c r="P1209" s="1">
        <v>207715</v>
      </c>
      <c r="Q1209" t="s">
        <v>0</v>
      </c>
      <c r="R1209" t="s">
        <v>1</v>
      </c>
      <c r="S1209">
        <v>0</v>
      </c>
      <c r="T1209" s="3">
        <v>40553</v>
      </c>
    </row>
    <row r="1210" spans="1:20">
      <c r="A1210">
        <v>11004</v>
      </c>
      <c r="B1210">
        <v>7</v>
      </c>
      <c r="C1210">
        <v>8</v>
      </c>
      <c r="D1210">
        <v>10</v>
      </c>
      <c r="E1210">
        <v>23</v>
      </c>
      <c r="F1210">
        <v>25</v>
      </c>
      <c r="G1210">
        <v>7</v>
      </c>
      <c r="H1210">
        <v>9</v>
      </c>
      <c r="I1210">
        <v>0</v>
      </c>
      <c r="J1210">
        <v>0</v>
      </c>
      <c r="K1210">
        <v>0</v>
      </c>
      <c r="L1210">
        <v>0</v>
      </c>
      <c r="M1210">
        <v>23</v>
      </c>
      <c r="N1210" s="1">
        <v>147428</v>
      </c>
      <c r="O1210">
        <v>4</v>
      </c>
      <c r="P1210" s="1">
        <v>88456</v>
      </c>
      <c r="Q1210" t="s">
        <v>0</v>
      </c>
      <c r="R1210" t="s">
        <v>1</v>
      </c>
      <c r="S1210">
        <v>0</v>
      </c>
      <c r="T1210" s="3">
        <v>40551</v>
      </c>
    </row>
    <row r="1211" spans="1:20">
      <c r="A1211">
        <v>11003</v>
      </c>
      <c r="B1211">
        <v>1</v>
      </c>
      <c r="C1211">
        <v>24</v>
      </c>
      <c r="D1211">
        <v>27</v>
      </c>
      <c r="E1211">
        <v>30</v>
      </c>
      <c r="F1211">
        <v>31</v>
      </c>
      <c r="G1211">
        <v>1</v>
      </c>
      <c r="H1211">
        <v>6</v>
      </c>
      <c r="I1211">
        <v>1</v>
      </c>
      <c r="J1211" s="1">
        <v>9782435</v>
      </c>
      <c r="K1211">
        <v>0</v>
      </c>
      <c r="L1211">
        <v>0</v>
      </c>
      <c r="M1211">
        <v>25</v>
      </c>
      <c r="N1211" s="1">
        <v>118966</v>
      </c>
      <c r="O1211">
        <v>3</v>
      </c>
      <c r="P1211" s="1">
        <v>71379</v>
      </c>
      <c r="Q1211" t="s">
        <v>0</v>
      </c>
      <c r="R1211" t="s">
        <v>1</v>
      </c>
      <c r="S1211">
        <v>0</v>
      </c>
      <c r="T1211" s="3">
        <v>40548</v>
      </c>
    </row>
    <row r="1212" spans="1:20">
      <c r="A1212">
        <v>11002</v>
      </c>
      <c r="B1212">
        <v>11</v>
      </c>
      <c r="C1212">
        <v>13</v>
      </c>
      <c r="D1212">
        <v>27</v>
      </c>
      <c r="E1212">
        <v>28</v>
      </c>
      <c r="F1212">
        <v>29</v>
      </c>
      <c r="G1212">
        <v>2</v>
      </c>
      <c r="H1212">
        <v>6</v>
      </c>
      <c r="I1212">
        <v>0</v>
      </c>
      <c r="J1212">
        <v>0</v>
      </c>
      <c r="K1212">
        <v>0</v>
      </c>
      <c r="L1212">
        <v>0</v>
      </c>
      <c r="M1212">
        <v>82</v>
      </c>
      <c r="N1212" s="1">
        <v>22713</v>
      </c>
      <c r="O1212">
        <v>26</v>
      </c>
      <c r="P1212" s="1">
        <v>13627</v>
      </c>
      <c r="Q1212" t="s">
        <v>0</v>
      </c>
      <c r="R1212" t="s">
        <v>1</v>
      </c>
      <c r="S1212">
        <v>0</v>
      </c>
      <c r="T1212" s="3">
        <v>40546</v>
      </c>
    </row>
    <row r="1213" spans="1:20">
      <c r="A1213">
        <v>11001</v>
      </c>
      <c r="B1213">
        <v>7</v>
      </c>
      <c r="C1213">
        <v>8</v>
      </c>
      <c r="D1213">
        <v>15</v>
      </c>
      <c r="E1213">
        <v>32</v>
      </c>
      <c r="F1213">
        <v>34</v>
      </c>
      <c r="G1213">
        <v>5</v>
      </c>
      <c r="H1213">
        <v>12</v>
      </c>
      <c r="I1213">
        <v>2</v>
      </c>
      <c r="J1213" s="1">
        <v>7506561</v>
      </c>
      <c r="K1213">
        <v>0</v>
      </c>
      <c r="L1213">
        <v>0</v>
      </c>
      <c r="M1213">
        <v>36</v>
      </c>
      <c r="N1213" s="1">
        <v>83136</v>
      </c>
      <c r="O1213">
        <v>7</v>
      </c>
      <c r="P1213" s="1">
        <v>49881</v>
      </c>
      <c r="Q1213" t="s">
        <v>0</v>
      </c>
      <c r="R1213" t="s">
        <v>1</v>
      </c>
      <c r="S1213">
        <v>0</v>
      </c>
      <c r="T1213" s="3">
        <v>40544</v>
      </c>
    </row>
    <row r="1214" spans="1:20">
      <c r="A1214">
        <v>10153</v>
      </c>
      <c r="B1214">
        <v>6</v>
      </c>
      <c r="C1214">
        <v>7</v>
      </c>
      <c r="D1214">
        <v>16</v>
      </c>
      <c r="E1214">
        <v>24</v>
      </c>
      <c r="F1214">
        <v>35</v>
      </c>
      <c r="G1214">
        <v>4</v>
      </c>
      <c r="H1214">
        <v>6</v>
      </c>
      <c r="I1214">
        <v>1</v>
      </c>
      <c r="J1214" s="1">
        <v>10000000</v>
      </c>
      <c r="K1214">
        <v>0</v>
      </c>
      <c r="L1214">
        <v>0</v>
      </c>
      <c r="M1214">
        <v>28</v>
      </c>
      <c r="N1214" s="1">
        <v>106954</v>
      </c>
      <c r="O1214">
        <v>6</v>
      </c>
      <c r="P1214" s="1">
        <v>64172</v>
      </c>
      <c r="Q1214" t="s">
        <v>0</v>
      </c>
      <c r="R1214" t="s">
        <v>1</v>
      </c>
      <c r="S1214">
        <v>0</v>
      </c>
      <c r="T1214" s="3">
        <v>40541</v>
      </c>
    </row>
    <row r="1215" spans="1:20">
      <c r="A1215">
        <v>10152</v>
      </c>
      <c r="B1215">
        <v>2</v>
      </c>
      <c r="C1215">
        <v>5</v>
      </c>
      <c r="D1215">
        <v>18</v>
      </c>
      <c r="E1215">
        <v>22</v>
      </c>
      <c r="F1215">
        <v>23</v>
      </c>
      <c r="G1215">
        <v>7</v>
      </c>
      <c r="H1215">
        <v>12</v>
      </c>
      <c r="I1215">
        <v>1</v>
      </c>
      <c r="J1215" s="1">
        <v>5000000</v>
      </c>
      <c r="K1215">
        <v>0</v>
      </c>
      <c r="L1215">
        <v>0</v>
      </c>
      <c r="M1215">
        <v>32</v>
      </c>
      <c r="N1215" s="1">
        <v>92418</v>
      </c>
      <c r="O1215">
        <v>14</v>
      </c>
      <c r="P1215" s="1">
        <v>55450</v>
      </c>
      <c r="Q1215" t="s">
        <v>0</v>
      </c>
      <c r="R1215" t="s">
        <v>1</v>
      </c>
      <c r="S1215">
        <v>0</v>
      </c>
      <c r="T1215" s="3">
        <v>40539</v>
      </c>
    </row>
    <row r="1216" spans="1:20">
      <c r="A1216">
        <v>10151</v>
      </c>
      <c r="B1216">
        <v>1</v>
      </c>
      <c r="C1216">
        <v>10</v>
      </c>
      <c r="D1216">
        <v>32</v>
      </c>
      <c r="E1216">
        <v>33</v>
      </c>
      <c r="F1216">
        <v>35</v>
      </c>
      <c r="G1216">
        <v>3</v>
      </c>
      <c r="H1216">
        <v>8</v>
      </c>
      <c r="I1216">
        <v>10</v>
      </c>
      <c r="J1216" s="1">
        <v>5282115</v>
      </c>
      <c r="K1216">
        <v>7</v>
      </c>
      <c r="L1216" s="1">
        <v>3169269</v>
      </c>
      <c r="M1216">
        <v>77</v>
      </c>
      <c r="N1216" s="1">
        <v>30417</v>
      </c>
      <c r="O1216">
        <v>18</v>
      </c>
      <c r="P1216" s="1">
        <v>18250</v>
      </c>
      <c r="Q1216" t="s">
        <v>0</v>
      </c>
      <c r="R1216" t="s">
        <v>1</v>
      </c>
      <c r="S1216">
        <v>0</v>
      </c>
      <c r="T1216" s="3">
        <v>40537</v>
      </c>
    </row>
    <row r="1217" spans="1:20">
      <c r="A1217">
        <v>10150</v>
      </c>
      <c r="B1217">
        <v>5</v>
      </c>
      <c r="C1217">
        <v>24</v>
      </c>
      <c r="D1217">
        <v>28</v>
      </c>
      <c r="E1217">
        <v>29</v>
      </c>
      <c r="F1217">
        <v>35</v>
      </c>
      <c r="G1217">
        <v>1</v>
      </c>
      <c r="H1217">
        <v>9</v>
      </c>
      <c r="I1217">
        <v>0</v>
      </c>
      <c r="J1217">
        <v>0</v>
      </c>
      <c r="K1217">
        <v>0</v>
      </c>
      <c r="L1217">
        <v>0</v>
      </c>
      <c r="M1217">
        <v>14</v>
      </c>
      <c r="N1217" s="1">
        <v>229688</v>
      </c>
      <c r="O1217">
        <v>2</v>
      </c>
      <c r="P1217" s="1">
        <v>137812</v>
      </c>
      <c r="Q1217" t="s">
        <v>0</v>
      </c>
      <c r="R1217" t="s">
        <v>1</v>
      </c>
      <c r="S1217">
        <v>0</v>
      </c>
      <c r="T1217" s="3">
        <v>40534</v>
      </c>
    </row>
    <row r="1218" spans="1:20">
      <c r="A1218">
        <v>10149</v>
      </c>
      <c r="B1218">
        <v>5</v>
      </c>
      <c r="C1218">
        <v>22</v>
      </c>
      <c r="D1218">
        <v>24</v>
      </c>
      <c r="E1218">
        <v>25</v>
      </c>
      <c r="F1218">
        <v>30</v>
      </c>
      <c r="G1218">
        <v>1</v>
      </c>
      <c r="H1218">
        <v>6</v>
      </c>
      <c r="I1218">
        <v>1</v>
      </c>
      <c r="J1218" s="1">
        <v>8501320</v>
      </c>
      <c r="K1218">
        <v>1</v>
      </c>
      <c r="L1218" s="1">
        <v>5100792</v>
      </c>
      <c r="M1218">
        <v>21</v>
      </c>
      <c r="N1218" s="1">
        <v>159604</v>
      </c>
      <c r="O1218">
        <v>4</v>
      </c>
      <c r="P1218" s="1">
        <v>95762</v>
      </c>
      <c r="Q1218" t="s">
        <v>0</v>
      </c>
      <c r="R1218" t="s">
        <v>1</v>
      </c>
      <c r="S1218">
        <v>0</v>
      </c>
      <c r="T1218" s="3">
        <v>40532</v>
      </c>
    </row>
    <row r="1219" spans="1:20">
      <c r="A1219">
        <v>10148</v>
      </c>
      <c r="B1219">
        <v>3</v>
      </c>
      <c r="C1219">
        <v>4</v>
      </c>
      <c r="D1219">
        <v>8</v>
      </c>
      <c r="E1219">
        <v>10</v>
      </c>
      <c r="F1219">
        <v>35</v>
      </c>
      <c r="G1219">
        <v>2</v>
      </c>
      <c r="H1219">
        <v>6</v>
      </c>
      <c r="I1219">
        <v>0</v>
      </c>
      <c r="J1219">
        <v>0</v>
      </c>
      <c r="K1219">
        <v>0</v>
      </c>
      <c r="L1219">
        <v>0</v>
      </c>
      <c r="M1219">
        <v>18</v>
      </c>
      <c r="N1219" s="1">
        <v>197322</v>
      </c>
      <c r="O1219">
        <v>5</v>
      </c>
      <c r="P1219" s="1">
        <v>118393</v>
      </c>
      <c r="Q1219" t="s">
        <v>0</v>
      </c>
      <c r="R1219" t="s">
        <v>1</v>
      </c>
      <c r="S1219">
        <v>0</v>
      </c>
      <c r="T1219" s="3">
        <v>40530</v>
      </c>
    </row>
    <row r="1220" spans="1:20">
      <c r="A1220">
        <v>10147</v>
      </c>
      <c r="B1220">
        <v>1</v>
      </c>
      <c r="C1220">
        <v>15</v>
      </c>
      <c r="D1220">
        <v>19</v>
      </c>
      <c r="E1220">
        <v>21</v>
      </c>
      <c r="F1220">
        <v>23</v>
      </c>
      <c r="G1220">
        <v>11</v>
      </c>
      <c r="H1220">
        <v>12</v>
      </c>
      <c r="I1220">
        <v>0</v>
      </c>
      <c r="J1220">
        <v>0</v>
      </c>
      <c r="K1220">
        <v>0</v>
      </c>
      <c r="L1220">
        <v>0</v>
      </c>
      <c r="M1220">
        <v>13</v>
      </c>
      <c r="N1220" s="1">
        <v>299969</v>
      </c>
      <c r="O1220">
        <v>2</v>
      </c>
      <c r="P1220" s="1">
        <v>179981</v>
      </c>
      <c r="Q1220" t="s">
        <v>0</v>
      </c>
      <c r="R1220" t="s">
        <v>1</v>
      </c>
      <c r="S1220">
        <v>0</v>
      </c>
      <c r="T1220" s="3">
        <v>40527</v>
      </c>
    </row>
    <row r="1221" spans="1:20">
      <c r="A1221">
        <v>10146</v>
      </c>
      <c r="B1221">
        <v>14</v>
      </c>
      <c r="C1221">
        <v>17</v>
      </c>
      <c r="D1221">
        <v>30</v>
      </c>
      <c r="E1221">
        <v>31</v>
      </c>
      <c r="F1221">
        <v>34</v>
      </c>
      <c r="G1221">
        <v>4</v>
      </c>
      <c r="H1221">
        <v>10</v>
      </c>
      <c r="I1221">
        <v>0</v>
      </c>
      <c r="J1221">
        <v>0</v>
      </c>
      <c r="K1221">
        <v>0</v>
      </c>
      <c r="L1221">
        <v>0</v>
      </c>
      <c r="M1221">
        <v>36</v>
      </c>
      <c r="N1221" s="1">
        <v>60756</v>
      </c>
      <c r="O1221">
        <v>4</v>
      </c>
      <c r="P1221" s="1">
        <v>36453</v>
      </c>
      <c r="Q1221" t="s">
        <v>0</v>
      </c>
      <c r="R1221" t="s">
        <v>1</v>
      </c>
      <c r="S1221">
        <v>0</v>
      </c>
      <c r="T1221" s="3">
        <v>40525</v>
      </c>
    </row>
    <row r="1222" spans="1:20">
      <c r="A1222">
        <v>10145</v>
      </c>
      <c r="B1222">
        <v>18</v>
      </c>
      <c r="C1222">
        <v>19</v>
      </c>
      <c r="D1222">
        <v>27</v>
      </c>
      <c r="E1222">
        <v>28</v>
      </c>
      <c r="F1222">
        <v>33</v>
      </c>
      <c r="G1222">
        <v>3</v>
      </c>
      <c r="H1222">
        <v>6</v>
      </c>
      <c r="I1222">
        <v>5</v>
      </c>
      <c r="J1222" s="1">
        <v>5603773</v>
      </c>
      <c r="K1222">
        <v>1</v>
      </c>
      <c r="L1222" s="1">
        <v>3362263</v>
      </c>
      <c r="M1222">
        <v>37</v>
      </c>
      <c r="N1222" s="1">
        <v>52420</v>
      </c>
      <c r="O1222">
        <v>10</v>
      </c>
      <c r="P1222" s="1">
        <v>31452</v>
      </c>
      <c r="Q1222" t="s">
        <v>0</v>
      </c>
      <c r="R1222" t="s">
        <v>1</v>
      </c>
      <c r="S1222">
        <v>0</v>
      </c>
      <c r="T1222" s="3">
        <v>40523</v>
      </c>
    </row>
    <row r="1223" spans="1:20">
      <c r="A1223">
        <v>10144</v>
      </c>
      <c r="B1223">
        <v>2</v>
      </c>
      <c r="C1223">
        <v>11</v>
      </c>
      <c r="D1223">
        <v>16</v>
      </c>
      <c r="E1223">
        <v>22</v>
      </c>
      <c r="F1223">
        <v>31</v>
      </c>
      <c r="G1223">
        <v>10</v>
      </c>
      <c r="H1223">
        <v>11</v>
      </c>
      <c r="I1223">
        <v>0</v>
      </c>
      <c r="J1223">
        <v>0</v>
      </c>
      <c r="K1223">
        <v>0</v>
      </c>
      <c r="L1223">
        <v>0</v>
      </c>
      <c r="M1223">
        <v>17</v>
      </c>
      <c r="N1223" s="1">
        <v>234732</v>
      </c>
      <c r="O1223">
        <v>3</v>
      </c>
      <c r="P1223" s="1">
        <v>140839</v>
      </c>
      <c r="Q1223" t="s">
        <v>0</v>
      </c>
      <c r="R1223" t="s">
        <v>1</v>
      </c>
      <c r="S1223">
        <v>0</v>
      </c>
      <c r="T1223" s="3">
        <v>40520</v>
      </c>
    </row>
    <row r="1224" spans="1:20">
      <c r="A1224">
        <v>10143</v>
      </c>
      <c r="B1224">
        <v>10</v>
      </c>
      <c r="C1224">
        <v>16</v>
      </c>
      <c r="D1224">
        <v>18</v>
      </c>
      <c r="E1224">
        <v>22</v>
      </c>
      <c r="F1224">
        <v>27</v>
      </c>
      <c r="G1224">
        <v>6</v>
      </c>
      <c r="H1224">
        <v>8</v>
      </c>
      <c r="I1224">
        <v>2</v>
      </c>
      <c r="J1224" s="1">
        <v>7695984</v>
      </c>
      <c r="K1224">
        <v>0</v>
      </c>
      <c r="L1224">
        <v>0</v>
      </c>
      <c r="M1224">
        <v>20</v>
      </c>
      <c r="N1224" s="1">
        <v>169558</v>
      </c>
      <c r="O1224">
        <v>2</v>
      </c>
      <c r="P1224" s="1">
        <v>101734</v>
      </c>
      <c r="Q1224" t="s">
        <v>0</v>
      </c>
      <c r="R1224" t="s">
        <v>1</v>
      </c>
      <c r="S1224">
        <v>0</v>
      </c>
      <c r="T1224" s="3">
        <v>40518</v>
      </c>
    </row>
    <row r="1225" spans="1:20">
      <c r="A1225">
        <v>10142</v>
      </c>
      <c r="B1225">
        <v>10</v>
      </c>
      <c r="C1225">
        <v>11</v>
      </c>
      <c r="D1225">
        <v>19</v>
      </c>
      <c r="E1225">
        <v>21</v>
      </c>
      <c r="F1225">
        <v>27</v>
      </c>
      <c r="G1225">
        <v>4</v>
      </c>
      <c r="H1225">
        <v>6</v>
      </c>
      <c r="I1225">
        <v>1</v>
      </c>
      <c r="J1225" s="1">
        <v>10000000</v>
      </c>
      <c r="K1225">
        <v>0</v>
      </c>
      <c r="L1225">
        <v>0</v>
      </c>
      <c r="M1225">
        <v>33</v>
      </c>
      <c r="N1225" s="1">
        <v>106314</v>
      </c>
      <c r="O1225">
        <v>5</v>
      </c>
      <c r="P1225" s="1">
        <v>63788</v>
      </c>
      <c r="Q1225" t="s">
        <v>0</v>
      </c>
      <c r="R1225" t="s">
        <v>1</v>
      </c>
      <c r="S1225">
        <v>0</v>
      </c>
      <c r="T1225" s="3">
        <v>40516</v>
      </c>
    </row>
    <row r="1226" spans="1:20">
      <c r="A1226">
        <v>10141</v>
      </c>
      <c r="B1226">
        <v>5</v>
      </c>
      <c r="C1226">
        <v>11</v>
      </c>
      <c r="D1226">
        <v>17</v>
      </c>
      <c r="E1226">
        <v>23</v>
      </c>
      <c r="F1226">
        <v>33</v>
      </c>
      <c r="G1226">
        <v>3</v>
      </c>
      <c r="H1226">
        <v>10</v>
      </c>
      <c r="I1226">
        <v>3</v>
      </c>
      <c r="J1226" s="1">
        <v>6236078</v>
      </c>
      <c r="K1226">
        <v>1</v>
      </c>
      <c r="L1226" s="1">
        <v>3741646</v>
      </c>
      <c r="M1226">
        <v>67</v>
      </c>
      <c r="N1226" s="1">
        <v>34901</v>
      </c>
      <c r="O1226">
        <v>30</v>
      </c>
      <c r="P1226" s="1">
        <v>20940</v>
      </c>
      <c r="Q1226" t="s">
        <v>0</v>
      </c>
      <c r="R1226" t="s">
        <v>1</v>
      </c>
      <c r="S1226">
        <v>0</v>
      </c>
      <c r="T1226" s="3">
        <v>40513</v>
      </c>
    </row>
    <row r="1227" spans="1:20">
      <c r="A1227">
        <v>10140</v>
      </c>
      <c r="B1227">
        <v>6</v>
      </c>
      <c r="C1227">
        <v>18</v>
      </c>
      <c r="D1227">
        <v>20</v>
      </c>
      <c r="E1227">
        <v>30</v>
      </c>
      <c r="F1227">
        <v>31</v>
      </c>
      <c r="G1227">
        <v>3</v>
      </c>
      <c r="H1227">
        <v>6</v>
      </c>
      <c r="I1227">
        <v>0</v>
      </c>
      <c r="J1227">
        <v>0</v>
      </c>
      <c r="K1227">
        <v>0</v>
      </c>
      <c r="L1227">
        <v>0</v>
      </c>
      <c r="M1227">
        <v>49</v>
      </c>
      <c r="N1227" s="1">
        <v>40534</v>
      </c>
      <c r="O1227">
        <v>6</v>
      </c>
      <c r="P1227" s="1">
        <v>24320</v>
      </c>
      <c r="Q1227" t="s">
        <v>0</v>
      </c>
      <c r="R1227" t="s">
        <v>1</v>
      </c>
      <c r="S1227">
        <v>0</v>
      </c>
      <c r="T1227" s="3">
        <v>40511</v>
      </c>
    </row>
    <row r="1228" spans="1:20">
      <c r="A1228">
        <v>10139</v>
      </c>
      <c r="B1228">
        <v>3</v>
      </c>
      <c r="C1228">
        <v>13</v>
      </c>
      <c r="D1228">
        <v>16</v>
      </c>
      <c r="E1228">
        <v>19</v>
      </c>
      <c r="F1228">
        <v>29</v>
      </c>
      <c r="G1228">
        <v>7</v>
      </c>
      <c r="H1228">
        <v>9</v>
      </c>
      <c r="I1228">
        <v>3</v>
      </c>
      <c r="J1228" s="1">
        <v>6390150</v>
      </c>
      <c r="K1228">
        <v>2</v>
      </c>
      <c r="L1228" s="1">
        <v>3834090</v>
      </c>
      <c r="M1228">
        <v>34</v>
      </c>
      <c r="N1228" s="1">
        <v>95872</v>
      </c>
      <c r="O1228">
        <v>11</v>
      </c>
      <c r="P1228" s="1">
        <v>57523</v>
      </c>
      <c r="Q1228" t="s">
        <v>0</v>
      </c>
      <c r="R1228" t="s">
        <v>1</v>
      </c>
      <c r="S1228">
        <v>0</v>
      </c>
      <c r="T1228" s="3">
        <v>40509</v>
      </c>
    </row>
    <row r="1229" spans="1:20">
      <c r="A1229">
        <v>10138</v>
      </c>
      <c r="B1229">
        <v>8</v>
      </c>
      <c r="C1229">
        <v>12</v>
      </c>
      <c r="D1229">
        <v>14</v>
      </c>
      <c r="E1229">
        <v>19</v>
      </c>
      <c r="F1229">
        <v>27</v>
      </c>
      <c r="G1229">
        <v>5</v>
      </c>
      <c r="H1229">
        <v>6</v>
      </c>
      <c r="I1229">
        <v>3</v>
      </c>
      <c r="J1229" s="1">
        <v>6430176</v>
      </c>
      <c r="K1229">
        <v>0</v>
      </c>
      <c r="L1229">
        <v>0</v>
      </c>
      <c r="M1229">
        <v>40</v>
      </c>
      <c r="N1229" s="1">
        <v>61380</v>
      </c>
      <c r="O1229">
        <v>11</v>
      </c>
      <c r="P1229" s="1">
        <v>36828</v>
      </c>
      <c r="Q1229" t="s">
        <v>0</v>
      </c>
      <c r="R1229" t="s">
        <v>1</v>
      </c>
      <c r="S1229">
        <v>0</v>
      </c>
      <c r="T1229" s="3">
        <v>40506</v>
      </c>
    </row>
    <row r="1230" spans="1:20">
      <c r="A1230">
        <v>10137</v>
      </c>
      <c r="B1230">
        <v>22</v>
      </c>
      <c r="C1230">
        <v>27</v>
      </c>
      <c r="D1230">
        <v>28</v>
      </c>
      <c r="E1230">
        <v>33</v>
      </c>
      <c r="F1230">
        <v>35</v>
      </c>
      <c r="G1230">
        <v>9</v>
      </c>
      <c r="H1230">
        <v>11</v>
      </c>
      <c r="I1230">
        <v>6</v>
      </c>
      <c r="J1230" s="1">
        <v>5292116</v>
      </c>
      <c r="K1230">
        <v>0</v>
      </c>
      <c r="L1230">
        <v>0</v>
      </c>
      <c r="M1230">
        <v>59</v>
      </c>
      <c r="N1230" s="1">
        <v>18665</v>
      </c>
      <c r="O1230">
        <v>6</v>
      </c>
      <c r="P1230" s="1">
        <v>11199</v>
      </c>
      <c r="Q1230" t="s">
        <v>0</v>
      </c>
      <c r="R1230" t="s">
        <v>1</v>
      </c>
      <c r="S1230">
        <v>0</v>
      </c>
      <c r="T1230" s="3">
        <v>40504</v>
      </c>
    </row>
    <row r="1231" spans="1:20">
      <c r="A1231">
        <v>10136</v>
      </c>
      <c r="B1231">
        <v>3</v>
      </c>
      <c r="C1231">
        <v>13</v>
      </c>
      <c r="D1231">
        <v>18</v>
      </c>
      <c r="E1231">
        <v>30</v>
      </c>
      <c r="F1231">
        <v>33</v>
      </c>
      <c r="G1231">
        <v>7</v>
      </c>
      <c r="H1231">
        <v>8</v>
      </c>
      <c r="I1231">
        <v>2</v>
      </c>
      <c r="J1231" s="1">
        <v>7136430</v>
      </c>
      <c r="K1231">
        <v>1</v>
      </c>
      <c r="L1231" s="1">
        <v>4281858</v>
      </c>
      <c r="M1231">
        <v>61</v>
      </c>
      <c r="N1231" s="1">
        <v>43566</v>
      </c>
      <c r="O1231">
        <v>40</v>
      </c>
      <c r="P1231" s="1">
        <v>26139</v>
      </c>
      <c r="Q1231" t="s">
        <v>0</v>
      </c>
      <c r="R1231" t="s">
        <v>1</v>
      </c>
      <c r="S1231">
        <v>0</v>
      </c>
      <c r="T1231" s="3">
        <v>40502</v>
      </c>
    </row>
    <row r="1232" spans="1:20">
      <c r="A1232">
        <v>10135</v>
      </c>
      <c r="B1232">
        <v>14</v>
      </c>
      <c r="C1232">
        <v>17</v>
      </c>
      <c r="D1232">
        <v>19</v>
      </c>
      <c r="E1232">
        <v>26</v>
      </c>
      <c r="F1232">
        <v>32</v>
      </c>
      <c r="G1232">
        <v>3</v>
      </c>
      <c r="H1232">
        <v>4</v>
      </c>
      <c r="I1232">
        <v>0</v>
      </c>
      <c r="J1232">
        <v>0</v>
      </c>
      <c r="K1232">
        <v>0</v>
      </c>
      <c r="L1232">
        <v>0</v>
      </c>
      <c r="M1232">
        <v>16</v>
      </c>
      <c r="N1232" s="1">
        <v>251710</v>
      </c>
      <c r="O1232">
        <v>2</v>
      </c>
      <c r="P1232" s="1">
        <v>151026</v>
      </c>
      <c r="Q1232" t="s">
        <v>0</v>
      </c>
      <c r="R1232" t="s">
        <v>1</v>
      </c>
      <c r="S1232">
        <v>0</v>
      </c>
      <c r="T1232" s="3">
        <v>40499</v>
      </c>
    </row>
    <row r="1233" spans="1:20">
      <c r="A1233">
        <v>10134</v>
      </c>
      <c r="B1233">
        <v>9</v>
      </c>
      <c r="C1233">
        <v>12</v>
      </c>
      <c r="D1233">
        <v>13</v>
      </c>
      <c r="E1233">
        <v>19</v>
      </c>
      <c r="F1233">
        <v>30</v>
      </c>
      <c r="G1233">
        <v>4</v>
      </c>
      <c r="H1233">
        <v>5</v>
      </c>
      <c r="I1233">
        <v>1</v>
      </c>
      <c r="J1233" s="1">
        <v>6676733</v>
      </c>
      <c r="K1233">
        <v>0</v>
      </c>
      <c r="L1233">
        <v>0</v>
      </c>
      <c r="M1233">
        <v>91</v>
      </c>
      <c r="N1233" s="1">
        <v>12000</v>
      </c>
      <c r="O1233">
        <v>12</v>
      </c>
      <c r="P1233" s="1">
        <v>7200</v>
      </c>
      <c r="Q1233" t="s">
        <v>0</v>
      </c>
      <c r="R1233" t="s">
        <v>1</v>
      </c>
      <c r="S1233">
        <v>0</v>
      </c>
      <c r="T1233" s="3">
        <v>40497</v>
      </c>
    </row>
    <row r="1234" spans="1:20">
      <c r="A1234">
        <v>10133</v>
      </c>
      <c r="B1234">
        <v>11</v>
      </c>
      <c r="C1234">
        <v>16</v>
      </c>
      <c r="D1234">
        <v>17</v>
      </c>
      <c r="E1234">
        <v>21</v>
      </c>
      <c r="F1234">
        <v>22</v>
      </c>
      <c r="G1234">
        <v>3</v>
      </c>
      <c r="H1234">
        <v>6</v>
      </c>
      <c r="I1234">
        <v>1</v>
      </c>
      <c r="J1234" s="1">
        <v>10000000</v>
      </c>
      <c r="K1234">
        <v>0</v>
      </c>
      <c r="L1234">
        <v>0</v>
      </c>
      <c r="M1234">
        <v>14</v>
      </c>
      <c r="N1234" s="1">
        <v>310906</v>
      </c>
      <c r="O1234">
        <v>2</v>
      </c>
      <c r="P1234" s="1">
        <v>186543</v>
      </c>
      <c r="Q1234" t="s">
        <v>0</v>
      </c>
      <c r="R1234" t="s">
        <v>1</v>
      </c>
      <c r="S1234">
        <v>0</v>
      </c>
      <c r="T1234" s="3">
        <v>40495</v>
      </c>
    </row>
    <row r="1235" spans="1:20">
      <c r="A1235">
        <v>10132</v>
      </c>
      <c r="B1235">
        <v>18</v>
      </c>
      <c r="C1235">
        <v>21</v>
      </c>
      <c r="D1235">
        <v>23</v>
      </c>
      <c r="E1235">
        <v>25</v>
      </c>
      <c r="F1235">
        <v>29</v>
      </c>
      <c r="G1235">
        <v>6</v>
      </c>
      <c r="H1235">
        <v>11</v>
      </c>
      <c r="I1235">
        <v>1</v>
      </c>
      <c r="J1235" s="1">
        <v>10000000</v>
      </c>
      <c r="K1235">
        <v>0</v>
      </c>
      <c r="L1235">
        <v>0</v>
      </c>
      <c r="M1235">
        <v>11</v>
      </c>
      <c r="N1235" s="1">
        <v>357575</v>
      </c>
      <c r="O1235">
        <v>1</v>
      </c>
      <c r="P1235" s="1">
        <v>214545</v>
      </c>
      <c r="Q1235" t="s">
        <v>0</v>
      </c>
      <c r="R1235" t="s">
        <v>1</v>
      </c>
      <c r="S1235">
        <v>0</v>
      </c>
      <c r="T1235" s="3">
        <v>40492</v>
      </c>
    </row>
    <row r="1236" spans="1:20">
      <c r="A1236">
        <v>10131</v>
      </c>
      <c r="B1236">
        <v>10</v>
      </c>
      <c r="C1236">
        <v>15</v>
      </c>
      <c r="D1236">
        <v>22</v>
      </c>
      <c r="E1236">
        <v>28</v>
      </c>
      <c r="F1236">
        <v>29</v>
      </c>
      <c r="G1236">
        <v>4</v>
      </c>
      <c r="H1236">
        <v>12</v>
      </c>
      <c r="I1236">
        <v>0</v>
      </c>
      <c r="J1236">
        <v>0</v>
      </c>
      <c r="K1236">
        <v>0</v>
      </c>
      <c r="L1236">
        <v>0</v>
      </c>
      <c r="M1236">
        <v>17</v>
      </c>
      <c r="N1236" s="1">
        <v>184772</v>
      </c>
      <c r="O1236">
        <v>6</v>
      </c>
      <c r="P1236" s="1">
        <v>110863</v>
      </c>
      <c r="Q1236" t="s">
        <v>0</v>
      </c>
      <c r="R1236" t="s">
        <v>1</v>
      </c>
      <c r="S1236">
        <v>0</v>
      </c>
      <c r="T1236" s="3">
        <v>40490</v>
      </c>
    </row>
    <row r="1237" spans="1:20">
      <c r="A1237">
        <v>10130</v>
      </c>
      <c r="B1237">
        <v>5</v>
      </c>
      <c r="C1237">
        <v>6</v>
      </c>
      <c r="D1237">
        <v>9</v>
      </c>
      <c r="E1237">
        <v>10</v>
      </c>
      <c r="F1237">
        <v>34</v>
      </c>
      <c r="G1237">
        <v>8</v>
      </c>
      <c r="H1237">
        <v>11</v>
      </c>
      <c r="I1237">
        <v>0</v>
      </c>
      <c r="J1237">
        <v>0</v>
      </c>
      <c r="K1237">
        <v>0</v>
      </c>
      <c r="L1237">
        <v>0</v>
      </c>
      <c r="M1237">
        <v>25</v>
      </c>
      <c r="N1237" s="1">
        <v>139806</v>
      </c>
      <c r="O1237">
        <v>3</v>
      </c>
      <c r="P1237" s="1">
        <v>83883</v>
      </c>
      <c r="Q1237" t="s">
        <v>0</v>
      </c>
      <c r="R1237" t="s">
        <v>1</v>
      </c>
      <c r="S1237">
        <v>0</v>
      </c>
      <c r="T1237" s="3">
        <v>40488</v>
      </c>
    </row>
    <row r="1238" spans="1:20">
      <c r="A1238">
        <v>10129</v>
      </c>
      <c r="B1238">
        <v>14</v>
      </c>
      <c r="C1238">
        <v>15</v>
      </c>
      <c r="D1238">
        <v>24</v>
      </c>
      <c r="E1238">
        <v>25</v>
      </c>
      <c r="F1238">
        <v>26</v>
      </c>
      <c r="G1238">
        <v>3</v>
      </c>
      <c r="H1238">
        <v>7</v>
      </c>
      <c r="I1238">
        <v>3</v>
      </c>
      <c r="J1238" s="1">
        <v>5417181</v>
      </c>
      <c r="K1238">
        <v>1</v>
      </c>
      <c r="L1238" s="1">
        <v>3250308</v>
      </c>
      <c r="M1238">
        <v>101</v>
      </c>
      <c r="N1238" s="1">
        <v>12000</v>
      </c>
      <c r="O1238">
        <v>11</v>
      </c>
      <c r="P1238" s="1">
        <v>7200</v>
      </c>
      <c r="Q1238" t="s">
        <v>0</v>
      </c>
      <c r="R1238" t="s">
        <v>1</v>
      </c>
      <c r="S1238">
        <v>0</v>
      </c>
      <c r="T1238" s="3">
        <v>40485</v>
      </c>
    </row>
    <row r="1239" spans="1:20">
      <c r="A1239">
        <v>10128</v>
      </c>
      <c r="B1239">
        <v>6</v>
      </c>
      <c r="C1239">
        <v>17</v>
      </c>
      <c r="D1239">
        <v>19</v>
      </c>
      <c r="E1239">
        <v>29</v>
      </c>
      <c r="F1239">
        <v>35</v>
      </c>
      <c r="G1239">
        <v>2</v>
      </c>
      <c r="H1239">
        <v>8</v>
      </c>
      <c r="I1239">
        <v>5</v>
      </c>
      <c r="J1239" s="1">
        <v>5336802</v>
      </c>
      <c r="K1239">
        <v>1</v>
      </c>
      <c r="L1239" s="1">
        <v>3202081</v>
      </c>
      <c r="M1239">
        <v>46</v>
      </c>
      <c r="N1239" s="1">
        <v>23371</v>
      </c>
      <c r="O1239">
        <v>13</v>
      </c>
      <c r="P1239" s="1">
        <v>14022</v>
      </c>
      <c r="Q1239" t="s">
        <v>0</v>
      </c>
      <c r="R1239" t="s">
        <v>1</v>
      </c>
      <c r="S1239">
        <v>0</v>
      </c>
      <c r="T1239" s="3">
        <v>40483</v>
      </c>
    </row>
    <row r="1240" spans="1:20">
      <c r="A1240">
        <v>10127</v>
      </c>
      <c r="B1240">
        <v>3</v>
      </c>
      <c r="C1240">
        <v>22</v>
      </c>
      <c r="D1240">
        <v>24</v>
      </c>
      <c r="E1240">
        <v>30</v>
      </c>
      <c r="F1240">
        <v>33</v>
      </c>
      <c r="G1240">
        <v>4</v>
      </c>
      <c r="H1240">
        <v>10</v>
      </c>
      <c r="I1240">
        <v>1</v>
      </c>
      <c r="J1240" s="1">
        <v>9402165</v>
      </c>
      <c r="K1240">
        <v>0</v>
      </c>
      <c r="L1240">
        <v>0</v>
      </c>
      <c r="M1240">
        <v>8</v>
      </c>
      <c r="N1240" s="1">
        <v>299467</v>
      </c>
      <c r="O1240">
        <v>3</v>
      </c>
      <c r="P1240" s="1">
        <v>179680</v>
      </c>
      <c r="Q1240" t="s">
        <v>0</v>
      </c>
      <c r="R1240" t="s">
        <v>1</v>
      </c>
      <c r="S1240">
        <v>0</v>
      </c>
      <c r="T1240" s="3">
        <v>40481</v>
      </c>
    </row>
    <row r="1241" spans="1:20">
      <c r="A1241">
        <v>10126</v>
      </c>
      <c r="B1241">
        <v>3</v>
      </c>
      <c r="C1241">
        <v>5</v>
      </c>
      <c r="D1241">
        <v>9</v>
      </c>
      <c r="E1241">
        <v>13</v>
      </c>
      <c r="F1241">
        <v>33</v>
      </c>
      <c r="G1241">
        <v>5</v>
      </c>
      <c r="H1241">
        <v>11</v>
      </c>
      <c r="I1241">
        <v>0</v>
      </c>
      <c r="J1241">
        <v>0</v>
      </c>
      <c r="K1241">
        <v>0</v>
      </c>
      <c r="L1241">
        <v>0</v>
      </c>
      <c r="M1241">
        <v>7</v>
      </c>
      <c r="N1241" s="1">
        <v>462186</v>
      </c>
      <c r="O1241">
        <v>1</v>
      </c>
      <c r="P1241" s="1">
        <v>277311</v>
      </c>
      <c r="Q1241" t="s">
        <v>0</v>
      </c>
      <c r="R1241" t="s">
        <v>1</v>
      </c>
      <c r="S1241">
        <v>0</v>
      </c>
      <c r="T1241" s="3">
        <v>40478</v>
      </c>
    </row>
    <row r="1242" spans="1:20">
      <c r="A1242">
        <v>10125</v>
      </c>
      <c r="B1242">
        <v>1</v>
      </c>
      <c r="C1242">
        <v>7</v>
      </c>
      <c r="D1242">
        <v>9</v>
      </c>
      <c r="E1242">
        <v>14</v>
      </c>
      <c r="F1242">
        <v>19</v>
      </c>
      <c r="G1242">
        <v>9</v>
      </c>
      <c r="H1242">
        <v>12</v>
      </c>
      <c r="I1242">
        <v>0</v>
      </c>
      <c r="J1242">
        <v>0</v>
      </c>
      <c r="K1242">
        <v>0</v>
      </c>
      <c r="L1242">
        <v>0</v>
      </c>
      <c r="M1242">
        <v>11</v>
      </c>
      <c r="N1242" s="1">
        <v>302559</v>
      </c>
      <c r="O1242">
        <v>3</v>
      </c>
      <c r="P1242" s="1">
        <v>181535</v>
      </c>
      <c r="Q1242" t="s">
        <v>0</v>
      </c>
      <c r="R1242" t="s">
        <v>1</v>
      </c>
      <c r="S1242">
        <v>0</v>
      </c>
      <c r="T1242" s="3">
        <v>40476</v>
      </c>
    </row>
    <row r="1243" spans="1:20">
      <c r="A1243">
        <v>10124</v>
      </c>
      <c r="B1243">
        <v>1</v>
      </c>
      <c r="C1243">
        <v>9</v>
      </c>
      <c r="D1243">
        <v>27</v>
      </c>
      <c r="E1243">
        <v>29</v>
      </c>
      <c r="F1243">
        <v>34</v>
      </c>
      <c r="G1243">
        <v>1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16</v>
      </c>
      <c r="N1243" s="1">
        <v>228498</v>
      </c>
      <c r="O1243">
        <v>1</v>
      </c>
      <c r="P1243" s="1">
        <v>137098</v>
      </c>
      <c r="Q1243" t="s">
        <v>0</v>
      </c>
      <c r="R1243" t="s">
        <v>1</v>
      </c>
      <c r="S1243">
        <v>0</v>
      </c>
      <c r="T1243" s="3">
        <v>40474</v>
      </c>
    </row>
    <row r="1244" spans="1:20">
      <c r="A1244">
        <v>10123</v>
      </c>
      <c r="B1244">
        <v>18</v>
      </c>
      <c r="C1244">
        <v>20</v>
      </c>
      <c r="D1244">
        <v>30</v>
      </c>
      <c r="E1244">
        <v>32</v>
      </c>
      <c r="F1244">
        <v>33</v>
      </c>
      <c r="G1244">
        <v>1</v>
      </c>
      <c r="H1244">
        <v>11</v>
      </c>
      <c r="I1244">
        <v>2</v>
      </c>
      <c r="J1244" s="1">
        <v>5996047</v>
      </c>
      <c r="K1244">
        <v>0</v>
      </c>
      <c r="L1244">
        <v>0</v>
      </c>
      <c r="M1244">
        <v>39</v>
      </c>
      <c r="N1244" s="1">
        <v>28377</v>
      </c>
      <c r="O1244">
        <v>13</v>
      </c>
      <c r="P1244" s="1">
        <v>17026</v>
      </c>
      <c r="Q1244" t="s">
        <v>0</v>
      </c>
      <c r="R1244" t="s">
        <v>1</v>
      </c>
      <c r="S1244">
        <v>0</v>
      </c>
      <c r="T1244" s="3">
        <v>40471</v>
      </c>
    </row>
    <row r="1245" spans="1:20">
      <c r="A1245">
        <v>10122</v>
      </c>
      <c r="B1245">
        <v>5</v>
      </c>
      <c r="C1245">
        <v>6</v>
      </c>
      <c r="D1245">
        <v>11</v>
      </c>
      <c r="E1245">
        <v>13</v>
      </c>
      <c r="F1245">
        <v>26</v>
      </c>
      <c r="G1245">
        <v>2</v>
      </c>
      <c r="H1245">
        <v>7</v>
      </c>
      <c r="I1245">
        <v>3</v>
      </c>
      <c r="J1245" s="1">
        <v>6514505</v>
      </c>
      <c r="K1245">
        <v>1</v>
      </c>
      <c r="L1245" s="1">
        <v>3908703</v>
      </c>
      <c r="M1245">
        <v>11</v>
      </c>
      <c r="N1245" s="1">
        <v>297935</v>
      </c>
      <c r="O1245">
        <v>2</v>
      </c>
      <c r="P1245" s="1">
        <v>178761</v>
      </c>
      <c r="Q1245" t="s">
        <v>0</v>
      </c>
      <c r="R1245" t="s">
        <v>1</v>
      </c>
      <c r="S1245">
        <v>0</v>
      </c>
      <c r="T1245" s="3">
        <v>40469</v>
      </c>
    </row>
    <row r="1246" spans="1:20">
      <c r="A1246">
        <v>10121</v>
      </c>
      <c r="B1246">
        <v>21</v>
      </c>
      <c r="C1246">
        <v>22</v>
      </c>
      <c r="D1246">
        <v>31</v>
      </c>
      <c r="E1246">
        <v>32</v>
      </c>
      <c r="F1246">
        <v>34</v>
      </c>
      <c r="G1246">
        <v>2</v>
      </c>
      <c r="H1246">
        <v>12</v>
      </c>
      <c r="I1246">
        <v>3</v>
      </c>
      <c r="J1246" s="1">
        <v>6682917</v>
      </c>
      <c r="K1246">
        <v>1</v>
      </c>
      <c r="L1246" s="1">
        <v>4009750</v>
      </c>
      <c r="M1246">
        <v>41</v>
      </c>
      <c r="N1246" s="1">
        <v>87047</v>
      </c>
      <c r="O1246">
        <v>9</v>
      </c>
      <c r="P1246" s="1">
        <v>52228</v>
      </c>
      <c r="Q1246" t="s">
        <v>0</v>
      </c>
      <c r="R1246" t="s">
        <v>1</v>
      </c>
      <c r="S1246">
        <v>0</v>
      </c>
      <c r="T1246" s="3">
        <v>40467</v>
      </c>
    </row>
    <row r="1247" spans="1:20">
      <c r="A1247">
        <v>10120</v>
      </c>
      <c r="B1247">
        <v>8</v>
      </c>
      <c r="C1247">
        <v>10</v>
      </c>
      <c r="D1247">
        <v>18</v>
      </c>
      <c r="E1247">
        <v>34</v>
      </c>
      <c r="F1247">
        <v>35</v>
      </c>
      <c r="G1247">
        <v>6</v>
      </c>
      <c r="H1247">
        <v>10</v>
      </c>
      <c r="I1247">
        <v>4</v>
      </c>
      <c r="J1247" s="1">
        <v>6028453</v>
      </c>
      <c r="K1247">
        <v>1</v>
      </c>
      <c r="L1247" s="1">
        <v>3617071</v>
      </c>
      <c r="M1247">
        <v>34</v>
      </c>
      <c r="N1247" s="1">
        <v>85241</v>
      </c>
      <c r="O1247">
        <v>5</v>
      </c>
      <c r="P1247" s="1">
        <v>51144</v>
      </c>
      <c r="Q1247" t="s">
        <v>0</v>
      </c>
      <c r="R1247" t="s">
        <v>1</v>
      </c>
      <c r="S1247">
        <v>0</v>
      </c>
      <c r="T1247" s="3">
        <v>40464</v>
      </c>
    </row>
    <row r="1248" spans="1:20">
      <c r="A1248">
        <v>10119</v>
      </c>
      <c r="B1248">
        <v>5</v>
      </c>
      <c r="C1248">
        <v>13</v>
      </c>
      <c r="D1248">
        <v>14</v>
      </c>
      <c r="E1248">
        <v>23</v>
      </c>
      <c r="F1248">
        <v>26</v>
      </c>
      <c r="G1248">
        <v>2</v>
      </c>
      <c r="H1248">
        <v>3</v>
      </c>
      <c r="I1248">
        <v>0</v>
      </c>
      <c r="J1248">
        <v>0</v>
      </c>
      <c r="K1248">
        <v>0</v>
      </c>
      <c r="L1248">
        <v>0</v>
      </c>
      <c r="M1248">
        <v>40</v>
      </c>
      <c r="N1248" s="1">
        <v>72655</v>
      </c>
      <c r="O1248">
        <v>20</v>
      </c>
      <c r="P1248" s="1">
        <v>43593</v>
      </c>
      <c r="Q1248" t="s">
        <v>0</v>
      </c>
      <c r="R1248" t="s">
        <v>1</v>
      </c>
      <c r="S1248">
        <v>0</v>
      </c>
      <c r="T1248" s="3">
        <v>40462</v>
      </c>
    </row>
    <row r="1249" spans="1:20">
      <c r="A1249">
        <v>10118</v>
      </c>
      <c r="B1249">
        <v>19</v>
      </c>
      <c r="C1249">
        <v>22</v>
      </c>
      <c r="D1249">
        <v>23</v>
      </c>
      <c r="E1249">
        <v>29</v>
      </c>
      <c r="F1249">
        <v>35</v>
      </c>
      <c r="G1249">
        <v>8</v>
      </c>
      <c r="H1249">
        <v>10</v>
      </c>
      <c r="I1249">
        <v>2</v>
      </c>
      <c r="J1249" s="1">
        <v>6501509</v>
      </c>
      <c r="K1249">
        <v>1</v>
      </c>
      <c r="L1249" s="1">
        <v>3900905</v>
      </c>
      <c r="M1249">
        <v>25</v>
      </c>
      <c r="N1249" s="1">
        <v>99336</v>
      </c>
      <c r="O1249">
        <v>2</v>
      </c>
      <c r="P1249" s="1">
        <v>59601</v>
      </c>
      <c r="Q1249" t="s">
        <v>0</v>
      </c>
      <c r="R1249" t="s">
        <v>1</v>
      </c>
      <c r="S1249">
        <v>0</v>
      </c>
      <c r="T1249" s="3">
        <v>40460</v>
      </c>
    </row>
    <row r="1250" spans="1:20">
      <c r="A1250">
        <v>10117</v>
      </c>
      <c r="B1250">
        <v>4</v>
      </c>
      <c r="C1250">
        <v>6</v>
      </c>
      <c r="D1250">
        <v>21</v>
      </c>
      <c r="E1250">
        <v>27</v>
      </c>
      <c r="F1250">
        <v>34</v>
      </c>
      <c r="G1250">
        <v>5</v>
      </c>
      <c r="H1250">
        <v>9</v>
      </c>
      <c r="I1250">
        <v>1</v>
      </c>
      <c r="J1250" s="1">
        <v>8198920</v>
      </c>
      <c r="K1250">
        <v>0</v>
      </c>
      <c r="L1250">
        <v>0</v>
      </c>
      <c r="M1250">
        <v>17</v>
      </c>
      <c r="N1250" s="1">
        <v>117176</v>
      </c>
      <c r="O1250">
        <v>2</v>
      </c>
      <c r="P1250" s="1">
        <v>70305</v>
      </c>
      <c r="Q1250" t="s">
        <v>0</v>
      </c>
      <c r="R1250" t="s">
        <v>1</v>
      </c>
      <c r="S1250">
        <v>0</v>
      </c>
      <c r="T1250" s="3">
        <v>40457</v>
      </c>
    </row>
    <row r="1251" spans="1:20">
      <c r="A1251">
        <v>10116</v>
      </c>
      <c r="B1251">
        <v>14</v>
      </c>
      <c r="C1251">
        <v>22</v>
      </c>
      <c r="D1251">
        <v>27</v>
      </c>
      <c r="E1251">
        <v>28</v>
      </c>
      <c r="F1251">
        <v>35</v>
      </c>
      <c r="G1251">
        <v>4</v>
      </c>
      <c r="H1251">
        <v>10</v>
      </c>
      <c r="I1251">
        <v>0</v>
      </c>
      <c r="J1251">
        <v>0</v>
      </c>
      <c r="K1251">
        <v>0</v>
      </c>
      <c r="L1251">
        <v>0</v>
      </c>
      <c r="M1251">
        <v>25</v>
      </c>
      <c r="N1251" s="1">
        <v>88315</v>
      </c>
      <c r="O1251">
        <v>5</v>
      </c>
      <c r="P1251" s="1">
        <v>52989</v>
      </c>
      <c r="Q1251" t="s">
        <v>0</v>
      </c>
      <c r="R1251" t="s">
        <v>1</v>
      </c>
      <c r="S1251">
        <v>0</v>
      </c>
      <c r="T1251" s="3">
        <v>40455</v>
      </c>
    </row>
    <row r="1252" spans="1:20">
      <c r="A1252">
        <v>10115</v>
      </c>
      <c r="B1252">
        <v>5</v>
      </c>
      <c r="C1252">
        <v>7</v>
      </c>
      <c r="D1252">
        <v>10</v>
      </c>
      <c r="E1252">
        <v>15</v>
      </c>
      <c r="F1252">
        <v>32</v>
      </c>
      <c r="G1252">
        <v>3</v>
      </c>
      <c r="H1252">
        <v>8</v>
      </c>
      <c r="I1252">
        <v>1</v>
      </c>
      <c r="J1252" s="1">
        <v>8826809</v>
      </c>
      <c r="K1252">
        <v>1</v>
      </c>
      <c r="L1252" s="1">
        <v>5296085</v>
      </c>
      <c r="M1252">
        <v>11</v>
      </c>
      <c r="N1252" s="1">
        <v>304621</v>
      </c>
      <c r="O1252">
        <v>4</v>
      </c>
      <c r="P1252" s="1">
        <v>182772</v>
      </c>
      <c r="Q1252" t="s">
        <v>0</v>
      </c>
      <c r="R1252" t="s">
        <v>1</v>
      </c>
      <c r="S1252">
        <v>0</v>
      </c>
      <c r="T1252" s="3">
        <v>40453</v>
      </c>
    </row>
    <row r="1253" spans="1:20">
      <c r="A1253">
        <v>10114</v>
      </c>
      <c r="B1253">
        <v>3</v>
      </c>
      <c r="C1253">
        <v>7</v>
      </c>
      <c r="D1253">
        <v>22</v>
      </c>
      <c r="E1253">
        <v>25</v>
      </c>
      <c r="F1253">
        <v>35</v>
      </c>
      <c r="G1253">
        <v>3</v>
      </c>
      <c r="H1253">
        <v>11</v>
      </c>
      <c r="I1253">
        <v>0</v>
      </c>
      <c r="J1253">
        <v>0</v>
      </c>
      <c r="K1253">
        <v>0</v>
      </c>
      <c r="L1253">
        <v>0</v>
      </c>
      <c r="M1253">
        <v>14</v>
      </c>
      <c r="N1253" s="1">
        <v>229281</v>
      </c>
      <c r="O1253">
        <v>4</v>
      </c>
      <c r="P1253" s="1">
        <v>137568</v>
      </c>
      <c r="Q1253" t="s">
        <v>0</v>
      </c>
      <c r="R1253" t="s">
        <v>1</v>
      </c>
      <c r="S1253">
        <v>0</v>
      </c>
      <c r="T1253" s="3">
        <v>40450</v>
      </c>
    </row>
    <row r="1254" spans="1:20">
      <c r="A1254">
        <v>10113</v>
      </c>
      <c r="B1254">
        <v>5</v>
      </c>
      <c r="C1254">
        <v>16</v>
      </c>
      <c r="D1254">
        <v>22</v>
      </c>
      <c r="E1254">
        <v>23</v>
      </c>
      <c r="F1254">
        <v>32</v>
      </c>
      <c r="G1254">
        <v>4</v>
      </c>
      <c r="H1254">
        <v>10</v>
      </c>
      <c r="I1254">
        <v>1</v>
      </c>
      <c r="J1254" s="1">
        <v>7297103</v>
      </c>
      <c r="K1254">
        <v>0</v>
      </c>
      <c r="L1254">
        <v>0</v>
      </c>
      <c r="M1254">
        <v>63</v>
      </c>
      <c r="N1254" s="1">
        <v>21448</v>
      </c>
      <c r="O1254">
        <v>14</v>
      </c>
      <c r="P1254" s="1">
        <v>12868</v>
      </c>
      <c r="Q1254" t="s">
        <v>0</v>
      </c>
      <c r="R1254" t="s">
        <v>1</v>
      </c>
      <c r="S1254">
        <v>0</v>
      </c>
      <c r="T1254" s="3">
        <v>40448</v>
      </c>
    </row>
    <row r="1255" spans="1:20">
      <c r="A1255">
        <v>10112</v>
      </c>
      <c r="B1255">
        <v>14</v>
      </c>
      <c r="C1255">
        <v>15</v>
      </c>
      <c r="D1255">
        <v>18</v>
      </c>
      <c r="E1255">
        <v>34</v>
      </c>
      <c r="F1255">
        <v>35</v>
      </c>
      <c r="G1255">
        <v>8</v>
      </c>
      <c r="H1255">
        <v>10</v>
      </c>
      <c r="I1255">
        <v>0</v>
      </c>
      <c r="J1255">
        <v>0</v>
      </c>
      <c r="K1255">
        <v>0</v>
      </c>
      <c r="L1255">
        <v>0</v>
      </c>
      <c r="M1255">
        <v>34</v>
      </c>
      <c r="N1255" s="1">
        <v>72205</v>
      </c>
      <c r="O1255">
        <v>17</v>
      </c>
      <c r="P1255" s="1">
        <v>43323</v>
      </c>
      <c r="Q1255" t="s">
        <v>0</v>
      </c>
      <c r="R1255" t="s">
        <v>1</v>
      </c>
      <c r="S1255">
        <v>0</v>
      </c>
      <c r="T1255" s="3">
        <v>40446</v>
      </c>
    </row>
    <row r="1256" spans="1:20">
      <c r="A1256">
        <v>10111</v>
      </c>
      <c r="B1256">
        <v>3</v>
      </c>
      <c r="C1256">
        <v>6</v>
      </c>
      <c r="D1256">
        <v>13</v>
      </c>
      <c r="E1256">
        <v>14</v>
      </c>
      <c r="F1256">
        <v>29</v>
      </c>
      <c r="G1256">
        <v>1</v>
      </c>
      <c r="H1256">
        <v>2</v>
      </c>
      <c r="I1256">
        <v>1</v>
      </c>
      <c r="J1256" s="1">
        <v>10000000</v>
      </c>
      <c r="K1256">
        <v>0</v>
      </c>
      <c r="L1256">
        <v>0</v>
      </c>
      <c r="M1256">
        <v>14</v>
      </c>
      <c r="N1256" s="1">
        <v>213614</v>
      </c>
      <c r="O1256">
        <v>3</v>
      </c>
      <c r="P1256" s="1">
        <v>128168</v>
      </c>
      <c r="Q1256" t="s">
        <v>0</v>
      </c>
      <c r="R1256" t="s">
        <v>1</v>
      </c>
      <c r="S1256">
        <v>0</v>
      </c>
      <c r="T1256" s="3">
        <v>40443</v>
      </c>
    </row>
    <row r="1257" spans="1:20">
      <c r="A1257">
        <v>10110</v>
      </c>
      <c r="B1257">
        <v>21</v>
      </c>
      <c r="C1257">
        <v>29</v>
      </c>
      <c r="D1257">
        <v>30</v>
      </c>
      <c r="E1257">
        <v>33</v>
      </c>
      <c r="F1257">
        <v>35</v>
      </c>
      <c r="G1257">
        <v>7</v>
      </c>
      <c r="H1257">
        <v>11</v>
      </c>
      <c r="I1257">
        <v>5</v>
      </c>
      <c r="J1257" s="1">
        <v>5000000</v>
      </c>
      <c r="K1257">
        <v>1</v>
      </c>
      <c r="L1257" s="1">
        <v>3000000</v>
      </c>
      <c r="M1257">
        <v>127</v>
      </c>
      <c r="N1257" s="1">
        <v>12000</v>
      </c>
      <c r="O1257">
        <v>26</v>
      </c>
      <c r="P1257" s="1">
        <v>7200</v>
      </c>
      <c r="Q1257" t="s">
        <v>0</v>
      </c>
      <c r="R1257" t="s">
        <v>1</v>
      </c>
      <c r="S1257">
        <v>0</v>
      </c>
      <c r="T1257" s="3">
        <v>40441</v>
      </c>
    </row>
    <row r="1258" spans="1:20">
      <c r="A1258">
        <v>10109</v>
      </c>
      <c r="B1258">
        <v>1</v>
      </c>
      <c r="C1258">
        <v>2</v>
      </c>
      <c r="D1258">
        <v>8</v>
      </c>
      <c r="E1258">
        <v>11</v>
      </c>
      <c r="F1258">
        <v>25</v>
      </c>
      <c r="G1258">
        <v>10</v>
      </c>
      <c r="H1258">
        <v>12</v>
      </c>
      <c r="I1258">
        <v>1</v>
      </c>
      <c r="J1258" s="1">
        <v>10000000</v>
      </c>
      <c r="K1258">
        <v>0</v>
      </c>
      <c r="L1258">
        <v>0</v>
      </c>
      <c r="M1258">
        <v>20</v>
      </c>
      <c r="N1258" s="1">
        <v>154635</v>
      </c>
      <c r="O1258">
        <v>8</v>
      </c>
      <c r="P1258" s="1">
        <v>92781</v>
      </c>
      <c r="Q1258" t="s">
        <v>0</v>
      </c>
      <c r="R1258" t="s">
        <v>1</v>
      </c>
      <c r="S1258">
        <v>0</v>
      </c>
      <c r="T1258" s="3">
        <v>40439</v>
      </c>
    </row>
    <row r="1259" spans="1:20">
      <c r="A1259">
        <v>10108</v>
      </c>
      <c r="B1259">
        <v>1</v>
      </c>
      <c r="C1259">
        <v>10</v>
      </c>
      <c r="D1259">
        <v>13</v>
      </c>
      <c r="E1259">
        <v>19</v>
      </c>
      <c r="F1259">
        <v>34</v>
      </c>
      <c r="G1259">
        <v>9</v>
      </c>
      <c r="H1259">
        <v>12</v>
      </c>
      <c r="I1259">
        <v>0</v>
      </c>
      <c r="J1259">
        <v>0</v>
      </c>
      <c r="K1259">
        <v>0</v>
      </c>
      <c r="L1259">
        <v>0</v>
      </c>
      <c r="M1259">
        <v>4</v>
      </c>
      <c r="N1259" s="1">
        <v>892118</v>
      </c>
      <c r="O1259">
        <v>1</v>
      </c>
      <c r="P1259" s="1">
        <v>535270</v>
      </c>
      <c r="Q1259" t="s">
        <v>0</v>
      </c>
      <c r="R1259" t="s">
        <v>1</v>
      </c>
      <c r="S1259">
        <v>0</v>
      </c>
      <c r="T1259" s="3">
        <v>40436</v>
      </c>
    </row>
    <row r="1260" spans="1:20">
      <c r="A1260">
        <v>10107</v>
      </c>
      <c r="B1260">
        <v>14</v>
      </c>
      <c r="C1260">
        <v>17</v>
      </c>
      <c r="D1260">
        <v>22</v>
      </c>
      <c r="E1260">
        <v>27</v>
      </c>
      <c r="F1260">
        <v>34</v>
      </c>
      <c r="G1260">
        <v>3</v>
      </c>
      <c r="H1260">
        <v>5</v>
      </c>
      <c r="I1260">
        <v>0</v>
      </c>
      <c r="J1260">
        <v>0</v>
      </c>
      <c r="K1260">
        <v>0</v>
      </c>
      <c r="L1260">
        <v>0</v>
      </c>
      <c r="M1260">
        <v>8</v>
      </c>
      <c r="N1260" s="1">
        <v>481747</v>
      </c>
      <c r="O1260">
        <v>1</v>
      </c>
      <c r="P1260" s="1">
        <v>289048</v>
      </c>
      <c r="Q1260" t="s">
        <v>0</v>
      </c>
      <c r="R1260" t="s">
        <v>1</v>
      </c>
      <c r="S1260">
        <v>0</v>
      </c>
      <c r="T1260" s="3">
        <v>40434</v>
      </c>
    </row>
    <row r="1261" spans="1:20">
      <c r="A1261">
        <v>10106</v>
      </c>
      <c r="B1261">
        <v>5</v>
      </c>
      <c r="C1261">
        <v>27</v>
      </c>
      <c r="D1261">
        <v>28</v>
      </c>
      <c r="E1261">
        <v>29</v>
      </c>
      <c r="F1261">
        <v>34</v>
      </c>
      <c r="G1261">
        <v>9</v>
      </c>
      <c r="H1261">
        <v>12</v>
      </c>
      <c r="I1261">
        <v>1</v>
      </c>
      <c r="J1261" s="1">
        <v>8059291</v>
      </c>
      <c r="K1261">
        <v>0</v>
      </c>
      <c r="L1261">
        <v>0</v>
      </c>
      <c r="M1261">
        <v>49</v>
      </c>
      <c r="N1261" s="1">
        <v>36290</v>
      </c>
      <c r="O1261">
        <v>12</v>
      </c>
      <c r="P1261" s="1">
        <v>21774</v>
      </c>
      <c r="Q1261" t="s">
        <v>0</v>
      </c>
      <c r="R1261" t="s">
        <v>1</v>
      </c>
      <c r="S1261">
        <v>0</v>
      </c>
      <c r="T1261" s="3">
        <v>40432</v>
      </c>
    </row>
    <row r="1262" spans="1:20">
      <c r="A1262">
        <v>10105</v>
      </c>
      <c r="B1262">
        <v>5</v>
      </c>
      <c r="C1262">
        <v>17</v>
      </c>
      <c r="D1262">
        <v>26</v>
      </c>
      <c r="E1262">
        <v>27</v>
      </c>
      <c r="F1262">
        <v>35</v>
      </c>
      <c r="G1262">
        <v>8</v>
      </c>
      <c r="H1262">
        <v>9</v>
      </c>
      <c r="I1262">
        <v>3</v>
      </c>
      <c r="J1262" s="1">
        <v>6164276</v>
      </c>
      <c r="K1262">
        <v>0</v>
      </c>
      <c r="L1262">
        <v>0</v>
      </c>
      <c r="M1262">
        <v>31</v>
      </c>
      <c r="N1262" s="1">
        <v>69717</v>
      </c>
      <c r="O1262">
        <v>4</v>
      </c>
      <c r="P1262" s="1">
        <v>41830</v>
      </c>
      <c r="Q1262" t="s">
        <v>0</v>
      </c>
      <c r="R1262" t="s">
        <v>1</v>
      </c>
      <c r="S1262">
        <v>0</v>
      </c>
      <c r="T1262" s="3">
        <v>40429</v>
      </c>
    </row>
    <row r="1263" spans="1:20">
      <c r="A1263">
        <v>10104</v>
      </c>
      <c r="B1263">
        <v>14</v>
      </c>
      <c r="C1263">
        <v>25</v>
      </c>
      <c r="D1263">
        <v>30</v>
      </c>
      <c r="E1263">
        <v>32</v>
      </c>
      <c r="F1263">
        <v>33</v>
      </c>
      <c r="G1263">
        <v>1</v>
      </c>
      <c r="H1263">
        <v>11</v>
      </c>
      <c r="I1263">
        <v>0</v>
      </c>
      <c r="J1263">
        <v>0</v>
      </c>
      <c r="K1263">
        <v>0</v>
      </c>
      <c r="L1263">
        <v>0</v>
      </c>
      <c r="M1263">
        <v>23</v>
      </c>
      <c r="N1263" s="1">
        <v>110553</v>
      </c>
      <c r="O1263">
        <v>6</v>
      </c>
      <c r="P1263" s="1">
        <v>66331</v>
      </c>
      <c r="Q1263" t="s">
        <v>0</v>
      </c>
      <c r="R1263" t="s">
        <v>1</v>
      </c>
      <c r="S1263">
        <v>0</v>
      </c>
      <c r="T1263" s="3">
        <v>40427</v>
      </c>
    </row>
    <row r="1264" spans="1:20">
      <c r="A1264">
        <v>10103</v>
      </c>
      <c r="B1264">
        <v>10</v>
      </c>
      <c r="C1264">
        <v>14</v>
      </c>
      <c r="D1264">
        <v>29</v>
      </c>
      <c r="E1264">
        <v>30</v>
      </c>
      <c r="F1264">
        <v>35</v>
      </c>
      <c r="G1264">
        <v>5</v>
      </c>
      <c r="H1264">
        <v>8</v>
      </c>
      <c r="I1264">
        <v>1</v>
      </c>
      <c r="J1264" s="1">
        <v>7675135</v>
      </c>
      <c r="K1264">
        <v>1</v>
      </c>
      <c r="L1264" s="1">
        <v>4605081</v>
      </c>
      <c r="M1264">
        <v>28</v>
      </c>
      <c r="N1264" s="1">
        <v>93864</v>
      </c>
      <c r="O1264">
        <v>4</v>
      </c>
      <c r="P1264" s="1">
        <v>56318</v>
      </c>
      <c r="Q1264" t="s">
        <v>0</v>
      </c>
      <c r="R1264" t="s">
        <v>1</v>
      </c>
      <c r="S1264">
        <v>0</v>
      </c>
      <c r="T1264" s="3">
        <v>40425</v>
      </c>
    </row>
    <row r="1265" spans="1:20">
      <c r="A1265">
        <v>10102</v>
      </c>
      <c r="B1265">
        <v>4</v>
      </c>
      <c r="C1265">
        <v>15</v>
      </c>
      <c r="D1265">
        <v>19</v>
      </c>
      <c r="E1265">
        <v>24</v>
      </c>
      <c r="F1265">
        <v>35</v>
      </c>
      <c r="G1265">
        <v>1</v>
      </c>
      <c r="H1265">
        <v>10</v>
      </c>
      <c r="I1265">
        <v>1</v>
      </c>
      <c r="J1265" s="1">
        <v>5000000</v>
      </c>
      <c r="K1265">
        <v>0</v>
      </c>
      <c r="L1265">
        <v>0</v>
      </c>
      <c r="M1265">
        <v>13</v>
      </c>
      <c r="N1265" s="1">
        <v>236724</v>
      </c>
      <c r="O1265">
        <v>6</v>
      </c>
      <c r="P1265" s="1">
        <v>142034</v>
      </c>
      <c r="Q1265" t="s">
        <v>0</v>
      </c>
      <c r="R1265" t="s">
        <v>1</v>
      </c>
      <c r="S1265">
        <v>0</v>
      </c>
      <c r="T1265" s="3">
        <v>40422</v>
      </c>
    </row>
    <row r="1266" spans="1:20">
      <c r="A1266">
        <v>10101</v>
      </c>
      <c r="B1266">
        <v>11</v>
      </c>
      <c r="C1266">
        <v>15</v>
      </c>
      <c r="D1266">
        <v>22</v>
      </c>
      <c r="E1266">
        <v>27</v>
      </c>
      <c r="F1266">
        <v>35</v>
      </c>
      <c r="G1266">
        <v>5</v>
      </c>
      <c r="H1266">
        <v>8</v>
      </c>
      <c r="I1266">
        <v>1</v>
      </c>
      <c r="J1266" s="1">
        <v>5000000</v>
      </c>
      <c r="K1266">
        <v>0</v>
      </c>
      <c r="L1266">
        <v>0</v>
      </c>
      <c r="M1266">
        <v>15</v>
      </c>
      <c r="N1266" s="1">
        <v>199570</v>
      </c>
      <c r="O1266">
        <v>4</v>
      </c>
      <c r="P1266" s="1">
        <v>119742</v>
      </c>
      <c r="Q1266" t="s">
        <v>0</v>
      </c>
      <c r="R1266" t="s">
        <v>1</v>
      </c>
      <c r="S1266">
        <v>0</v>
      </c>
      <c r="T1266" s="3">
        <v>40420</v>
      </c>
    </row>
    <row r="1267" spans="1:20">
      <c r="A1267">
        <v>10100</v>
      </c>
      <c r="B1267">
        <v>19</v>
      </c>
      <c r="C1267">
        <v>20</v>
      </c>
      <c r="D1267">
        <v>30</v>
      </c>
      <c r="E1267">
        <v>33</v>
      </c>
      <c r="F1267">
        <v>35</v>
      </c>
      <c r="G1267">
        <v>6</v>
      </c>
      <c r="H1267">
        <v>8</v>
      </c>
      <c r="I1267">
        <v>3</v>
      </c>
      <c r="J1267" s="1">
        <v>5000000</v>
      </c>
      <c r="K1267">
        <v>0</v>
      </c>
      <c r="L1267">
        <v>0</v>
      </c>
      <c r="M1267">
        <v>26</v>
      </c>
      <c r="N1267" s="1">
        <v>114588</v>
      </c>
      <c r="O1267">
        <v>5</v>
      </c>
      <c r="P1267" s="1">
        <v>68752</v>
      </c>
      <c r="Q1267" t="s">
        <v>0</v>
      </c>
      <c r="R1267" t="s">
        <v>1</v>
      </c>
      <c r="S1267">
        <v>0</v>
      </c>
      <c r="T1267" s="3">
        <v>40418</v>
      </c>
    </row>
    <row r="1268" spans="1:20">
      <c r="A1268">
        <v>10099</v>
      </c>
      <c r="B1268">
        <v>3</v>
      </c>
      <c r="C1268">
        <v>11</v>
      </c>
      <c r="D1268">
        <v>17</v>
      </c>
      <c r="E1268">
        <v>21</v>
      </c>
      <c r="F1268">
        <v>30</v>
      </c>
      <c r="G1268">
        <v>1</v>
      </c>
      <c r="H1268">
        <v>8</v>
      </c>
      <c r="I1268">
        <v>0</v>
      </c>
      <c r="J1268">
        <v>0</v>
      </c>
      <c r="K1268">
        <v>0</v>
      </c>
      <c r="L1268">
        <v>0</v>
      </c>
      <c r="M1268">
        <v>21</v>
      </c>
      <c r="N1268" s="1">
        <v>168600</v>
      </c>
      <c r="O1268">
        <v>3</v>
      </c>
      <c r="P1268" s="1">
        <v>101160</v>
      </c>
      <c r="Q1268" t="s">
        <v>0</v>
      </c>
      <c r="R1268" t="s">
        <v>1</v>
      </c>
      <c r="S1268">
        <v>0</v>
      </c>
      <c r="T1268" s="3">
        <v>40415</v>
      </c>
    </row>
    <row r="1269" spans="1:20">
      <c r="A1269">
        <v>10098</v>
      </c>
      <c r="B1269">
        <v>2</v>
      </c>
      <c r="C1269">
        <v>3</v>
      </c>
      <c r="D1269">
        <v>12</v>
      </c>
      <c r="E1269">
        <v>13</v>
      </c>
      <c r="F1269">
        <v>25</v>
      </c>
      <c r="G1269">
        <v>1</v>
      </c>
      <c r="H1269">
        <v>7</v>
      </c>
      <c r="I1269">
        <v>3</v>
      </c>
      <c r="J1269" s="1">
        <v>5000000</v>
      </c>
      <c r="K1269">
        <v>1</v>
      </c>
      <c r="L1269" s="1">
        <v>3000000</v>
      </c>
      <c r="M1269">
        <v>21</v>
      </c>
      <c r="N1269" s="1">
        <v>141962</v>
      </c>
      <c r="O1269">
        <v>7</v>
      </c>
      <c r="P1269" s="1">
        <v>85177</v>
      </c>
      <c r="Q1269" t="s">
        <v>0</v>
      </c>
      <c r="R1269" t="s">
        <v>1</v>
      </c>
      <c r="S1269">
        <v>0</v>
      </c>
      <c r="T1269" s="3">
        <v>40413</v>
      </c>
    </row>
    <row r="1270" spans="1:20">
      <c r="A1270">
        <v>10097</v>
      </c>
      <c r="B1270">
        <v>9</v>
      </c>
      <c r="C1270">
        <v>17</v>
      </c>
      <c r="D1270">
        <v>21</v>
      </c>
      <c r="E1270">
        <v>28</v>
      </c>
      <c r="F1270">
        <v>29</v>
      </c>
      <c r="G1270">
        <v>2</v>
      </c>
      <c r="H1270">
        <v>8</v>
      </c>
      <c r="I1270">
        <v>0</v>
      </c>
      <c r="J1270">
        <v>0</v>
      </c>
      <c r="K1270">
        <v>0</v>
      </c>
      <c r="L1270">
        <v>0</v>
      </c>
      <c r="M1270">
        <v>12</v>
      </c>
      <c r="N1270" s="1">
        <v>191350</v>
      </c>
      <c r="O1270">
        <v>2</v>
      </c>
      <c r="P1270" s="1">
        <v>114810</v>
      </c>
      <c r="Q1270" t="s">
        <v>0</v>
      </c>
      <c r="R1270" t="s">
        <v>1</v>
      </c>
      <c r="S1270">
        <v>0</v>
      </c>
      <c r="T1270" s="3">
        <v>40411</v>
      </c>
    </row>
    <row r="1271" spans="1:20">
      <c r="A1271">
        <v>10096</v>
      </c>
      <c r="B1271">
        <v>4</v>
      </c>
      <c r="C1271">
        <v>9</v>
      </c>
      <c r="D1271">
        <v>24</v>
      </c>
      <c r="E1271">
        <v>30</v>
      </c>
      <c r="F1271">
        <v>35</v>
      </c>
      <c r="G1271">
        <v>1</v>
      </c>
      <c r="H1271">
        <v>10</v>
      </c>
      <c r="I1271">
        <v>2</v>
      </c>
      <c r="J1271" s="1">
        <v>5000000</v>
      </c>
      <c r="K1271">
        <v>0</v>
      </c>
      <c r="L1271">
        <v>0</v>
      </c>
      <c r="M1271">
        <v>16</v>
      </c>
      <c r="N1271" s="1">
        <v>167960</v>
      </c>
      <c r="O1271">
        <v>5</v>
      </c>
      <c r="P1271" s="1">
        <v>100776</v>
      </c>
      <c r="Q1271" t="s">
        <v>0</v>
      </c>
      <c r="R1271" t="s">
        <v>1</v>
      </c>
      <c r="S1271">
        <v>0</v>
      </c>
      <c r="T1271" s="3">
        <v>40408</v>
      </c>
    </row>
    <row r="1272" spans="1:20">
      <c r="A1272">
        <v>10095</v>
      </c>
      <c r="B1272">
        <v>12</v>
      </c>
      <c r="C1272">
        <v>14</v>
      </c>
      <c r="D1272">
        <v>16</v>
      </c>
      <c r="E1272">
        <v>19</v>
      </c>
      <c r="F1272">
        <v>25</v>
      </c>
      <c r="G1272">
        <v>1</v>
      </c>
      <c r="H1272">
        <v>6</v>
      </c>
      <c r="I1272">
        <v>0</v>
      </c>
      <c r="J1272">
        <v>0</v>
      </c>
      <c r="K1272">
        <v>0</v>
      </c>
      <c r="L1272">
        <v>0</v>
      </c>
      <c r="M1272">
        <v>12</v>
      </c>
      <c r="N1272" s="1">
        <v>235946</v>
      </c>
      <c r="O1272">
        <v>2</v>
      </c>
      <c r="P1272" s="1">
        <v>141567</v>
      </c>
      <c r="Q1272" t="s">
        <v>0</v>
      </c>
      <c r="R1272" t="s">
        <v>1</v>
      </c>
      <c r="S1272">
        <v>0</v>
      </c>
      <c r="T1272" s="3">
        <v>40406</v>
      </c>
    </row>
    <row r="1273" spans="1:20">
      <c r="A1273">
        <v>10094</v>
      </c>
      <c r="B1273">
        <v>20</v>
      </c>
      <c r="C1273">
        <v>32</v>
      </c>
      <c r="D1273">
        <v>33</v>
      </c>
      <c r="E1273">
        <v>34</v>
      </c>
      <c r="F1273">
        <v>35</v>
      </c>
      <c r="G1273">
        <v>6</v>
      </c>
      <c r="H1273">
        <v>7</v>
      </c>
      <c r="I1273">
        <v>15</v>
      </c>
      <c r="J1273" s="1">
        <v>5000000</v>
      </c>
      <c r="K1273">
        <v>2</v>
      </c>
      <c r="L1273" s="1">
        <v>3000000</v>
      </c>
      <c r="M1273">
        <v>161</v>
      </c>
      <c r="N1273" s="1">
        <v>12000</v>
      </c>
      <c r="O1273">
        <v>29</v>
      </c>
      <c r="P1273" s="1">
        <v>7200</v>
      </c>
      <c r="Q1273" t="s">
        <v>0</v>
      </c>
      <c r="R1273" t="s">
        <v>1</v>
      </c>
      <c r="S1273">
        <v>0</v>
      </c>
      <c r="T1273" s="3">
        <v>40404</v>
      </c>
    </row>
    <row r="1274" spans="1:20">
      <c r="A1274">
        <v>10093</v>
      </c>
      <c r="B1274">
        <v>2</v>
      </c>
      <c r="C1274">
        <v>4</v>
      </c>
      <c r="D1274">
        <v>9</v>
      </c>
      <c r="E1274">
        <v>28</v>
      </c>
      <c r="F1274">
        <v>29</v>
      </c>
      <c r="G1274">
        <v>5</v>
      </c>
      <c r="H1274">
        <v>8</v>
      </c>
      <c r="I1274">
        <v>1</v>
      </c>
      <c r="J1274" s="1">
        <v>10000000</v>
      </c>
      <c r="K1274">
        <v>0</v>
      </c>
      <c r="L1274">
        <v>0</v>
      </c>
      <c r="M1274">
        <v>15</v>
      </c>
      <c r="N1274" s="1">
        <v>203039</v>
      </c>
      <c r="O1274">
        <v>3</v>
      </c>
      <c r="P1274" s="1">
        <v>121823</v>
      </c>
      <c r="Q1274" t="s">
        <v>0</v>
      </c>
      <c r="R1274" t="s">
        <v>1</v>
      </c>
      <c r="S1274">
        <v>0</v>
      </c>
      <c r="T1274" s="3">
        <v>40401</v>
      </c>
    </row>
    <row r="1275" spans="1:20">
      <c r="A1275">
        <v>10092</v>
      </c>
      <c r="B1275">
        <v>2</v>
      </c>
      <c r="C1275">
        <v>15</v>
      </c>
      <c r="D1275">
        <v>29</v>
      </c>
      <c r="E1275">
        <v>30</v>
      </c>
      <c r="F1275">
        <v>34</v>
      </c>
      <c r="G1275">
        <v>2</v>
      </c>
      <c r="H1275">
        <v>12</v>
      </c>
      <c r="I1275">
        <v>2</v>
      </c>
      <c r="J1275" s="1">
        <v>6115262</v>
      </c>
      <c r="K1275">
        <v>1</v>
      </c>
      <c r="L1275" s="1">
        <v>3669157</v>
      </c>
      <c r="M1275">
        <v>44</v>
      </c>
      <c r="N1275" s="1">
        <v>36065</v>
      </c>
      <c r="O1275">
        <v>16</v>
      </c>
      <c r="P1275" s="1">
        <v>21639</v>
      </c>
      <c r="Q1275" t="s">
        <v>0</v>
      </c>
      <c r="R1275" t="s">
        <v>1</v>
      </c>
      <c r="S1275">
        <v>0</v>
      </c>
      <c r="T1275" s="3">
        <v>40399</v>
      </c>
    </row>
    <row r="1276" spans="1:20">
      <c r="A1276">
        <v>10091</v>
      </c>
      <c r="B1276">
        <v>6</v>
      </c>
      <c r="C1276">
        <v>10</v>
      </c>
      <c r="D1276">
        <v>23</v>
      </c>
      <c r="E1276">
        <v>26</v>
      </c>
      <c r="F1276">
        <v>31</v>
      </c>
      <c r="G1276">
        <v>5</v>
      </c>
      <c r="H1276">
        <v>7</v>
      </c>
      <c r="I1276">
        <v>0</v>
      </c>
      <c r="J1276">
        <v>0</v>
      </c>
      <c r="K1276">
        <v>0</v>
      </c>
      <c r="L1276">
        <v>0</v>
      </c>
      <c r="M1276">
        <v>14</v>
      </c>
      <c r="N1276" s="1">
        <v>272479</v>
      </c>
      <c r="O1276">
        <v>2</v>
      </c>
      <c r="P1276" s="1">
        <v>163487</v>
      </c>
      <c r="Q1276" t="s">
        <v>0</v>
      </c>
      <c r="R1276" t="s">
        <v>1</v>
      </c>
      <c r="S1276">
        <v>0</v>
      </c>
      <c r="T1276" s="3">
        <v>40397</v>
      </c>
    </row>
    <row r="1277" spans="1:20">
      <c r="A1277">
        <v>10090</v>
      </c>
      <c r="B1277">
        <v>8</v>
      </c>
      <c r="C1277">
        <v>24</v>
      </c>
      <c r="D1277">
        <v>26</v>
      </c>
      <c r="E1277">
        <v>31</v>
      </c>
      <c r="F1277">
        <v>32</v>
      </c>
      <c r="G1277">
        <v>7</v>
      </c>
      <c r="H1277">
        <v>9</v>
      </c>
      <c r="I1277">
        <v>0</v>
      </c>
      <c r="J1277">
        <v>0</v>
      </c>
      <c r="K1277">
        <v>0</v>
      </c>
      <c r="L1277">
        <v>0</v>
      </c>
      <c r="M1277">
        <v>24</v>
      </c>
      <c r="N1277" s="1">
        <v>62207</v>
      </c>
      <c r="O1277">
        <v>4</v>
      </c>
      <c r="P1277" s="1">
        <v>37324</v>
      </c>
      <c r="Q1277" t="s">
        <v>0</v>
      </c>
      <c r="R1277" t="s">
        <v>1</v>
      </c>
      <c r="S1277">
        <v>0</v>
      </c>
      <c r="T1277" s="3">
        <v>40394</v>
      </c>
    </row>
    <row r="1278" spans="1:20">
      <c r="A1278">
        <v>10089</v>
      </c>
      <c r="B1278">
        <v>4</v>
      </c>
      <c r="C1278">
        <v>10</v>
      </c>
      <c r="D1278">
        <v>13</v>
      </c>
      <c r="E1278">
        <v>18</v>
      </c>
      <c r="F1278">
        <v>23</v>
      </c>
      <c r="G1278">
        <v>8</v>
      </c>
      <c r="H1278">
        <v>10</v>
      </c>
      <c r="I1278">
        <v>0</v>
      </c>
      <c r="J1278">
        <v>0</v>
      </c>
      <c r="K1278">
        <v>0</v>
      </c>
      <c r="L1278">
        <v>0</v>
      </c>
      <c r="M1278">
        <v>21</v>
      </c>
      <c r="N1278" s="1">
        <v>115956</v>
      </c>
      <c r="O1278">
        <v>3</v>
      </c>
      <c r="P1278" s="1">
        <v>69573</v>
      </c>
      <c r="Q1278" t="s">
        <v>0</v>
      </c>
      <c r="R1278" t="s">
        <v>1</v>
      </c>
      <c r="S1278">
        <v>0</v>
      </c>
      <c r="T1278" s="3">
        <v>40392</v>
      </c>
    </row>
    <row r="1279" spans="1:20">
      <c r="A1279">
        <v>10088</v>
      </c>
      <c r="B1279">
        <v>3</v>
      </c>
      <c r="C1279">
        <v>5</v>
      </c>
      <c r="D1279">
        <v>14</v>
      </c>
      <c r="E1279">
        <v>30</v>
      </c>
      <c r="F1279">
        <v>35</v>
      </c>
      <c r="G1279">
        <v>3</v>
      </c>
      <c r="H1279">
        <v>6</v>
      </c>
      <c r="I1279">
        <v>0</v>
      </c>
      <c r="J1279">
        <v>0</v>
      </c>
      <c r="K1279">
        <v>0</v>
      </c>
      <c r="L1279">
        <v>0</v>
      </c>
      <c r="M1279">
        <v>20</v>
      </c>
      <c r="N1279" s="1">
        <v>118923</v>
      </c>
      <c r="O1279">
        <v>4</v>
      </c>
      <c r="P1279" s="1">
        <v>71353</v>
      </c>
      <c r="Q1279" t="s">
        <v>0</v>
      </c>
      <c r="R1279" t="s">
        <v>1</v>
      </c>
      <c r="S1279">
        <v>0</v>
      </c>
      <c r="T1279" s="3">
        <v>40390</v>
      </c>
    </row>
    <row r="1280" spans="1:20">
      <c r="A1280">
        <v>10087</v>
      </c>
      <c r="B1280">
        <v>1</v>
      </c>
      <c r="C1280">
        <v>12</v>
      </c>
      <c r="D1280">
        <v>20</v>
      </c>
      <c r="E1280">
        <v>21</v>
      </c>
      <c r="F1280">
        <v>24</v>
      </c>
      <c r="G1280">
        <v>2</v>
      </c>
      <c r="H1280">
        <v>8</v>
      </c>
      <c r="I1280">
        <v>1</v>
      </c>
      <c r="J1280" s="1">
        <v>5000000</v>
      </c>
      <c r="K1280">
        <v>0</v>
      </c>
      <c r="L1280">
        <v>0</v>
      </c>
      <c r="M1280">
        <v>29</v>
      </c>
      <c r="N1280" s="1">
        <v>73295</v>
      </c>
      <c r="O1280">
        <v>4</v>
      </c>
      <c r="P1280" s="1">
        <v>43977</v>
      </c>
      <c r="Q1280" t="s">
        <v>0</v>
      </c>
      <c r="R1280" t="s">
        <v>1</v>
      </c>
      <c r="S1280">
        <v>0</v>
      </c>
      <c r="T1280" s="3">
        <v>40387</v>
      </c>
    </row>
    <row r="1281" spans="1:20">
      <c r="A1281">
        <v>10086</v>
      </c>
      <c r="B1281">
        <v>1</v>
      </c>
      <c r="C1281">
        <v>2</v>
      </c>
      <c r="D1281">
        <v>12</v>
      </c>
      <c r="E1281">
        <v>19</v>
      </c>
      <c r="F1281">
        <v>35</v>
      </c>
      <c r="G1281">
        <v>5</v>
      </c>
      <c r="H1281">
        <v>7</v>
      </c>
      <c r="I1281">
        <v>0</v>
      </c>
      <c r="J1281">
        <v>0</v>
      </c>
      <c r="K1281">
        <v>0</v>
      </c>
      <c r="L1281">
        <v>0</v>
      </c>
      <c r="M1281">
        <v>17</v>
      </c>
      <c r="N1281" s="1">
        <v>148062</v>
      </c>
      <c r="O1281">
        <v>4</v>
      </c>
      <c r="P1281" s="1">
        <v>88837</v>
      </c>
      <c r="Q1281" t="s">
        <v>0</v>
      </c>
      <c r="R1281" t="s">
        <v>1</v>
      </c>
      <c r="S1281">
        <v>0</v>
      </c>
      <c r="T1281" s="3">
        <v>40385</v>
      </c>
    </row>
    <row r="1282" spans="1:20">
      <c r="A1282">
        <v>10085</v>
      </c>
      <c r="B1282">
        <v>2</v>
      </c>
      <c r="C1282">
        <v>10</v>
      </c>
      <c r="D1282">
        <v>16</v>
      </c>
      <c r="E1282">
        <v>18</v>
      </c>
      <c r="F1282">
        <v>34</v>
      </c>
      <c r="G1282">
        <v>2</v>
      </c>
      <c r="H1282">
        <v>3</v>
      </c>
      <c r="I1282">
        <v>0</v>
      </c>
      <c r="J1282">
        <v>0</v>
      </c>
      <c r="K1282">
        <v>0</v>
      </c>
      <c r="L1282">
        <v>0</v>
      </c>
      <c r="M1282">
        <v>12</v>
      </c>
      <c r="N1282" s="1">
        <v>257885</v>
      </c>
      <c r="O1282">
        <v>1</v>
      </c>
      <c r="P1282" s="1">
        <v>154731</v>
      </c>
      <c r="Q1282" t="s">
        <v>0</v>
      </c>
      <c r="R1282" t="s">
        <v>1</v>
      </c>
      <c r="S1282">
        <v>0</v>
      </c>
      <c r="T1282" s="3">
        <v>40383</v>
      </c>
    </row>
    <row r="1283" spans="1:20">
      <c r="A1283">
        <v>10084</v>
      </c>
      <c r="B1283">
        <v>3</v>
      </c>
      <c r="C1283">
        <v>13</v>
      </c>
      <c r="D1283">
        <v>14</v>
      </c>
      <c r="E1283">
        <v>22</v>
      </c>
      <c r="F1283">
        <v>26</v>
      </c>
      <c r="G1283">
        <v>2</v>
      </c>
      <c r="H1283">
        <v>5</v>
      </c>
      <c r="I1283">
        <v>2</v>
      </c>
      <c r="J1283" s="1">
        <v>5000000</v>
      </c>
      <c r="K1283">
        <v>0</v>
      </c>
      <c r="L1283">
        <v>0</v>
      </c>
      <c r="M1283">
        <v>11</v>
      </c>
      <c r="N1283" s="1">
        <v>232489</v>
      </c>
      <c r="O1283">
        <v>3</v>
      </c>
      <c r="P1283" s="1">
        <v>139493</v>
      </c>
      <c r="Q1283" t="s">
        <v>0</v>
      </c>
      <c r="R1283" t="s">
        <v>1</v>
      </c>
      <c r="S1283">
        <v>0</v>
      </c>
      <c r="T1283" s="3">
        <v>40380</v>
      </c>
    </row>
    <row r="1284" spans="1:20">
      <c r="A1284">
        <v>10083</v>
      </c>
      <c r="B1284">
        <v>7</v>
      </c>
      <c r="C1284">
        <v>11</v>
      </c>
      <c r="D1284">
        <v>21</v>
      </c>
      <c r="E1284">
        <v>22</v>
      </c>
      <c r="F1284">
        <v>35</v>
      </c>
      <c r="G1284">
        <v>4</v>
      </c>
      <c r="H1284">
        <v>7</v>
      </c>
      <c r="I1284">
        <v>0</v>
      </c>
      <c r="J1284">
        <v>0</v>
      </c>
      <c r="K1284">
        <v>0</v>
      </c>
      <c r="L1284">
        <v>0</v>
      </c>
      <c r="M1284">
        <v>19</v>
      </c>
      <c r="N1284" s="1">
        <v>126432</v>
      </c>
      <c r="O1284">
        <v>5</v>
      </c>
      <c r="P1284" s="1">
        <v>75859</v>
      </c>
      <c r="Q1284" t="s">
        <v>0</v>
      </c>
      <c r="R1284" t="s">
        <v>1</v>
      </c>
      <c r="S1284">
        <v>0</v>
      </c>
      <c r="T1284" s="3">
        <v>40378</v>
      </c>
    </row>
    <row r="1285" spans="1:20">
      <c r="A1285">
        <v>10082</v>
      </c>
      <c r="B1285">
        <v>5</v>
      </c>
      <c r="C1285">
        <v>8</v>
      </c>
      <c r="D1285">
        <v>24</v>
      </c>
      <c r="E1285">
        <v>29</v>
      </c>
      <c r="F1285">
        <v>30</v>
      </c>
      <c r="G1285">
        <v>4</v>
      </c>
      <c r="H1285">
        <v>6</v>
      </c>
      <c r="I1285">
        <v>1</v>
      </c>
      <c r="J1285" s="1">
        <v>5000000</v>
      </c>
      <c r="K1285">
        <v>1</v>
      </c>
      <c r="L1285" s="1">
        <v>3000000</v>
      </c>
      <c r="M1285">
        <v>27</v>
      </c>
      <c r="N1285" s="1">
        <v>76811</v>
      </c>
      <c r="O1285">
        <v>8</v>
      </c>
      <c r="P1285" s="1">
        <v>46086</v>
      </c>
      <c r="Q1285" t="s">
        <v>0</v>
      </c>
      <c r="R1285" t="s">
        <v>1</v>
      </c>
      <c r="S1285">
        <v>0</v>
      </c>
      <c r="T1285" s="3">
        <v>40376</v>
      </c>
    </row>
    <row r="1286" spans="1:20">
      <c r="A1286">
        <v>10081</v>
      </c>
      <c r="B1286">
        <v>14</v>
      </c>
      <c r="C1286">
        <v>18</v>
      </c>
      <c r="D1286">
        <v>20</v>
      </c>
      <c r="E1286">
        <v>24</v>
      </c>
      <c r="F1286">
        <v>27</v>
      </c>
      <c r="G1286">
        <v>5</v>
      </c>
      <c r="H1286">
        <v>10</v>
      </c>
      <c r="I1286">
        <v>2</v>
      </c>
      <c r="J1286" s="1">
        <v>5000000</v>
      </c>
      <c r="K1286">
        <v>0</v>
      </c>
      <c r="L1286">
        <v>0</v>
      </c>
      <c r="M1286">
        <v>15</v>
      </c>
      <c r="N1286" s="1">
        <v>185402</v>
      </c>
      <c r="O1286">
        <v>1</v>
      </c>
      <c r="P1286" s="1">
        <v>111241</v>
      </c>
      <c r="Q1286" t="s">
        <v>0</v>
      </c>
      <c r="R1286" t="s">
        <v>1</v>
      </c>
      <c r="S1286">
        <v>0</v>
      </c>
      <c r="T1286" s="3">
        <v>40373</v>
      </c>
    </row>
    <row r="1287" spans="1:20">
      <c r="A1287">
        <v>10080</v>
      </c>
      <c r="B1287">
        <v>8</v>
      </c>
      <c r="C1287">
        <v>19</v>
      </c>
      <c r="D1287">
        <v>27</v>
      </c>
      <c r="E1287">
        <v>29</v>
      </c>
      <c r="F1287">
        <v>34</v>
      </c>
      <c r="G1287">
        <v>4</v>
      </c>
      <c r="H1287">
        <v>10</v>
      </c>
      <c r="I1287">
        <v>3</v>
      </c>
      <c r="J1287" s="1">
        <v>5000000</v>
      </c>
      <c r="K1287">
        <v>1</v>
      </c>
      <c r="L1287" s="1">
        <v>3000000</v>
      </c>
      <c r="M1287">
        <v>42</v>
      </c>
      <c r="N1287" s="1">
        <v>13323</v>
      </c>
      <c r="O1287">
        <v>9</v>
      </c>
      <c r="P1287" s="1">
        <v>7993</v>
      </c>
      <c r="Q1287" t="s">
        <v>0</v>
      </c>
      <c r="R1287" t="s">
        <v>1</v>
      </c>
      <c r="S1287">
        <v>0</v>
      </c>
      <c r="T1287" s="3">
        <v>40371</v>
      </c>
    </row>
    <row r="1288" spans="1:20">
      <c r="A1288">
        <v>10079</v>
      </c>
      <c r="B1288">
        <v>1</v>
      </c>
      <c r="C1288">
        <v>4</v>
      </c>
      <c r="D1288">
        <v>21</v>
      </c>
      <c r="E1288">
        <v>22</v>
      </c>
      <c r="F1288">
        <v>24</v>
      </c>
      <c r="G1288">
        <v>2</v>
      </c>
      <c r="H1288">
        <v>5</v>
      </c>
      <c r="I1288">
        <v>1</v>
      </c>
      <c r="J1288" s="1">
        <v>5000000</v>
      </c>
      <c r="K1288">
        <v>0</v>
      </c>
      <c r="L1288">
        <v>0</v>
      </c>
      <c r="M1288">
        <v>12</v>
      </c>
      <c r="N1288" s="1">
        <v>309554</v>
      </c>
      <c r="O1288">
        <v>0</v>
      </c>
      <c r="P1288">
        <v>0</v>
      </c>
      <c r="Q1288" t="s">
        <v>0</v>
      </c>
      <c r="R1288" t="s">
        <v>1</v>
      </c>
      <c r="S1288">
        <v>0</v>
      </c>
      <c r="T1288" s="3">
        <v>40369</v>
      </c>
    </row>
    <row r="1289" spans="1:20">
      <c r="A1289">
        <v>10078</v>
      </c>
      <c r="B1289">
        <v>2</v>
      </c>
      <c r="C1289">
        <v>3</v>
      </c>
      <c r="D1289">
        <v>15</v>
      </c>
      <c r="E1289">
        <v>28</v>
      </c>
      <c r="F1289">
        <v>35</v>
      </c>
      <c r="G1289">
        <v>1</v>
      </c>
      <c r="H1289">
        <v>11</v>
      </c>
      <c r="I1289">
        <v>3</v>
      </c>
      <c r="J1289" s="1">
        <v>5000000</v>
      </c>
      <c r="K1289">
        <v>0</v>
      </c>
      <c r="L1289">
        <v>0</v>
      </c>
      <c r="M1289">
        <v>37</v>
      </c>
      <c r="N1289" s="1">
        <v>80283</v>
      </c>
      <c r="O1289">
        <v>2</v>
      </c>
      <c r="P1289" s="1">
        <v>48169</v>
      </c>
      <c r="Q1289" t="s">
        <v>0</v>
      </c>
      <c r="R1289" t="s">
        <v>1</v>
      </c>
      <c r="S1289">
        <v>0</v>
      </c>
      <c r="T1289" s="3">
        <v>40366</v>
      </c>
    </row>
    <row r="1290" spans="1:20">
      <c r="A1290">
        <v>10077</v>
      </c>
      <c r="B1290">
        <v>6</v>
      </c>
      <c r="C1290">
        <v>7</v>
      </c>
      <c r="D1290">
        <v>9</v>
      </c>
      <c r="E1290">
        <v>17</v>
      </c>
      <c r="F1290">
        <v>24</v>
      </c>
      <c r="G1290">
        <v>2</v>
      </c>
      <c r="H1290">
        <v>12</v>
      </c>
      <c r="I1290">
        <v>0</v>
      </c>
      <c r="J1290">
        <v>0</v>
      </c>
      <c r="K1290">
        <v>0</v>
      </c>
      <c r="L1290">
        <v>0</v>
      </c>
      <c r="M1290">
        <v>3</v>
      </c>
      <c r="N1290" s="1">
        <v>1018831</v>
      </c>
      <c r="O1290">
        <v>1</v>
      </c>
      <c r="P1290" s="1">
        <v>611298</v>
      </c>
      <c r="Q1290" t="s">
        <v>0</v>
      </c>
      <c r="R1290" t="s">
        <v>1</v>
      </c>
      <c r="S1290">
        <v>0</v>
      </c>
      <c r="T1290" s="3">
        <v>40364</v>
      </c>
    </row>
    <row r="1291" spans="1:20">
      <c r="A1291">
        <v>10076</v>
      </c>
      <c r="B1291">
        <v>9</v>
      </c>
      <c r="C1291">
        <v>12</v>
      </c>
      <c r="D1291">
        <v>16</v>
      </c>
      <c r="E1291">
        <v>19</v>
      </c>
      <c r="F1291">
        <v>35</v>
      </c>
      <c r="G1291">
        <v>2</v>
      </c>
      <c r="H1291">
        <v>12</v>
      </c>
      <c r="I1291">
        <v>1</v>
      </c>
      <c r="J1291" s="1">
        <v>5000000</v>
      </c>
      <c r="K1291">
        <v>1</v>
      </c>
      <c r="L1291" s="1">
        <v>3000000</v>
      </c>
      <c r="M1291">
        <v>7</v>
      </c>
      <c r="N1291" s="1">
        <v>525989</v>
      </c>
      <c r="O1291">
        <v>1</v>
      </c>
      <c r="P1291" s="1">
        <v>315593</v>
      </c>
      <c r="Q1291" t="s">
        <v>0</v>
      </c>
      <c r="R1291" t="s">
        <v>1</v>
      </c>
      <c r="S1291">
        <v>0</v>
      </c>
      <c r="T1291" s="3">
        <v>40362</v>
      </c>
    </row>
    <row r="1292" spans="1:20">
      <c r="A1292">
        <v>10075</v>
      </c>
      <c r="B1292">
        <v>10</v>
      </c>
      <c r="C1292">
        <v>12</v>
      </c>
      <c r="D1292">
        <v>17</v>
      </c>
      <c r="E1292">
        <v>23</v>
      </c>
      <c r="F1292">
        <v>27</v>
      </c>
      <c r="G1292">
        <v>5</v>
      </c>
      <c r="H1292">
        <v>7</v>
      </c>
      <c r="I1292">
        <v>0</v>
      </c>
      <c r="J1292">
        <v>0</v>
      </c>
      <c r="K1292">
        <v>0</v>
      </c>
      <c r="L1292">
        <v>0</v>
      </c>
      <c r="M1292">
        <v>12</v>
      </c>
      <c r="N1292" s="1">
        <v>246391</v>
      </c>
      <c r="O1292">
        <v>1</v>
      </c>
      <c r="P1292" s="1">
        <v>147834</v>
      </c>
      <c r="Q1292" t="s">
        <v>0</v>
      </c>
      <c r="R1292" t="s">
        <v>1</v>
      </c>
      <c r="S1292">
        <v>0</v>
      </c>
      <c r="T1292" s="3">
        <v>40359</v>
      </c>
    </row>
    <row r="1293" spans="1:20">
      <c r="A1293">
        <v>10074</v>
      </c>
      <c r="B1293">
        <v>3</v>
      </c>
      <c r="C1293">
        <v>7</v>
      </c>
      <c r="D1293">
        <v>20</v>
      </c>
      <c r="E1293">
        <v>27</v>
      </c>
      <c r="F1293">
        <v>32</v>
      </c>
      <c r="G1293">
        <v>2</v>
      </c>
      <c r="H1293">
        <v>12</v>
      </c>
      <c r="I1293">
        <v>0</v>
      </c>
      <c r="J1293">
        <v>0</v>
      </c>
      <c r="K1293">
        <v>0</v>
      </c>
      <c r="L1293">
        <v>0</v>
      </c>
      <c r="M1293">
        <v>21</v>
      </c>
      <c r="N1293" s="1">
        <v>97485</v>
      </c>
      <c r="O1293">
        <v>6</v>
      </c>
      <c r="P1293" s="1">
        <v>58491</v>
      </c>
      <c r="Q1293" t="s">
        <v>0</v>
      </c>
      <c r="R1293" t="s">
        <v>1</v>
      </c>
      <c r="S1293">
        <v>0</v>
      </c>
      <c r="T1293" s="3">
        <v>40357</v>
      </c>
    </row>
    <row r="1294" spans="1:20">
      <c r="A1294">
        <v>10073</v>
      </c>
      <c r="B1294">
        <v>4</v>
      </c>
      <c r="C1294">
        <v>9</v>
      </c>
      <c r="D1294">
        <v>11</v>
      </c>
      <c r="E1294">
        <v>30</v>
      </c>
      <c r="F1294">
        <v>32</v>
      </c>
      <c r="G1294">
        <v>1</v>
      </c>
      <c r="H1294">
        <v>11</v>
      </c>
      <c r="I1294">
        <v>1</v>
      </c>
      <c r="J1294" s="1">
        <v>5000000</v>
      </c>
      <c r="K1294">
        <v>0</v>
      </c>
      <c r="L1294">
        <v>0</v>
      </c>
      <c r="M1294">
        <v>13</v>
      </c>
      <c r="N1294" s="1">
        <v>250992</v>
      </c>
      <c r="O1294">
        <v>3</v>
      </c>
      <c r="P1294" s="1">
        <v>150595</v>
      </c>
      <c r="Q1294" t="s">
        <v>0</v>
      </c>
      <c r="R1294" t="s">
        <v>1</v>
      </c>
      <c r="S1294">
        <v>0</v>
      </c>
      <c r="T1294" s="3">
        <v>40355</v>
      </c>
    </row>
    <row r="1295" spans="1:20">
      <c r="A1295">
        <v>10072</v>
      </c>
      <c r="B1295">
        <v>5</v>
      </c>
      <c r="C1295">
        <v>10</v>
      </c>
      <c r="D1295">
        <v>17</v>
      </c>
      <c r="E1295">
        <v>23</v>
      </c>
      <c r="F1295">
        <v>25</v>
      </c>
      <c r="G1295">
        <v>3</v>
      </c>
      <c r="H1295">
        <v>10</v>
      </c>
      <c r="I1295">
        <v>2</v>
      </c>
      <c r="J1295" s="1">
        <v>5000000</v>
      </c>
      <c r="K1295">
        <v>2</v>
      </c>
      <c r="L1295" s="1">
        <v>3000000</v>
      </c>
      <c r="M1295">
        <v>18</v>
      </c>
      <c r="N1295" s="1">
        <v>121112</v>
      </c>
      <c r="O1295">
        <v>4</v>
      </c>
      <c r="P1295" s="1">
        <v>72667</v>
      </c>
      <c r="Q1295" t="s">
        <v>0</v>
      </c>
      <c r="R1295" t="s">
        <v>1</v>
      </c>
      <c r="S1295">
        <v>0</v>
      </c>
      <c r="T1295" s="3">
        <v>40352</v>
      </c>
    </row>
    <row r="1296" spans="1:20">
      <c r="A1296">
        <v>10071</v>
      </c>
      <c r="B1296">
        <v>7</v>
      </c>
      <c r="C1296">
        <v>12</v>
      </c>
      <c r="D1296">
        <v>26</v>
      </c>
      <c r="E1296">
        <v>30</v>
      </c>
      <c r="F1296">
        <v>32</v>
      </c>
      <c r="G1296">
        <v>2</v>
      </c>
      <c r="H1296">
        <v>7</v>
      </c>
      <c r="I1296">
        <v>11</v>
      </c>
      <c r="J1296" s="1">
        <v>5000000</v>
      </c>
      <c r="K1296">
        <v>3</v>
      </c>
      <c r="L1296" s="1">
        <v>3000000</v>
      </c>
      <c r="M1296">
        <v>66</v>
      </c>
      <c r="N1296" s="1">
        <v>12000</v>
      </c>
      <c r="O1296">
        <v>9</v>
      </c>
      <c r="P1296" s="1">
        <v>7200</v>
      </c>
      <c r="Q1296" t="s">
        <v>0</v>
      </c>
      <c r="R1296" t="s">
        <v>1</v>
      </c>
      <c r="S1296">
        <v>0</v>
      </c>
      <c r="T1296" s="3">
        <v>40350</v>
      </c>
    </row>
    <row r="1297" spans="1:20">
      <c r="A1297">
        <v>10070</v>
      </c>
      <c r="B1297">
        <v>5</v>
      </c>
      <c r="C1297">
        <v>14</v>
      </c>
      <c r="D1297">
        <v>23</v>
      </c>
      <c r="E1297">
        <v>25</v>
      </c>
      <c r="F1297">
        <v>28</v>
      </c>
      <c r="G1297">
        <v>11</v>
      </c>
      <c r="H1297">
        <v>12</v>
      </c>
      <c r="I1297">
        <v>0</v>
      </c>
      <c r="J1297">
        <v>0</v>
      </c>
      <c r="K1297">
        <v>0</v>
      </c>
      <c r="L1297">
        <v>0</v>
      </c>
      <c r="M1297">
        <v>31</v>
      </c>
      <c r="N1297" s="1">
        <v>68468</v>
      </c>
      <c r="O1297">
        <v>9</v>
      </c>
      <c r="P1297" s="1">
        <v>41080</v>
      </c>
      <c r="Q1297" t="s">
        <v>0</v>
      </c>
      <c r="R1297" t="s">
        <v>1</v>
      </c>
      <c r="S1297">
        <v>0</v>
      </c>
      <c r="T1297" s="3">
        <v>40348</v>
      </c>
    </row>
    <row r="1298" spans="1:20">
      <c r="A1298">
        <v>10069</v>
      </c>
      <c r="B1298">
        <v>6</v>
      </c>
      <c r="C1298">
        <v>17</v>
      </c>
      <c r="D1298">
        <v>18</v>
      </c>
      <c r="E1298">
        <v>25</v>
      </c>
      <c r="F1298">
        <v>29</v>
      </c>
      <c r="G1298">
        <v>8</v>
      </c>
      <c r="H1298">
        <v>9</v>
      </c>
      <c r="I1298">
        <v>2</v>
      </c>
      <c r="J1298" s="1">
        <v>5000000</v>
      </c>
      <c r="K1298">
        <v>0</v>
      </c>
      <c r="L1298">
        <v>0</v>
      </c>
      <c r="M1298">
        <v>59</v>
      </c>
      <c r="N1298" s="1">
        <v>15892</v>
      </c>
      <c r="O1298">
        <v>16</v>
      </c>
      <c r="P1298" s="1">
        <v>9535</v>
      </c>
      <c r="Q1298" t="s">
        <v>0</v>
      </c>
      <c r="R1298" t="s">
        <v>1</v>
      </c>
      <c r="S1298">
        <v>0</v>
      </c>
      <c r="T1298" s="3">
        <v>40345</v>
      </c>
    </row>
    <row r="1299" spans="1:20">
      <c r="A1299">
        <v>10068</v>
      </c>
      <c r="B1299">
        <v>11</v>
      </c>
      <c r="C1299">
        <v>17</v>
      </c>
      <c r="D1299">
        <v>19</v>
      </c>
      <c r="E1299">
        <v>20</v>
      </c>
      <c r="F1299">
        <v>34</v>
      </c>
      <c r="G1299">
        <v>6</v>
      </c>
      <c r="H1299">
        <v>10</v>
      </c>
      <c r="I1299">
        <v>0</v>
      </c>
      <c r="J1299">
        <v>0</v>
      </c>
      <c r="K1299">
        <v>0</v>
      </c>
      <c r="L1299">
        <v>0</v>
      </c>
      <c r="M1299">
        <v>12</v>
      </c>
      <c r="N1299" s="1">
        <v>210737</v>
      </c>
      <c r="O1299">
        <v>4</v>
      </c>
      <c r="P1299" s="1">
        <v>126442</v>
      </c>
      <c r="Q1299" t="s">
        <v>0</v>
      </c>
      <c r="R1299" t="s">
        <v>1</v>
      </c>
      <c r="S1299">
        <v>0</v>
      </c>
      <c r="T1299" s="3">
        <v>40343</v>
      </c>
    </row>
    <row r="1300" spans="1:20">
      <c r="A1300">
        <v>10067</v>
      </c>
      <c r="B1300">
        <v>1</v>
      </c>
      <c r="C1300">
        <v>11</v>
      </c>
      <c r="D1300">
        <v>19</v>
      </c>
      <c r="E1300">
        <v>30</v>
      </c>
      <c r="F1300">
        <v>32</v>
      </c>
      <c r="G1300">
        <v>3</v>
      </c>
      <c r="H1300">
        <v>10</v>
      </c>
      <c r="I1300">
        <v>1</v>
      </c>
      <c r="J1300" s="1">
        <v>5000000</v>
      </c>
      <c r="K1300">
        <v>0</v>
      </c>
      <c r="L1300">
        <v>0</v>
      </c>
      <c r="M1300">
        <v>78</v>
      </c>
      <c r="N1300" s="1">
        <v>12000</v>
      </c>
      <c r="O1300">
        <v>8</v>
      </c>
      <c r="P1300" s="1">
        <v>7200</v>
      </c>
      <c r="Q1300" t="s">
        <v>0</v>
      </c>
      <c r="R1300" t="s">
        <v>1</v>
      </c>
      <c r="S1300">
        <v>0</v>
      </c>
      <c r="T1300" s="3">
        <v>40341</v>
      </c>
    </row>
    <row r="1301" spans="1:20">
      <c r="A1301">
        <v>10066</v>
      </c>
      <c r="B1301">
        <v>15</v>
      </c>
      <c r="C1301">
        <v>21</v>
      </c>
      <c r="D1301">
        <v>22</v>
      </c>
      <c r="E1301">
        <v>24</v>
      </c>
      <c r="F1301">
        <v>27</v>
      </c>
      <c r="G1301">
        <v>1</v>
      </c>
      <c r="H1301">
        <v>6</v>
      </c>
      <c r="I1301">
        <v>0</v>
      </c>
      <c r="J1301">
        <v>0</v>
      </c>
      <c r="K1301">
        <v>0</v>
      </c>
      <c r="L1301">
        <v>0</v>
      </c>
      <c r="M1301">
        <v>5</v>
      </c>
      <c r="N1301" s="1">
        <v>662614</v>
      </c>
      <c r="O1301">
        <v>2</v>
      </c>
      <c r="P1301" s="1">
        <v>397568</v>
      </c>
      <c r="Q1301" t="s">
        <v>0</v>
      </c>
      <c r="R1301" t="s">
        <v>1</v>
      </c>
      <c r="S1301">
        <v>0</v>
      </c>
      <c r="T1301" s="3">
        <v>40338</v>
      </c>
    </row>
    <row r="1302" spans="1:20">
      <c r="A1302">
        <v>10065</v>
      </c>
      <c r="B1302">
        <v>5</v>
      </c>
      <c r="C1302">
        <v>8</v>
      </c>
      <c r="D1302">
        <v>13</v>
      </c>
      <c r="E1302">
        <v>14</v>
      </c>
      <c r="F1302">
        <v>32</v>
      </c>
      <c r="G1302">
        <v>8</v>
      </c>
      <c r="H1302">
        <v>11</v>
      </c>
      <c r="I1302">
        <v>0</v>
      </c>
      <c r="J1302">
        <v>0</v>
      </c>
      <c r="K1302">
        <v>0</v>
      </c>
      <c r="L1302">
        <v>0</v>
      </c>
      <c r="M1302">
        <v>34</v>
      </c>
      <c r="N1302" s="1">
        <v>40915</v>
      </c>
      <c r="O1302">
        <v>4</v>
      </c>
      <c r="P1302" s="1">
        <v>24549</v>
      </c>
      <c r="Q1302" t="s">
        <v>0</v>
      </c>
      <c r="R1302" t="s">
        <v>1</v>
      </c>
      <c r="S1302">
        <v>0</v>
      </c>
      <c r="T1302" s="3">
        <v>40336</v>
      </c>
    </row>
    <row r="1303" spans="1:20">
      <c r="A1303">
        <v>10064</v>
      </c>
      <c r="B1303">
        <v>7</v>
      </c>
      <c r="C1303">
        <v>10</v>
      </c>
      <c r="D1303">
        <v>12</v>
      </c>
      <c r="E1303">
        <v>20</v>
      </c>
      <c r="F1303">
        <v>21</v>
      </c>
      <c r="G1303">
        <v>6</v>
      </c>
      <c r="H1303">
        <v>9</v>
      </c>
      <c r="I1303">
        <v>4</v>
      </c>
      <c r="J1303" s="1">
        <v>5000000</v>
      </c>
      <c r="K1303">
        <v>2</v>
      </c>
      <c r="L1303" s="1">
        <v>3000000</v>
      </c>
      <c r="M1303">
        <v>16</v>
      </c>
      <c r="N1303" s="1">
        <v>166320</v>
      </c>
      <c r="O1303">
        <v>7</v>
      </c>
      <c r="P1303" s="1">
        <v>99792</v>
      </c>
      <c r="Q1303" t="s">
        <v>0</v>
      </c>
      <c r="R1303" t="s">
        <v>1</v>
      </c>
      <c r="S1303">
        <v>0</v>
      </c>
      <c r="T1303" s="3">
        <v>40334</v>
      </c>
    </row>
    <row r="1304" spans="1:20">
      <c r="A1304">
        <v>10063</v>
      </c>
      <c r="B1304">
        <v>7</v>
      </c>
      <c r="C1304">
        <v>14</v>
      </c>
      <c r="D1304">
        <v>16</v>
      </c>
      <c r="E1304">
        <v>30</v>
      </c>
      <c r="F1304">
        <v>31</v>
      </c>
      <c r="G1304">
        <v>3</v>
      </c>
      <c r="H1304">
        <v>6</v>
      </c>
      <c r="I1304">
        <v>3</v>
      </c>
      <c r="J1304" s="1">
        <v>5000000</v>
      </c>
      <c r="K1304">
        <v>1</v>
      </c>
      <c r="L1304" s="1">
        <v>3000000</v>
      </c>
      <c r="M1304">
        <v>15</v>
      </c>
      <c r="N1304" s="1">
        <v>198950</v>
      </c>
      <c r="O1304">
        <v>3</v>
      </c>
      <c r="P1304" s="1">
        <v>119370</v>
      </c>
      <c r="Q1304" t="s">
        <v>0</v>
      </c>
      <c r="R1304" t="s">
        <v>1</v>
      </c>
      <c r="S1304">
        <v>0</v>
      </c>
      <c r="T1304" s="3">
        <v>40331</v>
      </c>
    </row>
    <row r="1305" spans="1:20">
      <c r="A1305">
        <v>10062</v>
      </c>
      <c r="B1305">
        <v>6</v>
      </c>
      <c r="C1305">
        <v>7</v>
      </c>
      <c r="D1305">
        <v>18</v>
      </c>
      <c r="E1305">
        <v>30</v>
      </c>
      <c r="F1305">
        <v>31</v>
      </c>
      <c r="G1305">
        <v>7</v>
      </c>
      <c r="H1305">
        <v>8</v>
      </c>
      <c r="I1305">
        <v>2</v>
      </c>
      <c r="J1305" s="1">
        <v>5000000</v>
      </c>
      <c r="K1305">
        <v>1</v>
      </c>
      <c r="L1305" s="1">
        <v>3000000</v>
      </c>
      <c r="M1305">
        <v>36</v>
      </c>
      <c r="N1305" s="1">
        <v>57081</v>
      </c>
      <c r="O1305">
        <v>2</v>
      </c>
      <c r="P1305" s="1">
        <v>34248</v>
      </c>
      <c r="Q1305" t="s">
        <v>0</v>
      </c>
      <c r="R1305" t="s">
        <v>1</v>
      </c>
      <c r="S1305">
        <v>0</v>
      </c>
      <c r="T1305" s="3">
        <v>40329</v>
      </c>
    </row>
    <row r="1306" spans="1:20">
      <c r="A1306">
        <v>10061</v>
      </c>
      <c r="B1306">
        <v>5</v>
      </c>
      <c r="C1306">
        <v>12</v>
      </c>
      <c r="D1306">
        <v>14</v>
      </c>
      <c r="E1306">
        <v>17</v>
      </c>
      <c r="F1306">
        <v>22</v>
      </c>
      <c r="G1306">
        <v>5</v>
      </c>
      <c r="H1306">
        <v>7</v>
      </c>
      <c r="I1306">
        <v>0</v>
      </c>
      <c r="J1306">
        <v>0</v>
      </c>
      <c r="K1306">
        <v>0</v>
      </c>
      <c r="L1306">
        <v>0</v>
      </c>
      <c r="M1306">
        <v>13</v>
      </c>
      <c r="N1306" s="1">
        <v>239910</v>
      </c>
      <c r="O1306">
        <v>3</v>
      </c>
      <c r="P1306" s="1">
        <v>143946</v>
      </c>
      <c r="Q1306" t="s">
        <v>0</v>
      </c>
      <c r="R1306" t="s">
        <v>1</v>
      </c>
      <c r="S1306">
        <v>0</v>
      </c>
      <c r="T1306" s="3">
        <v>40327</v>
      </c>
    </row>
    <row r="1307" spans="1:20">
      <c r="A1307">
        <v>10060</v>
      </c>
      <c r="B1307">
        <v>10</v>
      </c>
      <c r="C1307">
        <v>13</v>
      </c>
      <c r="D1307">
        <v>22</v>
      </c>
      <c r="E1307">
        <v>33</v>
      </c>
      <c r="F1307">
        <v>34</v>
      </c>
      <c r="G1307">
        <v>1</v>
      </c>
      <c r="H1307">
        <v>5</v>
      </c>
      <c r="I1307">
        <v>0</v>
      </c>
      <c r="J1307">
        <v>0</v>
      </c>
      <c r="K1307">
        <v>0</v>
      </c>
      <c r="L1307">
        <v>0</v>
      </c>
      <c r="M1307">
        <v>6</v>
      </c>
      <c r="N1307" s="1">
        <v>396191</v>
      </c>
      <c r="O1307">
        <v>2</v>
      </c>
      <c r="P1307" s="1">
        <v>237714</v>
      </c>
      <c r="Q1307" t="s">
        <v>0</v>
      </c>
      <c r="R1307" t="s">
        <v>1</v>
      </c>
      <c r="S1307">
        <v>0</v>
      </c>
      <c r="T1307" s="3">
        <v>40324</v>
      </c>
    </row>
    <row r="1308" spans="1:20">
      <c r="A1308">
        <v>10059</v>
      </c>
      <c r="B1308">
        <v>6</v>
      </c>
      <c r="C1308">
        <v>10</v>
      </c>
      <c r="D1308">
        <v>14</v>
      </c>
      <c r="E1308">
        <v>25</v>
      </c>
      <c r="F1308">
        <v>34</v>
      </c>
      <c r="G1308">
        <v>1</v>
      </c>
      <c r="H1308">
        <v>3</v>
      </c>
      <c r="I1308">
        <v>1</v>
      </c>
      <c r="J1308" s="1">
        <v>5000000</v>
      </c>
      <c r="K1308">
        <v>0</v>
      </c>
      <c r="L1308">
        <v>0</v>
      </c>
      <c r="M1308">
        <v>6</v>
      </c>
      <c r="N1308" s="1">
        <v>453305</v>
      </c>
      <c r="O1308">
        <v>3</v>
      </c>
      <c r="P1308" s="1">
        <v>271983</v>
      </c>
      <c r="Q1308" t="s">
        <v>0</v>
      </c>
      <c r="R1308" t="s">
        <v>1</v>
      </c>
      <c r="S1308">
        <v>0</v>
      </c>
      <c r="T1308" s="3">
        <v>40322</v>
      </c>
    </row>
    <row r="1309" spans="1:20">
      <c r="A1309">
        <v>10058</v>
      </c>
      <c r="B1309">
        <v>6</v>
      </c>
      <c r="C1309">
        <v>15</v>
      </c>
      <c r="D1309">
        <v>17</v>
      </c>
      <c r="E1309">
        <v>19</v>
      </c>
      <c r="F1309">
        <v>30</v>
      </c>
      <c r="G1309">
        <v>1</v>
      </c>
      <c r="H1309">
        <v>12</v>
      </c>
      <c r="I1309">
        <v>0</v>
      </c>
      <c r="J1309">
        <v>0</v>
      </c>
      <c r="K1309">
        <v>0</v>
      </c>
      <c r="L1309">
        <v>0</v>
      </c>
      <c r="M1309">
        <v>9</v>
      </c>
      <c r="N1309" s="1">
        <v>436453</v>
      </c>
      <c r="O1309">
        <v>1</v>
      </c>
      <c r="P1309" s="1">
        <v>261871</v>
      </c>
      <c r="Q1309" t="s">
        <v>0</v>
      </c>
      <c r="R1309" t="s">
        <v>1</v>
      </c>
      <c r="S1309">
        <v>0</v>
      </c>
      <c r="T1309" s="3">
        <v>40320</v>
      </c>
    </row>
    <row r="1310" spans="1:20">
      <c r="A1310">
        <v>10057</v>
      </c>
      <c r="B1310">
        <v>15</v>
      </c>
      <c r="C1310">
        <v>17</v>
      </c>
      <c r="D1310">
        <v>24</v>
      </c>
      <c r="E1310">
        <v>32</v>
      </c>
      <c r="F1310">
        <v>35</v>
      </c>
      <c r="G1310">
        <v>7</v>
      </c>
      <c r="H1310">
        <v>9</v>
      </c>
      <c r="I1310">
        <v>0</v>
      </c>
      <c r="J1310">
        <v>0</v>
      </c>
      <c r="K1310">
        <v>0</v>
      </c>
      <c r="L1310">
        <v>0</v>
      </c>
      <c r="M1310">
        <v>14</v>
      </c>
      <c r="N1310" s="1">
        <v>165506</v>
      </c>
      <c r="O1310">
        <v>6</v>
      </c>
      <c r="P1310" s="1">
        <v>99303</v>
      </c>
      <c r="Q1310" t="s">
        <v>0</v>
      </c>
      <c r="R1310" t="s">
        <v>1</v>
      </c>
      <c r="S1310">
        <v>0</v>
      </c>
      <c r="T1310" s="3">
        <v>40317</v>
      </c>
    </row>
    <row r="1311" spans="1:20">
      <c r="A1311">
        <v>10056</v>
      </c>
      <c r="B1311">
        <v>5</v>
      </c>
      <c r="C1311">
        <v>9</v>
      </c>
      <c r="D1311">
        <v>23</v>
      </c>
      <c r="E1311">
        <v>25</v>
      </c>
      <c r="F1311">
        <v>30</v>
      </c>
      <c r="G1311">
        <v>9</v>
      </c>
      <c r="H1311">
        <v>12</v>
      </c>
      <c r="I1311">
        <v>1</v>
      </c>
      <c r="J1311" s="1">
        <v>5000000</v>
      </c>
      <c r="K1311">
        <v>0</v>
      </c>
      <c r="L1311">
        <v>0</v>
      </c>
      <c r="M1311">
        <v>27</v>
      </c>
      <c r="N1311" s="1">
        <v>65392</v>
      </c>
      <c r="O1311">
        <v>6</v>
      </c>
      <c r="P1311" s="1">
        <v>39235</v>
      </c>
      <c r="Q1311" t="s">
        <v>0</v>
      </c>
      <c r="R1311" t="s">
        <v>1</v>
      </c>
      <c r="S1311">
        <v>0</v>
      </c>
      <c r="T1311" s="3">
        <v>40315</v>
      </c>
    </row>
    <row r="1312" spans="1:20">
      <c r="A1312">
        <v>10055</v>
      </c>
      <c r="B1312">
        <v>13</v>
      </c>
      <c r="C1312">
        <v>14</v>
      </c>
      <c r="D1312">
        <v>17</v>
      </c>
      <c r="E1312">
        <v>27</v>
      </c>
      <c r="F1312">
        <v>32</v>
      </c>
      <c r="G1312">
        <v>2</v>
      </c>
      <c r="H1312">
        <v>10</v>
      </c>
      <c r="I1312">
        <v>1</v>
      </c>
      <c r="J1312" s="1">
        <v>5000000</v>
      </c>
      <c r="K1312">
        <v>1</v>
      </c>
      <c r="L1312" s="1">
        <v>3000000</v>
      </c>
      <c r="M1312">
        <v>18</v>
      </c>
      <c r="N1312" s="1">
        <v>146291</v>
      </c>
      <c r="O1312">
        <v>4</v>
      </c>
      <c r="P1312" s="1">
        <v>87774</v>
      </c>
      <c r="Q1312" t="s">
        <v>0</v>
      </c>
      <c r="R1312" t="s">
        <v>1</v>
      </c>
      <c r="S1312">
        <v>0</v>
      </c>
      <c r="T1312" s="3">
        <v>40313</v>
      </c>
    </row>
    <row r="1313" spans="1:20">
      <c r="A1313">
        <v>10054</v>
      </c>
      <c r="B1313">
        <v>12</v>
      </c>
      <c r="C1313">
        <v>25</v>
      </c>
      <c r="D1313">
        <v>29</v>
      </c>
      <c r="E1313">
        <v>30</v>
      </c>
      <c r="F1313">
        <v>33</v>
      </c>
      <c r="G1313">
        <v>10</v>
      </c>
      <c r="H1313">
        <v>11</v>
      </c>
      <c r="I1313">
        <v>0</v>
      </c>
      <c r="J1313">
        <v>0</v>
      </c>
      <c r="K1313">
        <v>0</v>
      </c>
      <c r="L1313">
        <v>0</v>
      </c>
      <c r="M1313">
        <v>39</v>
      </c>
      <c r="N1313" s="1">
        <v>40850</v>
      </c>
      <c r="O1313">
        <v>6</v>
      </c>
      <c r="P1313" s="1">
        <v>24510</v>
      </c>
      <c r="Q1313" t="s">
        <v>0</v>
      </c>
      <c r="R1313" t="s">
        <v>1</v>
      </c>
      <c r="S1313">
        <v>0</v>
      </c>
      <c r="T1313" s="3">
        <v>40310</v>
      </c>
    </row>
    <row r="1314" spans="1:20">
      <c r="A1314">
        <v>10053</v>
      </c>
      <c r="B1314">
        <v>9</v>
      </c>
      <c r="C1314">
        <v>19</v>
      </c>
      <c r="D1314">
        <v>22</v>
      </c>
      <c r="E1314">
        <v>26</v>
      </c>
      <c r="F1314">
        <v>34</v>
      </c>
      <c r="G1314">
        <v>9</v>
      </c>
      <c r="H1314">
        <v>11</v>
      </c>
      <c r="I1314">
        <v>7</v>
      </c>
      <c r="J1314" s="1">
        <v>5000000</v>
      </c>
      <c r="K1314">
        <v>0</v>
      </c>
      <c r="L1314">
        <v>0</v>
      </c>
      <c r="M1314">
        <v>95</v>
      </c>
      <c r="N1314" s="1">
        <v>12000</v>
      </c>
      <c r="O1314">
        <v>26</v>
      </c>
      <c r="P1314" s="1">
        <v>7200</v>
      </c>
      <c r="Q1314" t="s">
        <v>0</v>
      </c>
      <c r="R1314" t="s">
        <v>1</v>
      </c>
      <c r="S1314">
        <v>0</v>
      </c>
      <c r="T1314" s="3">
        <v>40308</v>
      </c>
    </row>
    <row r="1315" spans="1:20">
      <c r="A1315">
        <v>10052</v>
      </c>
      <c r="B1315">
        <v>4</v>
      </c>
      <c r="C1315">
        <v>6</v>
      </c>
      <c r="D1315">
        <v>25</v>
      </c>
      <c r="E1315">
        <v>29</v>
      </c>
      <c r="F1315">
        <v>32</v>
      </c>
      <c r="G1315">
        <v>5</v>
      </c>
      <c r="H1315">
        <v>6</v>
      </c>
      <c r="I1315">
        <v>0</v>
      </c>
      <c r="J1315">
        <v>0</v>
      </c>
      <c r="K1315">
        <v>0</v>
      </c>
      <c r="L1315">
        <v>0</v>
      </c>
      <c r="M1315">
        <v>14</v>
      </c>
      <c r="N1315" s="1">
        <v>248645</v>
      </c>
      <c r="O1315">
        <v>2</v>
      </c>
      <c r="P1315" s="1">
        <v>149187</v>
      </c>
      <c r="Q1315" t="s">
        <v>0</v>
      </c>
      <c r="R1315" t="s">
        <v>1</v>
      </c>
      <c r="S1315">
        <v>0</v>
      </c>
      <c r="T1315" s="3">
        <v>40306</v>
      </c>
    </row>
    <row r="1316" spans="1:20">
      <c r="A1316">
        <v>10051</v>
      </c>
      <c r="B1316">
        <v>6</v>
      </c>
      <c r="C1316">
        <v>10</v>
      </c>
      <c r="D1316">
        <v>20</v>
      </c>
      <c r="E1316">
        <v>24</v>
      </c>
      <c r="F1316">
        <v>32</v>
      </c>
      <c r="G1316">
        <v>6</v>
      </c>
      <c r="H1316">
        <v>10</v>
      </c>
      <c r="I1316">
        <v>1</v>
      </c>
      <c r="J1316" s="1">
        <v>5000000</v>
      </c>
      <c r="K1316">
        <v>0</v>
      </c>
      <c r="L1316">
        <v>0</v>
      </c>
      <c r="M1316">
        <v>19</v>
      </c>
      <c r="N1316" s="1">
        <v>148711</v>
      </c>
      <c r="O1316">
        <v>3</v>
      </c>
      <c r="P1316" s="1">
        <v>89226</v>
      </c>
      <c r="Q1316" t="s">
        <v>0</v>
      </c>
      <c r="R1316" t="s">
        <v>1</v>
      </c>
      <c r="S1316">
        <v>0</v>
      </c>
      <c r="T1316" s="3">
        <v>40303</v>
      </c>
    </row>
    <row r="1317" spans="1:20">
      <c r="A1317">
        <v>10050</v>
      </c>
      <c r="B1317">
        <v>7</v>
      </c>
      <c r="C1317">
        <v>8</v>
      </c>
      <c r="D1317">
        <v>15</v>
      </c>
      <c r="E1317">
        <v>30</v>
      </c>
      <c r="F1317">
        <v>35</v>
      </c>
      <c r="G1317">
        <v>5</v>
      </c>
      <c r="H1317">
        <v>10</v>
      </c>
      <c r="I1317">
        <v>7</v>
      </c>
      <c r="J1317" s="1">
        <v>5000000</v>
      </c>
      <c r="K1317">
        <v>1</v>
      </c>
      <c r="L1317" s="1">
        <v>3000000</v>
      </c>
      <c r="M1317">
        <v>29</v>
      </c>
      <c r="N1317" s="1">
        <v>85847</v>
      </c>
      <c r="O1317">
        <v>6</v>
      </c>
      <c r="P1317" s="1">
        <v>51508</v>
      </c>
      <c r="Q1317" t="s">
        <v>0</v>
      </c>
      <c r="R1317" t="s">
        <v>1</v>
      </c>
      <c r="S1317">
        <v>0</v>
      </c>
      <c r="T1317" s="3">
        <v>40301</v>
      </c>
    </row>
    <row r="1318" spans="1:20">
      <c r="A1318">
        <v>10049</v>
      </c>
      <c r="B1318">
        <v>1</v>
      </c>
      <c r="C1318">
        <v>25</v>
      </c>
      <c r="D1318">
        <v>29</v>
      </c>
      <c r="E1318">
        <v>31</v>
      </c>
      <c r="F1318">
        <v>33</v>
      </c>
      <c r="G1318">
        <v>4</v>
      </c>
      <c r="H1318">
        <v>10</v>
      </c>
      <c r="I1318">
        <v>5</v>
      </c>
      <c r="J1318" s="1">
        <v>5000000</v>
      </c>
      <c r="K1318">
        <v>1</v>
      </c>
      <c r="L1318" s="1">
        <v>3000000</v>
      </c>
      <c r="M1318">
        <v>17</v>
      </c>
      <c r="N1318" s="1">
        <v>75276</v>
      </c>
      <c r="O1318">
        <v>1</v>
      </c>
      <c r="P1318" s="1">
        <v>45165</v>
      </c>
      <c r="Q1318" t="s">
        <v>0</v>
      </c>
      <c r="R1318" t="s">
        <v>1</v>
      </c>
      <c r="S1318">
        <v>0</v>
      </c>
      <c r="T1318" s="3">
        <v>40299</v>
      </c>
    </row>
    <row r="1319" spans="1:20">
      <c r="A1319">
        <v>10048</v>
      </c>
      <c r="B1319">
        <v>2</v>
      </c>
      <c r="C1319">
        <v>3</v>
      </c>
      <c r="D1319">
        <v>10</v>
      </c>
      <c r="E1319">
        <v>12</v>
      </c>
      <c r="F1319">
        <v>25</v>
      </c>
      <c r="G1319">
        <v>3</v>
      </c>
      <c r="H1319">
        <v>9</v>
      </c>
      <c r="I1319">
        <v>0</v>
      </c>
      <c r="J1319">
        <v>0</v>
      </c>
      <c r="K1319">
        <v>0</v>
      </c>
      <c r="L1319">
        <v>0</v>
      </c>
      <c r="M1319">
        <v>11</v>
      </c>
      <c r="N1319" s="1">
        <v>170022</v>
      </c>
      <c r="O1319">
        <v>3</v>
      </c>
      <c r="P1319" s="1">
        <v>102013</v>
      </c>
      <c r="Q1319" t="s">
        <v>0</v>
      </c>
      <c r="R1319" t="s">
        <v>1</v>
      </c>
      <c r="S1319">
        <v>0</v>
      </c>
      <c r="T1319" s="3">
        <v>40296</v>
      </c>
    </row>
    <row r="1320" spans="1:20">
      <c r="A1320">
        <v>10047</v>
      </c>
      <c r="B1320">
        <v>4</v>
      </c>
      <c r="C1320">
        <v>8</v>
      </c>
      <c r="D1320">
        <v>11</v>
      </c>
      <c r="E1320">
        <v>30</v>
      </c>
      <c r="F1320">
        <v>31</v>
      </c>
      <c r="G1320">
        <v>2</v>
      </c>
      <c r="H1320">
        <v>8</v>
      </c>
      <c r="I1320">
        <v>1</v>
      </c>
      <c r="J1320" s="1">
        <v>5000000</v>
      </c>
      <c r="K1320">
        <v>0</v>
      </c>
      <c r="L1320">
        <v>0</v>
      </c>
      <c r="M1320">
        <v>18</v>
      </c>
      <c r="N1320" s="1">
        <v>96524</v>
      </c>
      <c r="O1320">
        <v>4</v>
      </c>
      <c r="P1320" s="1">
        <v>57914</v>
      </c>
      <c r="Q1320" t="s">
        <v>0</v>
      </c>
      <c r="R1320" t="s">
        <v>1</v>
      </c>
      <c r="S1320">
        <v>0</v>
      </c>
      <c r="T1320" s="3">
        <v>40294</v>
      </c>
    </row>
    <row r="1321" spans="1:20">
      <c r="A1321">
        <v>10046</v>
      </c>
      <c r="B1321">
        <v>2</v>
      </c>
      <c r="C1321">
        <v>15</v>
      </c>
      <c r="D1321">
        <v>19</v>
      </c>
      <c r="E1321">
        <v>26</v>
      </c>
      <c r="F1321">
        <v>27</v>
      </c>
      <c r="G1321">
        <v>5</v>
      </c>
      <c r="H1321">
        <v>6</v>
      </c>
      <c r="I1321">
        <v>1</v>
      </c>
      <c r="J1321" s="1">
        <v>5000000</v>
      </c>
      <c r="K1321">
        <v>0</v>
      </c>
      <c r="L1321">
        <v>0</v>
      </c>
      <c r="M1321">
        <v>27</v>
      </c>
      <c r="N1321" s="1">
        <v>83289</v>
      </c>
      <c r="O1321">
        <v>5</v>
      </c>
      <c r="P1321" s="1">
        <v>49973</v>
      </c>
      <c r="Q1321" t="s">
        <v>0</v>
      </c>
      <c r="R1321" t="s">
        <v>1</v>
      </c>
      <c r="S1321">
        <v>0</v>
      </c>
      <c r="T1321" s="3">
        <v>40292</v>
      </c>
    </row>
    <row r="1322" spans="1:20">
      <c r="A1322">
        <v>10045</v>
      </c>
      <c r="B1322">
        <v>8</v>
      </c>
      <c r="C1322">
        <v>17</v>
      </c>
      <c r="D1322">
        <v>18</v>
      </c>
      <c r="E1322">
        <v>20</v>
      </c>
      <c r="F1322">
        <v>28</v>
      </c>
      <c r="G1322">
        <v>9</v>
      </c>
      <c r="H1322">
        <v>10</v>
      </c>
      <c r="I1322">
        <v>0</v>
      </c>
      <c r="J1322">
        <v>0</v>
      </c>
      <c r="K1322">
        <v>0</v>
      </c>
      <c r="L1322">
        <v>0</v>
      </c>
      <c r="M1322">
        <v>19</v>
      </c>
      <c r="N1322" s="1">
        <v>137951</v>
      </c>
      <c r="O1322">
        <v>11</v>
      </c>
      <c r="P1322" s="1">
        <v>82770</v>
      </c>
      <c r="Q1322" t="s">
        <v>0</v>
      </c>
      <c r="R1322" t="s">
        <v>1</v>
      </c>
      <c r="S1322">
        <v>0</v>
      </c>
      <c r="T1322" s="3">
        <v>40289</v>
      </c>
    </row>
    <row r="1323" spans="1:20">
      <c r="A1323">
        <v>10044</v>
      </c>
      <c r="B1323">
        <v>6</v>
      </c>
      <c r="C1323">
        <v>21</v>
      </c>
      <c r="D1323">
        <v>24</v>
      </c>
      <c r="E1323">
        <v>28</v>
      </c>
      <c r="F1323">
        <v>30</v>
      </c>
      <c r="G1323">
        <v>2</v>
      </c>
      <c r="H1323">
        <v>7</v>
      </c>
      <c r="I1323">
        <v>2</v>
      </c>
      <c r="J1323" s="1">
        <v>5000000</v>
      </c>
      <c r="K1323">
        <v>2</v>
      </c>
      <c r="L1323" s="1">
        <v>3000000</v>
      </c>
      <c r="M1323">
        <v>10</v>
      </c>
      <c r="N1323" s="1">
        <v>302774</v>
      </c>
      <c r="O1323">
        <v>3</v>
      </c>
      <c r="P1323" s="1">
        <v>181664</v>
      </c>
      <c r="Q1323" t="s">
        <v>0</v>
      </c>
      <c r="R1323" t="s">
        <v>1</v>
      </c>
      <c r="S1323">
        <v>0</v>
      </c>
      <c r="T1323" s="3">
        <v>40287</v>
      </c>
    </row>
    <row r="1324" spans="1:20">
      <c r="A1324">
        <v>10043</v>
      </c>
      <c r="B1324">
        <v>5</v>
      </c>
      <c r="C1324">
        <v>8</v>
      </c>
      <c r="D1324">
        <v>10</v>
      </c>
      <c r="E1324">
        <v>33</v>
      </c>
      <c r="F1324">
        <v>35</v>
      </c>
      <c r="G1324">
        <v>2</v>
      </c>
      <c r="H1324">
        <v>10</v>
      </c>
      <c r="I1324">
        <v>1</v>
      </c>
      <c r="J1324" s="1">
        <v>5000000</v>
      </c>
      <c r="K1324">
        <v>0</v>
      </c>
      <c r="L1324">
        <v>0</v>
      </c>
      <c r="M1324">
        <v>16</v>
      </c>
      <c r="N1324" s="1">
        <v>158678</v>
      </c>
      <c r="O1324">
        <v>5</v>
      </c>
      <c r="P1324" s="1">
        <v>95206</v>
      </c>
      <c r="Q1324" t="s">
        <v>0</v>
      </c>
      <c r="R1324" t="s">
        <v>1</v>
      </c>
      <c r="S1324">
        <v>0</v>
      </c>
      <c r="T1324" s="3">
        <v>40285</v>
      </c>
    </row>
    <row r="1325" spans="1:20">
      <c r="A1325">
        <v>10042</v>
      </c>
      <c r="B1325">
        <v>1</v>
      </c>
      <c r="C1325">
        <v>5</v>
      </c>
      <c r="D1325">
        <v>19</v>
      </c>
      <c r="E1325">
        <v>34</v>
      </c>
      <c r="F1325">
        <v>35</v>
      </c>
      <c r="G1325">
        <v>6</v>
      </c>
      <c r="H1325">
        <v>7</v>
      </c>
      <c r="I1325">
        <v>1</v>
      </c>
      <c r="J1325" s="1">
        <v>5000000</v>
      </c>
      <c r="K1325">
        <v>0</v>
      </c>
      <c r="L1325">
        <v>0</v>
      </c>
      <c r="M1325">
        <v>38</v>
      </c>
      <c r="N1325" s="1">
        <v>62267</v>
      </c>
      <c r="O1325">
        <v>3</v>
      </c>
      <c r="P1325" s="1">
        <v>37360</v>
      </c>
      <c r="Q1325" t="s">
        <v>0</v>
      </c>
      <c r="R1325" t="s">
        <v>1</v>
      </c>
      <c r="S1325">
        <v>0</v>
      </c>
      <c r="T1325" s="3">
        <v>40282</v>
      </c>
    </row>
    <row r="1326" spans="1:20">
      <c r="A1326">
        <v>10041</v>
      </c>
      <c r="B1326">
        <v>16</v>
      </c>
      <c r="C1326">
        <v>22</v>
      </c>
      <c r="D1326">
        <v>28</v>
      </c>
      <c r="E1326">
        <v>29</v>
      </c>
      <c r="F1326">
        <v>34</v>
      </c>
      <c r="G1326">
        <v>4</v>
      </c>
      <c r="H1326">
        <v>12</v>
      </c>
      <c r="I1326">
        <v>1</v>
      </c>
      <c r="J1326" s="1">
        <v>5000000</v>
      </c>
      <c r="K1326">
        <v>0</v>
      </c>
      <c r="L1326">
        <v>0</v>
      </c>
      <c r="M1326">
        <v>41</v>
      </c>
      <c r="N1326" s="1">
        <v>40983</v>
      </c>
      <c r="O1326">
        <v>17</v>
      </c>
      <c r="P1326" s="1">
        <v>24589</v>
      </c>
      <c r="Q1326" t="s">
        <v>0</v>
      </c>
      <c r="R1326" t="s">
        <v>1</v>
      </c>
      <c r="S1326">
        <v>0</v>
      </c>
      <c r="T1326" s="3">
        <v>40280</v>
      </c>
    </row>
    <row r="1327" spans="1:20">
      <c r="A1327">
        <v>10040</v>
      </c>
      <c r="B1327">
        <v>13</v>
      </c>
      <c r="C1327">
        <v>20</v>
      </c>
      <c r="D1327">
        <v>26</v>
      </c>
      <c r="E1327">
        <v>31</v>
      </c>
      <c r="F1327">
        <v>35</v>
      </c>
      <c r="G1327">
        <v>2</v>
      </c>
      <c r="H1327">
        <v>11</v>
      </c>
      <c r="I1327">
        <v>4</v>
      </c>
      <c r="J1327" s="1">
        <v>5000000</v>
      </c>
      <c r="K1327">
        <v>0</v>
      </c>
      <c r="L1327">
        <v>0</v>
      </c>
      <c r="M1327">
        <v>38</v>
      </c>
      <c r="N1327" s="1">
        <v>61057</v>
      </c>
      <c r="O1327">
        <v>14</v>
      </c>
      <c r="P1327" s="1">
        <v>36634</v>
      </c>
      <c r="Q1327" t="s">
        <v>0</v>
      </c>
      <c r="R1327" t="s">
        <v>1</v>
      </c>
      <c r="S1327">
        <v>0</v>
      </c>
      <c r="T1327" s="3">
        <v>40278</v>
      </c>
    </row>
    <row r="1328" spans="1:20">
      <c r="A1328">
        <v>10039</v>
      </c>
      <c r="B1328">
        <v>7</v>
      </c>
      <c r="C1328">
        <v>19</v>
      </c>
      <c r="D1328">
        <v>26</v>
      </c>
      <c r="E1328">
        <v>28</v>
      </c>
      <c r="F1328">
        <v>32</v>
      </c>
      <c r="G1328">
        <v>1</v>
      </c>
      <c r="H1328">
        <v>8</v>
      </c>
      <c r="I1328">
        <v>0</v>
      </c>
      <c r="J1328">
        <v>0</v>
      </c>
      <c r="K1328">
        <v>0</v>
      </c>
      <c r="L1328">
        <v>0</v>
      </c>
      <c r="M1328">
        <v>34</v>
      </c>
      <c r="N1328" s="1">
        <v>65559</v>
      </c>
      <c r="O1328">
        <v>6</v>
      </c>
      <c r="P1328" s="1">
        <v>39335</v>
      </c>
      <c r="Q1328" t="s">
        <v>0</v>
      </c>
      <c r="R1328" t="s">
        <v>1</v>
      </c>
      <c r="S1328">
        <v>0</v>
      </c>
      <c r="T1328" s="3">
        <v>40275</v>
      </c>
    </row>
    <row r="1329" spans="1:20">
      <c r="A1329">
        <v>10038</v>
      </c>
      <c r="B1329">
        <v>8</v>
      </c>
      <c r="C1329">
        <v>10</v>
      </c>
      <c r="D1329">
        <v>25</v>
      </c>
      <c r="E1329">
        <v>29</v>
      </c>
      <c r="F1329">
        <v>33</v>
      </c>
      <c r="G1329">
        <v>1</v>
      </c>
      <c r="H1329">
        <v>2</v>
      </c>
      <c r="I1329">
        <v>1</v>
      </c>
      <c r="J1329" s="1">
        <v>5000000</v>
      </c>
      <c r="K1329">
        <v>0</v>
      </c>
      <c r="L1329">
        <v>0</v>
      </c>
      <c r="M1329">
        <v>15</v>
      </c>
      <c r="N1329" s="1">
        <v>185621</v>
      </c>
      <c r="O1329">
        <v>5</v>
      </c>
      <c r="P1329" s="1">
        <v>111372</v>
      </c>
      <c r="Q1329" t="s">
        <v>0</v>
      </c>
      <c r="R1329" t="s">
        <v>1</v>
      </c>
      <c r="S1329">
        <v>0</v>
      </c>
      <c r="T1329" s="3">
        <v>40273</v>
      </c>
    </row>
    <row r="1330" spans="1:20">
      <c r="A1330">
        <v>10037</v>
      </c>
      <c r="B1330">
        <v>19</v>
      </c>
      <c r="C1330">
        <v>21</v>
      </c>
      <c r="D1330">
        <v>26</v>
      </c>
      <c r="E1330">
        <v>34</v>
      </c>
      <c r="F1330">
        <v>35</v>
      </c>
      <c r="G1330">
        <v>1</v>
      </c>
      <c r="H1330">
        <v>9</v>
      </c>
      <c r="I1330">
        <v>1</v>
      </c>
      <c r="J1330" s="1">
        <v>5000000</v>
      </c>
      <c r="K1330">
        <v>0</v>
      </c>
      <c r="L1330">
        <v>0</v>
      </c>
      <c r="M1330">
        <v>33</v>
      </c>
      <c r="N1330" s="1">
        <v>70901</v>
      </c>
      <c r="O1330">
        <v>5</v>
      </c>
      <c r="P1330" s="1">
        <v>42540</v>
      </c>
      <c r="Q1330" t="s">
        <v>0</v>
      </c>
      <c r="R1330" t="s">
        <v>1</v>
      </c>
      <c r="S1330">
        <v>0</v>
      </c>
      <c r="T1330" s="3">
        <v>40271</v>
      </c>
    </row>
    <row r="1331" spans="1:20">
      <c r="A1331">
        <v>10036</v>
      </c>
      <c r="B1331">
        <v>19</v>
      </c>
      <c r="C1331">
        <v>25</v>
      </c>
      <c r="D1331">
        <v>28</v>
      </c>
      <c r="E1331">
        <v>31</v>
      </c>
      <c r="F1331">
        <v>33</v>
      </c>
      <c r="G1331">
        <v>1</v>
      </c>
      <c r="H1331">
        <v>8</v>
      </c>
      <c r="I1331">
        <v>1</v>
      </c>
      <c r="J1331" s="1">
        <v>5000000</v>
      </c>
      <c r="K1331">
        <v>0</v>
      </c>
      <c r="L1331">
        <v>0</v>
      </c>
      <c r="M1331">
        <v>14</v>
      </c>
      <c r="N1331" s="1">
        <v>207341</v>
      </c>
      <c r="O1331">
        <v>4</v>
      </c>
      <c r="P1331" s="1">
        <v>124404</v>
      </c>
      <c r="Q1331" t="s">
        <v>0</v>
      </c>
      <c r="R1331" t="s">
        <v>1</v>
      </c>
      <c r="S1331">
        <v>0</v>
      </c>
      <c r="T1331" s="3">
        <v>40268</v>
      </c>
    </row>
    <row r="1332" spans="1:20">
      <c r="A1332">
        <v>10035</v>
      </c>
      <c r="B1332">
        <v>14</v>
      </c>
      <c r="C1332">
        <v>16</v>
      </c>
      <c r="D1332">
        <v>20</v>
      </c>
      <c r="E1332">
        <v>31</v>
      </c>
      <c r="F1332">
        <v>34</v>
      </c>
      <c r="G1332">
        <v>1</v>
      </c>
      <c r="H1332">
        <v>7</v>
      </c>
      <c r="I1332">
        <v>1</v>
      </c>
      <c r="J1332" s="1">
        <v>5000000</v>
      </c>
      <c r="K1332">
        <v>1</v>
      </c>
      <c r="L1332" s="1">
        <v>3000000</v>
      </c>
      <c r="M1332">
        <v>9</v>
      </c>
      <c r="N1332" s="1">
        <v>304346</v>
      </c>
      <c r="O1332">
        <v>2</v>
      </c>
      <c r="P1332" s="1">
        <v>182607</v>
      </c>
      <c r="Q1332" t="s">
        <v>0</v>
      </c>
      <c r="R1332" t="s">
        <v>1</v>
      </c>
      <c r="S1332">
        <v>0</v>
      </c>
      <c r="T1332" s="3">
        <v>40266</v>
      </c>
    </row>
    <row r="1333" spans="1:20">
      <c r="A1333">
        <v>10034</v>
      </c>
      <c r="B1333">
        <v>1</v>
      </c>
      <c r="C1333">
        <v>6</v>
      </c>
      <c r="D1333">
        <v>19</v>
      </c>
      <c r="E1333">
        <v>25</v>
      </c>
      <c r="F1333">
        <v>26</v>
      </c>
      <c r="G1333">
        <v>3</v>
      </c>
      <c r="H1333">
        <v>9</v>
      </c>
      <c r="I1333">
        <v>11</v>
      </c>
      <c r="J1333" s="1">
        <v>1989778</v>
      </c>
      <c r="K1333">
        <v>0</v>
      </c>
      <c r="L1333">
        <v>0</v>
      </c>
      <c r="M1333">
        <v>21</v>
      </c>
      <c r="N1333" s="1">
        <v>132084</v>
      </c>
      <c r="O1333">
        <v>5</v>
      </c>
      <c r="P1333" s="1">
        <v>79250</v>
      </c>
      <c r="Q1333" t="s">
        <v>0</v>
      </c>
      <c r="R1333" t="s">
        <v>1</v>
      </c>
      <c r="S1333">
        <v>0</v>
      </c>
      <c r="T1333" s="3">
        <v>40264</v>
      </c>
    </row>
    <row r="1334" spans="1:20">
      <c r="A1334">
        <v>10033</v>
      </c>
      <c r="B1334">
        <v>12</v>
      </c>
      <c r="C1334">
        <v>19</v>
      </c>
      <c r="D1334">
        <v>28</v>
      </c>
      <c r="E1334">
        <v>29</v>
      </c>
      <c r="F1334">
        <v>30</v>
      </c>
      <c r="G1334">
        <v>5</v>
      </c>
      <c r="H1334">
        <v>8</v>
      </c>
      <c r="I1334">
        <v>6</v>
      </c>
      <c r="J1334" s="1">
        <v>4016973</v>
      </c>
      <c r="K1334">
        <v>1</v>
      </c>
      <c r="L1334" s="1">
        <v>2410183</v>
      </c>
      <c r="M1334">
        <v>79</v>
      </c>
      <c r="N1334" s="1">
        <v>12000</v>
      </c>
      <c r="O1334">
        <v>8</v>
      </c>
      <c r="P1334" s="1">
        <v>7200</v>
      </c>
      <c r="Q1334" t="s">
        <v>0</v>
      </c>
      <c r="R1334" t="s">
        <v>1</v>
      </c>
      <c r="S1334">
        <v>0</v>
      </c>
      <c r="T1334" s="3">
        <v>40261</v>
      </c>
    </row>
    <row r="1335" spans="1:20">
      <c r="A1335">
        <v>10032</v>
      </c>
      <c r="B1335">
        <v>13</v>
      </c>
      <c r="C1335">
        <v>16</v>
      </c>
      <c r="D1335">
        <v>23</v>
      </c>
      <c r="E1335">
        <v>24</v>
      </c>
      <c r="F1335">
        <v>33</v>
      </c>
      <c r="G1335">
        <v>7</v>
      </c>
      <c r="H1335">
        <v>11</v>
      </c>
      <c r="I1335">
        <v>1</v>
      </c>
      <c r="J1335" s="1">
        <v>5000000</v>
      </c>
      <c r="K1335">
        <v>0</v>
      </c>
      <c r="L1335">
        <v>0</v>
      </c>
      <c r="M1335">
        <v>14</v>
      </c>
      <c r="N1335" s="1">
        <v>184703</v>
      </c>
      <c r="O1335">
        <v>2</v>
      </c>
      <c r="P1335" s="1">
        <v>110821</v>
      </c>
      <c r="Q1335" t="s">
        <v>0</v>
      </c>
      <c r="R1335" t="s">
        <v>1</v>
      </c>
      <c r="S1335">
        <v>0</v>
      </c>
      <c r="T1335" s="3">
        <v>40259</v>
      </c>
    </row>
    <row r="1336" spans="1:20">
      <c r="A1336">
        <v>10031</v>
      </c>
      <c r="B1336">
        <v>5</v>
      </c>
      <c r="C1336">
        <v>13</v>
      </c>
      <c r="D1336">
        <v>16</v>
      </c>
      <c r="E1336">
        <v>17</v>
      </c>
      <c r="F1336">
        <v>35</v>
      </c>
      <c r="G1336">
        <v>6</v>
      </c>
      <c r="H1336">
        <v>8</v>
      </c>
      <c r="I1336">
        <v>5</v>
      </c>
      <c r="J1336" s="1">
        <v>4011638</v>
      </c>
      <c r="K1336">
        <v>5</v>
      </c>
      <c r="L1336" s="1">
        <v>2406982</v>
      </c>
      <c r="M1336">
        <v>9</v>
      </c>
      <c r="N1336" s="1">
        <v>316159</v>
      </c>
      <c r="O1336">
        <v>2</v>
      </c>
      <c r="P1336" s="1">
        <v>189695</v>
      </c>
      <c r="Q1336" t="s">
        <v>0</v>
      </c>
      <c r="R1336" t="s">
        <v>1</v>
      </c>
      <c r="S1336">
        <v>0</v>
      </c>
      <c r="T1336" s="3">
        <v>40257</v>
      </c>
    </row>
    <row r="1337" spans="1:20">
      <c r="A1337">
        <v>10030</v>
      </c>
      <c r="B1337">
        <v>10</v>
      </c>
      <c r="C1337">
        <v>12</v>
      </c>
      <c r="D1337">
        <v>19</v>
      </c>
      <c r="E1337">
        <v>32</v>
      </c>
      <c r="F1337">
        <v>35</v>
      </c>
      <c r="G1337">
        <v>2</v>
      </c>
      <c r="H1337">
        <v>7</v>
      </c>
      <c r="I1337">
        <v>10</v>
      </c>
      <c r="J1337" s="1">
        <v>1971731</v>
      </c>
      <c r="K1337">
        <v>4</v>
      </c>
      <c r="L1337" s="1">
        <v>1183038</v>
      </c>
      <c r="M1337">
        <v>54</v>
      </c>
      <c r="N1337" s="1">
        <v>12000</v>
      </c>
      <c r="O1337">
        <v>9</v>
      </c>
      <c r="P1337" s="1">
        <v>7200</v>
      </c>
      <c r="Q1337" t="s">
        <v>0</v>
      </c>
      <c r="R1337" t="s">
        <v>1</v>
      </c>
      <c r="S1337">
        <v>0</v>
      </c>
      <c r="T1337" s="3">
        <v>40254</v>
      </c>
    </row>
    <row r="1338" spans="1:20">
      <c r="A1338">
        <v>10029</v>
      </c>
      <c r="B1338">
        <v>21</v>
      </c>
      <c r="C1338">
        <v>22</v>
      </c>
      <c r="D1338">
        <v>33</v>
      </c>
      <c r="E1338">
        <v>34</v>
      </c>
      <c r="F1338">
        <v>35</v>
      </c>
      <c r="G1338">
        <v>3</v>
      </c>
      <c r="H1338">
        <v>4</v>
      </c>
      <c r="I1338">
        <v>11</v>
      </c>
      <c r="J1338" s="1">
        <v>5000000</v>
      </c>
      <c r="K1338">
        <v>0</v>
      </c>
      <c r="L1338">
        <v>0</v>
      </c>
      <c r="M1338">
        <v>370</v>
      </c>
      <c r="N1338" s="1">
        <v>12000</v>
      </c>
      <c r="O1338">
        <v>70</v>
      </c>
      <c r="P1338" s="1">
        <v>7200</v>
      </c>
      <c r="Q1338" t="s">
        <v>0</v>
      </c>
      <c r="R1338" t="s">
        <v>1</v>
      </c>
      <c r="S1338">
        <v>0</v>
      </c>
      <c r="T1338" s="3">
        <v>40252</v>
      </c>
    </row>
    <row r="1339" spans="1:20">
      <c r="A1339">
        <v>10028</v>
      </c>
      <c r="B1339">
        <v>1</v>
      </c>
      <c r="C1339">
        <v>2</v>
      </c>
      <c r="D1339">
        <v>7</v>
      </c>
      <c r="E1339">
        <v>20</v>
      </c>
      <c r="F1339">
        <v>35</v>
      </c>
      <c r="G1339">
        <v>1</v>
      </c>
      <c r="H1339">
        <v>3</v>
      </c>
      <c r="I1339">
        <v>0</v>
      </c>
      <c r="J1339">
        <v>0</v>
      </c>
      <c r="K1339">
        <v>0</v>
      </c>
      <c r="L1339">
        <v>0</v>
      </c>
      <c r="M1339">
        <v>10</v>
      </c>
      <c r="N1339" s="1">
        <v>359260</v>
      </c>
      <c r="O1339">
        <v>2</v>
      </c>
      <c r="P1339" s="1">
        <v>215556</v>
      </c>
      <c r="Q1339" t="s">
        <v>0</v>
      </c>
      <c r="R1339" t="s">
        <v>1</v>
      </c>
      <c r="S1339">
        <v>0</v>
      </c>
      <c r="T1339" s="3">
        <v>40250</v>
      </c>
    </row>
    <row r="1340" spans="1:20">
      <c r="A1340">
        <v>10027</v>
      </c>
      <c r="B1340">
        <v>5</v>
      </c>
      <c r="C1340">
        <v>23</v>
      </c>
      <c r="D1340">
        <v>26</v>
      </c>
      <c r="E1340">
        <v>32</v>
      </c>
      <c r="F1340">
        <v>34</v>
      </c>
      <c r="G1340">
        <v>2</v>
      </c>
      <c r="H1340">
        <v>9</v>
      </c>
      <c r="I1340">
        <v>5</v>
      </c>
      <c r="J1340" s="1">
        <v>5000000</v>
      </c>
      <c r="K1340">
        <v>0</v>
      </c>
      <c r="L1340">
        <v>0</v>
      </c>
      <c r="M1340">
        <v>41</v>
      </c>
      <c r="N1340" s="1">
        <v>12000</v>
      </c>
      <c r="O1340">
        <v>7</v>
      </c>
      <c r="P1340" s="1">
        <v>7200</v>
      </c>
      <c r="Q1340" t="s">
        <v>0</v>
      </c>
      <c r="R1340" t="s">
        <v>1</v>
      </c>
      <c r="S1340">
        <v>0</v>
      </c>
      <c r="T1340" s="3">
        <v>40247</v>
      </c>
    </row>
    <row r="1341" spans="1:20">
      <c r="A1341">
        <v>10026</v>
      </c>
      <c r="B1341">
        <v>5</v>
      </c>
      <c r="C1341">
        <v>23</v>
      </c>
      <c r="D1341">
        <v>25</v>
      </c>
      <c r="E1341">
        <v>31</v>
      </c>
      <c r="F1341">
        <v>35</v>
      </c>
      <c r="G1341">
        <v>7</v>
      </c>
      <c r="H1341">
        <v>10</v>
      </c>
      <c r="I1341">
        <v>1</v>
      </c>
      <c r="J1341" s="1">
        <v>5000000</v>
      </c>
      <c r="K1341">
        <v>1</v>
      </c>
      <c r="L1341" s="1">
        <v>3000000</v>
      </c>
      <c r="M1341">
        <v>17</v>
      </c>
      <c r="N1341" s="1">
        <v>165009</v>
      </c>
      <c r="O1341">
        <v>2</v>
      </c>
      <c r="P1341" s="1">
        <v>99005</v>
      </c>
      <c r="Q1341" t="s">
        <v>0</v>
      </c>
      <c r="R1341" t="s">
        <v>1</v>
      </c>
      <c r="S1341">
        <v>0</v>
      </c>
      <c r="T1341" s="3">
        <v>40245</v>
      </c>
    </row>
    <row r="1342" spans="1:20">
      <c r="A1342">
        <v>10025</v>
      </c>
      <c r="B1342">
        <v>9</v>
      </c>
      <c r="C1342">
        <v>11</v>
      </c>
      <c r="D1342">
        <v>13</v>
      </c>
      <c r="E1342">
        <v>14</v>
      </c>
      <c r="F1342">
        <v>25</v>
      </c>
      <c r="G1342">
        <v>1</v>
      </c>
      <c r="H1342">
        <v>7</v>
      </c>
      <c r="I1342">
        <v>4</v>
      </c>
      <c r="J1342" s="1">
        <v>5000000</v>
      </c>
      <c r="K1342">
        <v>0</v>
      </c>
      <c r="L1342">
        <v>0</v>
      </c>
      <c r="M1342">
        <v>30</v>
      </c>
      <c r="N1342" s="1">
        <v>104563</v>
      </c>
      <c r="O1342">
        <v>6</v>
      </c>
      <c r="P1342" s="1">
        <v>62737</v>
      </c>
      <c r="Q1342" t="s">
        <v>0</v>
      </c>
      <c r="R1342" t="s">
        <v>1</v>
      </c>
      <c r="S1342">
        <v>0</v>
      </c>
      <c r="T1342" s="3">
        <v>40243</v>
      </c>
    </row>
    <row r="1343" spans="1:20">
      <c r="A1343">
        <v>10024</v>
      </c>
      <c r="B1343">
        <v>3</v>
      </c>
      <c r="C1343">
        <v>14</v>
      </c>
      <c r="D1343">
        <v>19</v>
      </c>
      <c r="E1343">
        <v>24</v>
      </c>
      <c r="F1343">
        <v>25</v>
      </c>
      <c r="G1343">
        <v>4</v>
      </c>
      <c r="H1343">
        <v>11</v>
      </c>
      <c r="I1343">
        <v>4</v>
      </c>
      <c r="J1343" s="1">
        <v>5667366</v>
      </c>
      <c r="K1343">
        <v>0</v>
      </c>
      <c r="L1343">
        <v>0</v>
      </c>
      <c r="M1343">
        <v>32</v>
      </c>
      <c r="N1343" s="1">
        <v>49990</v>
      </c>
      <c r="O1343">
        <v>6</v>
      </c>
      <c r="P1343" s="1">
        <v>29994</v>
      </c>
      <c r="Q1343" t="s">
        <v>0</v>
      </c>
      <c r="R1343" t="s">
        <v>1</v>
      </c>
      <c r="S1343">
        <v>0</v>
      </c>
      <c r="T1343" s="3">
        <v>40240</v>
      </c>
    </row>
    <row r="1344" spans="1:20">
      <c r="A1344">
        <v>10023</v>
      </c>
      <c r="B1344">
        <v>11</v>
      </c>
      <c r="C1344">
        <v>13</v>
      </c>
      <c r="D1344">
        <v>29</v>
      </c>
      <c r="E1344">
        <v>32</v>
      </c>
      <c r="F1344">
        <v>33</v>
      </c>
      <c r="G1344">
        <v>2</v>
      </c>
      <c r="H1344">
        <v>8</v>
      </c>
      <c r="I1344">
        <v>3</v>
      </c>
      <c r="J1344" s="1">
        <v>5952584</v>
      </c>
      <c r="K1344">
        <v>0</v>
      </c>
      <c r="L1344">
        <v>0</v>
      </c>
      <c r="M1344">
        <v>43</v>
      </c>
      <c r="N1344" s="1">
        <v>39363</v>
      </c>
      <c r="O1344">
        <v>9</v>
      </c>
      <c r="P1344" s="1">
        <v>23617</v>
      </c>
      <c r="Q1344" t="s">
        <v>0</v>
      </c>
      <c r="R1344" t="s">
        <v>1</v>
      </c>
      <c r="S1344">
        <v>0</v>
      </c>
      <c r="T1344" s="3">
        <v>40238</v>
      </c>
    </row>
    <row r="1345" spans="1:20">
      <c r="A1345">
        <v>10022</v>
      </c>
      <c r="B1345">
        <v>2</v>
      </c>
      <c r="C1345">
        <v>11</v>
      </c>
      <c r="D1345">
        <v>13</v>
      </c>
      <c r="E1345">
        <v>14</v>
      </c>
      <c r="F1345">
        <v>25</v>
      </c>
      <c r="G1345">
        <v>2</v>
      </c>
      <c r="H1345">
        <v>5</v>
      </c>
      <c r="I1345">
        <v>0</v>
      </c>
      <c r="J1345">
        <v>0</v>
      </c>
      <c r="K1345">
        <v>0</v>
      </c>
      <c r="L1345">
        <v>0</v>
      </c>
      <c r="M1345">
        <v>16</v>
      </c>
      <c r="N1345" s="1">
        <v>200680</v>
      </c>
      <c r="O1345">
        <v>6</v>
      </c>
      <c r="P1345" s="1">
        <v>120408</v>
      </c>
      <c r="Q1345" t="s">
        <v>0</v>
      </c>
      <c r="R1345" t="s">
        <v>1</v>
      </c>
      <c r="S1345">
        <v>0</v>
      </c>
      <c r="T1345" s="3">
        <v>40236</v>
      </c>
    </row>
    <row r="1346" spans="1:20">
      <c r="A1346">
        <v>10021</v>
      </c>
      <c r="B1346">
        <v>11</v>
      </c>
      <c r="C1346">
        <v>20</v>
      </c>
      <c r="D1346">
        <v>23</v>
      </c>
      <c r="E1346">
        <v>24</v>
      </c>
      <c r="F1346">
        <v>25</v>
      </c>
      <c r="G1346">
        <v>7</v>
      </c>
      <c r="H1346">
        <v>9</v>
      </c>
      <c r="I1346">
        <v>7</v>
      </c>
      <c r="J1346" s="1">
        <v>5422655</v>
      </c>
      <c r="K1346">
        <v>5</v>
      </c>
      <c r="L1346" s="1">
        <v>3253593</v>
      </c>
      <c r="M1346">
        <v>29</v>
      </c>
      <c r="N1346" s="1">
        <v>74150</v>
      </c>
      <c r="O1346">
        <v>15</v>
      </c>
      <c r="P1346" s="1">
        <v>44490</v>
      </c>
      <c r="Q1346" t="s">
        <v>0</v>
      </c>
      <c r="R1346" t="s">
        <v>1</v>
      </c>
      <c r="S1346">
        <v>0</v>
      </c>
      <c r="T1346" s="3">
        <v>40233</v>
      </c>
    </row>
    <row r="1347" spans="1:20">
      <c r="A1347">
        <v>10020</v>
      </c>
      <c r="B1347">
        <v>8</v>
      </c>
      <c r="C1347">
        <v>18</v>
      </c>
      <c r="D1347">
        <v>26</v>
      </c>
      <c r="E1347">
        <v>32</v>
      </c>
      <c r="F1347">
        <v>33</v>
      </c>
      <c r="G1347">
        <v>1</v>
      </c>
      <c r="H1347">
        <v>6</v>
      </c>
      <c r="I1347">
        <v>0</v>
      </c>
      <c r="J1347">
        <v>0</v>
      </c>
      <c r="K1347">
        <v>0</v>
      </c>
      <c r="L1347">
        <v>0</v>
      </c>
      <c r="M1347">
        <v>22</v>
      </c>
      <c r="N1347" s="1">
        <v>107558</v>
      </c>
      <c r="O1347">
        <v>3</v>
      </c>
      <c r="P1347" s="1">
        <v>64534</v>
      </c>
      <c r="Q1347" t="s">
        <v>0</v>
      </c>
      <c r="R1347" t="s">
        <v>1</v>
      </c>
      <c r="S1347">
        <v>0</v>
      </c>
      <c r="T1347" s="3">
        <v>40231</v>
      </c>
    </row>
    <row r="1348" spans="1:20">
      <c r="A1348">
        <v>10019</v>
      </c>
      <c r="B1348">
        <v>3</v>
      </c>
      <c r="C1348">
        <v>11</v>
      </c>
      <c r="D1348">
        <v>19</v>
      </c>
      <c r="E1348">
        <v>26</v>
      </c>
      <c r="F1348">
        <v>27</v>
      </c>
      <c r="G1348">
        <v>2</v>
      </c>
      <c r="H1348">
        <v>9</v>
      </c>
      <c r="I1348">
        <v>1</v>
      </c>
      <c r="J1348" s="1">
        <v>8031409</v>
      </c>
      <c r="K1348">
        <v>1</v>
      </c>
      <c r="L1348" s="1">
        <v>4818845</v>
      </c>
      <c r="M1348">
        <v>26</v>
      </c>
      <c r="N1348" s="1">
        <v>107069</v>
      </c>
      <c r="O1348">
        <v>7</v>
      </c>
      <c r="P1348" s="1">
        <v>64241</v>
      </c>
      <c r="Q1348" t="s">
        <v>0</v>
      </c>
      <c r="R1348" t="s">
        <v>1</v>
      </c>
      <c r="S1348">
        <v>0</v>
      </c>
      <c r="T1348" s="3">
        <v>40229</v>
      </c>
    </row>
    <row r="1349" spans="1:20">
      <c r="A1349">
        <v>10018</v>
      </c>
      <c r="B1349">
        <v>3</v>
      </c>
      <c r="C1349">
        <v>10</v>
      </c>
      <c r="D1349">
        <v>26</v>
      </c>
      <c r="E1349">
        <v>32</v>
      </c>
      <c r="F1349">
        <v>33</v>
      </c>
      <c r="G1349">
        <v>4</v>
      </c>
      <c r="H1349">
        <v>12</v>
      </c>
      <c r="I1349">
        <v>0</v>
      </c>
      <c r="J1349">
        <v>0</v>
      </c>
      <c r="K1349">
        <v>0</v>
      </c>
      <c r="L1349">
        <v>0</v>
      </c>
      <c r="M1349">
        <v>20</v>
      </c>
      <c r="N1349" s="1">
        <v>145072</v>
      </c>
      <c r="O1349">
        <v>5</v>
      </c>
      <c r="P1349" s="1">
        <v>87043</v>
      </c>
      <c r="Q1349" t="s">
        <v>0</v>
      </c>
      <c r="R1349" t="s">
        <v>1</v>
      </c>
      <c r="S1349">
        <v>0</v>
      </c>
      <c r="T1349" s="3">
        <v>40219</v>
      </c>
    </row>
    <row r="1350" spans="1:20">
      <c r="A1350">
        <v>10017</v>
      </c>
      <c r="B1350">
        <v>13</v>
      </c>
      <c r="C1350">
        <v>21</v>
      </c>
      <c r="D1350">
        <v>23</v>
      </c>
      <c r="E1350">
        <v>27</v>
      </c>
      <c r="F1350">
        <v>34</v>
      </c>
      <c r="G1350">
        <v>9</v>
      </c>
      <c r="H1350">
        <v>12</v>
      </c>
      <c r="I1350">
        <v>1</v>
      </c>
      <c r="J1350" s="1">
        <v>9381541</v>
      </c>
      <c r="K1350">
        <v>0</v>
      </c>
      <c r="L1350">
        <v>0</v>
      </c>
      <c r="M1350">
        <v>24</v>
      </c>
      <c r="N1350" s="1">
        <v>99354</v>
      </c>
      <c r="O1350">
        <v>9</v>
      </c>
      <c r="P1350" s="1">
        <v>59612</v>
      </c>
      <c r="Q1350" t="s">
        <v>0</v>
      </c>
      <c r="R1350" t="s">
        <v>1</v>
      </c>
      <c r="S1350">
        <v>0</v>
      </c>
      <c r="T1350" s="3">
        <v>40217</v>
      </c>
    </row>
    <row r="1351" spans="1:20">
      <c r="A1351">
        <v>10016</v>
      </c>
      <c r="B1351">
        <v>10</v>
      </c>
      <c r="C1351">
        <v>12</v>
      </c>
      <c r="D1351">
        <v>20</v>
      </c>
      <c r="E1351">
        <v>23</v>
      </c>
      <c r="F1351">
        <v>32</v>
      </c>
      <c r="G1351">
        <v>4</v>
      </c>
      <c r="H1351">
        <v>10</v>
      </c>
      <c r="I1351">
        <v>1</v>
      </c>
      <c r="J1351" s="1">
        <v>10000000</v>
      </c>
      <c r="K1351">
        <v>0</v>
      </c>
      <c r="L1351">
        <v>0</v>
      </c>
      <c r="M1351">
        <v>17</v>
      </c>
      <c r="N1351" s="1">
        <v>197242</v>
      </c>
      <c r="O1351">
        <v>3</v>
      </c>
      <c r="P1351" s="1">
        <v>118345</v>
      </c>
      <c r="Q1351" t="s">
        <v>0</v>
      </c>
      <c r="R1351" t="s">
        <v>1</v>
      </c>
      <c r="S1351">
        <v>0</v>
      </c>
      <c r="T1351" s="3">
        <v>40215</v>
      </c>
    </row>
    <row r="1352" spans="1:20">
      <c r="A1352">
        <v>10015</v>
      </c>
      <c r="B1352">
        <v>3</v>
      </c>
      <c r="C1352">
        <v>10</v>
      </c>
      <c r="D1352">
        <v>14</v>
      </c>
      <c r="E1352">
        <v>18</v>
      </c>
      <c r="F1352">
        <v>28</v>
      </c>
      <c r="G1352">
        <v>8</v>
      </c>
      <c r="H1352">
        <v>10</v>
      </c>
      <c r="I1352">
        <v>1</v>
      </c>
      <c r="J1352" s="1">
        <v>9000457</v>
      </c>
      <c r="K1352">
        <v>0</v>
      </c>
      <c r="L1352">
        <v>0</v>
      </c>
      <c r="M1352">
        <v>22</v>
      </c>
      <c r="N1352" s="1">
        <v>109302</v>
      </c>
      <c r="O1352">
        <v>4</v>
      </c>
      <c r="P1352" s="1">
        <v>65581</v>
      </c>
      <c r="Q1352" t="s">
        <v>0</v>
      </c>
      <c r="R1352" t="s">
        <v>1</v>
      </c>
      <c r="S1352">
        <v>0</v>
      </c>
      <c r="T1352" s="3">
        <v>40212</v>
      </c>
    </row>
    <row r="1353" spans="1:20">
      <c r="A1353">
        <v>10014</v>
      </c>
      <c r="B1353">
        <v>18</v>
      </c>
      <c r="C1353">
        <v>19</v>
      </c>
      <c r="D1353">
        <v>30</v>
      </c>
      <c r="E1353">
        <v>33</v>
      </c>
      <c r="F1353">
        <v>35</v>
      </c>
      <c r="G1353">
        <v>2</v>
      </c>
      <c r="H1353">
        <v>4</v>
      </c>
      <c r="I1353">
        <v>0</v>
      </c>
      <c r="J1353">
        <v>0</v>
      </c>
      <c r="K1353">
        <v>0</v>
      </c>
      <c r="L1353">
        <v>0</v>
      </c>
      <c r="M1353">
        <v>9</v>
      </c>
      <c r="N1353" s="1">
        <v>341428</v>
      </c>
      <c r="O1353">
        <v>1</v>
      </c>
      <c r="P1353" s="1">
        <v>204856</v>
      </c>
      <c r="Q1353" t="s">
        <v>0</v>
      </c>
      <c r="R1353" t="s">
        <v>1</v>
      </c>
      <c r="S1353">
        <v>0</v>
      </c>
      <c r="T1353" s="3">
        <v>40210</v>
      </c>
    </row>
    <row r="1354" spans="1:20">
      <c r="A1354">
        <v>10013</v>
      </c>
      <c r="B1354">
        <v>18</v>
      </c>
      <c r="C1354">
        <v>21</v>
      </c>
      <c r="D1354">
        <v>22</v>
      </c>
      <c r="E1354">
        <v>26</v>
      </c>
      <c r="F1354">
        <v>34</v>
      </c>
      <c r="G1354">
        <v>9</v>
      </c>
      <c r="H1354">
        <v>12</v>
      </c>
      <c r="I1354">
        <v>0</v>
      </c>
      <c r="J1354">
        <v>0</v>
      </c>
      <c r="K1354">
        <v>0</v>
      </c>
      <c r="L1354">
        <v>0</v>
      </c>
      <c r="M1354">
        <v>21</v>
      </c>
      <c r="N1354" s="1">
        <v>137538</v>
      </c>
      <c r="O1354">
        <v>5</v>
      </c>
      <c r="P1354" s="1">
        <v>82522</v>
      </c>
      <c r="Q1354" t="s">
        <v>0</v>
      </c>
      <c r="R1354" t="s">
        <v>1</v>
      </c>
      <c r="S1354">
        <v>0</v>
      </c>
      <c r="T1354" s="3">
        <v>40208</v>
      </c>
    </row>
    <row r="1355" spans="1:20">
      <c r="A1355">
        <v>10012</v>
      </c>
      <c r="B1355">
        <v>20</v>
      </c>
      <c r="C1355">
        <v>24</v>
      </c>
      <c r="D1355">
        <v>30</v>
      </c>
      <c r="E1355">
        <v>31</v>
      </c>
      <c r="F1355">
        <v>33</v>
      </c>
      <c r="G1355">
        <v>5</v>
      </c>
      <c r="H1355">
        <v>12</v>
      </c>
      <c r="I1355">
        <v>2</v>
      </c>
      <c r="J1355" s="1">
        <v>5000000</v>
      </c>
      <c r="K1355">
        <v>0</v>
      </c>
      <c r="L1355">
        <v>0</v>
      </c>
      <c r="M1355">
        <v>30</v>
      </c>
      <c r="N1355" s="1">
        <v>75900</v>
      </c>
      <c r="O1355">
        <v>3</v>
      </c>
      <c r="P1355" s="1">
        <v>45540</v>
      </c>
      <c r="Q1355" t="s">
        <v>0</v>
      </c>
      <c r="R1355" t="s">
        <v>1</v>
      </c>
      <c r="S1355">
        <v>0</v>
      </c>
      <c r="T1355" s="3">
        <v>40205</v>
      </c>
    </row>
    <row r="1356" spans="1:20">
      <c r="A1356">
        <v>10011</v>
      </c>
      <c r="B1356">
        <v>2</v>
      </c>
      <c r="C1356">
        <v>3</v>
      </c>
      <c r="D1356">
        <v>11</v>
      </c>
      <c r="E1356">
        <v>27</v>
      </c>
      <c r="F1356">
        <v>32</v>
      </c>
      <c r="G1356">
        <v>8</v>
      </c>
      <c r="H1356">
        <v>11</v>
      </c>
      <c r="I1356">
        <v>0</v>
      </c>
      <c r="J1356">
        <v>0</v>
      </c>
      <c r="K1356">
        <v>0</v>
      </c>
      <c r="L1356">
        <v>0</v>
      </c>
      <c r="M1356">
        <v>31</v>
      </c>
      <c r="N1356" s="1">
        <v>86801</v>
      </c>
      <c r="O1356">
        <v>18</v>
      </c>
      <c r="P1356" s="1">
        <v>52080</v>
      </c>
      <c r="Q1356" t="s">
        <v>0</v>
      </c>
      <c r="R1356" t="s">
        <v>1</v>
      </c>
      <c r="S1356">
        <v>0</v>
      </c>
      <c r="T1356" s="3">
        <v>40203</v>
      </c>
    </row>
    <row r="1357" spans="1:20">
      <c r="A1357">
        <v>10010</v>
      </c>
      <c r="B1357">
        <v>15</v>
      </c>
      <c r="C1357">
        <v>22</v>
      </c>
      <c r="D1357">
        <v>24</v>
      </c>
      <c r="E1357">
        <v>32</v>
      </c>
      <c r="F1357">
        <v>35</v>
      </c>
      <c r="G1357">
        <v>2</v>
      </c>
      <c r="H1357">
        <v>9</v>
      </c>
      <c r="I1357">
        <v>3</v>
      </c>
      <c r="J1357" s="1">
        <v>5000000</v>
      </c>
      <c r="K1357">
        <v>0</v>
      </c>
      <c r="L1357">
        <v>0</v>
      </c>
      <c r="M1357">
        <v>23</v>
      </c>
      <c r="N1357" s="1">
        <v>98422</v>
      </c>
      <c r="O1357">
        <v>9</v>
      </c>
      <c r="P1357" s="1">
        <v>59053</v>
      </c>
      <c r="Q1357" t="s">
        <v>0</v>
      </c>
      <c r="R1357" t="s">
        <v>1</v>
      </c>
      <c r="S1357">
        <v>0</v>
      </c>
      <c r="T1357" s="3">
        <v>40201</v>
      </c>
    </row>
    <row r="1358" spans="1:20">
      <c r="A1358">
        <v>10009</v>
      </c>
      <c r="B1358">
        <v>2</v>
      </c>
      <c r="C1358">
        <v>5</v>
      </c>
      <c r="D1358">
        <v>13</v>
      </c>
      <c r="E1358">
        <v>27</v>
      </c>
      <c r="F1358">
        <v>32</v>
      </c>
      <c r="G1358">
        <v>3</v>
      </c>
      <c r="H1358">
        <v>11</v>
      </c>
      <c r="I1358">
        <v>1</v>
      </c>
      <c r="J1358" s="1">
        <v>5000000</v>
      </c>
      <c r="K1358">
        <v>0</v>
      </c>
      <c r="L1358">
        <v>0</v>
      </c>
      <c r="M1358">
        <v>18</v>
      </c>
      <c r="N1358" s="1">
        <v>167305</v>
      </c>
      <c r="O1358">
        <v>5</v>
      </c>
      <c r="P1358" s="1">
        <v>100383</v>
      </c>
      <c r="Q1358" t="s">
        <v>0</v>
      </c>
      <c r="R1358" t="s">
        <v>1</v>
      </c>
      <c r="S1358">
        <v>0</v>
      </c>
      <c r="T1358" s="3">
        <v>40198</v>
      </c>
    </row>
    <row r="1359" spans="1:20">
      <c r="A1359">
        <v>10008</v>
      </c>
      <c r="B1359">
        <v>11</v>
      </c>
      <c r="C1359">
        <v>23</v>
      </c>
      <c r="D1359">
        <v>25</v>
      </c>
      <c r="E1359">
        <v>31</v>
      </c>
      <c r="F1359">
        <v>32</v>
      </c>
      <c r="G1359">
        <v>5</v>
      </c>
      <c r="H1359">
        <v>11</v>
      </c>
      <c r="I1359">
        <v>1</v>
      </c>
      <c r="J1359" s="1">
        <v>5000000</v>
      </c>
      <c r="K1359">
        <v>0</v>
      </c>
      <c r="L1359">
        <v>0</v>
      </c>
      <c r="M1359">
        <v>21</v>
      </c>
      <c r="N1359" s="1">
        <v>117901</v>
      </c>
      <c r="O1359">
        <v>2</v>
      </c>
      <c r="P1359" s="1">
        <v>70740</v>
      </c>
      <c r="Q1359" t="s">
        <v>0</v>
      </c>
      <c r="R1359" t="s">
        <v>1</v>
      </c>
      <c r="S1359">
        <v>0</v>
      </c>
      <c r="T1359" s="3">
        <v>40196</v>
      </c>
    </row>
    <row r="1360" spans="1:20">
      <c r="A1360">
        <v>10007</v>
      </c>
      <c r="B1360">
        <v>7</v>
      </c>
      <c r="C1360">
        <v>23</v>
      </c>
      <c r="D1360">
        <v>26</v>
      </c>
      <c r="E1360">
        <v>29</v>
      </c>
      <c r="F1360">
        <v>32</v>
      </c>
      <c r="G1360">
        <v>8</v>
      </c>
      <c r="H1360">
        <v>11</v>
      </c>
      <c r="I1360">
        <v>4</v>
      </c>
      <c r="J1360" s="1">
        <v>5000000</v>
      </c>
      <c r="K1360">
        <v>2</v>
      </c>
      <c r="L1360" s="1">
        <v>3000000</v>
      </c>
      <c r="M1360">
        <v>45</v>
      </c>
      <c r="N1360" s="1">
        <v>45047</v>
      </c>
      <c r="O1360">
        <v>9</v>
      </c>
      <c r="P1360" s="1">
        <v>27028</v>
      </c>
      <c r="Q1360" t="s">
        <v>0</v>
      </c>
      <c r="R1360" t="s">
        <v>1</v>
      </c>
      <c r="S1360">
        <v>0</v>
      </c>
      <c r="T1360" s="3">
        <v>40194</v>
      </c>
    </row>
    <row r="1361" spans="1:20">
      <c r="A1361">
        <v>10006</v>
      </c>
      <c r="B1361">
        <v>3</v>
      </c>
      <c r="C1361">
        <v>13</v>
      </c>
      <c r="D1361">
        <v>19</v>
      </c>
      <c r="E1361">
        <v>30</v>
      </c>
      <c r="F1361">
        <v>34</v>
      </c>
      <c r="G1361">
        <v>2</v>
      </c>
      <c r="H1361">
        <v>5</v>
      </c>
      <c r="I1361">
        <v>1</v>
      </c>
      <c r="J1361" s="1">
        <v>5000000</v>
      </c>
      <c r="K1361">
        <v>0</v>
      </c>
      <c r="L1361">
        <v>0</v>
      </c>
      <c r="M1361">
        <v>13</v>
      </c>
      <c r="N1361" s="1">
        <v>259934</v>
      </c>
      <c r="O1361">
        <v>3</v>
      </c>
      <c r="P1361" s="1">
        <v>155960</v>
      </c>
      <c r="Q1361" t="s">
        <v>0</v>
      </c>
      <c r="R1361" t="s">
        <v>1</v>
      </c>
      <c r="S1361">
        <v>0</v>
      </c>
      <c r="T1361" s="3">
        <v>40191</v>
      </c>
    </row>
    <row r="1362" spans="1:20">
      <c r="A1362">
        <v>10005</v>
      </c>
      <c r="B1362">
        <v>4</v>
      </c>
      <c r="C1362">
        <v>17</v>
      </c>
      <c r="D1362">
        <v>19</v>
      </c>
      <c r="E1362">
        <v>22</v>
      </c>
      <c r="F1362">
        <v>30</v>
      </c>
      <c r="G1362">
        <v>2</v>
      </c>
      <c r="H1362">
        <v>3</v>
      </c>
      <c r="I1362">
        <v>1</v>
      </c>
      <c r="J1362" s="1">
        <v>5000000</v>
      </c>
      <c r="K1362">
        <v>0</v>
      </c>
      <c r="L1362">
        <v>0</v>
      </c>
      <c r="M1362">
        <v>21</v>
      </c>
      <c r="N1362" s="1">
        <v>146636</v>
      </c>
      <c r="O1362">
        <v>5</v>
      </c>
      <c r="P1362" s="1">
        <v>87981</v>
      </c>
      <c r="Q1362" t="s">
        <v>0</v>
      </c>
      <c r="R1362" t="s">
        <v>1</v>
      </c>
      <c r="S1362">
        <v>0</v>
      </c>
      <c r="T1362" s="3">
        <v>40189</v>
      </c>
    </row>
    <row r="1363" spans="1:20">
      <c r="A1363">
        <v>10004</v>
      </c>
      <c r="B1363">
        <v>3</v>
      </c>
      <c r="C1363">
        <v>6</v>
      </c>
      <c r="D1363">
        <v>21</v>
      </c>
      <c r="E1363">
        <v>24</v>
      </c>
      <c r="F1363">
        <v>34</v>
      </c>
      <c r="G1363">
        <v>4</v>
      </c>
      <c r="H1363">
        <v>6</v>
      </c>
      <c r="I1363">
        <v>1</v>
      </c>
      <c r="J1363" s="1">
        <v>5000000</v>
      </c>
      <c r="K1363">
        <v>0</v>
      </c>
      <c r="L1363">
        <v>0</v>
      </c>
      <c r="M1363">
        <v>45</v>
      </c>
      <c r="N1363" s="1">
        <v>55470</v>
      </c>
      <c r="O1363">
        <v>12</v>
      </c>
      <c r="P1363" s="1">
        <v>33282</v>
      </c>
      <c r="Q1363" t="s">
        <v>0</v>
      </c>
      <c r="R1363" t="s">
        <v>1</v>
      </c>
      <c r="S1363">
        <v>0</v>
      </c>
      <c r="T1363" s="3">
        <v>40187</v>
      </c>
    </row>
    <row r="1364" spans="1:20">
      <c r="A1364">
        <v>10003</v>
      </c>
      <c r="B1364">
        <v>5</v>
      </c>
      <c r="C1364">
        <v>14</v>
      </c>
      <c r="D1364">
        <v>23</v>
      </c>
      <c r="E1364">
        <v>27</v>
      </c>
      <c r="F1364">
        <v>30</v>
      </c>
      <c r="G1364">
        <v>2</v>
      </c>
      <c r="H1364">
        <v>8</v>
      </c>
      <c r="I1364">
        <v>1</v>
      </c>
      <c r="J1364" s="1">
        <v>5000000</v>
      </c>
      <c r="K1364">
        <v>1</v>
      </c>
      <c r="L1364" s="1">
        <v>3000000</v>
      </c>
      <c r="M1364">
        <v>21</v>
      </c>
      <c r="N1364" s="1">
        <v>164367</v>
      </c>
      <c r="O1364">
        <v>4</v>
      </c>
      <c r="P1364" s="1">
        <v>98620</v>
      </c>
      <c r="Q1364" t="s">
        <v>0</v>
      </c>
      <c r="R1364" t="s">
        <v>1</v>
      </c>
      <c r="S1364">
        <v>0</v>
      </c>
      <c r="T1364" s="3">
        <v>40184</v>
      </c>
    </row>
    <row r="1365" spans="1:20">
      <c r="A1365">
        <v>10002</v>
      </c>
      <c r="B1365">
        <v>4</v>
      </c>
      <c r="C1365">
        <v>23</v>
      </c>
      <c r="D1365">
        <v>25</v>
      </c>
      <c r="E1365">
        <v>26</v>
      </c>
      <c r="F1365">
        <v>30</v>
      </c>
      <c r="G1365">
        <v>7</v>
      </c>
      <c r="H1365">
        <v>10</v>
      </c>
      <c r="I1365">
        <v>0</v>
      </c>
      <c r="J1365">
        <v>0</v>
      </c>
      <c r="K1365">
        <v>0</v>
      </c>
      <c r="L1365">
        <v>0</v>
      </c>
      <c r="M1365">
        <v>8</v>
      </c>
      <c r="N1365" s="1">
        <v>372352</v>
      </c>
      <c r="O1365">
        <v>3</v>
      </c>
      <c r="P1365" s="1">
        <v>223411</v>
      </c>
      <c r="Q1365" t="s">
        <v>0</v>
      </c>
      <c r="R1365" t="s">
        <v>1</v>
      </c>
      <c r="S1365">
        <v>0</v>
      </c>
      <c r="T1365" s="3">
        <v>40182</v>
      </c>
    </row>
    <row r="1366" spans="1:20">
      <c r="A1366">
        <v>10001</v>
      </c>
      <c r="B1366">
        <v>2</v>
      </c>
      <c r="C1366">
        <v>6</v>
      </c>
      <c r="D1366">
        <v>7</v>
      </c>
      <c r="E1366">
        <v>12</v>
      </c>
      <c r="F1366">
        <v>27</v>
      </c>
      <c r="G1366">
        <v>2</v>
      </c>
      <c r="H1366">
        <v>8</v>
      </c>
      <c r="I1366">
        <v>2</v>
      </c>
      <c r="J1366" s="1">
        <v>5000000</v>
      </c>
      <c r="K1366">
        <v>0</v>
      </c>
      <c r="L1366">
        <v>0</v>
      </c>
      <c r="M1366">
        <v>33</v>
      </c>
      <c r="N1366" s="1">
        <v>72700</v>
      </c>
      <c r="O1366">
        <v>5</v>
      </c>
      <c r="P1366" s="1">
        <v>43620</v>
      </c>
      <c r="Q1366" t="s">
        <v>0</v>
      </c>
      <c r="R1366" t="s">
        <v>1</v>
      </c>
      <c r="S1366">
        <v>0</v>
      </c>
      <c r="T1366" s="3">
        <v>40180</v>
      </c>
    </row>
    <row r="1367" spans="1:20">
      <c r="A1367">
        <v>9153</v>
      </c>
      <c r="B1367">
        <v>21</v>
      </c>
      <c r="C1367">
        <v>22</v>
      </c>
      <c r="D1367">
        <v>30</v>
      </c>
      <c r="E1367">
        <v>32</v>
      </c>
      <c r="F1367">
        <v>34</v>
      </c>
      <c r="G1367">
        <v>3</v>
      </c>
      <c r="H1367">
        <v>7</v>
      </c>
      <c r="I1367">
        <v>0</v>
      </c>
      <c r="J1367">
        <v>0</v>
      </c>
      <c r="K1367">
        <v>0</v>
      </c>
      <c r="L1367">
        <v>0</v>
      </c>
      <c r="M1367">
        <v>18</v>
      </c>
      <c r="N1367" s="1">
        <v>186275</v>
      </c>
      <c r="O1367">
        <v>1</v>
      </c>
      <c r="P1367" s="1">
        <v>111765</v>
      </c>
      <c r="Q1367" t="s">
        <v>0</v>
      </c>
      <c r="R1367" t="s">
        <v>1</v>
      </c>
      <c r="S1367">
        <v>0</v>
      </c>
      <c r="T1367" s="3">
        <v>40177</v>
      </c>
    </row>
    <row r="1368" spans="1:20">
      <c r="A1368">
        <v>9152</v>
      </c>
      <c r="B1368">
        <v>1</v>
      </c>
      <c r="C1368">
        <v>23</v>
      </c>
      <c r="D1368">
        <v>29</v>
      </c>
      <c r="E1368">
        <v>30</v>
      </c>
      <c r="F1368">
        <v>32</v>
      </c>
      <c r="G1368">
        <v>7</v>
      </c>
      <c r="H1368">
        <v>12</v>
      </c>
      <c r="I1368">
        <v>0</v>
      </c>
      <c r="J1368">
        <v>0</v>
      </c>
      <c r="K1368">
        <v>0</v>
      </c>
      <c r="L1368">
        <v>0</v>
      </c>
      <c r="M1368">
        <v>9</v>
      </c>
      <c r="N1368" s="1">
        <v>352694</v>
      </c>
      <c r="O1368">
        <v>1</v>
      </c>
      <c r="P1368" s="1">
        <v>211616</v>
      </c>
      <c r="Q1368" t="s">
        <v>0</v>
      </c>
      <c r="R1368" t="s">
        <v>1</v>
      </c>
      <c r="S1368">
        <v>0</v>
      </c>
      <c r="T1368" s="3">
        <v>40175</v>
      </c>
    </row>
    <row r="1369" spans="1:20">
      <c r="A1369">
        <v>9151</v>
      </c>
      <c r="B1369">
        <v>3</v>
      </c>
      <c r="C1369">
        <v>8</v>
      </c>
      <c r="D1369">
        <v>14</v>
      </c>
      <c r="E1369">
        <v>30</v>
      </c>
      <c r="F1369">
        <v>31</v>
      </c>
      <c r="G1369">
        <v>4</v>
      </c>
      <c r="H1369">
        <v>9</v>
      </c>
      <c r="I1369">
        <v>11</v>
      </c>
      <c r="J1369" s="1">
        <v>5000000</v>
      </c>
      <c r="K1369">
        <v>3</v>
      </c>
      <c r="L1369" s="1">
        <v>3000000</v>
      </c>
      <c r="M1369">
        <v>102</v>
      </c>
      <c r="N1369" s="1">
        <v>12000</v>
      </c>
      <c r="O1369">
        <v>25</v>
      </c>
      <c r="P1369" s="1">
        <v>7200</v>
      </c>
      <c r="Q1369" t="s">
        <v>0</v>
      </c>
      <c r="R1369" t="s">
        <v>1</v>
      </c>
      <c r="S1369">
        <v>0</v>
      </c>
      <c r="T1369" s="3">
        <v>40173</v>
      </c>
    </row>
    <row r="1370" spans="1:20">
      <c r="A1370">
        <v>9150</v>
      </c>
      <c r="B1370">
        <v>4</v>
      </c>
      <c r="C1370">
        <v>11</v>
      </c>
      <c r="D1370">
        <v>18</v>
      </c>
      <c r="E1370">
        <v>25</v>
      </c>
      <c r="F1370">
        <v>34</v>
      </c>
      <c r="G1370">
        <v>5</v>
      </c>
      <c r="H1370">
        <v>7</v>
      </c>
      <c r="I1370">
        <v>0</v>
      </c>
      <c r="J1370">
        <v>0</v>
      </c>
      <c r="K1370">
        <v>0</v>
      </c>
      <c r="L1370">
        <v>0</v>
      </c>
      <c r="M1370">
        <v>32</v>
      </c>
      <c r="N1370" s="1">
        <v>82821</v>
      </c>
      <c r="O1370">
        <v>12</v>
      </c>
      <c r="P1370" s="1">
        <v>49692</v>
      </c>
      <c r="Q1370" t="s">
        <v>0</v>
      </c>
      <c r="R1370" t="s">
        <v>1</v>
      </c>
      <c r="S1370">
        <v>0</v>
      </c>
      <c r="T1370" s="3">
        <v>40170</v>
      </c>
    </row>
    <row r="1371" spans="1:20">
      <c r="A1371">
        <v>9149</v>
      </c>
      <c r="B1371">
        <v>1</v>
      </c>
      <c r="C1371">
        <v>3</v>
      </c>
      <c r="D1371">
        <v>10</v>
      </c>
      <c r="E1371">
        <v>12</v>
      </c>
      <c r="F1371">
        <v>20</v>
      </c>
      <c r="G1371">
        <v>2</v>
      </c>
      <c r="H1371">
        <v>7</v>
      </c>
      <c r="I1371">
        <v>2</v>
      </c>
      <c r="J1371" s="1">
        <v>5000000</v>
      </c>
      <c r="K1371">
        <v>0</v>
      </c>
      <c r="L1371">
        <v>0</v>
      </c>
      <c r="M1371">
        <v>14</v>
      </c>
      <c r="N1371" s="1">
        <v>142617</v>
      </c>
      <c r="O1371">
        <v>2</v>
      </c>
      <c r="P1371" s="1">
        <v>85570</v>
      </c>
      <c r="Q1371" t="s">
        <v>0</v>
      </c>
      <c r="R1371" t="s">
        <v>1</v>
      </c>
      <c r="S1371">
        <v>0</v>
      </c>
      <c r="T1371" s="3">
        <v>40168</v>
      </c>
    </row>
    <row r="1372" spans="1:20">
      <c r="A1372">
        <v>9148</v>
      </c>
      <c r="B1372">
        <v>2</v>
      </c>
      <c r="C1372">
        <v>4</v>
      </c>
      <c r="D1372">
        <v>13</v>
      </c>
      <c r="E1372">
        <v>14</v>
      </c>
      <c r="F1372">
        <v>33</v>
      </c>
      <c r="G1372">
        <v>1</v>
      </c>
      <c r="H1372">
        <v>9</v>
      </c>
      <c r="I1372">
        <v>1</v>
      </c>
      <c r="J1372" s="1">
        <v>5000000</v>
      </c>
      <c r="K1372">
        <v>0</v>
      </c>
      <c r="L1372">
        <v>0</v>
      </c>
      <c r="M1372">
        <v>28</v>
      </c>
      <c r="N1372" s="1">
        <v>85699</v>
      </c>
      <c r="O1372">
        <v>13</v>
      </c>
      <c r="P1372" s="1">
        <v>51419</v>
      </c>
      <c r="Q1372" t="s">
        <v>0</v>
      </c>
      <c r="R1372" t="s">
        <v>1</v>
      </c>
      <c r="S1372">
        <v>0</v>
      </c>
      <c r="T1372" s="3">
        <v>40166</v>
      </c>
    </row>
    <row r="1373" spans="1:20">
      <c r="A1373">
        <v>9147</v>
      </c>
      <c r="B1373">
        <v>6</v>
      </c>
      <c r="C1373">
        <v>12</v>
      </c>
      <c r="D1373">
        <v>18</v>
      </c>
      <c r="E1373">
        <v>22</v>
      </c>
      <c r="F1373">
        <v>29</v>
      </c>
      <c r="G1373">
        <v>5</v>
      </c>
      <c r="H1373">
        <v>8</v>
      </c>
      <c r="I1373">
        <v>2</v>
      </c>
      <c r="J1373" s="1">
        <v>5000000</v>
      </c>
      <c r="K1373">
        <v>0</v>
      </c>
      <c r="L1373">
        <v>0</v>
      </c>
      <c r="M1373">
        <v>39</v>
      </c>
      <c r="N1373" s="1">
        <v>32480</v>
      </c>
      <c r="O1373">
        <v>10</v>
      </c>
      <c r="P1373" s="1">
        <v>19488</v>
      </c>
      <c r="Q1373" t="s">
        <v>0</v>
      </c>
      <c r="R1373" t="s">
        <v>1</v>
      </c>
      <c r="S1373">
        <v>0</v>
      </c>
      <c r="T1373" s="3">
        <v>40163</v>
      </c>
    </row>
    <row r="1374" spans="1:20">
      <c r="A1374">
        <v>9146</v>
      </c>
      <c r="B1374">
        <v>11</v>
      </c>
      <c r="C1374">
        <v>17</v>
      </c>
      <c r="D1374">
        <v>23</v>
      </c>
      <c r="E1374">
        <v>24</v>
      </c>
      <c r="F1374">
        <v>25</v>
      </c>
      <c r="G1374">
        <v>3</v>
      </c>
      <c r="H1374">
        <v>6</v>
      </c>
      <c r="I1374">
        <v>1</v>
      </c>
      <c r="J1374" s="1">
        <v>5000000</v>
      </c>
      <c r="K1374">
        <v>0</v>
      </c>
      <c r="L1374">
        <v>0</v>
      </c>
      <c r="M1374">
        <v>15</v>
      </c>
      <c r="N1374" s="1">
        <v>209498</v>
      </c>
      <c r="O1374">
        <v>6</v>
      </c>
      <c r="P1374" s="1">
        <v>125698</v>
      </c>
      <c r="Q1374" t="s">
        <v>0</v>
      </c>
      <c r="R1374" t="s">
        <v>1</v>
      </c>
      <c r="S1374">
        <v>0</v>
      </c>
      <c r="T1374" s="3">
        <v>40161</v>
      </c>
    </row>
    <row r="1375" spans="1:20">
      <c r="A1375">
        <v>9145</v>
      </c>
      <c r="B1375">
        <v>5</v>
      </c>
      <c r="C1375">
        <v>11</v>
      </c>
      <c r="D1375">
        <v>14</v>
      </c>
      <c r="E1375">
        <v>22</v>
      </c>
      <c r="F1375">
        <v>35</v>
      </c>
      <c r="G1375">
        <v>3</v>
      </c>
      <c r="H1375">
        <v>10</v>
      </c>
      <c r="I1375">
        <v>1</v>
      </c>
      <c r="J1375" s="1">
        <v>5000000</v>
      </c>
      <c r="K1375">
        <v>0</v>
      </c>
      <c r="L1375">
        <v>0</v>
      </c>
      <c r="M1375">
        <v>28</v>
      </c>
      <c r="N1375" s="1">
        <v>97270</v>
      </c>
      <c r="O1375">
        <v>6</v>
      </c>
      <c r="P1375" s="1">
        <v>58362</v>
      </c>
      <c r="Q1375" t="s">
        <v>0</v>
      </c>
      <c r="R1375" t="s">
        <v>1</v>
      </c>
      <c r="S1375">
        <v>0</v>
      </c>
      <c r="T1375" s="3">
        <v>40159</v>
      </c>
    </row>
    <row r="1376" spans="1:20">
      <c r="A1376">
        <v>9144</v>
      </c>
      <c r="B1376">
        <v>18</v>
      </c>
      <c r="C1376">
        <v>26</v>
      </c>
      <c r="D1376">
        <v>32</v>
      </c>
      <c r="E1376">
        <v>33</v>
      </c>
      <c r="F1376">
        <v>34</v>
      </c>
      <c r="G1376">
        <v>4</v>
      </c>
      <c r="H1376">
        <v>6</v>
      </c>
      <c r="I1376">
        <v>3</v>
      </c>
      <c r="J1376" s="1">
        <v>5000000</v>
      </c>
      <c r="K1376">
        <v>0</v>
      </c>
      <c r="L1376">
        <v>0</v>
      </c>
      <c r="M1376">
        <v>64</v>
      </c>
      <c r="N1376" s="1">
        <v>12222</v>
      </c>
      <c r="O1376">
        <v>7</v>
      </c>
      <c r="P1376" s="1">
        <v>7333</v>
      </c>
      <c r="Q1376" t="s">
        <v>0</v>
      </c>
      <c r="R1376" t="s">
        <v>1</v>
      </c>
      <c r="S1376">
        <v>0</v>
      </c>
      <c r="T1376" s="3">
        <v>40156</v>
      </c>
    </row>
    <row r="1377" spans="1:20">
      <c r="A1377">
        <v>9143</v>
      </c>
      <c r="B1377">
        <v>1</v>
      </c>
      <c r="C1377">
        <v>9</v>
      </c>
      <c r="D1377">
        <v>10</v>
      </c>
      <c r="E1377">
        <v>11</v>
      </c>
      <c r="F1377">
        <v>22</v>
      </c>
      <c r="G1377">
        <v>1</v>
      </c>
      <c r="H1377">
        <v>12</v>
      </c>
      <c r="I1377">
        <v>1</v>
      </c>
      <c r="J1377" s="1">
        <v>5000000</v>
      </c>
      <c r="K1377">
        <v>1</v>
      </c>
      <c r="L1377" s="1">
        <v>3000000</v>
      </c>
      <c r="M1377">
        <v>17</v>
      </c>
      <c r="N1377" s="1">
        <v>176427</v>
      </c>
      <c r="O1377">
        <v>3</v>
      </c>
      <c r="P1377" s="1">
        <v>105856</v>
      </c>
      <c r="Q1377" t="s">
        <v>0</v>
      </c>
      <c r="R1377" t="s">
        <v>1</v>
      </c>
      <c r="S1377">
        <v>0</v>
      </c>
      <c r="T1377" s="3">
        <v>40154</v>
      </c>
    </row>
    <row r="1378" spans="1:20">
      <c r="A1378">
        <v>9142</v>
      </c>
      <c r="B1378">
        <v>5</v>
      </c>
      <c r="C1378">
        <v>6</v>
      </c>
      <c r="D1378">
        <v>13</v>
      </c>
      <c r="E1378">
        <v>24</v>
      </c>
      <c r="F1378">
        <v>31</v>
      </c>
      <c r="G1378">
        <v>3</v>
      </c>
      <c r="H1378">
        <v>11</v>
      </c>
      <c r="I1378">
        <v>9</v>
      </c>
      <c r="J1378" s="1">
        <v>5162521</v>
      </c>
      <c r="K1378">
        <v>6</v>
      </c>
      <c r="L1378" s="1">
        <v>3097512</v>
      </c>
      <c r="M1378">
        <v>72</v>
      </c>
      <c r="N1378" s="1">
        <v>15911</v>
      </c>
      <c r="O1378">
        <v>23</v>
      </c>
      <c r="P1378" s="1">
        <v>9546</v>
      </c>
      <c r="Q1378" t="s">
        <v>0</v>
      </c>
      <c r="R1378" t="s">
        <v>1</v>
      </c>
      <c r="S1378">
        <v>0</v>
      </c>
      <c r="T1378" s="3">
        <v>40152</v>
      </c>
    </row>
    <row r="1379" spans="1:20">
      <c r="A1379">
        <v>9141</v>
      </c>
      <c r="B1379">
        <v>13</v>
      </c>
      <c r="C1379">
        <v>14</v>
      </c>
      <c r="D1379">
        <v>21</v>
      </c>
      <c r="E1379">
        <v>30</v>
      </c>
      <c r="F1379">
        <v>33</v>
      </c>
      <c r="G1379">
        <v>2</v>
      </c>
      <c r="H1379">
        <v>8</v>
      </c>
      <c r="I1379">
        <v>1</v>
      </c>
      <c r="J1379" s="1">
        <v>5000000</v>
      </c>
      <c r="K1379">
        <v>0</v>
      </c>
      <c r="L1379">
        <v>0</v>
      </c>
      <c r="M1379">
        <v>22</v>
      </c>
      <c r="N1379" s="1">
        <v>106970</v>
      </c>
      <c r="O1379">
        <v>6</v>
      </c>
      <c r="P1379" s="1">
        <v>64182</v>
      </c>
      <c r="Q1379" t="s">
        <v>0</v>
      </c>
      <c r="R1379" t="s">
        <v>1</v>
      </c>
      <c r="S1379">
        <v>0</v>
      </c>
      <c r="T1379" s="3">
        <v>40149</v>
      </c>
    </row>
    <row r="1380" spans="1:20">
      <c r="A1380">
        <v>9140</v>
      </c>
      <c r="B1380">
        <v>7</v>
      </c>
      <c r="C1380">
        <v>8</v>
      </c>
      <c r="D1380">
        <v>19</v>
      </c>
      <c r="E1380">
        <v>26</v>
      </c>
      <c r="F1380">
        <v>30</v>
      </c>
      <c r="G1380">
        <v>1</v>
      </c>
      <c r="H1380">
        <v>12</v>
      </c>
      <c r="I1380">
        <v>1</v>
      </c>
      <c r="J1380" s="1">
        <v>5000000</v>
      </c>
      <c r="K1380">
        <v>0</v>
      </c>
      <c r="L1380">
        <v>0</v>
      </c>
      <c r="M1380">
        <v>49</v>
      </c>
      <c r="N1380" s="1">
        <v>47859</v>
      </c>
      <c r="O1380">
        <v>22</v>
      </c>
      <c r="P1380" s="1">
        <v>28715</v>
      </c>
      <c r="Q1380" t="s">
        <v>0</v>
      </c>
      <c r="R1380" t="s">
        <v>1</v>
      </c>
      <c r="S1380">
        <v>0</v>
      </c>
      <c r="T1380" s="3">
        <v>40147</v>
      </c>
    </row>
    <row r="1381" spans="1:20">
      <c r="A1381">
        <v>9139</v>
      </c>
      <c r="B1381">
        <v>14</v>
      </c>
      <c r="C1381">
        <v>16</v>
      </c>
      <c r="D1381">
        <v>20</v>
      </c>
      <c r="E1381">
        <v>22</v>
      </c>
      <c r="F1381">
        <v>32</v>
      </c>
      <c r="G1381">
        <v>5</v>
      </c>
      <c r="H1381">
        <v>9</v>
      </c>
      <c r="I1381">
        <v>1</v>
      </c>
      <c r="J1381" s="1">
        <v>5000000</v>
      </c>
      <c r="K1381">
        <v>0</v>
      </c>
      <c r="L1381">
        <v>0</v>
      </c>
      <c r="M1381">
        <v>18</v>
      </c>
      <c r="N1381" s="1">
        <v>223248</v>
      </c>
      <c r="O1381">
        <v>3</v>
      </c>
      <c r="P1381" s="1">
        <v>133948</v>
      </c>
      <c r="Q1381" t="s">
        <v>0</v>
      </c>
      <c r="R1381" t="s">
        <v>1</v>
      </c>
      <c r="S1381">
        <v>0</v>
      </c>
      <c r="T1381" s="3">
        <v>40145</v>
      </c>
    </row>
    <row r="1382" spans="1:20">
      <c r="A1382">
        <v>9138</v>
      </c>
      <c r="B1382">
        <v>3</v>
      </c>
      <c r="C1382">
        <v>4</v>
      </c>
      <c r="D1382">
        <v>14</v>
      </c>
      <c r="E1382">
        <v>28</v>
      </c>
      <c r="F1382">
        <v>32</v>
      </c>
      <c r="G1382">
        <v>9</v>
      </c>
      <c r="H1382">
        <v>10</v>
      </c>
      <c r="I1382">
        <v>3</v>
      </c>
      <c r="J1382" s="1">
        <v>5000000</v>
      </c>
      <c r="K1382">
        <v>2</v>
      </c>
      <c r="L1382" s="1">
        <v>3000000</v>
      </c>
      <c r="M1382">
        <v>28</v>
      </c>
      <c r="N1382" s="1">
        <v>95998</v>
      </c>
      <c r="O1382">
        <v>5</v>
      </c>
      <c r="P1382" s="1">
        <v>57598</v>
      </c>
      <c r="Q1382" t="s">
        <v>0</v>
      </c>
      <c r="R1382" t="s">
        <v>1</v>
      </c>
      <c r="S1382">
        <v>0</v>
      </c>
      <c r="T1382" s="3">
        <v>40142</v>
      </c>
    </row>
    <row r="1383" spans="1:20">
      <c r="A1383">
        <v>9137</v>
      </c>
      <c r="B1383">
        <v>12</v>
      </c>
      <c r="C1383">
        <v>28</v>
      </c>
      <c r="D1383">
        <v>29</v>
      </c>
      <c r="E1383">
        <v>30</v>
      </c>
      <c r="F1383">
        <v>34</v>
      </c>
      <c r="G1383">
        <v>1</v>
      </c>
      <c r="H1383">
        <v>9</v>
      </c>
      <c r="I1383">
        <v>2</v>
      </c>
      <c r="J1383" s="1">
        <v>5552878</v>
      </c>
      <c r="K1383">
        <v>1</v>
      </c>
      <c r="L1383" s="1">
        <v>3331726</v>
      </c>
      <c r="M1383">
        <v>38</v>
      </c>
      <c r="N1383" s="1">
        <v>23720</v>
      </c>
      <c r="O1383">
        <v>4</v>
      </c>
      <c r="P1383" s="1">
        <v>14232</v>
      </c>
      <c r="Q1383" t="s">
        <v>0</v>
      </c>
      <c r="R1383" t="s">
        <v>1</v>
      </c>
      <c r="S1383">
        <v>0</v>
      </c>
      <c r="T1383" s="3">
        <v>40140</v>
      </c>
    </row>
    <row r="1384" spans="1:20">
      <c r="A1384">
        <v>9136</v>
      </c>
      <c r="B1384">
        <v>7</v>
      </c>
      <c r="C1384">
        <v>13</v>
      </c>
      <c r="D1384">
        <v>23</v>
      </c>
      <c r="E1384">
        <v>24</v>
      </c>
      <c r="F1384">
        <v>29</v>
      </c>
      <c r="G1384">
        <v>6</v>
      </c>
      <c r="H1384">
        <v>10</v>
      </c>
      <c r="I1384">
        <v>2</v>
      </c>
      <c r="J1384" s="1">
        <v>6239117</v>
      </c>
      <c r="K1384">
        <v>0</v>
      </c>
      <c r="L1384">
        <v>0</v>
      </c>
      <c r="M1384">
        <v>57</v>
      </c>
      <c r="N1384" s="1">
        <v>26476</v>
      </c>
      <c r="O1384">
        <v>9</v>
      </c>
      <c r="P1384" s="1">
        <v>15885</v>
      </c>
      <c r="Q1384" t="s">
        <v>0</v>
      </c>
      <c r="R1384" t="s">
        <v>1</v>
      </c>
      <c r="S1384">
        <v>0</v>
      </c>
      <c r="T1384" s="3">
        <v>40138</v>
      </c>
    </row>
    <row r="1385" spans="1:20">
      <c r="A1385">
        <v>9135</v>
      </c>
      <c r="B1385">
        <v>6</v>
      </c>
      <c r="C1385">
        <v>8</v>
      </c>
      <c r="D1385">
        <v>15</v>
      </c>
      <c r="E1385">
        <v>20</v>
      </c>
      <c r="F1385">
        <v>32</v>
      </c>
      <c r="G1385">
        <v>5</v>
      </c>
      <c r="H1385">
        <v>6</v>
      </c>
      <c r="I1385">
        <v>1</v>
      </c>
      <c r="J1385" s="1">
        <v>8682236</v>
      </c>
      <c r="K1385">
        <v>0</v>
      </c>
      <c r="L1385">
        <v>0</v>
      </c>
      <c r="M1385">
        <v>35</v>
      </c>
      <c r="N1385" s="1">
        <v>57355</v>
      </c>
      <c r="O1385">
        <v>13</v>
      </c>
      <c r="P1385" s="1">
        <v>34413</v>
      </c>
      <c r="Q1385" t="s">
        <v>0</v>
      </c>
      <c r="R1385" t="s">
        <v>1</v>
      </c>
      <c r="S1385">
        <v>0</v>
      </c>
      <c r="T1385" s="3">
        <v>40135</v>
      </c>
    </row>
    <row r="1386" spans="1:20">
      <c r="A1386">
        <v>9134</v>
      </c>
      <c r="B1386">
        <v>2</v>
      </c>
      <c r="C1386">
        <v>16</v>
      </c>
      <c r="D1386">
        <v>19</v>
      </c>
      <c r="E1386">
        <v>28</v>
      </c>
      <c r="F1386">
        <v>33</v>
      </c>
      <c r="G1386">
        <v>7</v>
      </c>
      <c r="H1386">
        <v>11</v>
      </c>
      <c r="I1386">
        <v>2</v>
      </c>
      <c r="J1386" s="1">
        <v>7012027</v>
      </c>
      <c r="K1386">
        <v>0</v>
      </c>
      <c r="L1386">
        <v>0</v>
      </c>
      <c r="M1386">
        <v>23</v>
      </c>
      <c r="N1386" s="1">
        <v>103180</v>
      </c>
      <c r="O1386">
        <v>5</v>
      </c>
      <c r="P1386" s="1">
        <v>61908</v>
      </c>
      <c r="Q1386" t="s">
        <v>0</v>
      </c>
      <c r="R1386" t="s">
        <v>1</v>
      </c>
      <c r="S1386">
        <v>0</v>
      </c>
      <c r="T1386" s="3">
        <v>40133</v>
      </c>
    </row>
    <row r="1387" spans="1:20">
      <c r="A1387">
        <v>9133</v>
      </c>
      <c r="B1387">
        <v>1</v>
      </c>
      <c r="C1387">
        <v>8</v>
      </c>
      <c r="D1387">
        <v>24</v>
      </c>
      <c r="E1387">
        <v>27</v>
      </c>
      <c r="F1387">
        <v>34</v>
      </c>
      <c r="G1387">
        <v>10</v>
      </c>
      <c r="H1387">
        <v>11</v>
      </c>
      <c r="I1387">
        <v>1</v>
      </c>
      <c r="J1387" s="1">
        <v>10000000</v>
      </c>
      <c r="K1387">
        <v>0</v>
      </c>
      <c r="L1387">
        <v>0</v>
      </c>
      <c r="M1387">
        <v>20</v>
      </c>
      <c r="N1387" s="1">
        <v>158361</v>
      </c>
      <c r="O1387">
        <v>7</v>
      </c>
      <c r="P1387" s="1">
        <v>95016</v>
      </c>
      <c r="Q1387" t="s">
        <v>0</v>
      </c>
      <c r="R1387" t="s">
        <v>1</v>
      </c>
      <c r="S1387">
        <v>0</v>
      </c>
      <c r="T1387" s="3">
        <v>40131</v>
      </c>
    </row>
    <row r="1388" spans="1:20">
      <c r="A1388">
        <v>9132</v>
      </c>
      <c r="B1388">
        <v>2</v>
      </c>
      <c r="C1388">
        <v>10</v>
      </c>
      <c r="D1388">
        <v>12</v>
      </c>
      <c r="E1388">
        <v>15</v>
      </c>
      <c r="F1388">
        <v>28</v>
      </c>
      <c r="G1388">
        <v>4</v>
      </c>
      <c r="H1388">
        <v>7</v>
      </c>
      <c r="I1388">
        <v>1</v>
      </c>
      <c r="J1388" s="1">
        <v>5000000</v>
      </c>
      <c r="K1388">
        <v>0</v>
      </c>
      <c r="L1388">
        <v>0</v>
      </c>
      <c r="M1388">
        <v>7</v>
      </c>
      <c r="N1388" s="1">
        <v>530001</v>
      </c>
      <c r="O1388">
        <v>0</v>
      </c>
      <c r="P1388">
        <v>0</v>
      </c>
      <c r="Q1388" t="s">
        <v>0</v>
      </c>
      <c r="R1388" t="s">
        <v>1</v>
      </c>
      <c r="S1388">
        <v>0</v>
      </c>
      <c r="T1388" s="3">
        <v>40128</v>
      </c>
    </row>
    <row r="1389" spans="1:20">
      <c r="A1389">
        <v>9131</v>
      </c>
      <c r="B1389">
        <v>2</v>
      </c>
      <c r="C1389">
        <v>3</v>
      </c>
      <c r="D1389">
        <v>8</v>
      </c>
      <c r="E1389">
        <v>33</v>
      </c>
      <c r="F1389">
        <v>34</v>
      </c>
      <c r="G1389">
        <v>3</v>
      </c>
      <c r="H1389">
        <v>11</v>
      </c>
      <c r="I1389">
        <v>0</v>
      </c>
      <c r="J1389">
        <v>0</v>
      </c>
      <c r="K1389">
        <v>0</v>
      </c>
      <c r="L1389">
        <v>0</v>
      </c>
      <c r="M1389">
        <v>28</v>
      </c>
      <c r="N1389" s="1">
        <v>74232</v>
      </c>
      <c r="O1389">
        <v>8</v>
      </c>
      <c r="P1389" s="1">
        <v>44539</v>
      </c>
      <c r="Q1389" t="s">
        <v>0</v>
      </c>
      <c r="R1389" t="s">
        <v>1</v>
      </c>
      <c r="S1389">
        <v>0</v>
      </c>
      <c r="T1389" s="3">
        <v>40126</v>
      </c>
    </row>
    <row r="1390" spans="1:20">
      <c r="A1390">
        <v>9130</v>
      </c>
      <c r="B1390">
        <v>9</v>
      </c>
      <c r="C1390">
        <v>14</v>
      </c>
      <c r="D1390">
        <v>25</v>
      </c>
      <c r="E1390">
        <v>32</v>
      </c>
      <c r="F1390">
        <v>34</v>
      </c>
      <c r="G1390">
        <v>2</v>
      </c>
      <c r="H1390">
        <v>8</v>
      </c>
      <c r="I1390">
        <v>1</v>
      </c>
      <c r="J1390" s="1">
        <v>5000000</v>
      </c>
      <c r="K1390">
        <v>0</v>
      </c>
      <c r="L1390">
        <v>0</v>
      </c>
      <c r="M1390">
        <v>10</v>
      </c>
      <c r="N1390" s="1">
        <v>424283</v>
      </c>
      <c r="O1390">
        <v>1</v>
      </c>
      <c r="P1390" s="1">
        <v>254569</v>
      </c>
      <c r="Q1390" t="s">
        <v>0</v>
      </c>
      <c r="R1390" t="s">
        <v>1</v>
      </c>
      <c r="S1390">
        <v>0</v>
      </c>
      <c r="T1390" s="3">
        <v>40124</v>
      </c>
    </row>
    <row r="1391" spans="1:20">
      <c r="A1391">
        <v>9129</v>
      </c>
      <c r="B1391">
        <v>2</v>
      </c>
      <c r="C1391">
        <v>10</v>
      </c>
      <c r="D1391">
        <v>18</v>
      </c>
      <c r="E1391">
        <v>32</v>
      </c>
      <c r="F1391">
        <v>33</v>
      </c>
      <c r="G1391">
        <v>3</v>
      </c>
      <c r="H1391">
        <v>8</v>
      </c>
      <c r="I1391">
        <v>5</v>
      </c>
      <c r="J1391" s="1">
        <v>5000000</v>
      </c>
      <c r="K1391">
        <v>2</v>
      </c>
      <c r="L1391" s="1">
        <v>3000000</v>
      </c>
      <c r="M1391">
        <v>46</v>
      </c>
      <c r="N1391" s="1">
        <v>43828</v>
      </c>
      <c r="O1391">
        <v>29</v>
      </c>
      <c r="P1391" s="1">
        <v>26296</v>
      </c>
      <c r="Q1391" t="s">
        <v>0</v>
      </c>
      <c r="R1391" t="s">
        <v>1</v>
      </c>
      <c r="S1391">
        <v>0</v>
      </c>
      <c r="T1391" s="3">
        <v>40121</v>
      </c>
    </row>
    <row r="1392" spans="1:20">
      <c r="A1392">
        <v>9128</v>
      </c>
      <c r="B1392">
        <v>6</v>
      </c>
      <c r="C1392">
        <v>21</v>
      </c>
      <c r="D1392">
        <v>28</v>
      </c>
      <c r="E1392">
        <v>32</v>
      </c>
      <c r="F1392">
        <v>34</v>
      </c>
      <c r="G1392">
        <v>4</v>
      </c>
      <c r="H1392">
        <v>7</v>
      </c>
      <c r="I1392">
        <v>0</v>
      </c>
      <c r="J1392">
        <v>0</v>
      </c>
      <c r="K1392">
        <v>0</v>
      </c>
      <c r="L1392">
        <v>0</v>
      </c>
      <c r="M1392">
        <v>10</v>
      </c>
      <c r="N1392" s="1">
        <v>250198</v>
      </c>
      <c r="O1392">
        <v>2</v>
      </c>
      <c r="P1392" s="1">
        <v>150118</v>
      </c>
      <c r="Q1392" t="s">
        <v>0</v>
      </c>
      <c r="R1392" t="s">
        <v>1</v>
      </c>
      <c r="S1392">
        <v>0</v>
      </c>
      <c r="T1392" s="3">
        <v>40119</v>
      </c>
    </row>
    <row r="1393" spans="1:20">
      <c r="A1393">
        <v>9127</v>
      </c>
      <c r="B1393">
        <v>5</v>
      </c>
      <c r="C1393">
        <v>9</v>
      </c>
      <c r="D1393">
        <v>27</v>
      </c>
      <c r="E1393">
        <v>32</v>
      </c>
      <c r="F1393">
        <v>34</v>
      </c>
      <c r="G1393">
        <v>5</v>
      </c>
      <c r="H1393">
        <v>8</v>
      </c>
      <c r="I1393">
        <v>4</v>
      </c>
      <c r="J1393" s="1">
        <v>6132379</v>
      </c>
      <c r="K1393">
        <v>1</v>
      </c>
      <c r="L1393" s="1">
        <v>3679427</v>
      </c>
      <c r="M1393">
        <v>24</v>
      </c>
      <c r="N1393" s="1">
        <v>125819</v>
      </c>
      <c r="O1393">
        <v>6</v>
      </c>
      <c r="P1393" s="1">
        <v>75491</v>
      </c>
      <c r="Q1393" t="s">
        <v>0</v>
      </c>
      <c r="R1393" t="s">
        <v>1</v>
      </c>
      <c r="S1393">
        <v>0</v>
      </c>
      <c r="T1393" s="3">
        <v>40117</v>
      </c>
    </row>
    <row r="1394" spans="1:20">
      <c r="A1394">
        <v>9126</v>
      </c>
      <c r="B1394">
        <v>14</v>
      </c>
      <c r="C1394">
        <v>23</v>
      </c>
      <c r="D1394">
        <v>27</v>
      </c>
      <c r="E1394">
        <v>28</v>
      </c>
      <c r="F1394">
        <v>33</v>
      </c>
      <c r="G1394">
        <v>8</v>
      </c>
      <c r="H1394">
        <v>12</v>
      </c>
      <c r="I1394">
        <v>0</v>
      </c>
      <c r="J1394">
        <v>0</v>
      </c>
      <c r="K1394">
        <v>0</v>
      </c>
      <c r="L1394">
        <v>0</v>
      </c>
      <c r="M1394">
        <v>17</v>
      </c>
      <c r="N1394" s="1">
        <v>165026</v>
      </c>
      <c r="O1394">
        <v>3</v>
      </c>
      <c r="P1394" s="1">
        <v>99015</v>
      </c>
      <c r="Q1394" t="s">
        <v>0</v>
      </c>
      <c r="R1394" t="s">
        <v>1</v>
      </c>
      <c r="S1394">
        <v>0</v>
      </c>
      <c r="T1394" s="3">
        <v>40114</v>
      </c>
    </row>
    <row r="1395" spans="1:20">
      <c r="A1395">
        <v>9125</v>
      </c>
      <c r="B1395">
        <v>8</v>
      </c>
      <c r="C1395">
        <v>20</v>
      </c>
      <c r="D1395">
        <v>23</v>
      </c>
      <c r="E1395">
        <v>29</v>
      </c>
      <c r="F1395">
        <v>31</v>
      </c>
      <c r="G1395">
        <v>2</v>
      </c>
      <c r="H1395">
        <v>11</v>
      </c>
      <c r="I1395">
        <v>0</v>
      </c>
      <c r="J1395">
        <v>0</v>
      </c>
      <c r="K1395">
        <v>0</v>
      </c>
      <c r="L1395">
        <v>0</v>
      </c>
      <c r="M1395">
        <v>10</v>
      </c>
      <c r="N1395" s="1">
        <v>337839</v>
      </c>
      <c r="O1395">
        <v>2</v>
      </c>
      <c r="P1395" s="1">
        <v>202703</v>
      </c>
      <c r="Q1395" t="s">
        <v>0</v>
      </c>
      <c r="R1395" t="s">
        <v>1</v>
      </c>
      <c r="S1395">
        <v>0</v>
      </c>
      <c r="T1395" s="3">
        <v>40112</v>
      </c>
    </row>
    <row r="1396" spans="1:20">
      <c r="A1396">
        <v>9124</v>
      </c>
      <c r="B1396">
        <v>1</v>
      </c>
      <c r="C1396">
        <v>3</v>
      </c>
      <c r="D1396">
        <v>14</v>
      </c>
      <c r="E1396">
        <v>32</v>
      </c>
      <c r="F1396">
        <v>35</v>
      </c>
      <c r="G1396">
        <v>7</v>
      </c>
      <c r="H1396">
        <v>11</v>
      </c>
      <c r="I1396">
        <v>0</v>
      </c>
      <c r="J1396">
        <v>0</v>
      </c>
      <c r="K1396">
        <v>0</v>
      </c>
      <c r="L1396">
        <v>0</v>
      </c>
      <c r="M1396">
        <v>17</v>
      </c>
      <c r="N1396" s="1">
        <v>177812</v>
      </c>
      <c r="O1396">
        <v>3</v>
      </c>
      <c r="P1396" s="1">
        <v>106687</v>
      </c>
      <c r="Q1396" t="s">
        <v>0</v>
      </c>
      <c r="R1396" t="s">
        <v>1</v>
      </c>
      <c r="S1396">
        <v>0</v>
      </c>
      <c r="T1396" s="3">
        <v>40110</v>
      </c>
    </row>
    <row r="1397" spans="1:20">
      <c r="A1397">
        <v>9123</v>
      </c>
      <c r="B1397">
        <v>10</v>
      </c>
      <c r="C1397">
        <v>21</v>
      </c>
      <c r="D1397">
        <v>28</v>
      </c>
      <c r="E1397">
        <v>29</v>
      </c>
      <c r="F1397">
        <v>32</v>
      </c>
      <c r="G1397">
        <v>6</v>
      </c>
      <c r="H1397">
        <v>10</v>
      </c>
      <c r="I1397">
        <v>0</v>
      </c>
      <c r="J1397">
        <v>0</v>
      </c>
      <c r="K1397">
        <v>0</v>
      </c>
      <c r="L1397">
        <v>0</v>
      </c>
      <c r="M1397">
        <v>41</v>
      </c>
      <c r="N1397" s="1">
        <v>41195</v>
      </c>
      <c r="O1397">
        <v>8</v>
      </c>
      <c r="P1397" s="1">
        <v>24717</v>
      </c>
      <c r="Q1397" t="s">
        <v>0</v>
      </c>
      <c r="R1397" t="s">
        <v>1</v>
      </c>
      <c r="S1397">
        <v>0</v>
      </c>
      <c r="T1397" s="3">
        <v>40107</v>
      </c>
    </row>
    <row r="1398" spans="1:20">
      <c r="A1398">
        <v>9122</v>
      </c>
      <c r="B1398">
        <v>1</v>
      </c>
      <c r="C1398">
        <v>2</v>
      </c>
      <c r="D1398">
        <v>11</v>
      </c>
      <c r="E1398">
        <v>31</v>
      </c>
      <c r="F1398">
        <v>33</v>
      </c>
      <c r="G1398">
        <v>5</v>
      </c>
      <c r="H1398">
        <v>6</v>
      </c>
      <c r="I1398">
        <v>2</v>
      </c>
      <c r="J1398" s="1">
        <v>5000000</v>
      </c>
      <c r="K1398">
        <v>0</v>
      </c>
      <c r="L1398">
        <v>0</v>
      </c>
      <c r="M1398">
        <v>12</v>
      </c>
      <c r="N1398" s="1">
        <v>258290</v>
      </c>
      <c r="O1398">
        <v>1</v>
      </c>
      <c r="P1398" s="1">
        <v>154974</v>
      </c>
      <c r="Q1398" t="s">
        <v>0</v>
      </c>
      <c r="R1398" t="s">
        <v>1</v>
      </c>
      <c r="S1398">
        <v>0</v>
      </c>
      <c r="T1398" s="3">
        <v>40105</v>
      </c>
    </row>
    <row r="1399" spans="1:20">
      <c r="A1399">
        <v>9121</v>
      </c>
      <c r="B1399">
        <v>4</v>
      </c>
      <c r="C1399">
        <v>5</v>
      </c>
      <c r="D1399">
        <v>8</v>
      </c>
      <c r="E1399">
        <v>11</v>
      </c>
      <c r="F1399">
        <v>22</v>
      </c>
      <c r="G1399">
        <v>2</v>
      </c>
      <c r="H1399">
        <v>10</v>
      </c>
      <c r="I1399">
        <v>8</v>
      </c>
      <c r="J1399" s="1">
        <v>5560879</v>
      </c>
      <c r="K1399">
        <v>8</v>
      </c>
      <c r="L1399" s="1">
        <v>3336527</v>
      </c>
      <c r="M1399">
        <v>14</v>
      </c>
      <c r="N1399" s="1">
        <v>291839</v>
      </c>
      <c r="O1399">
        <v>4</v>
      </c>
      <c r="P1399" s="1">
        <v>175103</v>
      </c>
      <c r="Q1399" t="s">
        <v>0</v>
      </c>
      <c r="R1399" t="s">
        <v>1</v>
      </c>
      <c r="S1399">
        <v>0</v>
      </c>
      <c r="T1399" s="3">
        <v>40103</v>
      </c>
    </row>
    <row r="1400" spans="1:20">
      <c r="A1400">
        <v>9120</v>
      </c>
      <c r="B1400">
        <v>11</v>
      </c>
      <c r="C1400">
        <v>23</v>
      </c>
      <c r="D1400">
        <v>27</v>
      </c>
      <c r="E1400">
        <v>28</v>
      </c>
      <c r="F1400">
        <v>32</v>
      </c>
      <c r="G1400">
        <v>2</v>
      </c>
      <c r="H1400">
        <v>5</v>
      </c>
      <c r="I1400">
        <v>0</v>
      </c>
      <c r="J1400">
        <v>0</v>
      </c>
      <c r="K1400">
        <v>0</v>
      </c>
      <c r="L1400">
        <v>0</v>
      </c>
      <c r="M1400">
        <v>19</v>
      </c>
      <c r="N1400" s="1">
        <v>173392</v>
      </c>
      <c r="O1400">
        <v>2</v>
      </c>
      <c r="P1400" s="1">
        <v>104035</v>
      </c>
      <c r="Q1400" t="s">
        <v>0</v>
      </c>
      <c r="R1400" t="s">
        <v>1</v>
      </c>
      <c r="S1400">
        <v>0</v>
      </c>
      <c r="T1400" s="3">
        <v>40100</v>
      </c>
    </row>
    <row r="1401" spans="1:20">
      <c r="A1401">
        <v>9119</v>
      </c>
      <c r="B1401">
        <v>3</v>
      </c>
      <c r="C1401">
        <v>12</v>
      </c>
      <c r="D1401">
        <v>22</v>
      </c>
      <c r="E1401">
        <v>23</v>
      </c>
      <c r="F1401">
        <v>28</v>
      </c>
      <c r="G1401">
        <v>4</v>
      </c>
      <c r="H1401">
        <v>12</v>
      </c>
      <c r="I1401">
        <v>1</v>
      </c>
      <c r="J1401" s="1">
        <v>5000000</v>
      </c>
      <c r="K1401">
        <v>0</v>
      </c>
      <c r="L1401">
        <v>0</v>
      </c>
      <c r="M1401">
        <v>9</v>
      </c>
      <c r="N1401" s="1">
        <v>324806</v>
      </c>
      <c r="O1401">
        <v>4</v>
      </c>
      <c r="P1401" s="1">
        <v>194883</v>
      </c>
      <c r="Q1401" t="s">
        <v>0</v>
      </c>
      <c r="R1401" t="s">
        <v>1</v>
      </c>
      <c r="S1401">
        <v>0</v>
      </c>
      <c r="T1401" s="3">
        <v>40098</v>
      </c>
    </row>
    <row r="1402" spans="1:20">
      <c r="A1402">
        <v>9118</v>
      </c>
      <c r="B1402">
        <v>10</v>
      </c>
      <c r="C1402">
        <v>17</v>
      </c>
      <c r="D1402">
        <v>18</v>
      </c>
      <c r="E1402">
        <v>21</v>
      </c>
      <c r="F1402">
        <v>34</v>
      </c>
      <c r="G1402">
        <v>5</v>
      </c>
      <c r="H1402">
        <v>11</v>
      </c>
      <c r="I1402">
        <v>0</v>
      </c>
      <c r="J1402">
        <v>0</v>
      </c>
      <c r="K1402">
        <v>0</v>
      </c>
      <c r="L1402">
        <v>0</v>
      </c>
      <c r="M1402">
        <v>14</v>
      </c>
      <c r="N1402" s="1">
        <v>239502</v>
      </c>
      <c r="O1402">
        <v>1</v>
      </c>
      <c r="P1402" s="1">
        <v>143701</v>
      </c>
      <c r="Q1402" t="s">
        <v>0</v>
      </c>
      <c r="R1402" t="s">
        <v>1</v>
      </c>
      <c r="S1402">
        <v>0</v>
      </c>
      <c r="T1402" s="3">
        <v>40096</v>
      </c>
    </row>
    <row r="1403" spans="1:20">
      <c r="A1403">
        <v>9117</v>
      </c>
      <c r="B1403">
        <v>7</v>
      </c>
      <c r="C1403">
        <v>21</v>
      </c>
      <c r="D1403">
        <v>29</v>
      </c>
      <c r="E1403">
        <v>31</v>
      </c>
      <c r="F1403">
        <v>33</v>
      </c>
      <c r="G1403">
        <v>9</v>
      </c>
      <c r="H1403">
        <v>10</v>
      </c>
      <c r="I1403">
        <v>2</v>
      </c>
      <c r="J1403" s="1">
        <v>5000000</v>
      </c>
      <c r="K1403">
        <v>1</v>
      </c>
      <c r="L1403" s="1">
        <v>3000000</v>
      </c>
      <c r="M1403">
        <v>33</v>
      </c>
      <c r="N1403" s="1">
        <v>27843</v>
      </c>
      <c r="O1403">
        <v>1</v>
      </c>
      <c r="P1403" s="1">
        <v>16705</v>
      </c>
      <c r="Q1403" t="s">
        <v>0</v>
      </c>
      <c r="R1403" t="s">
        <v>1</v>
      </c>
      <c r="S1403">
        <v>0</v>
      </c>
      <c r="T1403" s="3">
        <v>40093</v>
      </c>
    </row>
    <row r="1404" spans="1:20">
      <c r="A1404">
        <v>9116</v>
      </c>
      <c r="B1404">
        <v>12</v>
      </c>
      <c r="C1404">
        <v>15</v>
      </c>
      <c r="D1404">
        <v>23</v>
      </c>
      <c r="E1404">
        <v>30</v>
      </c>
      <c r="F1404">
        <v>33</v>
      </c>
      <c r="G1404">
        <v>9</v>
      </c>
      <c r="H1404">
        <v>12</v>
      </c>
      <c r="I1404">
        <v>2</v>
      </c>
      <c r="J1404" s="1">
        <v>5000000</v>
      </c>
      <c r="K1404">
        <v>0</v>
      </c>
      <c r="L1404">
        <v>0</v>
      </c>
      <c r="M1404">
        <v>29</v>
      </c>
      <c r="N1404" s="1">
        <v>84622</v>
      </c>
      <c r="O1404">
        <v>4</v>
      </c>
      <c r="P1404" s="1">
        <v>50773</v>
      </c>
      <c r="Q1404" t="s">
        <v>0</v>
      </c>
      <c r="R1404" t="s">
        <v>1</v>
      </c>
      <c r="S1404">
        <v>0</v>
      </c>
      <c r="T1404" s="3">
        <v>40091</v>
      </c>
    </row>
    <row r="1405" spans="1:20">
      <c r="A1405">
        <v>9115</v>
      </c>
      <c r="B1405">
        <v>1</v>
      </c>
      <c r="C1405">
        <v>2</v>
      </c>
      <c r="D1405">
        <v>6</v>
      </c>
      <c r="E1405">
        <v>8</v>
      </c>
      <c r="F1405">
        <v>26</v>
      </c>
      <c r="G1405">
        <v>5</v>
      </c>
      <c r="H1405">
        <v>12</v>
      </c>
      <c r="I1405">
        <v>0</v>
      </c>
      <c r="J1405">
        <v>0</v>
      </c>
      <c r="K1405">
        <v>0</v>
      </c>
      <c r="L1405">
        <v>0</v>
      </c>
      <c r="M1405">
        <v>4</v>
      </c>
      <c r="N1405" s="1">
        <v>1013097</v>
      </c>
      <c r="O1405">
        <v>0</v>
      </c>
      <c r="P1405">
        <v>0</v>
      </c>
      <c r="Q1405" t="s">
        <v>0</v>
      </c>
      <c r="R1405" t="s">
        <v>1</v>
      </c>
      <c r="S1405">
        <v>0</v>
      </c>
      <c r="T1405" s="3">
        <v>40089</v>
      </c>
    </row>
    <row r="1406" spans="1:20">
      <c r="A1406">
        <v>9114</v>
      </c>
      <c r="B1406">
        <v>2</v>
      </c>
      <c r="C1406">
        <v>8</v>
      </c>
      <c r="D1406">
        <v>25</v>
      </c>
      <c r="E1406">
        <v>29</v>
      </c>
      <c r="F1406">
        <v>33</v>
      </c>
      <c r="G1406">
        <v>3</v>
      </c>
      <c r="H1406">
        <v>7</v>
      </c>
      <c r="I1406">
        <v>4</v>
      </c>
      <c r="J1406" s="1">
        <v>5487268</v>
      </c>
      <c r="K1406">
        <v>1</v>
      </c>
      <c r="L1406" s="1">
        <v>3292360</v>
      </c>
      <c r="M1406">
        <v>15</v>
      </c>
      <c r="N1406" s="1">
        <v>373572</v>
      </c>
      <c r="O1406">
        <v>3</v>
      </c>
      <c r="P1406" s="1">
        <v>224143</v>
      </c>
      <c r="Q1406" t="s">
        <v>0</v>
      </c>
      <c r="R1406" t="s">
        <v>1</v>
      </c>
      <c r="S1406">
        <v>0</v>
      </c>
      <c r="T1406" s="3">
        <v>40086</v>
      </c>
    </row>
    <row r="1407" spans="1:20">
      <c r="A1407">
        <v>9113</v>
      </c>
      <c r="B1407">
        <v>3</v>
      </c>
      <c r="C1407">
        <v>4</v>
      </c>
      <c r="D1407">
        <v>10</v>
      </c>
      <c r="E1407">
        <v>18</v>
      </c>
      <c r="F1407">
        <v>27</v>
      </c>
      <c r="G1407">
        <v>6</v>
      </c>
      <c r="H1407">
        <v>8</v>
      </c>
      <c r="I1407">
        <v>0</v>
      </c>
      <c r="J1407">
        <v>0</v>
      </c>
      <c r="K1407">
        <v>0</v>
      </c>
      <c r="L1407">
        <v>0</v>
      </c>
      <c r="M1407">
        <v>38</v>
      </c>
      <c r="N1407" s="1">
        <v>85492</v>
      </c>
      <c r="O1407">
        <v>3</v>
      </c>
      <c r="P1407" s="1">
        <v>51295</v>
      </c>
      <c r="Q1407" t="s">
        <v>0</v>
      </c>
      <c r="R1407" t="s">
        <v>1</v>
      </c>
      <c r="S1407">
        <v>0</v>
      </c>
      <c r="T1407" s="3">
        <v>40084</v>
      </c>
    </row>
    <row r="1408" spans="1:20">
      <c r="A1408">
        <v>9112</v>
      </c>
      <c r="B1408">
        <v>2</v>
      </c>
      <c r="C1408">
        <v>8</v>
      </c>
      <c r="D1408">
        <v>12</v>
      </c>
      <c r="E1408">
        <v>34</v>
      </c>
      <c r="F1408">
        <v>35</v>
      </c>
      <c r="G1408">
        <v>4</v>
      </c>
      <c r="H1408">
        <v>5</v>
      </c>
      <c r="I1408">
        <v>0</v>
      </c>
      <c r="J1408">
        <v>0</v>
      </c>
      <c r="K1408">
        <v>0</v>
      </c>
      <c r="L1408">
        <v>0</v>
      </c>
      <c r="M1408">
        <v>20</v>
      </c>
      <c r="N1408" s="1">
        <v>536090</v>
      </c>
      <c r="O1408">
        <v>3</v>
      </c>
      <c r="P1408" s="1">
        <v>321654</v>
      </c>
      <c r="Q1408" t="s">
        <v>0</v>
      </c>
      <c r="R1408" t="s">
        <v>1</v>
      </c>
      <c r="S1408">
        <v>0</v>
      </c>
      <c r="T1408" s="3">
        <v>40082</v>
      </c>
    </row>
    <row r="1409" spans="1:20">
      <c r="A1409">
        <v>9111</v>
      </c>
      <c r="B1409">
        <v>4</v>
      </c>
      <c r="C1409">
        <v>11</v>
      </c>
      <c r="D1409">
        <v>13</v>
      </c>
      <c r="E1409">
        <v>19</v>
      </c>
      <c r="F1409">
        <v>35</v>
      </c>
      <c r="G1409">
        <v>10</v>
      </c>
      <c r="H1409">
        <v>12</v>
      </c>
      <c r="I1409">
        <v>1</v>
      </c>
      <c r="J1409" s="1">
        <v>8774361</v>
      </c>
      <c r="K1409">
        <v>0</v>
      </c>
      <c r="L1409">
        <v>0</v>
      </c>
      <c r="M1409">
        <v>13</v>
      </c>
      <c r="N1409" s="1">
        <v>812939</v>
      </c>
      <c r="O1409">
        <v>0</v>
      </c>
      <c r="P1409">
        <v>0</v>
      </c>
      <c r="Q1409" t="s">
        <v>0</v>
      </c>
      <c r="R1409" t="s">
        <v>1</v>
      </c>
      <c r="S1409">
        <v>0</v>
      </c>
      <c r="T1409" s="3">
        <v>40079</v>
      </c>
    </row>
    <row r="1410" spans="1:20">
      <c r="A1410">
        <v>9110</v>
      </c>
      <c r="B1410">
        <v>22</v>
      </c>
      <c r="C1410">
        <v>28</v>
      </c>
      <c r="D1410">
        <v>30</v>
      </c>
      <c r="E1410">
        <v>31</v>
      </c>
      <c r="F1410">
        <v>34</v>
      </c>
      <c r="G1410">
        <v>7</v>
      </c>
      <c r="H1410">
        <v>9</v>
      </c>
      <c r="I1410">
        <v>0</v>
      </c>
      <c r="J1410">
        <v>0</v>
      </c>
      <c r="K1410">
        <v>0</v>
      </c>
      <c r="L1410">
        <v>0</v>
      </c>
      <c r="M1410">
        <v>20</v>
      </c>
      <c r="N1410" s="1">
        <v>284138</v>
      </c>
      <c r="O1410">
        <v>3</v>
      </c>
      <c r="P1410" s="1">
        <v>170482</v>
      </c>
      <c r="Q1410" t="s">
        <v>0</v>
      </c>
      <c r="R1410" t="s">
        <v>1</v>
      </c>
      <c r="S1410">
        <v>0</v>
      </c>
      <c r="T1410" s="3">
        <v>40077</v>
      </c>
    </row>
    <row r="1411" spans="1:20">
      <c r="A1411">
        <v>9109</v>
      </c>
      <c r="B1411">
        <v>2</v>
      </c>
      <c r="C1411">
        <v>11</v>
      </c>
      <c r="D1411">
        <v>13</v>
      </c>
      <c r="E1411">
        <v>26</v>
      </c>
      <c r="F1411">
        <v>35</v>
      </c>
      <c r="G1411">
        <v>6</v>
      </c>
      <c r="H1411">
        <v>10</v>
      </c>
      <c r="I1411">
        <v>1</v>
      </c>
      <c r="J1411" s="1">
        <v>9046646</v>
      </c>
      <c r="K1411">
        <v>0</v>
      </c>
      <c r="L1411">
        <v>0</v>
      </c>
      <c r="M1411">
        <v>17</v>
      </c>
      <c r="N1411" s="1">
        <v>643784</v>
      </c>
      <c r="O1411">
        <v>1</v>
      </c>
      <c r="P1411" s="1">
        <v>386270</v>
      </c>
      <c r="Q1411" t="s">
        <v>0</v>
      </c>
      <c r="R1411" t="s">
        <v>1</v>
      </c>
      <c r="S1411">
        <v>0</v>
      </c>
      <c r="T1411" s="3">
        <v>40075</v>
      </c>
    </row>
    <row r="1412" spans="1:20">
      <c r="A1412">
        <v>9108</v>
      </c>
      <c r="B1412">
        <v>1</v>
      </c>
      <c r="C1412">
        <v>9</v>
      </c>
      <c r="D1412">
        <v>14</v>
      </c>
      <c r="E1412">
        <v>29</v>
      </c>
      <c r="F1412">
        <v>30</v>
      </c>
      <c r="G1412">
        <v>7</v>
      </c>
      <c r="H1412">
        <v>10</v>
      </c>
      <c r="I1412">
        <v>0</v>
      </c>
      <c r="J1412">
        <v>0</v>
      </c>
      <c r="K1412">
        <v>0</v>
      </c>
      <c r="L1412">
        <v>0</v>
      </c>
      <c r="M1412">
        <v>37</v>
      </c>
      <c r="N1412" s="1">
        <v>172777</v>
      </c>
      <c r="O1412">
        <v>9</v>
      </c>
      <c r="P1412" s="1">
        <v>103666</v>
      </c>
      <c r="Q1412" t="s">
        <v>0</v>
      </c>
      <c r="R1412" t="s">
        <v>1</v>
      </c>
      <c r="S1412">
        <v>0</v>
      </c>
      <c r="T1412" s="3">
        <v>40072</v>
      </c>
    </row>
    <row r="1413" spans="1:20">
      <c r="A1413">
        <v>9107</v>
      </c>
      <c r="B1413">
        <v>11</v>
      </c>
      <c r="C1413">
        <v>12</v>
      </c>
      <c r="D1413">
        <v>33</v>
      </c>
      <c r="E1413">
        <v>34</v>
      </c>
      <c r="F1413">
        <v>35</v>
      </c>
      <c r="G1413">
        <v>1</v>
      </c>
      <c r="H1413">
        <v>10</v>
      </c>
      <c r="I1413">
        <v>1</v>
      </c>
      <c r="J1413" s="1">
        <v>7344588</v>
      </c>
      <c r="K1413">
        <v>0</v>
      </c>
      <c r="L1413">
        <v>0</v>
      </c>
      <c r="M1413">
        <v>38</v>
      </c>
      <c r="N1413" s="1">
        <v>147193</v>
      </c>
      <c r="O1413">
        <v>11</v>
      </c>
      <c r="P1413" s="1">
        <v>88315</v>
      </c>
      <c r="Q1413" t="s">
        <v>0</v>
      </c>
      <c r="R1413" t="s">
        <v>1</v>
      </c>
      <c r="S1413">
        <v>0</v>
      </c>
      <c r="T1413" s="3">
        <v>40070</v>
      </c>
    </row>
    <row r="1414" spans="1:20">
      <c r="A1414">
        <v>9106</v>
      </c>
      <c r="B1414">
        <v>11</v>
      </c>
      <c r="C1414">
        <v>21</v>
      </c>
      <c r="D1414">
        <v>22</v>
      </c>
      <c r="E1414">
        <v>25</v>
      </c>
      <c r="F1414">
        <v>34</v>
      </c>
      <c r="G1414">
        <v>6</v>
      </c>
      <c r="H1414">
        <v>9</v>
      </c>
      <c r="I1414">
        <v>0</v>
      </c>
      <c r="J1414">
        <v>0</v>
      </c>
      <c r="K1414">
        <v>0</v>
      </c>
      <c r="L1414">
        <v>0</v>
      </c>
      <c r="M1414">
        <v>12</v>
      </c>
      <c r="N1414" s="1">
        <v>812805</v>
      </c>
      <c r="O1414">
        <v>3</v>
      </c>
      <c r="P1414" s="1">
        <v>487683</v>
      </c>
      <c r="Q1414" t="s">
        <v>0</v>
      </c>
      <c r="R1414" t="s">
        <v>1</v>
      </c>
      <c r="S1414">
        <v>0</v>
      </c>
      <c r="T1414" s="3">
        <v>40068</v>
      </c>
    </row>
    <row r="1415" spans="1:20">
      <c r="A1415">
        <v>9105</v>
      </c>
      <c r="B1415">
        <v>1</v>
      </c>
      <c r="C1415">
        <v>25</v>
      </c>
      <c r="D1415">
        <v>26</v>
      </c>
      <c r="E1415">
        <v>34</v>
      </c>
      <c r="F1415">
        <v>35</v>
      </c>
      <c r="G1415">
        <v>6</v>
      </c>
      <c r="H1415">
        <v>11</v>
      </c>
      <c r="I1415">
        <v>0</v>
      </c>
      <c r="J1415">
        <v>0</v>
      </c>
      <c r="K1415">
        <v>0</v>
      </c>
      <c r="L1415">
        <v>0</v>
      </c>
      <c r="M1415">
        <v>26</v>
      </c>
      <c r="N1415" s="1">
        <v>262127</v>
      </c>
      <c r="O1415">
        <v>0</v>
      </c>
      <c r="P1415">
        <v>0</v>
      </c>
      <c r="Q1415" t="s">
        <v>0</v>
      </c>
      <c r="R1415" t="s">
        <v>1</v>
      </c>
      <c r="S1415">
        <v>0</v>
      </c>
      <c r="T1415" s="3">
        <v>40065</v>
      </c>
    </row>
    <row r="1416" spans="1:20">
      <c r="A1416">
        <v>9104</v>
      </c>
      <c r="B1416">
        <v>15</v>
      </c>
      <c r="C1416">
        <v>25</v>
      </c>
      <c r="D1416">
        <v>29</v>
      </c>
      <c r="E1416">
        <v>32</v>
      </c>
      <c r="F1416">
        <v>33</v>
      </c>
      <c r="G1416">
        <v>10</v>
      </c>
      <c r="H1416">
        <v>11</v>
      </c>
      <c r="I1416">
        <v>0</v>
      </c>
      <c r="J1416">
        <v>0</v>
      </c>
      <c r="K1416">
        <v>0</v>
      </c>
      <c r="L1416">
        <v>0</v>
      </c>
      <c r="M1416">
        <v>36</v>
      </c>
      <c r="N1416" s="1">
        <v>136035</v>
      </c>
      <c r="O1416">
        <v>12</v>
      </c>
      <c r="P1416" s="1">
        <v>81621</v>
      </c>
      <c r="Q1416" t="s">
        <v>0</v>
      </c>
      <c r="R1416" t="s">
        <v>1</v>
      </c>
      <c r="S1416">
        <v>0</v>
      </c>
      <c r="T1416" s="3">
        <v>40063</v>
      </c>
    </row>
    <row r="1417" spans="1:20">
      <c r="A1417">
        <v>9103</v>
      </c>
      <c r="B1417">
        <v>16</v>
      </c>
      <c r="C1417">
        <v>20</v>
      </c>
      <c r="D1417">
        <v>28</v>
      </c>
      <c r="E1417">
        <v>32</v>
      </c>
      <c r="F1417">
        <v>33</v>
      </c>
      <c r="G1417">
        <v>1</v>
      </c>
      <c r="H1417">
        <v>2</v>
      </c>
      <c r="I1417">
        <v>0</v>
      </c>
      <c r="J1417">
        <v>0</v>
      </c>
      <c r="K1417">
        <v>0</v>
      </c>
      <c r="L1417">
        <v>0</v>
      </c>
      <c r="M1417">
        <v>21</v>
      </c>
      <c r="N1417" s="1">
        <v>450423</v>
      </c>
      <c r="O1417">
        <v>0</v>
      </c>
      <c r="P1417">
        <v>0</v>
      </c>
      <c r="Q1417" t="s">
        <v>0</v>
      </c>
      <c r="R1417" t="s">
        <v>1</v>
      </c>
      <c r="S1417">
        <v>0</v>
      </c>
      <c r="T1417" s="3">
        <v>40061</v>
      </c>
    </row>
    <row r="1418" spans="1:20">
      <c r="A1418">
        <v>9102</v>
      </c>
      <c r="B1418">
        <v>11</v>
      </c>
      <c r="C1418">
        <v>13</v>
      </c>
      <c r="D1418">
        <v>29</v>
      </c>
      <c r="E1418">
        <v>32</v>
      </c>
      <c r="F1418">
        <v>35</v>
      </c>
      <c r="G1418">
        <v>10</v>
      </c>
      <c r="H1418">
        <v>12</v>
      </c>
      <c r="I1418">
        <v>0</v>
      </c>
      <c r="J1418">
        <v>0</v>
      </c>
      <c r="K1418">
        <v>0</v>
      </c>
      <c r="L1418">
        <v>0</v>
      </c>
      <c r="M1418">
        <v>34</v>
      </c>
      <c r="N1418" s="1">
        <v>37067</v>
      </c>
      <c r="O1418">
        <v>5</v>
      </c>
      <c r="P1418" s="1">
        <v>22240</v>
      </c>
      <c r="Q1418" t="s">
        <v>0</v>
      </c>
      <c r="R1418" t="s">
        <v>1</v>
      </c>
      <c r="S1418">
        <v>0</v>
      </c>
      <c r="T1418" s="3">
        <v>40058</v>
      </c>
    </row>
    <row r="1419" spans="1:20">
      <c r="A1419">
        <v>9101</v>
      </c>
      <c r="B1419">
        <v>2</v>
      </c>
      <c r="C1419">
        <v>10</v>
      </c>
      <c r="D1419">
        <v>14</v>
      </c>
      <c r="E1419">
        <v>22</v>
      </c>
      <c r="F1419">
        <v>26</v>
      </c>
      <c r="G1419">
        <v>4</v>
      </c>
      <c r="H1419">
        <v>9</v>
      </c>
      <c r="I1419">
        <v>1</v>
      </c>
      <c r="J1419" s="1">
        <v>6986209</v>
      </c>
      <c r="K1419">
        <v>0</v>
      </c>
      <c r="L1419">
        <v>0</v>
      </c>
      <c r="M1419">
        <v>19</v>
      </c>
      <c r="N1419" s="1">
        <v>252790</v>
      </c>
      <c r="O1419">
        <v>5</v>
      </c>
      <c r="P1419" s="1">
        <v>151674</v>
      </c>
      <c r="Q1419" t="s">
        <v>0</v>
      </c>
      <c r="R1419" t="s">
        <v>1</v>
      </c>
      <c r="S1419">
        <v>0</v>
      </c>
      <c r="T1419" s="3">
        <v>40056</v>
      </c>
    </row>
    <row r="1420" spans="1:20">
      <c r="A1420">
        <v>9100</v>
      </c>
      <c r="B1420">
        <v>16</v>
      </c>
      <c r="C1420">
        <v>20</v>
      </c>
      <c r="D1420">
        <v>25</v>
      </c>
      <c r="E1420">
        <v>29</v>
      </c>
      <c r="F1420">
        <v>33</v>
      </c>
      <c r="G1420">
        <v>1</v>
      </c>
      <c r="H1420">
        <v>8</v>
      </c>
      <c r="I1420">
        <v>0</v>
      </c>
      <c r="J1420">
        <v>0</v>
      </c>
      <c r="K1420">
        <v>0</v>
      </c>
      <c r="L1420">
        <v>0</v>
      </c>
      <c r="M1420">
        <v>15</v>
      </c>
      <c r="N1420" s="1">
        <v>224135</v>
      </c>
      <c r="O1420">
        <v>0</v>
      </c>
      <c r="P1420">
        <v>0</v>
      </c>
      <c r="Q1420" t="s">
        <v>0</v>
      </c>
      <c r="R1420" t="s">
        <v>1</v>
      </c>
      <c r="S1420">
        <v>0</v>
      </c>
      <c r="T1420" s="3">
        <v>40054</v>
      </c>
    </row>
    <row r="1421" spans="1:20">
      <c r="A1421">
        <v>9099</v>
      </c>
      <c r="B1421">
        <v>3</v>
      </c>
      <c r="C1421">
        <v>9</v>
      </c>
      <c r="D1421">
        <v>21</v>
      </c>
      <c r="E1421">
        <v>23</v>
      </c>
      <c r="F1421">
        <v>33</v>
      </c>
      <c r="G1421">
        <v>6</v>
      </c>
      <c r="H1421">
        <v>10</v>
      </c>
      <c r="I1421">
        <v>0</v>
      </c>
      <c r="J1421">
        <v>0</v>
      </c>
      <c r="K1421">
        <v>0</v>
      </c>
      <c r="L1421">
        <v>0</v>
      </c>
      <c r="M1421">
        <v>11</v>
      </c>
      <c r="N1421" s="1">
        <v>274102</v>
      </c>
      <c r="O1421">
        <v>2</v>
      </c>
      <c r="P1421" s="1">
        <v>164461</v>
      </c>
      <c r="Q1421" t="s">
        <v>0</v>
      </c>
      <c r="R1421" t="s">
        <v>1</v>
      </c>
      <c r="S1421">
        <v>0</v>
      </c>
      <c r="T1421" s="3">
        <v>40051</v>
      </c>
    </row>
    <row r="1422" spans="1:20">
      <c r="A1422">
        <v>9098</v>
      </c>
      <c r="B1422">
        <v>11</v>
      </c>
      <c r="C1422">
        <v>17</v>
      </c>
      <c r="D1422">
        <v>19</v>
      </c>
      <c r="E1422">
        <v>25</v>
      </c>
      <c r="F1422">
        <v>26</v>
      </c>
      <c r="G1422">
        <v>2</v>
      </c>
      <c r="H1422">
        <v>10</v>
      </c>
      <c r="I1422">
        <v>4</v>
      </c>
      <c r="J1422" s="1">
        <v>5353595</v>
      </c>
      <c r="K1422">
        <v>2</v>
      </c>
      <c r="L1422" s="1">
        <v>3212157</v>
      </c>
      <c r="M1422">
        <v>23</v>
      </c>
      <c r="N1422" s="1">
        <v>185192</v>
      </c>
      <c r="O1422">
        <v>8</v>
      </c>
      <c r="P1422" s="1">
        <v>111115</v>
      </c>
      <c r="Q1422" t="s">
        <v>0</v>
      </c>
      <c r="R1422" t="s">
        <v>1</v>
      </c>
      <c r="S1422">
        <v>0</v>
      </c>
      <c r="T1422" s="3">
        <v>40049</v>
      </c>
    </row>
    <row r="1423" spans="1:20">
      <c r="A1423">
        <v>9097</v>
      </c>
      <c r="B1423">
        <v>6</v>
      </c>
      <c r="C1423">
        <v>13</v>
      </c>
      <c r="D1423">
        <v>14</v>
      </c>
      <c r="E1423">
        <v>22</v>
      </c>
      <c r="F1423">
        <v>25</v>
      </c>
      <c r="G1423">
        <v>1</v>
      </c>
      <c r="H1423">
        <v>4</v>
      </c>
      <c r="I1423">
        <v>0</v>
      </c>
      <c r="J1423">
        <v>0</v>
      </c>
      <c r="K1423">
        <v>0</v>
      </c>
      <c r="L1423">
        <v>0</v>
      </c>
      <c r="M1423">
        <v>19</v>
      </c>
      <c r="N1423" s="1">
        <v>470531</v>
      </c>
      <c r="O1423">
        <v>6</v>
      </c>
      <c r="P1423" s="1">
        <v>282318</v>
      </c>
      <c r="Q1423" t="s">
        <v>0</v>
      </c>
      <c r="R1423" t="s">
        <v>1</v>
      </c>
      <c r="S1423">
        <v>0</v>
      </c>
      <c r="T1423" s="3">
        <v>40047</v>
      </c>
    </row>
    <row r="1424" spans="1:20">
      <c r="A1424">
        <v>9096</v>
      </c>
      <c r="B1424">
        <v>7</v>
      </c>
      <c r="C1424">
        <v>12</v>
      </c>
      <c r="D1424">
        <v>28</v>
      </c>
      <c r="E1424">
        <v>32</v>
      </c>
      <c r="F1424">
        <v>33</v>
      </c>
      <c r="G1424">
        <v>1</v>
      </c>
      <c r="H1424">
        <v>3</v>
      </c>
      <c r="I1424">
        <v>0</v>
      </c>
      <c r="J1424">
        <v>0</v>
      </c>
      <c r="K1424">
        <v>0</v>
      </c>
      <c r="L1424">
        <v>0</v>
      </c>
      <c r="M1424">
        <v>16</v>
      </c>
      <c r="N1424" s="1">
        <v>152532</v>
      </c>
      <c r="O1424">
        <v>5</v>
      </c>
      <c r="P1424" s="1">
        <v>91519</v>
      </c>
      <c r="Q1424" t="s">
        <v>0</v>
      </c>
      <c r="R1424" t="s">
        <v>1</v>
      </c>
      <c r="S1424">
        <v>0</v>
      </c>
      <c r="T1424" s="3">
        <v>40044</v>
      </c>
    </row>
    <row r="1425" spans="1:20">
      <c r="A1425">
        <v>9095</v>
      </c>
      <c r="B1425">
        <v>8</v>
      </c>
      <c r="C1425">
        <v>18</v>
      </c>
      <c r="D1425">
        <v>24</v>
      </c>
      <c r="E1425">
        <v>30</v>
      </c>
      <c r="F1425">
        <v>33</v>
      </c>
      <c r="G1425">
        <v>1</v>
      </c>
      <c r="H1425">
        <v>6</v>
      </c>
      <c r="I1425">
        <v>2</v>
      </c>
      <c r="J1425" s="1">
        <v>6022716</v>
      </c>
      <c r="K1425">
        <v>0</v>
      </c>
      <c r="L1425">
        <v>0</v>
      </c>
      <c r="M1425">
        <v>29</v>
      </c>
      <c r="N1425" s="1">
        <v>197490</v>
      </c>
      <c r="O1425">
        <v>0</v>
      </c>
      <c r="P1425">
        <v>0</v>
      </c>
      <c r="Q1425" t="s">
        <v>0</v>
      </c>
      <c r="R1425" t="s">
        <v>1</v>
      </c>
      <c r="S1425">
        <v>0</v>
      </c>
      <c r="T1425" s="3">
        <v>40042</v>
      </c>
    </row>
    <row r="1426" spans="1:20">
      <c r="A1426">
        <v>9094</v>
      </c>
      <c r="B1426">
        <v>1</v>
      </c>
      <c r="C1426">
        <v>5</v>
      </c>
      <c r="D1426">
        <v>21</v>
      </c>
      <c r="E1426">
        <v>23</v>
      </c>
      <c r="F1426">
        <v>29</v>
      </c>
      <c r="G1426">
        <v>5</v>
      </c>
      <c r="H1426">
        <v>12</v>
      </c>
      <c r="I1426">
        <v>0</v>
      </c>
      <c r="J1426">
        <v>0</v>
      </c>
      <c r="K1426">
        <v>0</v>
      </c>
      <c r="L1426">
        <v>0</v>
      </c>
      <c r="M1426">
        <v>11</v>
      </c>
      <c r="N1426" s="1">
        <v>277852</v>
      </c>
      <c r="O1426">
        <v>1</v>
      </c>
      <c r="P1426" s="1">
        <v>166711</v>
      </c>
      <c r="Q1426" t="s">
        <v>0</v>
      </c>
      <c r="R1426" t="s">
        <v>1</v>
      </c>
      <c r="S1426">
        <v>0</v>
      </c>
      <c r="T1426" s="3">
        <v>40040</v>
      </c>
    </row>
    <row r="1427" spans="1:20">
      <c r="A1427">
        <v>9093</v>
      </c>
      <c r="B1427">
        <v>7</v>
      </c>
      <c r="C1427">
        <v>9</v>
      </c>
      <c r="D1427">
        <v>22</v>
      </c>
      <c r="E1427">
        <v>30</v>
      </c>
      <c r="F1427">
        <v>33</v>
      </c>
      <c r="G1427">
        <v>9</v>
      </c>
      <c r="H1427">
        <v>11</v>
      </c>
      <c r="I1427">
        <v>1</v>
      </c>
      <c r="J1427" s="1">
        <v>5641679</v>
      </c>
      <c r="K1427">
        <v>0</v>
      </c>
      <c r="L1427">
        <v>0</v>
      </c>
      <c r="M1427">
        <v>44</v>
      </c>
      <c r="N1427" s="1">
        <v>35091</v>
      </c>
      <c r="O1427">
        <v>12</v>
      </c>
      <c r="P1427" s="1">
        <v>21054</v>
      </c>
      <c r="Q1427" t="s">
        <v>0</v>
      </c>
      <c r="R1427" t="s">
        <v>1</v>
      </c>
      <c r="S1427">
        <v>0</v>
      </c>
      <c r="T1427" s="3">
        <v>40037</v>
      </c>
    </row>
    <row r="1428" spans="1:20">
      <c r="A1428">
        <v>9092</v>
      </c>
      <c r="B1428">
        <v>10</v>
      </c>
      <c r="C1428">
        <v>21</v>
      </c>
      <c r="D1428">
        <v>22</v>
      </c>
      <c r="E1428">
        <v>27</v>
      </c>
      <c r="F1428">
        <v>29</v>
      </c>
      <c r="G1428">
        <v>8</v>
      </c>
      <c r="H1428">
        <v>12</v>
      </c>
      <c r="I1428">
        <v>0</v>
      </c>
      <c r="J1428">
        <v>0</v>
      </c>
      <c r="K1428">
        <v>0</v>
      </c>
      <c r="L1428">
        <v>0</v>
      </c>
      <c r="M1428">
        <v>19</v>
      </c>
      <c r="N1428" s="1">
        <v>115829</v>
      </c>
      <c r="O1428">
        <v>5</v>
      </c>
      <c r="P1428" s="1">
        <v>69497</v>
      </c>
      <c r="Q1428" t="s">
        <v>0</v>
      </c>
      <c r="R1428" t="s">
        <v>1</v>
      </c>
      <c r="S1428">
        <v>0</v>
      </c>
      <c r="T1428" s="3">
        <v>40035</v>
      </c>
    </row>
    <row r="1429" spans="1:20">
      <c r="A1429">
        <v>9091</v>
      </c>
      <c r="B1429">
        <v>1</v>
      </c>
      <c r="C1429">
        <v>5</v>
      </c>
      <c r="D1429">
        <v>17</v>
      </c>
      <c r="E1429">
        <v>32</v>
      </c>
      <c r="F1429">
        <v>34</v>
      </c>
      <c r="G1429">
        <v>3</v>
      </c>
      <c r="H1429">
        <v>7</v>
      </c>
      <c r="I1429">
        <v>1</v>
      </c>
      <c r="J1429" s="1">
        <v>5000000</v>
      </c>
      <c r="K1429">
        <v>0</v>
      </c>
      <c r="L1429">
        <v>0</v>
      </c>
      <c r="M1429">
        <v>11</v>
      </c>
      <c r="N1429" s="1">
        <v>287238</v>
      </c>
      <c r="O1429">
        <v>1</v>
      </c>
      <c r="P1429" s="1">
        <v>172342</v>
      </c>
      <c r="Q1429" t="s">
        <v>0</v>
      </c>
      <c r="R1429" t="s">
        <v>1</v>
      </c>
      <c r="S1429">
        <v>0</v>
      </c>
      <c r="T1429" s="3">
        <v>40033</v>
      </c>
    </row>
    <row r="1430" spans="1:20">
      <c r="A1430">
        <v>9090</v>
      </c>
      <c r="B1430">
        <v>18</v>
      </c>
      <c r="C1430">
        <v>25</v>
      </c>
      <c r="D1430">
        <v>30</v>
      </c>
      <c r="E1430">
        <v>33</v>
      </c>
      <c r="F1430">
        <v>34</v>
      </c>
      <c r="G1430">
        <v>4</v>
      </c>
      <c r="H1430">
        <v>10</v>
      </c>
      <c r="I1430">
        <v>2</v>
      </c>
      <c r="J1430" s="1">
        <v>5000000</v>
      </c>
      <c r="K1430">
        <v>0</v>
      </c>
      <c r="L1430">
        <v>0</v>
      </c>
      <c r="M1430">
        <v>11</v>
      </c>
      <c r="N1430" s="1">
        <v>171998</v>
      </c>
      <c r="O1430">
        <v>2</v>
      </c>
      <c r="P1430" s="1">
        <v>103198</v>
      </c>
      <c r="Q1430" t="s">
        <v>0</v>
      </c>
      <c r="R1430" t="s">
        <v>1</v>
      </c>
      <c r="S1430">
        <v>0</v>
      </c>
      <c r="T1430" s="3">
        <v>40030</v>
      </c>
    </row>
    <row r="1431" spans="1:20">
      <c r="A1431">
        <v>9089</v>
      </c>
      <c r="B1431">
        <v>3</v>
      </c>
      <c r="C1431">
        <v>6</v>
      </c>
      <c r="D1431">
        <v>11</v>
      </c>
      <c r="E1431">
        <v>19</v>
      </c>
      <c r="F1431">
        <v>27</v>
      </c>
      <c r="G1431">
        <v>2</v>
      </c>
      <c r="H1431">
        <v>7</v>
      </c>
      <c r="I1431">
        <v>1</v>
      </c>
      <c r="J1431" s="1">
        <v>5000000</v>
      </c>
      <c r="K1431">
        <v>0</v>
      </c>
      <c r="L1431">
        <v>0</v>
      </c>
      <c r="M1431">
        <v>18</v>
      </c>
      <c r="N1431" s="1">
        <v>126376</v>
      </c>
      <c r="O1431">
        <v>2</v>
      </c>
      <c r="P1431" s="1">
        <v>75825</v>
      </c>
      <c r="Q1431" t="s">
        <v>0</v>
      </c>
      <c r="R1431" t="s">
        <v>1</v>
      </c>
      <c r="S1431">
        <v>0</v>
      </c>
      <c r="T1431" s="3">
        <v>40028</v>
      </c>
    </row>
    <row r="1432" spans="1:20">
      <c r="A1432">
        <v>9088</v>
      </c>
      <c r="B1432">
        <v>13</v>
      </c>
      <c r="C1432">
        <v>16</v>
      </c>
      <c r="D1432">
        <v>27</v>
      </c>
      <c r="E1432">
        <v>32</v>
      </c>
      <c r="F1432">
        <v>34</v>
      </c>
      <c r="G1432">
        <v>3</v>
      </c>
      <c r="H1432">
        <v>9</v>
      </c>
      <c r="I1432">
        <v>2</v>
      </c>
      <c r="J1432" s="1">
        <v>6429562</v>
      </c>
      <c r="K1432">
        <v>0</v>
      </c>
      <c r="L1432">
        <v>0</v>
      </c>
      <c r="M1432">
        <v>18</v>
      </c>
      <c r="N1432" s="1">
        <v>404320</v>
      </c>
      <c r="O1432">
        <v>3</v>
      </c>
      <c r="P1432" s="1">
        <v>242592</v>
      </c>
      <c r="Q1432" t="s">
        <v>0</v>
      </c>
      <c r="R1432" t="s">
        <v>1</v>
      </c>
      <c r="S1432">
        <v>0</v>
      </c>
      <c r="T1432" s="3">
        <v>40026</v>
      </c>
    </row>
    <row r="1433" spans="1:20">
      <c r="A1433">
        <v>9087</v>
      </c>
      <c r="B1433">
        <v>10</v>
      </c>
      <c r="C1433">
        <v>24</v>
      </c>
      <c r="D1433">
        <v>28</v>
      </c>
      <c r="E1433">
        <v>30</v>
      </c>
      <c r="F1433">
        <v>33</v>
      </c>
      <c r="G1433">
        <v>1</v>
      </c>
      <c r="H1433">
        <v>10</v>
      </c>
      <c r="I1433">
        <v>0</v>
      </c>
      <c r="J1433">
        <v>0</v>
      </c>
      <c r="K1433">
        <v>0</v>
      </c>
      <c r="L1433">
        <v>0</v>
      </c>
      <c r="M1433">
        <v>13</v>
      </c>
      <c r="N1433" s="1">
        <v>202183</v>
      </c>
      <c r="O1433">
        <v>0</v>
      </c>
      <c r="P1433">
        <v>0</v>
      </c>
      <c r="Q1433" t="s">
        <v>0</v>
      </c>
      <c r="R1433" t="s">
        <v>1</v>
      </c>
      <c r="S1433">
        <v>0</v>
      </c>
      <c r="T1433" s="3">
        <v>40023</v>
      </c>
    </row>
    <row r="1434" spans="1:20">
      <c r="A1434">
        <v>9086</v>
      </c>
      <c r="B1434">
        <v>1</v>
      </c>
      <c r="C1434">
        <v>2</v>
      </c>
      <c r="D1434">
        <v>7</v>
      </c>
      <c r="E1434">
        <v>26</v>
      </c>
      <c r="F1434">
        <v>29</v>
      </c>
      <c r="G1434">
        <v>10</v>
      </c>
      <c r="H1434">
        <v>12</v>
      </c>
      <c r="I1434">
        <v>1</v>
      </c>
      <c r="J1434" s="1">
        <v>8369481</v>
      </c>
      <c r="K1434">
        <v>0</v>
      </c>
      <c r="L1434">
        <v>0</v>
      </c>
      <c r="M1434">
        <v>12</v>
      </c>
      <c r="N1434" s="1">
        <v>683662</v>
      </c>
      <c r="O1434">
        <v>3</v>
      </c>
      <c r="P1434" s="1">
        <v>410197</v>
      </c>
      <c r="Q1434" t="s">
        <v>0</v>
      </c>
      <c r="R1434" t="s">
        <v>1</v>
      </c>
      <c r="S1434">
        <v>0</v>
      </c>
      <c r="T1434" s="3">
        <v>40021</v>
      </c>
    </row>
    <row r="1435" spans="1:20">
      <c r="A1435">
        <v>9085</v>
      </c>
      <c r="B1435">
        <v>6</v>
      </c>
      <c r="C1435">
        <v>13</v>
      </c>
      <c r="D1435">
        <v>27</v>
      </c>
      <c r="E1435">
        <v>33</v>
      </c>
      <c r="F1435">
        <v>34</v>
      </c>
      <c r="G1435">
        <v>9</v>
      </c>
      <c r="H1435">
        <v>12</v>
      </c>
      <c r="I1435">
        <v>1</v>
      </c>
      <c r="J1435" s="1">
        <v>6281762</v>
      </c>
      <c r="K1435">
        <v>0</v>
      </c>
      <c r="L1435">
        <v>0</v>
      </c>
      <c r="M1435">
        <v>32</v>
      </c>
      <c r="N1435" s="1">
        <v>106181</v>
      </c>
      <c r="O1435">
        <v>3</v>
      </c>
      <c r="P1435" s="1">
        <v>63708</v>
      </c>
      <c r="Q1435" t="s">
        <v>0</v>
      </c>
      <c r="R1435" t="s">
        <v>1</v>
      </c>
      <c r="S1435">
        <v>0</v>
      </c>
      <c r="T1435" s="3">
        <v>40019</v>
      </c>
    </row>
    <row r="1436" spans="1:20">
      <c r="A1436">
        <v>9084</v>
      </c>
      <c r="B1436">
        <v>5</v>
      </c>
      <c r="C1436">
        <v>9</v>
      </c>
      <c r="D1436">
        <v>19</v>
      </c>
      <c r="E1436">
        <v>26</v>
      </c>
      <c r="F1436">
        <v>35</v>
      </c>
      <c r="G1436">
        <v>2</v>
      </c>
      <c r="H1436">
        <v>10</v>
      </c>
      <c r="I1436">
        <v>0</v>
      </c>
      <c r="J1436">
        <v>0</v>
      </c>
      <c r="K1436">
        <v>0</v>
      </c>
      <c r="L1436">
        <v>0</v>
      </c>
      <c r="M1436">
        <v>10</v>
      </c>
      <c r="N1436" s="1">
        <v>317589</v>
      </c>
      <c r="O1436">
        <v>1</v>
      </c>
      <c r="P1436" s="1">
        <v>190553</v>
      </c>
      <c r="Q1436" t="s">
        <v>0</v>
      </c>
      <c r="R1436" t="s">
        <v>1</v>
      </c>
      <c r="S1436">
        <v>0</v>
      </c>
      <c r="T1436" s="3">
        <v>40016</v>
      </c>
    </row>
    <row r="1437" spans="1:20">
      <c r="A1437">
        <v>9083</v>
      </c>
      <c r="B1437">
        <v>2</v>
      </c>
      <c r="C1437">
        <v>5</v>
      </c>
      <c r="D1437">
        <v>28</v>
      </c>
      <c r="E1437">
        <v>34</v>
      </c>
      <c r="F1437">
        <v>35</v>
      </c>
      <c r="G1437">
        <v>1</v>
      </c>
      <c r="H1437">
        <v>7</v>
      </c>
      <c r="I1437">
        <v>0</v>
      </c>
      <c r="J1437">
        <v>0</v>
      </c>
      <c r="K1437">
        <v>0</v>
      </c>
      <c r="L1437">
        <v>0</v>
      </c>
      <c r="M1437">
        <v>13</v>
      </c>
      <c r="N1437" s="1">
        <v>240991</v>
      </c>
      <c r="O1437">
        <v>0</v>
      </c>
      <c r="P1437">
        <v>0</v>
      </c>
      <c r="Q1437" t="s">
        <v>0</v>
      </c>
      <c r="R1437" t="s">
        <v>1</v>
      </c>
      <c r="S1437">
        <v>0</v>
      </c>
      <c r="T1437" s="3">
        <v>40014</v>
      </c>
    </row>
    <row r="1438" spans="1:20">
      <c r="A1438">
        <v>9082</v>
      </c>
      <c r="B1438">
        <v>5</v>
      </c>
      <c r="C1438">
        <v>11</v>
      </c>
      <c r="D1438">
        <v>26</v>
      </c>
      <c r="E1438">
        <v>29</v>
      </c>
      <c r="F1438">
        <v>32</v>
      </c>
      <c r="G1438">
        <v>8</v>
      </c>
      <c r="H1438">
        <v>11</v>
      </c>
      <c r="I1438">
        <v>3</v>
      </c>
      <c r="J1438" s="1">
        <v>5594117</v>
      </c>
      <c r="K1438">
        <v>0</v>
      </c>
      <c r="L1438">
        <v>0</v>
      </c>
      <c r="M1438">
        <v>95</v>
      </c>
      <c r="N1438" s="1">
        <v>48546</v>
      </c>
      <c r="O1438">
        <v>13</v>
      </c>
      <c r="P1438" s="1">
        <v>29127</v>
      </c>
      <c r="Q1438" t="s">
        <v>0</v>
      </c>
      <c r="R1438" t="s">
        <v>1</v>
      </c>
      <c r="S1438">
        <v>0</v>
      </c>
      <c r="T1438" s="3">
        <v>40012</v>
      </c>
    </row>
    <row r="1439" spans="1:20">
      <c r="A1439">
        <v>9081</v>
      </c>
      <c r="B1439">
        <v>2</v>
      </c>
      <c r="C1439">
        <v>15</v>
      </c>
      <c r="D1439">
        <v>20</v>
      </c>
      <c r="E1439">
        <v>25</v>
      </c>
      <c r="F1439">
        <v>33</v>
      </c>
      <c r="G1439">
        <v>3</v>
      </c>
      <c r="H1439">
        <v>6</v>
      </c>
      <c r="I1439">
        <v>1</v>
      </c>
      <c r="J1439" s="1">
        <v>7373857</v>
      </c>
      <c r="K1439">
        <v>0</v>
      </c>
      <c r="L1439">
        <v>0</v>
      </c>
      <c r="M1439">
        <v>26</v>
      </c>
      <c r="N1439" s="1">
        <v>234042</v>
      </c>
      <c r="O1439">
        <v>4</v>
      </c>
      <c r="P1439" s="1">
        <v>140425</v>
      </c>
      <c r="Q1439" t="s">
        <v>0</v>
      </c>
      <c r="R1439" t="s">
        <v>1</v>
      </c>
      <c r="S1439">
        <v>0</v>
      </c>
      <c r="T1439" s="3">
        <v>40009</v>
      </c>
    </row>
    <row r="1440" spans="1:20">
      <c r="A1440">
        <v>9080</v>
      </c>
      <c r="B1440">
        <v>7</v>
      </c>
      <c r="C1440">
        <v>16</v>
      </c>
      <c r="D1440">
        <v>19</v>
      </c>
      <c r="E1440">
        <v>29</v>
      </c>
      <c r="F1440">
        <v>35</v>
      </c>
      <c r="G1440">
        <v>2</v>
      </c>
      <c r="H1440">
        <v>11</v>
      </c>
      <c r="I1440">
        <v>0</v>
      </c>
      <c r="J1440">
        <v>0</v>
      </c>
      <c r="K1440">
        <v>0</v>
      </c>
      <c r="L1440">
        <v>0</v>
      </c>
      <c r="M1440">
        <v>10</v>
      </c>
      <c r="N1440" s="1">
        <v>575753</v>
      </c>
      <c r="O1440">
        <v>4</v>
      </c>
      <c r="P1440" s="1">
        <v>345451</v>
      </c>
      <c r="Q1440" t="s">
        <v>0</v>
      </c>
      <c r="R1440" t="s">
        <v>1</v>
      </c>
      <c r="S1440">
        <v>0</v>
      </c>
      <c r="T1440" s="3">
        <v>40007</v>
      </c>
    </row>
    <row r="1441" spans="1:20">
      <c r="A1441">
        <v>9079</v>
      </c>
      <c r="B1441">
        <v>1</v>
      </c>
      <c r="C1441">
        <v>2</v>
      </c>
      <c r="D1441">
        <v>7</v>
      </c>
      <c r="E1441">
        <v>13</v>
      </c>
      <c r="F1441">
        <v>34</v>
      </c>
      <c r="G1441">
        <v>4</v>
      </c>
      <c r="H1441">
        <v>10</v>
      </c>
      <c r="I1441">
        <v>0</v>
      </c>
      <c r="J1441">
        <v>0</v>
      </c>
      <c r="K1441">
        <v>0</v>
      </c>
      <c r="L1441">
        <v>0</v>
      </c>
      <c r="M1441">
        <v>3</v>
      </c>
      <c r="N1441" s="1">
        <v>1077741</v>
      </c>
      <c r="O1441">
        <v>1</v>
      </c>
      <c r="P1441" s="1">
        <v>646644</v>
      </c>
      <c r="Q1441" t="s">
        <v>0</v>
      </c>
      <c r="R1441" t="s">
        <v>1</v>
      </c>
      <c r="S1441">
        <v>0</v>
      </c>
      <c r="T1441" s="3">
        <v>40005</v>
      </c>
    </row>
    <row r="1442" spans="1:20">
      <c r="A1442">
        <v>9078</v>
      </c>
      <c r="B1442">
        <v>11</v>
      </c>
      <c r="C1442">
        <v>23</v>
      </c>
      <c r="D1442">
        <v>26</v>
      </c>
      <c r="E1442">
        <v>31</v>
      </c>
      <c r="F1442">
        <v>34</v>
      </c>
      <c r="G1442">
        <v>5</v>
      </c>
      <c r="H1442">
        <v>11</v>
      </c>
      <c r="I1442">
        <v>2</v>
      </c>
      <c r="J1442" s="1">
        <v>5000000</v>
      </c>
      <c r="K1442">
        <v>0</v>
      </c>
      <c r="L1442">
        <v>0</v>
      </c>
      <c r="M1442">
        <v>4</v>
      </c>
      <c r="N1442" s="1">
        <v>836630</v>
      </c>
      <c r="O1442">
        <v>0</v>
      </c>
      <c r="P1442">
        <v>0</v>
      </c>
      <c r="Q1442" t="s">
        <v>0</v>
      </c>
      <c r="R1442" t="s">
        <v>1</v>
      </c>
      <c r="S1442">
        <v>0</v>
      </c>
      <c r="T1442" s="3">
        <v>40002</v>
      </c>
    </row>
    <row r="1443" spans="1:20">
      <c r="A1443">
        <v>9077</v>
      </c>
      <c r="B1443">
        <v>7</v>
      </c>
      <c r="C1443">
        <v>20</v>
      </c>
      <c r="D1443">
        <v>28</v>
      </c>
      <c r="E1443">
        <v>32</v>
      </c>
      <c r="F1443">
        <v>34</v>
      </c>
      <c r="G1443">
        <v>6</v>
      </c>
      <c r="H1443">
        <v>8</v>
      </c>
      <c r="I1443">
        <v>2</v>
      </c>
      <c r="J1443" s="1">
        <v>5000000</v>
      </c>
      <c r="K1443">
        <v>0</v>
      </c>
      <c r="L1443">
        <v>0</v>
      </c>
      <c r="M1443">
        <v>26</v>
      </c>
      <c r="N1443" s="1">
        <v>77965</v>
      </c>
      <c r="O1443">
        <v>0</v>
      </c>
      <c r="P1443">
        <v>0</v>
      </c>
      <c r="Q1443" t="s">
        <v>0</v>
      </c>
      <c r="R1443" t="s">
        <v>1</v>
      </c>
      <c r="S1443">
        <v>0</v>
      </c>
      <c r="T1443" s="3">
        <v>40000</v>
      </c>
    </row>
    <row r="1444" spans="1:20">
      <c r="A1444">
        <v>9076</v>
      </c>
      <c r="B1444">
        <v>3</v>
      </c>
      <c r="C1444">
        <v>9</v>
      </c>
      <c r="D1444">
        <v>11</v>
      </c>
      <c r="E1444">
        <v>18</v>
      </c>
      <c r="F1444">
        <v>24</v>
      </c>
      <c r="G1444">
        <v>4</v>
      </c>
      <c r="H1444">
        <v>5</v>
      </c>
      <c r="I1444">
        <v>1</v>
      </c>
      <c r="J1444" s="1">
        <v>5000000</v>
      </c>
      <c r="K1444">
        <v>0</v>
      </c>
      <c r="L1444">
        <v>0</v>
      </c>
      <c r="M1444">
        <v>21</v>
      </c>
      <c r="N1444" s="1">
        <v>113659</v>
      </c>
      <c r="O1444">
        <v>6</v>
      </c>
      <c r="P1444" s="1">
        <v>68195</v>
      </c>
      <c r="Q1444" t="s">
        <v>0</v>
      </c>
      <c r="R1444" t="s">
        <v>1</v>
      </c>
      <c r="S1444">
        <v>0</v>
      </c>
      <c r="T1444" s="3">
        <v>39998</v>
      </c>
    </row>
    <row r="1445" spans="1:20">
      <c r="A1445">
        <v>9075</v>
      </c>
      <c r="B1445">
        <v>1</v>
      </c>
      <c r="C1445">
        <v>7</v>
      </c>
      <c r="D1445">
        <v>11</v>
      </c>
      <c r="E1445">
        <v>32</v>
      </c>
      <c r="F1445">
        <v>33</v>
      </c>
      <c r="G1445">
        <v>9</v>
      </c>
      <c r="H1445">
        <v>11</v>
      </c>
      <c r="I1445">
        <v>0</v>
      </c>
      <c r="J1445">
        <v>0</v>
      </c>
      <c r="K1445">
        <v>0</v>
      </c>
      <c r="L1445">
        <v>0</v>
      </c>
      <c r="M1445">
        <v>12</v>
      </c>
      <c r="N1445" s="1">
        <v>224909</v>
      </c>
      <c r="O1445">
        <v>1</v>
      </c>
      <c r="P1445" s="1">
        <v>134945</v>
      </c>
      <c r="Q1445" t="s">
        <v>0</v>
      </c>
      <c r="R1445" t="s">
        <v>1</v>
      </c>
      <c r="S1445">
        <v>0</v>
      </c>
      <c r="T1445" s="3">
        <v>39995</v>
      </c>
    </row>
    <row r="1446" spans="1:20">
      <c r="A1446">
        <v>9074</v>
      </c>
      <c r="B1446">
        <v>15</v>
      </c>
      <c r="C1446">
        <v>17</v>
      </c>
      <c r="D1446">
        <v>19</v>
      </c>
      <c r="E1446">
        <v>23</v>
      </c>
      <c r="F1446">
        <v>32</v>
      </c>
      <c r="G1446">
        <v>1</v>
      </c>
      <c r="H1446">
        <v>11</v>
      </c>
      <c r="I1446">
        <v>0</v>
      </c>
      <c r="J1446">
        <v>0</v>
      </c>
      <c r="K1446">
        <v>0</v>
      </c>
      <c r="L1446">
        <v>0</v>
      </c>
      <c r="M1446">
        <v>4</v>
      </c>
      <c r="N1446" s="1">
        <v>959223</v>
      </c>
      <c r="O1446">
        <v>0</v>
      </c>
      <c r="P1446">
        <v>0</v>
      </c>
      <c r="Q1446" t="s">
        <v>0</v>
      </c>
      <c r="R1446" t="s">
        <v>1</v>
      </c>
      <c r="S1446">
        <v>0</v>
      </c>
      <c r="T1446" s="3">
        <v>39993</v>
      </c>
    </row>
    <row r="1447" spans="1:20">
      <c r="A1447">
        <v>9073</v>
      </c>
      <c r="B1447">
        <v>1</v>
      </c>
      <c r="C1447">
        <v>10</v>
      </c>
      <c r="D1447">
        <v>19</v>
      </c>
      <c r="E1447">
        <v>21</v>
      </c>
      <c r="F1447">
        <v>30</v>
      </c>
      <c r="G1447">
        <v>1</v>
      </c>
      <c r="H1447">
        <v>4</v>
      </c>
      <c r="I1447">
        <v>2</v>
      </c>
      <c r="J1447" s="1">
        <v>5000000</v>
      </c>
      <c r="K1447">
        <v>0</v>
      </c>
      <c r="L1447">
        <v>0</v>
      </c>
      <c r="M1447">
        <v>38</v>
      </c>
      <c r="N1447" s="1">
        <v>70530</v>
      </c>
      <c r="O1447">
        <v>13</v>
      </c>
      <c r="P1447" s="1">
        <v>42318</v>
      </c>
      <c r="Q1447" t="s">
        <v>0</v>
      </c>
      <c r="R1447" t="s">
        <v>1</v>
      </c>
      <c r="S1447">
        <v>0</v>
      </c>
      <c r="T1447" s="3">
        <v>39991</v>
      </c>
    </row>
    <row r="1448" spans="1:20">
      <c r="A1448">
        <v>9072</v>
      </c>
      <c r="B1448">
        <v>23</v>
      </c>
      <c r="C1448">
        <v>26</v>
      </c>
      <c r="D1448">
        <v>29</v>
      </c>
      <c r="E1448">
        <v>32</v>
      </c>
      <c r="F1448">
        <v>33</v>
      </c>
      <c r="G1448">
        <v>5</v>
      </c>
      <c r="H1448">
        <v>10</v>
      </c>
      <c r="I1448">
        <v>1</v>
      </c>
      <c r="J1448" s="1">
        <v>5000000</v>
      </c>
      <c r="K1448">
        <v>0</v>
      </c>
      <c r="L1448">
        <v>0</v>
      </c>
      <c r="M1448">
        <v>40</v>
      </c>
      <c r="N1448" s="1">
        <v>8775</v>
      </c>
      <c r="O1448">
        <v>4</v>
      </c>
      <c r="P1448" s="1">
        <v>5265</v>
      </c>
      <c r="Q1448" t="s">
        <v>0</v>
      </c>
      <c r="R1448" t="s">
        <v>1</v>
      </c>
      <c r="S1448">
        <v>0</v>
      </c>
      <c r="T1448" s="3">
        <v>39988</v>
      </c>
    </row>
    <row r="1449" spans="1:20">
      <c r="A1449">
        <v>9071</v>
      </c>
      <c r="B1449">
        <v>4</v>
      </c>
      <c r="C1449">
        <v>20</v>
      </c>
      <c r="D1449">
        <v>29</v>
      </c>
      <c r="E1449">
        <v>30</v>
      </c>
      <c r="F1449">
        <v>33</v>
      </c>
      <c r="G1449">
        <v>2</v>
      </c>
      <c r="H1449">
        <v>11</v>
      </c>
      <c r="I1449">
        <v>0</v>
      </c>
      <c r="J1449">
        <v>0</v>
      </c>
      <c r="K1449">
        <v>0</v>
      </c>
      <c r="L1449">
        <v>0</v>
      </c>
      <c r="M1449">
        <v>27</v>
      </c>
      <c r="N1449" s="1">
        <v>85911</v>
      </c>
      <c r="O1449">
        <v>0</v>
      </c>
      <c r="P1449">
        <v>0</v>
      </c>
      <c r="Q1449" t="s">
        <v>0</v>
      </c>
      <c r="R1449" t="s">
        <v>1</v>
      </c>
      <c r="S1449">
        <v>0</v>
      </c>
      <c r="T1449" s="3">
        <v>39986</v>
      </c>
    </row>
    <row r="1450" spans="1:20">
      <c r="A1450">
        <v>9070</v>
      </c>
      <c r="B1450">
        <v>10</v>
      </c>
      <c r="C1450">
        <v>21</v>
      </c>
      <c r="D1450">
        <v>24</v>
      </c>
      <c r="E1450">
        <v>30</v>
      </c>
      <c r="F1450">
        <v>31</v>
      </c>
      <c r="G1450">
        <v>3</v>
      </c>
      <c r="H1450">
        <v>10</v>
      </c>
      <c r="I1450">
        <v>1</v>
      </c>
      <c r="J1450" s="1">
        <v>5000000</v>
      </c>
      <c r="K1450">
        <v>0</v>
      </c>
      <c r="L1450">
        <v>0</v>
      </c>
      <c r="M1450">
        <v>18</v>
      </c>
      <c r="N1450" s="1">
        <v>92128</v>
      </c>
      <c r="O1450">
        <v>4</v>
      </c>
      <c r="P1450" s="1">
        <v>55276</v>
      </c>
      <c r="Q1450" t="s">
        <v>0</v>
      </c>
      <c r="R1450" t="s">
        <v>1</v>
      </c>
      <c r="S1450">
        <v>0</v>
      </c>
      <c r="T1450" s="3">
        <v>39984</v>
      </c>
    </row>
    <row r="1451" spans="1:20">
      <c r="A1451">
        <v>9069</v>
      </c>
      <c r="B1451">
        <v>14</v>
      </c>
      <c r="C1451">
        <v>16</v>
      </c>
      <c r="D1451">
        <v>27</v>
      </c>
      <c r="E1451">
        <v>30</v>
      </c>
      <c r="F1451">
        <v>33</v>
      </c>
      <c r="G1451">
        <v>8</v>
      </c>
      <c r="H1451">
        <v>12</v>
      </c>
      <c r="I1451">
        <v>1</v>
      </c>
      <c r="J1451" s="1">
        <v>5000000</v>
      </c>
      <c r="K1451">
        <v>0</v>
      </c>
      <c r="L1451">
        <v>0</v>
      </c>
      <c r="M1451">
        <v>30</v>
      </c>
      <c r="N1451" s="1">
        <v>85823</v>
      </c>
      <c r="O1451">
        <v>1</v>
      </c>
      <c r="P1451" s="1">
        <v>51493</v>
      </c>
      <c r="Q1451" t="s">
        <v>0</v>
      </c>
      <c r="R1451" t="s">
        <v>1</v>
      </c>
      <c r="S1451">
        <v>0</v>
      </c>
      <c r="T1451" s="3">
        <v>39981</v>
      </c>
    </row>
    <row r="1452" spans="1:20">
      <c r="A1452">
        <v>9068</v>
      </c>
      <c r="B1452">
        <v>2</v>
      </c>
      <c r="C1452">
        <v>12</v>
      </c>
      <c r="D1452">
        <v>15</v>
      </c>
      <c r="E1452">
        <v>20</v>
      </c>
      <c r="F1452">
        <v>28</v>
      </c>
      <c r="G1452">
        <v>1</v>
      </c>
      <c r="H1452">
        <v>12</v>
      </c>
      <c r="I1452">
        <v>0</v>
      </c>
      <c r="J1452">
        <v>0</v>
      </c>
      <c r="K1452">
        <v>0</v>
      </c>
      <c r="L1452">
        <v>0</v>
      </c>
      <c r="M1452">
        <v>7</v>
      </c>
      <c r="N1452" s="1">
        <v>517024</v>
      </c>
      <c r="O1452">
        <v>1</v>
      </c>
      <c r="P1452" s="1">
        <v>310214</v>
      </c>
      <c r="Q1452" t="s">
        <v>0</v>
      </c>
      <c r="R1452" t="s">
        <v>1</v>
      </c>
      <c r="S1452">
        <v>0</v>
      </c>
      <c r="T1452" s="3">
        <v>39979</v>
      </c>
    </row>
    <row r="1453" spans="1:20">
      <c r="A1453">
        <v>9067</v>
      </c>
      <c r="B1453">
        <v>3</v>
      </c>
      <c r="C1453">
        <v>6</v>
      </c>
      <c r="D1453">
        <v>25</v>
      </c>
      <c r="E1453">
        <v>28</v>
      </c>
      <c r="F1453">
        <v>32</v>
      </c>
      <c r="G1453">
        <v>2</v>
      </c>
      <c r="H1453">
        <v>5</v>
      </c>
      <c r="I1453">
        <v>0</v>
      </c>
      <c r="J1453">
        <v>0</v>
      </c>
      <c r="K1453">
        <v>0</v>
      </c>
      <c r="L1453">
        <v>0</v>
      </c>
      <c r="M1453">
        <v>9</v>
      </c>
      <c r="N1453" s="1">
        <v>272097</v>
      </c>
      <c r="O1453">
        <v>6</v>
      </c>
      <c r="P1453" s="1">
        <v>163258</v>
      </c>
      <c r="Q1453" t="s">
        <v>0</v>
      </c>
      <c r="R1453" t="s">
        <v>1</v>
      </c>
      <c r="S1453">
        <v>0</v>
      </c>
      <c r="T1453" s="3">
        <v>39977</v>
      </c>
    </row>
    <row r="1454" spans="1:20">
      <c r="A1454">
        <v>9066</v>
      </c>
      <c r="B1454">
        <v>1</v>
      </c>
      <c r="C1454">
        <v>8</v>
      </c>
      <c r="D1454">
        <v>19</v>
      </c>
      <c r="E1454">
        <v>24</v>
      </c>
      <c r="F1454">
        <v>31</v>
      </c>
      <c r="G1454">
        <v>6</v>
      </c>
      <c r="H1454">
        <v>12</v>
      </c>
      <c r="I1454">
        <v>1</v>
      </c>
      <c r="J1454" s="1">
        <v>5000000</v>
      </c>
      <c r="K1454">
        <v>0</v>
      </c>
      <c r="L1454">
        <v>0</v>
      </c>
      <c r="M1454">
        <v>15</v>
      </c>
      <c r="N1454" s="1">
        <v>174611</v>
      </c>
      <c r="O1454">
        <v>3</v>
      </c>
      <c r="P1454" s="1">
        <v>104766</v>
      </c>
      <c r="Q1454" t="s">
        <v>0</v>
      </c>
      <c r="R1454" t="s">
        <v>1</v>
      </c>
      <c r="S1454">
        <v>0</v>
      </c>
      <c r="T1454" s="3">
        <v>39974</v>
      </c>
    </row>
    <row r="1455" spans="1:20">
      <c r="A1455">
        <v>9065</v>
      </c>
      <c r="B1455">
        <v>1</v>
      </c>
      <c r="C1455">
        <v>12</v>
      </c>
      <c r="D1455">
        <v>24</v>
      </c>
      <c r="E1455">
        <v>27</v>
      </c>
      <c r="F1455">
        <v>32</v>
      </c>
      <c r="G1455">
        <v>2</v>
      </c>
      <c r="H1455">
        <v>11</v>
      </c>
      <c r="I1455">
        <v>0</v>
      </c>
      <c r="J1455">
        <v>0</v>
      </c>
      <c r="K1455">
        <v>0</v>
      </c>
      <c r="L1455">
        <v>0</v>
      </c>
      <c r="M1455">
        <v>20</v>
      </c>
      <c r="N1455" s="1">
        <v>102983</v>
      </c>
      <c r="O1455">
        <v>6</v>
      </c>
      <c r="P1455" s="1">
        <v>61789</v>
      </c>
      <c r="Q1455" t="s">
        <v>0</v>
      </c>
      <c r="R1455" t="s">
        <v>1</v>
      </c>
      <c r="S1455">
        <v>0</v>
      </c>
      <c r="T1455" s="3">
        <v>39972</v>
      </c>
    </row>
    <row r="1456" spans="1:20">
      <c r="A1456">
        <v>9064</v>
      </c>
      <c r="B1456">
        <v>6</v>
      </c>
      <c r="C1456">
        <v>10</v>
      </c>
      <c r="D1456">
        <v>11</v>
      </c>
      <c r="E1456">
        <v>17</v>
      </c>
      <c r="F1456">
        <v>34</v>
      </c>
      <c r="G1456">
        <v>11</v>
      </c>
      <c r="H1456">
        <v>12</v>
      </c>
      <c r="I1456">
        <v>0</v>
      </c>
      <c r="J1456">
        <v>0</v>
      </c>
      <c r="K1456">
        <v>0</v>
      </c>
      <c r="L1456">
        <v>0</v>
      </c>
      <c r="M1456">
        <v>7</v>
      </c>
      <c r="N1456" s="1">
        <v>566068</v>
      </c>
      <c r="O1456">
        <v>0</v>
      </c>
      <c r="P1456">
        <v>0</v>
      </c>
      <c r="Q1456" t="s">
        <v>0</v>
      </c>
      <c r="R1456" t="s">
        <v>1</v>
      </c>
      <c r="S1456">
        <v>0</v>
      </c>
      <c r="T1456" s="3">
        <v>39970</v>
      </c>
    </row>
    <row r="1457" spans="1:20">
      <c r="A1457">
        <v>9063</v>
      </c>
      <c r="B1457">
        <v>5</v>
      </c>
      <c r="C1457">
        <v>6</v>
      </c>
      <c r="D1457">
        <v>18</v>
      </c>
      <c r="E1457">
        <v>21</v>
      </c>
      <c r="F1457">
        <v>22</v>
      </c>
      <c r="G1457">
        <v>1</v>
      </c>
      <c r="H1457">
        <v>7</v>
      </c>
      <c r="I1457">
        <v>0</v>
      </c>
      <c r="J1457">
        <v>0</v>
      </c>
      <c r="K1457">
        <v>0</v>
      </c>
      <c r="L1457">
        <v>0</v>
      </c>
      <c r="M1457">
        <v>31</v>
      </c>
      <c r="N1457" s="1">
        <v>92917</v>
      </c>
      <c r="O1457">
        <v>7</v>
      </c>
      <c r="P1457" s="1">
        <v>55750</v>
      </c>
      <c r="Q1457" t="s">
        <v>0</v>
      </c>
      <c r="R1457" t="s">
        <v>1</v>
      </c>
      <c r="S1457">
        <v>0</v>
      </c>
      <c r="T1457" s="3">
        <v>39967</v>
      </c>
    </row>
    <row r="1458" spans="1:20">
      <c r="A1458">
        <v>9062</v>
      </c>
      <c r="B1458">
        <v>4</v>
      </c>
      <c r="C1458">
        <v>22</v>
      </c>
      <c r="D1458">
        <v>23</v>
      </c>
      <c r="E1458">
        <v>29</v>
      </c>
      <c r="F1458">
        <v>31</v>
      </c>
      <c r="G1458">
        <v>5</v>
      </c>
      <c r="H1458">
        <v>11</v>
      </c>
      <c r="I1458">
        <v>0</v>
      </c>
      <c r="J1458">
        <v>0</v>
      </c>
      <c r="K1458">
        <v>0</v>
      </c>
      <c r="L1458">
        <v>0</v>
      </c>
      <c r="M1458">
        <v>29</v>
      </c>
      <c r="N1458" s="1">
        <v>58422</v>
      </c>
      <c r="O1458">
        <v>1</v>
      </c>
      <c r="P1458" s="1">
        <v>35053</v>
      </c>
      <c r="Q1458" t="s">
        <v>0</v>
      </c>
      <c r="R1458" t="s">
        <v>1</v>
      </c>
      <c r="S1458">
        <v>0</v>
      </c>
      <c r="T1458" s="3">
        <v>39965</v>
      </c>
    </row>
    <row r="1459" spans="1:20">
      <c r="A1459">
        <v>9061</v>
      </c>
      <c r="B1459">
        <v>2</v>
      </c>
      <c r="C1459">
        <v>10</v>
      </c>
      <c r="D1459">
        <v>21</v>
      </c>
      <c r="E1459">
        <v>26</v>
      </c>
      <c r="F1459">
        <v>34</v>
      </c>
      <c r="G1459">
        <v>2</v>
      </c>
      <c r="H1459">
        <v>10</v>
      </c>
      <c r="I1459">
        <v>1</v>
      </c>
      <c r="J1459" s="1">
        <v>5000000</v>
      </c>
      <c r="K1459">
        <v>0</v>
      </c>
      <c r="L1459">
        <v>0</v>
      </c>
      <c r="M1459">
        <v>12</v>
      </c>
      <c r="N1459" s="1">
        <v>235409</v>
      </c>
      <c r="O1459">
        <v>4</v>
      </c>
      <c r="P1459" s="1">
        <v>141245</v>
      </c>
      <c r="Q1459" t="s">
        <v>0</v>
      </c>
      <c r="R1459" t="s">
        <v>1</v>
      </c>
      <c r="S1459">
        <v>0</v>
      </c>
      <c r="T1459" s="3">
        <v>39963</v>
      </c>
    </row>
    <row r="1460" spans="1:20">
      <c r="A1460">
        <v>9060</v>
      </c>
      <c r="B1460">
        <v>18</v>
      </c>
      <c r="C1460">
        <v>28</v>
      </c>
      <c r="D1460">
        <v>29</v>
      </c>
      <c r="E1460">
        <v>30</v>
      </c>
      <c r="F1460">
        <v>31</v>
      </c>
      <c r="G1460">
        <v>4</v>
      </c>
      <c r="H1460">
        <v>8</v>
      </c>
      <c r="I1460">
        <v>2</v>
      </c>
      <c r="J1460" s="1">
        <v>5000000</v>
      </c>
      <c r="K1460">
        <v>0</v>
      </c>
      <c r="L1460">
        <v>0</v>
      </c>
      <c r="M1460">
        <v>21</v>
      </c>
      <c r="N1460" s="1">
        <v>53998</v>
      </c>
      <c r="O1460">
        <v>3</v>
      </c>
      <c r="P1460" s="1">
        <v>32398</v>
      </c>
      <c r="Q1460" t="s">
        <v>0</v>
      </c>
      <c r="R1460" t="s">
        <v>1</v>
      </c>
      <c r="S1460">
        <v>0</v>
      </c>
      <c r="T1460" s="3">
        <v>39960</v>
      </c>
    </row>
    <row r="1461" spans="1:20">
      <c r="A1461">
        <v>9059</v>
      </c>
      <c r="B1461">
        <v>2</v>
      </c>
      <c r="C1461">
        <v>13</v>
      </c>
      <c r="D1461">
        <v>14</v>
      </c>
      <c r="E1461">
        <v>29</v>
      </c>
      <c r="F1461">
        <v>33</v>
      </c>
      <c r="G1461">
        <v>4</v>
      </c>
      <c r="H1461">
        <v>11</v>
      </c>
      <c r="I1461">
        <v>4</v>
      </c>
      <c r="J1461" s="1">
        <v>5000000</v>
      </c>
      <c r="K1461">
        <v>0</v>
      </c>
      <c r="L1461">
        <v>0</v>
      </c>
      <c r="M1461">
        <v>14</v>
      </c>
      <c r="N1461" s="1">
        <v>109201</v>
      </c>
      <c r="O1461">
        <v>4</v>
      </c>
      <c r="P1461" s="1">
        <v>65520</v>
      </c>
      <c r="Q1461" t="s">
        <v>0</v>
      </c>
      <c r="R1461" t="s">
        <v>1</v>
      </c>
      <c r="S1461">
        <v>0</v>
      </c>
      <c r="T1461" s="3">
        <v>39958</v>
      </c>
    </row>
    <row r="1462" spans="1:20">
      <c r="A1462">
        <v>9058</v>
      </c>
      <c r="B1462">
        <v>8</v>
      </c>
      <c r="C1462">
        <v>10</v>
      </c>
      <c r="D1462">
        <v>14</v>
      </c>
      <c r="E1462">
        <v>27</v>
      </c>
      <c r="F1462">
        <v>32</v>
      </c>
      <c r="G1462">
        <v>2</v>
      </c>
      <c r="H1462">
        <v>7</v>
      </c>
      <c r="I1462">
        <v>0</v>
      </c>
      <c r="J1462">
        <v>0</v>
      </c>
      <c r="K1462">
        <v>0</v>
      </c>
      <c r="L1462">
        <v>0</v>
      </c>
      <c r="M1462">
        <v>8</v>
      </c>
      <c r="N1462" s="1">
        <v>414063</v>
      </c>
      <c r="O1462">
        <v>1</v>
      </c>
      <c r="P1462" s="1">
        <v>248437</v>
      </c>
      <c r="Q1462" t="s">
        <v>0</v>
      </c>
      <c r="R1462" t="s">
        <v>1</v>
      </c>
      <c r="S1462">
        <v>0</v>
      </c>
      <c r="T1462" s="3">
        <v>39956</v>
      </c>
    </row>
    <row r="1463" spans="1:20">
      <c r="A1463">
        <v>9057</v>
      </c>
      <c r="B1463">
        <v>6</v>
      </c>
      <c r="C1463">
        <v>15</v>
      </c>
      <c r="D1463">
        <v>22</v>
      </c>
      <c r="E1463">
        <v>27</v>
      </c>
      <c r="F1463">
        <v>30</v>
      </c>
      <c r="G1463">
        <v>2</v>
      </c>
      <c r="H1463">
        <v>9</v>
      </c>
      <c r="I1463">
        <v>14</v>
      </c>
      <c r="J1463" s="1">
        <v>5000000</v>
      </c>
      <c r="K1463">
        <v>3</v>
      </c>
      <c r="L1463" s="1">
        <v>3000000</v>
      </c>
      <c r="M1463">
        <v>91</v>
      </c>
      <c r="N1463" s="1">
        <v>17313</v>
      </c>
      <c r="O1463">
        <v>9</v>
      </c>
      <c r="P1463" s="1">
        <v>10387</v>
      </c>
      <c r="Q1463" t="s">
        <v>0</v>
      </c>
      <c r="R1463" t="s">
        <v>1</v>
      </c>
      <c r="S1463">
        <v>0</v>
      </c>
      <c r="T1463" s="3">
        <v>39953</v>
      </c>
    </row>
    <row r="1464" spans="1:20">
      <c r="A1464">
        <v>9056</v>
      </c>
      <c r="B1464">
        <v>4</v>
      </c>
      <c r="C1464">
        <v>13</v>
      </c>
      <c r="D1464">
        <v>17</v>
      </c>
      <c r="E1464">
        <v>32</v>
      </c>
      <c r="F1464">
        <v>35</v>
      </c>
      <c r="G1464">
        <v>3</v>
      </c>
      <c r="H1464">
        <v>6</v>
      </c>
      <c r="I1464">
        <v>0</v>
      </c>
      <c r="J1464">
        <v>0</v>
      </c>
      <c r="K1464">
        <v>0</v>
      </c>
      <c r="L1464">
        <v>0</v>
      </c>
      <c r="M1464">
        <v>40</v>
      </c>
      <c r="N1464" s="1">
        <v>44614</v>
      </c>
      <c r="O1464">
        <v>2</v>
      </c>
      <c r="P1464" s="1">
        <v>26768</v>
      </c>
      <c r="Q1464" t="s">
        <v>0</v>
      </c>
      <c r="R1464" t="s">
        <v>1</v>
      </c>
      <c r="S1464">
        <v>0</v>
      </c>
      <c r="T1464" s="3">
        <v>39951</v>
      </c>
    </row>
    <row r="1465" spans="1:20">
      <c r="A1465">
        <v>9055</v>
      </c>
      <c r="B1465">
        <v>5</v>
      </c>
      <c r="C1465">
        <v>8</v>
      </c>
      <c r="D1465">
        <v>14</v>
      </c>
      <c r="E1465">
        <v>23</v>
      </c>
      <c r="F1465">
        <v>24</v>
      </c>
      <c r="G1465">
        <v>5</v>
      </c>
      <c r="H1465">
        <v>6</v>
      </c>
      <c r="I1465">
        <v>0</v>
      </c>
      <c r="J1465">
        <v>0</v>
      </c>
      <c r="K1465">
        <v>0</v>
      </c>
      <c r="L1465">
        <v>0</v>
      </c>
      <c r="M1465">
        <v>15</v>
      </c>
      <c r="N1465" s="1">
        <v>235353</v>
      </c>
      <c r="O1465">
        <v>3</v>
      </c>
      <c r="P1465" s="1">
        <v>141211</v>
      </c>
      <c r="Q1465" t="s">
        <v>0</v>
      </c>
      <c r="R1465" t="s">
        <v>1</v>
      </c>
      <c r="S1465">
        <v>0</v>
      </c>
      <c r="T1465" s="3">
        <v>39949</v>
      </c>
    </row>
    <row r="1466" spans="1:20">
      <c r="A1466">
        <v>9054</v>
      </c>
      <c r="B1466">
        <v>2</v>
      </c>
      <c r="C1466">
        <v>12</v>
      </c>
      <c r="D1466">
        <v>19</v>
      </c>
      <c r="E1466">
        <v>29</v>
      </c>
      <c r="F1466">
        <v>30</v>
      </c>
      <c r="G1466">
        <v>7</v>
      </c>
      <c r="H1466">
        <v>12</v>
      </c>
      <c r="I1466">
        <v>3</v>
      </c>
      <c r="J1466" s="1">
        <v>5696396</v>
      </c>
      <c r="K1466">
        <v>1</v>
      </c>
      <c r="L1466" s="1">
        <v>3417837</v>
      </c>
      <c r="M1466">
        <v>48</v>
      </c>
      <c r="N1466" s="1">
        <v>129993</v>
      </c>
      <c r="O1466">
        <v>10</v>
      </c>
      <c r="P1466" s="1">
        <v>77995</v>
      </c>
      <c r="Q1466" t="s">
        <v>0</v>
      </c>
      <c r="R1466" t="s">
        <v>1</v>
      </c>
      <c r="S1466">
        <v>0</v>
      </c>
      <c r="T1466" s="3">
        <v>39946</v>
      </c>
    </row>
    <row r="1467" spans="1:20">
      <c r="A1467">
        <v>9053</v>
      </c>
      <c r="B1467">
        <v>5</v>
      </c>
      <c r="C1467">
        <v>9</v>
      </c>
      <c r="D1467">
        <v>24</v>
      </c>
      <c r="E1467">
        <v>31</v>
      </c>
      <c r="F1467">
        <v>33</v>
      </c>
      <c r="G1467">
        <v>5</v>
      </c>
      <c r="H1467">
        <v>6</v>
      </c>
      <c r="I1467">
        <v>0</v>
      </c>
      <c r="J1467">
        <v>0</v>
      </c>
      <c r="K1467">
        <v>0</v>
      </c>
      <c r="L1467">
        <v>0</v>
      </c>
      <c r="M1467">
        <v>48</v>
      </c>
      <c r="N1467" s="1">
        <v>35679</v>
      </c>
      <c r="O1467">
        <v>10</v>
      </c>
      <c r="P1467" s="1">
        <v>21407</v>
      </c>
      <c r="Q1467" t="s">
        <v>0</v>
      </c>
      <c r="R1467" t="s">
        <v>1</v>
      </c>
      <c r="S1467">
        <v>0</v>
      </c>
      <c r="T1467" s="3">
        <v>39944</v>
      </c>
    </row>
    <row r="1468" spans="1:20">
      <c r="A1468">
        <v>9052</v>
      </c>
      <c r="B1468">
        <v>23</v>
      </c>
      <c r="C1468">
        <v>24</v>
      </c>
      <c r="D1468">
        <v>30</v>
      </c>
      <c r="E1468">
        <v>34</v>
      </c>
      <c r="F1468">
        <v>35</v>
      </c>
      <c r="G1468">
        <v>1</v>
      </c>
      <c r="H1468">
        <v>3</v>
      </c>
      <c r="I1468">
        <v>1</v>
      </c>
      <c r="J1468" s="1">
        <v>5000000</v>
      </c>
      <c r="K1468">
        <v>0</v>
      </c>
      <c r="L1468">
        <v>0</v>
      </c>
      <c r="M1468">
        <v>28</v>
      </c>
      <c r="N1468" s="1">
        <v>88871</v>
      </c>
      <c r="O1468">
        <v>5</v>
      </c>
      <c r="P1468" s="1">
        <v>53322</v>
      </c>
      <c r="Q1468" t="s">
        <v>0</v>
      </c>
      <c r="R1468" t="s">
        <v>1</v>
      </c>
      <c r="S1468">
        <v>0</v>
      </c>
      <c r="T1468" s="3">
        <v>39942</v>
      </c>
    </row>
    <row r="1469" spans="1:20">
      <c r="A1469">
        <v>9051</v>
      </c>
      <c r="B1469">
        <v>3</v>
      </c>
      <c r="C1469">
        <v>11</v>
      </c>
      <c r="D1469">
        <v>22</v>
      </c>
      <c r="E1469">
        <v>26</v>
      </c>
      <c r="F1469">
        <v>29</v>
      </c>
      <c r="G1469">
        <v>5</v>
      </c>
      <c r="H1469">
        <v>12</v>
      </c>
      <c r="I1469">
        <v>0</v>
      </c>
      <c r="J1469">
        <v>0</v>
      </c>
      <c r="K1469">
        <v>0</v>
      </c>
      <c r="L1469">
        <v>0</v>
      </c>
      <c r="M1469">
        <v>14</v>
      </c>
      <c r="N1469" s="1">
        <v>215774</v>
      </c>
      <c r="O1469">
        <v>1</v>
      </c>
      <c r="P1469" s="1">
        <v>129464</v>
      </c>
      <c r="Q1469" t="s">
        <v>0</v>
      </c>
      <c r="R1469" t="s">
        <v>1</v>
      </c>
      <c r="S1469">
        <v>0</v>
      </c>
      <c r="T1469" s="3">
        <v>39939</v>
      </c>
    </row>
    <row r="1470" spans="1:20">
      <c r="A1470">
        <v>9050</v>
      </c>
      <c r="B1470">
        <v>5</v>
      </c>
      <c r="C1470">
        <v>15</v>
      </c>
      <c r="D1470">
        <v>28</v>
      </c>
      <c r="E1470">
        <v>32</v>
      </c>
      <c r="F1470">
        <v>33</v>
      </c>
      <c r="G1470">
        <v>8</v>
      </c>
      <c r="H1470">
        <v>9</v>
      </c>
      <c r="I1470">
        <v>1</v>
      </c>
      <c r="J1470" s="1">
        <v>5000000</v>
      </c>
      <c r="K1470">
        <v>1</v>
      </c>
      <c r="L1470" s="1">
        <v>3000000</v>
      </c>
      <c r="M1470">
        <v>28</v>
      </c>
      <c r="N1470" s="1">
        <v>69076</v>
      </c>
      <c r="O1470">
        <v>2</v>
      </c>
      <c r="P1470" s="1">
        <v>41445</v>
      </c>
      <c r="Q1470" t="s">
        <v>0</v>
      </c>
      <c r="R1470" t="s">
        <v>1</v>
      </c>
      <c r="S1470">
        <v>0</v>
      </c>
      <c r="T1470" s="3">
        <v>39937</v>
      </c>
    </row>
    <row r="1471" spans="1:20">
      <c r="A1471">
        <v>9049</v>
      </c>
      <c r="B1471">
        <v>5</v>
      </c>
      <c r="C1471">
        <v>16</v>
      </c>
      <c r="D1471">
        <v>28</v>
      </c>
      <c r="E1471">
        <v>29</v>
      </c>
      <c r="F1471">
        <v>34</v>
      </c>
      <c r="G1471">
        <v>11</v>
      </c>
      <c r="H1471">
        <v>12</v>
      </c>
      <c r="I1471">
        <v>1</v>
      </c>
      <c r="J1471" s="1">
        <v>5000000</v>
      </c>
      <c r="K1471">
        <v>0</v>
      </c>
      <c r="L1471">
        <v>0</v>
      </c>
      <c r="M1471">
        <v>9</v>
      </c>
      <c r="N1471" s="1">
        <v>389542</v>
      </c>
      <c r="O1471">
        <v>2</v>
      </c>
      <c r="P1471" s="1">
        <v>233725</v>
      </c>
      <c r="Q1471" t="s">
        <v>0</v>
      </c>
      <c r="R1471" t="s">
        <v>1</v>
      </c>
      <c r="S1471">
        <v>0</v>
      </c>
      <c r="T1471" s="3">
        <v>39935</v>
      </c>
    </row>
    <row r="1472" spans="1:20">
      <c r="A1472">
        <v>9048</v>
      </c>
      <c r="B1472">
        <v>5</v>
      </c>
      <c r="C1472">
        <v>6</v>
      </c>
      <c r="D1472">
        <v>22</v>
      </c>
      <c r="E1472">
        <v>25</v>
      </c>
      <c r="F1472">
        <v>27</v>
      </c>
      <c r="G1472">
        <v>11</v>
      </c>
      <c r="H1472">
        <v>12</v>
      </c>
      <c r="I1472">
        <v>0</v>
      </c>
      <c r="J1472">
        <v>0</v>
      </c>
      <c r="K1472">
        <v>0</v>
      </c>
      <c r="L1472">
        <v>0</v>
      </c>
      <c r="M1472">
        <v>10</v>
      </c>
      <c r="N1472" s="1">
        <v>276036</v>
      </c>
      <c r="O1472">
        <v>1</v>
      </c>
      <c r="P1472" s="1">
        <v>165621</v>
      </c>
      <c r="Q1472" t="s">
        <v>0</v>
      </c>
      <c r="R1472" t="s">
        <v>1</v>
      </c>
      <c r="S1472">
        <v>0</v>
      </c>
      <c r="T1472" s="3">
        <v>39932</v>
      </c>
    </row>
    <row r="1473" spans="1:20">
      <c r="A1473">
        <v>9047</v>
      </c>
      <c r="B1473">
        <v>13</v>
      </c>
      <c r="C1473">
        <v>18</v>
      </c>
      <c r="D1473">
        <v>21</v>
      </c>
      <c r="E1473">
        <v>24</v>
      </c>
      <c r="F1473">
        <v>29</v>
      </c>
      <c r="G1473">
        <v>3</v>
      </c>
      <c r="H1473">
        <v>6</v>
      </c>
      <c r="I1473">
        <v>0</v>
      </c>
      <c r="J1473">
        <v>0</v>
      </c>
      <c r="K1473">
        <v>0</v>
      </c>
      <c r="L1473">
        <v>0</v>
      </c>
      <c r="M1473">
        <v>8</v>
      </c>
      <c r="N1473" s="1">
        <v>451368</v>
      </c>
      <c r="O1473">
        <v>1</v>
      </c>
      <c r="P1473" s="1">
        <v>270820</v>
      </c>
      <c r="Q1473" t="s">
        <v>0</v>
      </c>
      <c r="R1473" t="s">
        <v>1</v>
      </c>
      <c r="S1473">
        <v>0</v>
      </c>
      <c r="T1473" s="3">
        <v>39930</v>
      </c>
    </row>
    <row r="1474" spans="1:20">
      <c r="A1474">
        <v>9046</v>
      </c>
      <c r="B1474">
        <v>1</v>
      </c>
      <c r="C1474">
        <v>9</v>
      </c>
      <c r="D1474">
        <v>24</v>
      </c>
      <c r="E1474">
        <v>34</v>
      </c>
      <c r="F1474">
        <v>35</v>
      </c>
      <c r="G1474">
        <v>4</v>
      </c>
      <c r="H1474">
        <v>9</v>
      </c>
      <c r="I1474">
        <v>2</v>
      </c>
      <c r="J1474" s="1">
        <v>5000000</v>
      </c>
      <c r="K1474">
        <v>0</v>
      </c>
      <c r="L1474">
        <v>0</v>
      </c>
      <c r="M1474">
        <v>33</v>
      </c>
      <c r="N1474" s="1">
        <v>84525</v>
      </c>
      <c r="O1474">
        <v>19</v>
      </c>
      <c r="P1474" s="1">
        <v>50715</v>
      </c>
      <c r="Q1474" t="s">
        <v>0</v>
      </c>
      <c r="R1474" t="s">
        <v>1</v>
      </c>
      <c r="S1474">
        <v>0</v>
      </c>
      <c r="T1474" s="3">
        <v>39928</v>
      </c>
    </row>
    <row r="1475" spans="1:20">
      <c r="A1475">
        <v>9045</v>
      </c>
      <c r="B1475">
        <v>1</v>
      </c>
      <c r="C1475">
        <v>9</v>
      </c>
      <c r="D1475">
        <v>14</v>
      </c>
      <c r="E1475">
        <v>24</v>
      </c>
      <c r="F1475">
        <v>35</v>
      </c>
      <c r="G1475">
        <v>6</v>
      </c>
      <c r="H1475">
        <v>9</v>
      </c>
      <c r="I1475">
        <v>0</v>
      </c>
      <c r="J1475">
        <v>0</v>
      </c>
      <c r="K1475">
        <v>0</v>
      </c>
      <c r="L1475">
        <v>0</v>
      </c>
      <c r="M1475">
        <v>7</v>
      </c>
      <c r="N1475" s="1">
        <v>441668</v>
      </c>
      <c r="O1475">
        <v>1</v>
      </c>
      <c r="P1475" s="1">
        <v>265000</v>
      </c>
      <c r="Q1475" t="s">
        <v>0</v>
      </c>
      <c r="R1475" t="s">
        <v>1</v>
      </c>
      <c r="S1475">
        <v>0</v>
      </c>
      <c r="T1475" s="3">
        <v>39925</v>
      </c>
    </row>
    <row r="1476" spans="1:20">
      <c r="A1476">
        <v>9044</v>
      </c>
      <c r="B1476">
        <v>1</v>
      </c>
      <c r="C1476">
        <v>7</v>
      </c>
      <c r="D1476">
        <v>18</v>
      </c>
      <c r="E1476">
        <v>29</v>
      </c>
      <c r="F1476">
        <v>34</v>
      </c>
      <c r="G1476">
        <v>3</v>
      </c>
      <c r="H1476">
        <v>9</v>
      </c>
      <c r="I1476">
        <v>1</v>
      </c>
      <c r="J1476" s="1">
        <v>5000000</v>
      </c>
      <c r="K1476">
        <v>0</v>
      </c>
      <c r="L1476">
        <v>0</v>
      </c>
      <c r="M1476">
        <v>35</v>
      </c>
      <c r="N1476" s="1">
        <v>18710</v>
      </c>
      <c r="O1476">
        <v>9</v>
      </c>
      <c r="P1476" s="1">
        <v>11226</v>
      </c>
      <c r="Q1476" t="s">
        <v>0</v>
      </c>
      <c r="R1476" t="s">
        <v>1</v>
      </c>
      <c r="S1476">
        <v>0</v>
      </c>
      <c r="T1476" s="3">
        <v>39923</v>
      </c>
    </row>
    <row r="1477" spans="1:20">
      <c r="A1477">
        <v>9043</v>
      </c>
      <c r="B1477">
        <v>5</v>
      </c>
      <c r="C1477">
        <v>21</v>
      </c>
      <c r="D1477">
        <v>22</v>
      </c>
      <c r="E1477">
        <v>32</v>
      </c>
      <c r="F1477">
        <v>35</v>
      </c>
      <c r="G1477">
        <v>2</v>
      </c>
      <c r="H1477">
        <v>5</v>
      </c>
      <c r="I1477">
        <v>1</v>
      </c>
      <c r="J1477" s="1">
        <v>5000000</v>
      </c>
      <c r="K1477">
        <v>1</v>
      </c>
      <c r="L1477" s="1">
        <v>3000000</v>
      </c>
      <c r="M1477">
        <v>43</v>
      </c>
      <c r="N1477" s="1">
        <v>60136</v>
      </c>
      <c r="O1477">
        <v>4</v>
      </c>
      <c r="P1477" s="1">
        <v>36081</v>
      </c>
      <c r="Q1477" t="s">
        <v>0</v>
      </c>
      <c r="R1477" t="s">
        <v>1</v>
      </c>
      <c r="S1477">
        <v>0</v>
      </c>
      <c r="T1477" s="3">
        <v>39921</v>
      </c>
    </row>
    <row r="1478" spans="1:20">
      <c r="A1478">
        <v>9042</v>
      </c>
      <c r="B1478">
        <v>11</v>
      </c>
      <c r="C1478">
        <v>24</v>
      </c>
      <c r="D1478">
        <v>25</v>
      </c>
      <c r="E1478">
        <v>26</v>
      </c>
      <c r="F1478">
        <v>31</v>
      </c>
      <c r="G1478">
        <v>2</v>
      </c>
      <c r="H1478">
        <v>7</v>
      </c>
      <c r="I1478">
        <v>2</v>
      </c>
      <c r="J1478" s="1">
        <v>5000000</v>
      </c>
      <c r="K1478">
        <v>1</v>
      </c>
      <c r="L1478" s="1">
        <v>3000000</v>
      </c>
      <c r="M1478">
        <v>32</v>
      </c>
      <c r="N1478" s="1">
        <v>34388</v>
      </c>
      <c r="O1478">
        <v>8</v>
      </c>
      <c r="P1478" s="1">
        <v>20632</v>
      </c>
      <c r="Q1478" t="s">
        <v>0</v>
      </c>
      <c r="R1478" t="s">
        <v>1</v>
      </c>
      <c r="S1478">
        <v>0</v>
      </c>
      <c r="T1478" s="3">
        <v>39918</v>
      </c>
    </row>
    <row r="1479" spans="1:20">
      <c r="A1479">
        <v>9041</v>
      </c>
      <c r="B1479">
        <v>5</v>
      </c>
      <c r="C1479">
        <v>9</v>
      </c>
      <c r="D1479">
        <v>20</v>
      </c>
      <c r="E1479">
        <v>23</v>
      </c>
      <c r="F1479">
        <v>29</v>
      </c>
      <c r="G1479">
        <v>4</v>
      </c>
      <c r="H1479">
        <v>10</v>
      </c>
      <c r="I1479">
        <v>0</v>
      </c>
      <c r="J1479">
        <v>0</v>
      </c>
      <c r="K1479">
        <v>0</v>
      </c>
      <c r="L1479">
        <v>0</v>
      </c>
      <c r="M1479">
        <v>16</v>
      </c>
      <c r="N1479" s="1">
        <v>163126</v>
      </c>
      <c r="O1479">
        <v>6</v>
      </c>
      <c r="P1479" s="1">
        <v>97875</v>
      </c>
      <c r="Q1479" t="s">
        <v>0</v>
      </c>
      <c r="R1479" t="s">
        <v>1</v>
      </c>
      <c r="S1479">
        <v>0</v>
      </c>
      <c r="T1479" s="3">
        <v>39916</v>
      </c>
    </row>
    <row r="1480" spans="1:20">
      <c r="A1480">
        <v>9040</v>
      </c>
      <c r="B1480">
        <v>3</v>
      </c>
      <c r="C1480">
        <v>16</v>
      </c>
      <c r="D1480">
        <v>30</v>
      </c>
      <c r="E1480">
        <v>32</v>
      </c>
      <c r="F1480">
        <v>33</v>
      </c>
      <c r="G1480">
        <v>1</v>
      </c>
      <c r="H1480">
        <v>10</v>
      </c>
      <c r="I1480">
        <v>0</v>
      </c>
      <c r="J1480">
        <v>0</v>
      </c>
      <c r="K1480">
        <v>0</v>
      </c>
      <c r="L1480">
        <v>0</v>
      </c>
      <c r="M1480">
        <v>11</v>
      </c>
      <c r="N1480" s="1">
        <v>315517</v>
      </c>
      <c r="O1480">
        <v>1</v>
      </c>
      <c r="P1480" s="1">
        <v>189310</v>
      </c>
      <c r="Q1480" t="s">
        <v>0</v>
      </c>
      <c r="R1480" t="s">
        <v>1</v>
      </c>
      <c r="S1480">
        <v>0</v>
      </c>
      <c r="T1480" s="3">
        <v>39914</v>
      </c>
    </row>
    <row r="1481" spans="1:20">
      <c r="A1481">
        <v>9039</v>
      </c>
      <c r="B1481">
        <v>1</v>
      </c>
      <c r="C1481">
        <v>3</v>
      </c>
      <c r="D1481">
        <v>7</v>
      </c>
      <c r="E1481">
        <v>10</v>
      </c>
      <c r="F1481">
        <v>33</v>
      </c>
      <c r="G1481">
        <v>3</v>
      </c>
      <c r="H1481">
        <v>4</v>
      </c>
      <c r="I1481">
        <v>1</v>
      </c>
      <c r="J1481" s="1">
        <v>5000000</v>
      </c>
      <c r="K1481">
        <v>1</v>
      </c>
      <c r="L1481" s="1">
        <v>3000000</v>
      </c>
      <c r="M1481">
        <v>10</v>
      </c>
      <c r="N1481" s="1">
        <v>265033</v>
      </c>
      <c r="O1481">
        <v>1</v>
      </c>
      <c r="P1481" s="1">
        <v>159019</v>
      </c>
      <c r="Q1481" t="s">
        <v>0</v>
      </c>
      <c r="R1481" t="s">
        <v>1</v>
      </c>
      <c r="S1481">
        <v>0</v>
      </c>
      <c r="T1481" s="3">
        <v>39911</v>
      </c>
    </row>
    <row r="1482" spans="1:20">
      <c r="A1482">
        <v>9038</v>
      </c>
      <c r="B1482">
        <v>6</v>
      </c>
      <c r="C1482">
        <v>17</v>
      </c>
      <c r="D1482">
        <v>20</v>
      </c>
      <c r="E1482">
        <v>29</v>
      </c>
      <c r="F1482">
        <v>32</v>
      </c>
      <c r="G1482">
        <v>4</v>
      </c>
      <c r="H1482">
        <v>5</v>
      </c>
      <c r="I1482">
        <v>1</v>
      </c>
      <c r="J1482" s="1">
        <v>5000000</v>
      </c>
      <c r="K1482">
        <v>0</v>
      </c>
      <c r="L1482">
        <v>0</v>
      </c>
      <c r="M1482">
        <v>69</v>
      </c>
      <c r="N1482" s="1">
        <v>9467</v>
      </c>
      <c r="O1482">
        <v>6</v>
      </c>
      <c r="P1482" s="1">
        <v>5680</v>
      </c>
      <c r="Q1482" t="s">
        <v>0</v>
      </c>
      <c r="R1482" t="s">
        <v>1</v>
      </c>
      <c r="S1482">
        <v>0</v>
      </c>
      <c r="T1482" s="3">
        <v>39909</v>
      </c>
    </row>
    <row r="1483" spans="1:20">
      <c r="A1483">
        <v>9037</v>
      </c>
      <c r="B1483">
        <v>17</v>
      </c>
      <c r="C1483">
        <v>18</v>
      </c>
      <c r="D1483">
        <v>19</v>
      </c>
      <c r="E1483">
        <v>25</v>
      </c>
      <c r="F1483">
        <v>31</v>
      </c>
      <c r="G1483">
        <v>1</v>
      </c>
      <c r="H1483">
        <v>11</v>
      </c>
      <c r="I1483">
        <v>0</v>
      </c>
      <c r="J1483">
        <v>0</v>
      </c>
      <c r="K1483">
        <v>0</v>
      </c>
      <c r="L1483">
        <v>0</v>
      </c>
      <c r="M1483">
        <v>15</v>
      </c>
      <c r="N1483" s="1">
        <v>208584</v>
      </c>
      <c r="O1483">
        <v>7</v>
      </c>
      <c r="P1483" s="1">
        <v>125150</v>
      </c>
      <c r="Q1483" t="s">
        <v>0</v>
      </c>
      <c r="R1483" t="s">
        <v>1</v>
      </c>
      <c r="S1483">
        <v>0</v>
      </c>
      <c r="T1483" s="3">
        <v>39907</v>
      </c>
    </row>
    <row r="1484" spans="1:20">
      <c r="A1484">
        <v>9036</v>
      </c>
      <c r="B1484">
        <v>2</v>
      </c>
      <c r="C1484">
        <v>12</v>
      </c>
      <c r="D1484">
        <v>26</v>
      </c>
      <c r="E1484">
        <v>31</v>
      </c>
      <c r="F1484">
        <v>33</v>
      </c>
      <c r="G1484">
        <v>9</v>
      </c>
      <c r="H1484">
        <v>10</v>
      </c>
      <c r="I1484">
        <v>0</v>
      </c>
      <c r="J1484">
        <v>0</v>
      </c>
      <c r="K1484">
        <v>0</v>
      </c>
      <c r="L1484">
        <v>0</v>
      </c>
      <c r="M1484">
        <v>13</v>
      </c>
      <c r="N1484" s="1">
        <v>214663</v>
      </c>
      <c r="O1484">
        <v>3</v>
      </c>
      <c r="P1484" s="1">
        <v>128797</v>
      </c>
      <c r="Q1484" t="s">
        <v>0</v>
      </c>
      <c r="R1484" t="s">
        <v>1</v>
      </c>
      <c r="S1484">
        <v>0</v>
      </c>
      <c r="T1484" s="3">
        <v>39904</v>
      </c>
    </row>
    <row r="1485" spans="1:20">
      <c r="A1485">
        <v>9035</v>
      </c>
      <c r="B1485">
        <v>3</v>
      </c>
      <c r="C1485">
        <v>7</v>
      </c>
      <c r="D1485">
        <v>9</v>
      </c>
      <c r="E1485">
        <v>28</v>
      </c>
      <c r="F1485">
        <v>33</v>
      </c>
      <c r="G1485">
        <v>3</v>
      </c>
      <c r="H1485">
        <v>8</v>
      </c>
      <c r="I1485">
        <v>1</v>
      </c>
      <c r="J1485" s="1">
        <v>5000000</v>
      </c>
      <c r="K1485">
        <v>0</v>
      </c>
      <c r="L1485">
        <v>0</v>
      </c>
      <c r="M1485">
        <v>29</v>
      </c>
      <c r="N1485" s="1">
        <v>37040</v>
      </c>
      <c r="O1485">
        <v>6</v>
      </c>
      <c r="P1485" s="1">
        <v>22224</v>
      </c>
      <c r="Q1485" t="s">
        <v>0</v>
      </c>
      <c r="R1485" t="s">
        <v>1</v>
      </c>
      <c r="S1485">
        <v>0</v>
      </c>
      <c r="T1485" s="3">
        <v>39902</v>
      </c>
    </row>
    <row r="1486" spans="1:20">
      <c r="A1486">
        <v>9034</v>
      </c>
      <c r="B1486">
        <v>5</v>
      </c>
      <c r="C1486">
        <v>19</v>
      </c>
      <c r="D1486">
        <v>31</v>
      </c>
      <c r="E1486">
        <v>32</v>
      </c>
      <c r="F1486">
        <v>35</v>
      </c>
      <c r="G1486">
        <v>4</v>
      </c>
      <c r="H1486">
        <v>9</v>
      </c>
      <c r="I1486">
        <v>14</v>
      </c>
      <c r="J1486" s="1">
        <v>4483258</v>
      </c>
      <c r="K1486">
        <v>1</v>
      </c>
      <c r="L1486" s="1">
        <v>2689954</v>
      </c>
      <c r="M1486">
        <v>130</v>
      </c>
      <c r="N1486" s="1">
        <v>3000</v>
      </c>
      <c r="O1486">
        <v>30</v>
      </c>
      <c r="P1486" s="1">
        <v>1800</v>
      </c>
      <c r="Q1486" t="s">
        <v>0</v>
      </c>
      <c r="R1486" t="s">
        <v>1</v>
      </c>
      <c r="S1486">
        <v>0</v>
      </c>
      <c r="T1486" s="3">
        <v>39900</v>
      </c>
    </row>
    <row r="1487" spans="1:20">
      <c r="A1487">
        <v>9033</v>
      </c>
      <c r="B1487">
        <v>2</v>
      </c>
      <c r="C1487">
        <v>8</v>
      </c>
      <c r="D1487">
        <v>18</v>
      </c>
      <c r="E1487">
        <v>21</v>
      </c>
      <c r="F1487">
        <v>32</v>
      </c>
      <c r="G1487">
        <v>8</v>
      </c>
      <c r="H1487">
        <v>11</v>
      </c>
      <c r="I1487">
        <v>0</v>
      </c>
      <c r="J1487">
        <v>0</v>
      </c>
      <c r="K1487">
        <v>0</v>
      </c>
      <c r="L1487">
        <v>0</v>
      </c>
      <c r="M1487">
        <v>19</v>
      </c>
      <c r="N1487" s="1">
        <v>152143</v>
      </c>
      <c r="O1487">
        <v>2</v>
      </c>
      <c r="P1487" s="1">
        <v>91285</v>
      </c>
      <c r="Q1487" t="s">
        <v>0</v>
      </c>
      <c r="R1487" t="s">
        <v>1</v>
      </c>
      <c r="S1487">
        <v>0</v>
      </c>
      <c r="T1487" s="3">
        <v>39897</v>
      </c>
    </row>
    <row r="1488" spans="1:20">
      <c r="A1488">
        <v>9032</v>
      </c>
      <c r="B1488">
        <v>4</v>
      </c>
      <c r="C1488">
        <v>12</v>
      </c>
      <c r="D1488">
        <v>20</v>
      </c>
      <c r="E1488">
        <v>26</v>
      </c>
      <c r="F1488">
        <v>29</v>
      </c>
      <c r="G1488">
        <v>6</v>
      </c>
      <c r="H1488">
        <v>10</v>
      </c>
      <c r="I1488">
        <v>1</v>
      </c>
      <c r="J1488" s="1">
        <v>5000000</v>
      </c>
      <c r="K1488">
        <v>0</v>
      </c>
      <c r="L1488">
        <v>0</v>
      </c>
      <c r="M1488">
        <v>26</v>
      </c>
      <c r="N1488" s="1">
        <v>77486</v>
      </c>
      <c r="O1488">
        <v>4</v>
      </c>
      <c r="P1488" s="1">
        <v>46491</v>
      </c>
      <c r="Q1488" t="s">
        <v>0</v>
      </c>
      <c r="R1488" t="s">
        <v>1</v>
      </c>
      <c r="S1488">
        <v>0</v>
      </c>
      <c r="T1488" s="3">
        <v>39895</v>
      </c>
    </row>
    <row r="1489" spans="1:20">
      <c r="A1489">
        <v>9031</v>
      </c>
      <c r="B1489">
        <v>7</v>
      </c>
      <c r="C1489">
        <v>11</v>
      </c>
      <c r="D1489">
        <v>19</v>
      </c>
      <c r="E1489">
        <v>21</v>
      </c>
      <c r="F1489">
        <v>22</v>
      </c>
      <c r="G1489">
        <v>1</v>
      </c>
      <c r="H1489">
        <v>11</v>
      </c>
      <c r="I1489">
        <v>0</v>
      </c>
      <c r="J1489">
        <v>0</v>
      </c>
      <c r="K1489">
        <v>0</v>
      </c>
      <c r="L1489">
        <v>0</v>
      </c>
      <c r="M1489">
        <v>14</v>
      </c>
      <c r="N1489" s="1">
        <v>270076</v>
      </c>
      <c r="O1489">
        <v>1</v>
      </c>
      <c r="P1489" s="1">
        <v>162045</v>
      </c>
      <c r="Q1489" t="s">
        <v>0</v>
      </c>
      <c r="R1489" t="s">
        <v>1</v>
      </c>
      <c r="S1489">
        <v>0</v>
      </c>
      <c r="T1489" s="3">
        <v>39893</v>
      </c>
    </row>
    <row r="1490" spans="1:20">
      <c r="A1490">
        <v>9030</v>
      </c>
      <c r="B1490">
        <v>1</v>
      </c>
      <c r="C1490">
        <v>7</v>
      </c>
      <c r="D1490">
        <v>27</v>
      </c>
      <c r="E1490">
        <v>30</v>
      </c>
      <c r="F1490">
        <v>32</v>
      </c>
      <c r="G1490">
        <v>1</v>
      </c>
      <c r="H1490">
        <v>4</v>
      </c>
      <c r="I1490">
        <v>0</v>
      </c>
      <c r="J1490">
        <v>0</v>
      </c>
      <c r="K1490">
        <v>0</v>
      </c>
      <c r="L1490">
        <v>0</v>
      </c>
      <c r="M1490">
        <v>9</v>
      </c>
      <c r="N1490" s="1">
        <v>353834</v>
      </c>
      <c r="O1490">
        <v>1</v>
      </c>
      <c r="P1490" s="1">
        <v>212300</v>
      </c>
      <c r="Q1490" t="s">
        <v>0</v>
      </c>
      <c r="R1490" t="s">
        <v>1</v>
      </c>
      <c r="S1490">
        <v>0</v>
      </c>
      <c r="T1490" s="3">
        <v>39890</v>
      </c>
    </row>
    <row r="1491" spans="1:20">
      <c r="A1491">
        <v>9029</v>
      </c>
      <c r="B1491">
        <v>3</v>
      </c>
      <c r="C1491">
        <v>4</v>
      </c>
      <c r="D1491">
        <v>13</v>
      </c>
      <c r="E1491">
        <v>17</v>
      </c>
      <c r="F1491">
        <v>24</v>
      </c>
      <c r="G1491">
        <v>4</v>
      </c>
      <c r="H1491">
        <v>11</v>
      </c>
      <c r="I1491">
        <v>1</v>
      </c>
      <c r="J1491" s="1">
        <v>5000000</v>
      </c>
      <c r="K1491">
        <v>0</v>
      </c>
      <c r="L1491">
        <v>0</v>
      </c>
      <c r="M1491">
        <v>8</v>
      </c>
      <c r="N1491" s="1">
        <v>452537</v>
      </c>
      <c r="O1491">
        <v>0</v>
      </c>
      <c r="P1491">
        <v>0</v>
      </c>
      <c r="Q1491" t="s">
        <v>0</v>
      </c>
      <c r="R1491" t="s">
        <v>1</v>
      </c>
      <c r="S1491">
        <v>0</v>
      </c>
      <c r="T1491" s="3">
        <v>39888</v>
      </c>
    </row>
    <row r="1492" spans="1:20">
      <c r="A1492">
        <v>9028</v>
      </c>
      <c r="B1492">
        <v>6</v>
      </c>
      <c r="C1492">
        <v>20</v>
      </c>
      <c r="D1492">
        <v>30</v>
      </c>
      <c r="E1492">
        <v>32</v>
      </c>
      <c r="F1492">
        <v>35</v>
      </c>
      <c r="G1492">
        <v>9</v>
      </c>
      <c r="H1492">
        <v>11</v>
      </c>
      <c r="I1492">
        <v>11</v>
      </c>
      <c r="J1492" s="1">
        <v>1881523</v>
      </c>
      <c r="K1492">
        <v>1</v>
      </c>
      <c r="L1492" s="1">
        <v>1128913</v>
      </c>
      <c r="M1492">
        <v>32</v>
      </c>
      <c r="N1492" s="1">
        <v>22180</v>
      </c>
      <c r="O1492">
        <v>5</v>
      </c>
      <c r="P1492" s="1">
        <v>13308</v>
      </c>
      <c r="Q1492" t="s">
        <v>0</v>
      </c>
      <c r="R1492" t="s">
        <v>1</v>
      </c>
      <c r="S1492">
        <v>0</v>
      </c>
      <c r="T1492" s="3">
        <v>39886</v>
      </c>
    </row>
    <row r="1493" spans="1:20">
      <c r="A1493">
        <v>9027</v>
      </c>
      <c r="B1493">
        <v>3</v>
      </c>
      <c r="C1493">
        <v>22</v>
      </c>
      <c r="D1493">
        <v>26</v>
      </c>
      <c r="E1493">
        <v>33</v>
      </c>
      <c r="F1493">
        <v>34</v>
      </c>
      <c r="G1493">
        <v>9</v>
      </c>
      <c r="H1493">
        <v>10</v>
      </c>
      <c r="I1493">
        <v>0</v>
      </c>
      <c r="J1493">
        <v>0</v>
      </c>
      <c r="K1493">
        <v>0</v>
      </c>
      <c r="L1493">
        <v>0</v>
      </c>
      <c r="M1493">
        <v>7</v>
      </c>
      <c r="N1493" s="1">
        <v>487991</v>
      </c>
      <c r="O1493">
        <v>0</v>
      </c>
      <c r="P1493">
        <v>0</v>
      </c>
      <c r="Q1493" t="s">
        <v>0</v>
      </c>
      <c r="R1493" t="s">
        <v>1</v>
      </c>
      <c r="S1493">
        <v>0</v>
      </c>
      <c r="T1493" s="3">
        <v>39883</v>
      </c>
    </row>
    <row r="1494" spans="1:20">
      <c r="A1494">
        <v>9026</v>
      </c>
      <c r="B1494">
        <v>24</v>
      </c>
      <c r="C1494">
        <v>30</v>
      </c>
      <c r="D1494">
        <v>31</v>
      </c>
      <c r="E1494">
        <v>32</v>
      </c>
      <c r="F1494">
        <v>34</v>
      </c>
      <c r="G1494">
        <v>10</v>
      </c>
      <c r="H1494">
        <v>12</v>
      </c>
      <c r="I1494">
        <v>4</v>
      </c>
      <c r="J1494" s="1">
        <v>5000000</v>
      </c>
      <c r="K1494">
        <v>1</v>
      </c>
      <c r="L1494" s="1">
        <v>3000000</v>
      </c>
      <c r="M1494">
        <v>28</v>
      </c>
      <c r="N1494" s="1">
        <v>75673</v>
      </c>
      <c r="O1494">
        <v>3</v>
      </c>
      <c r="P1494" s="1">
        <v>45403</v>
      </c>
      <c r="Q1494" t="s">
        <v>0</v>
      </c>
      <c r="R1494" t="s">
        <v>1</v>
      </c>
      <c r="S1494">
        <v>0</v>
      </c>
      <c r="T1494" s="3">
        <v>39881</v>
      </c>
    </row>
    <row r="1495" spans="1:20">
      <c r="A1495">
        <v>9025</v>
      </c>
      <c r="B1495">
        <v>3</v>
      </c>
      <c r="C1495">
        <v>17</v>
      </c>
      <c r="D1495">
        <v>22</v>
      </c>
      <c r="E1495">
        <v>23</v>
      </c>
      <c r="F1495">
        <v>33</v>
      </c>
      <c r="G1495">
        <v>4</v>
      </c>
      <c r="H1495">
        <v>10</v>
      </c>
      <c r="I1495">
        <v>3</v>
      </c>
      <c r="J1495" s="1">
        <v>5000000</v>
      </c>
      <c r="K1495">
        <v>0</v>
      </c>
      <c r="L1495">
        <v>0</v>
      </c>
      <c r="M1495">
        <v>9</v>
      </c>
      <c r="N1495" s="1">
        <v>335347</v>
      </c>
      <c r="O1495">
        <v>2</v>
      </c>
      <c r="P1495" s="1">
        <v>201208</v>
      </c>
      <c r="Q1495" t="s">
        <v>0</v>
      </c>
      <c r="R1495" t="s">
        <v>1</v>
      </c>
      <c r="S1495">
        <v>0</v>
      </c>
      <c r="T1495" s="3">
        <v>39879</v>
      </c>
    </row>
    <row r="1496" spans="1:20">
      <c r="A1496">
        <v>9024</v>
      </c>
      <c r="B1496">
        <v>29</v>
      </c>
      <c r="C1496">
        <v>31</v>
      </c>
      <c r="D1496">
        <v>32</v>
      </c>
      <c r="E1496">
        <v>33</v>
      </c>
      <c r="F1496">
        <v>35</v>
      </c>
      <c r="G1496">
        <v>10</v>
      </c>
      <c r="H1496">
        <v>11</v>
      </c>
      <c r="I1496">
        <v>12</v>
      </c>
      <c r="J1496" s="1">
        <v>5000000</v>
      </c>
      <c r="K1496">
        <v>3</v>
      </c>
      <c r="L1496" s="1">
        <v>3000000</v>
      </c>
      <c r="M1496">
        <v>674</v>
      </c>
      <c r="N1496" s="1">
        <v>3000</v>
      </c>
      <c r="O1496">
        <v>138</v>
      </c>
      <c r="P1496" s="1">
        <v>1800</v>
      </c>
      <c r="Q1496" t="s">
        <v>0</v>
      </c>
      <c r="R1496" t="s">
        <v>1</v>
      </c>
      <c r="S1496">
        <v>0</v>
      </c>
      <c r="T1496" s="3">
        <v>39876</v>
      </c>
    </row>
    <row r="1497" spans="1:20">
      <c r="A1497">
        <v>9023</v>
      </c>
      <c r="B1497">
        <v>15</v>
      </c>
      <c r="C1497">
        <v>17</v>
      </c>
      <c r="D1497">
        <v>21</v>
      </c>
      <c r="E1497">
        <v>27</v>
      </c>
      <c r="F1497">
        <v>33</v>
      </c>
      <c r="G1497">
        <v>7</v>
      </c>
      <c r="H1497">
        <v>11</v>
      </c>
      <c r="I1497">
        <v>0</v>
      </c>
      <c r="J1497">
        <v>0</v>
      </c>
      <c r="K1497">
        <v>0</v>
      </c>
      <c r="L1497">
        <v>0</v>
      </c>
      <c r="M1497">
        <v>9</v>
      </c>
      <c r="N1497" s="1">
        <v>410040</v>
      </c>
      <c r="O1497">
        <v>0</v>
      </c>
      <c r="P1497">
        <v>0</v>
      </c>
      <c r="Q1497" t="s">
        <v>0</v>
      </c>
      <c r="R1497" t="s">
        <v>1</v>
      </c>
      <c r="S1497">
        <v>0</v>
      </c>
      <c r="T1497" s="3">
        <v>39874</v>
      </c>
    </row>
    <row r="1498" spans="1:20">
      <c r="A1498">
        <v>9022</v>
      </c>
      <c r="B1498">
        <v>12</v>
      </c>
      <c r="C1498">
        <v>14</v>
      </c>
      <c r="D1498">
        <v>17</v>
      </c>
      <c r="E1498">
        <v>34</v>
      </c>
      <c r="F1498">
        <v>35</v>
      </c>
      <c r="G1498">
        <v>4</v>
      </c>
      <c r="H1498">
        <v>11</v>
      </c>
      <c r="I1498">
        <v>0</v>
      </c>
      <c r="J1498">
        <v>0</v>
      </c>
      <c r="K1498">
        <v>0</v>
      </c>
      <c r="L1498">
        <v>0</v>
      </c>
      <c r="M1498">
        <v>14</v>
      </c>
      <c r="N1498" s="1">
        <v>207950</v>
      </c>
      <c r="O1498">
        <v>2</v>
      </c>
      <c r="P1498" s="1">
        <v>124770</v>
      </c>
      <c r="Q1498" t="s">
        <v>0</v>
      </c>
      <c r="R1498" t="s">
        <v>1</v>
      </c>
      <c r="S1498">
        <v>0</v>
      </c>
      <c r="T1498" s="3">
        <v>39872</v>
      </c>
    </row>
    <row r="1499" spans="1:20">
      <c r="A1499">
        <v>9021</v>
      </c>
      <c r="B1499">
        <v>1</v>
      </c>
      <c r="C1499">
        <v>15</v>
      </c>
      <c r="D1499">
        <v>31</v>
      </c>
      <c r="E1499">
        <v>32</v>
      </c>
      <c r="F1499">
        <v>34</v>
      </c>
      <c r="G1499">
        <v>3</v>
      </c>
      <c r="H1499">
        <v>8</v>
      </c>
      <c r="I1499">
        <v>3</v>
      </c>
      <c r="J1499" s="1">
        <v>5000000</v>
      </c>
      <c r="K1499">
        <v>0</v>
      </c>
      <c r="L1499">
        <v>0</v>
      </c>
      <c r="M1499">
        <v>26</v>
      </c>
      <c r="N1499" s="1">
        <v>39000</v>
      </c>
      <c r="O1499">
        <v>4</v>
      </c>
      <c r="P1499" s="1">
        <v>23400</v>
      </c>
      <c r="Q1499" t="s">
        <v>0</v>
      </c>
      <c r="R1499" t="s">
        <v>1</v>
      </c>
      <c r="S1499">
        <v>0</v>
      </c>
      <c r="T1499" s="3">
        <v>39869</v>
      </c>
    </row>
    <row r="1500" spans="1:20">
      <c r="A1500">
        <v>9020</v>
      </c>
      <c r="B1500">
        <v>5</v>
      </c>
      <c r="C1500">
        <v>16</v>
      </c>
      <c r="D1500">
        <v>18</v>
      </c>
      <c r="E1500">
        <v>32</v>
      </c>
      <c r="F1500">
        <v>35</v>
      </c>
      <c r="G1500">
        <v>2</v>
      </c>
      <c r="H1500">
        <v>11</v>
      </c>
      <c r="I1500">
        <v>0</v>
      </c>
      <c r="J1500">
        <v>0</v>
      </c>
      <c r="K1500">
        <v>0</v>
      </c>
      <c r="L1500">
        <v>0</v>
      </c>
      <c r="M1500">
        <v>27</v>
      </c>
      <c r="N1500" s="1">
        <v>97186</v>
      </c>
      <c r="O1500">
        <v>8</v>
      </c>
      <c r="P1500" s="1">
        <v>58311</v>
      </c>
      <c r="Q1500" t="s">
        <v>0</v>
      </c>
      <c r="R1500" t="s">
        <v>1</v>
      </c>
      <c r="S1500">
        <v>0</v>
      </c>
      <c r="T1500" s="3">
        <v>39867</v>
      </c>
    </row>
    <row r="1501" spans="1:20">
      <c r="A1501">
        <v>9019</v>
      </c>
      <c r="B1501">
        <v>4</v>
      </c>
      <c r="C1501">
        <v>29</v>
      </c>
      <c r="D1501">
        <v>31</v>
      </c>
      <c r="E1501">
        <v>32</v>
      </c>
      <c r="F1501">
        <v>35</v>
      </c>
      <c r="G1501">
        <v>4</v>
      </c>
      <c r="H1501">
        <v>10</v>
      </c>
      <c r="I1501">
        <v>2</v>
      </c>
      <c r="J1501" s="1">
        <v>5000000</v>
      </c>
      <c r="K1501">
        <v>1</v>
      </c>
      <c r="L1501" s="1">
        <v>3000000</v>
      </c>
      <c r="M1501">
        <v>71</v>
      </c>
      <c r="N1501" s="1">
        <v>20189</v>
      </c>
      <c r="O1501">
        <v>4</v>
      </c>
      <c r="P1501" s="1">
        <v>12113</v>
      </c>
      <c r="Q1501" t="s">
        <v>0</v>
      </c>
      <c r="R1501" t="s">
        <v>1</v>
      </c>
      <c r="S1501">
        <v>0</v>
      </c>
      <c r="T1501" s="3">
        <v>39865</v>
      </c>
    </row>
    <row r="1502" spans="1:20">
      <c r="A1502">
        <v>9018</v>
      </c>
      <c r="B1502">
        <v>1</v>
      </c>
      <c r="C1502">
        <v>6</v>
      </c>
      <c r="D1502">
        <v>13</v>
      </c>
      <c r="E1502">
        <v>28</v>
      </c>
      <c r="F1502">
        <v>29</v>
      </c>
      <c r="G1502">
        <v>3</v>
      </c>
      <c r="H1502">
        <v>9</v>
      </c>
      <c r="I1502">
        <v>2</v>
      </c>
      <c r="J1502" s="1">
        <v>6283265</v>
      </c>
      <c r="K1502">
        <v>0</v>
      </c>
      <c r="L1502">
        <v>0</v>
      </c>
      <c r="M1502">
        <v>31</v>
      </c>
      <c r="N1502" s="1">
        <v>211361</v>
      </c>
      <c r="O1502">
        <v>5</v>
      </c>
      <c r="P1502" s="1">
        <v>126816</v>
      </c>
      <c r="Q1502" t="s">
        <v>0</v>
      </c>
      <c r="R1502" t="s">
        <v>1</v>
      </c>
      <c r="S1502">
        <v>0</v>
      </c>
      <c r="T1502" s="3">
        <v>39862</v>
      </c>
    </row>
    <row r="1503" spans="1:20">
      <c r="A1503">
        <v>9017</v>
      </c>
      <c r="B1503">
        <v>5</v>
      </c>
      <c r="C1503">
        <v>11</v>
      </c>
      <c r="D1503">
        <v>23</v>
      </c>
      <c r="E1503">
        <v>26</v>
      </c>
      <c r="F1503">
        <v>33</v>
      </c>
      <c r="G1503">
        <v>4</v>
      </c>
      <c r="H1503">
        <v>12</v>
      </c>
      <c r="I1503">
        <v>1</v>
      </c>
      <c r="J1503" s="1">
        <v>5000000</v>
      </c>
      <c r="K1503">
        <v>0</v>
      </c>
      <c r="L1503">
        <v>0</v>
      </c>
      <c r="M1503">
        <v>8</v>
      </c>
      <c r="N1503" s="1">
        <v>404617</v>
      </c>
      <c r="O1503">
        <v>1</v>
      </c>
      <c r="P1503" s="1">
        <v>242770</v>
      </c>
      <c r="Q1503" t="s">
        <v>0</v>
      </c>
      <c r="R1503" t="s">
        <v>1</v>
      </c>
      <c r="S1503">
        <v>0</v>
      </c>
      <c r="T1503" s="3">
        <v>39860</v>
      </c>
    </row>
    <row r="1504" spans="1:20">
      <c r="A1504">
        <v>9016</v>
      </c>
      <c r="B1504">
        <v>10</v>
      </c>
      <c r="C1504">
        <v>11</v>
      </c>
      <c r="D1504">
        <v>20</v>
      </c>
      <c r="E1504">
        <v>26</v>
      </c>
      <c r="F1504">
        <v>27</v>
      </c>
      <c r="G1504">
        <v>9</v>
      </c>
      <c r="H1504">
        <v>11</v>
      </c>
      <c r="I1504">
        <v>1</v>
      </c>
      <c r="J1504" s="1">
        <v>9175345</v>
      </c>
      <c r="K1504">
        <v>0</v>
      </c>
      <c r="L1504">
        <v>0</v>
      </c>
      <c r="M1504">
        <v>26</v>
      </c>
      <c r="N1504" s="1">
        <v>379576</v>
      </c>
      <c r="O1504">
        <v>8</v>
      </c>
      <c r="P1504" s="1">
        <v>227745</v>
      </c>
      <c r="Q1504" t="s">
        <v>0</v>
      </c>
      <c r="R1504" t="s">
        <v>1</v>
      </c>
      <c r="S1504">
        <v>0</v>
      </c>
      <c r="T1504" s="3">
        <v>39858</v>
      </c>
    </row>
    <row r="1505" spans="1:20">
      <c r="A1505">
        <v>9015</v>
      </c>
      <c r="B1505">
        <v>1</v>
      </c>
      <c r="C1505">
        <v>5</v>
      </c>
      <c r="D1505">
        <v>10</v>
      </c>
      <c r="E1505">
        <v>16</v>
      </c>
      <c r="F1505">
        <v>27</v>
      </c>
      <c r="G1505">
        <v>3</v>
      </c>
      <c r="H1505">
        <v>4</v>
      </c>
      <c r="I1505">
        <v>2</v>
      </c>
      <c r="J1505" s="1">
        <v>6425136</v>
      </c>
      <c r="K1505">
        <v>0</v>
      </c>
      <c r="L1505">
        <v>0</v>
      </c>
      <c r="M1505">
        <v>22</v>
      </c>
      <c r="N1505" s="1">
        <v>297789</v>
      </c>
      <c r="O1505">
        <v>8</v>
      </c>
      <c r="P1505" s="1">
        <v>178673</v>
      </c>
      <c r="Q1505" t="s">
        <v>0</v>
      </c>
      <c r="R1505" t="s">
        <v>1</v>
      </c>
      <c r="S1505">
        <v>0</v>
      </c>
      <c r="T1505" s="3">
        <v>39855</v>
      </c>
    </row>
    <row r="1506" spans="1:20">
      <c r="A1506">
        <v>9014</v>
      </c>
      <c r="B1506">
        <v>8</v>
      </c>
      <c r="C1506">
        <v>14</v>
      </c>
      <c r="D1506">
        <v>15</v>
      </c>
      <c r="E1506">
        <v>25</v>
      </c>
      <c r="F1506">
        <v>26</v>
      </c>
      <c r="G1506">
        <v>7</v>
      </c>
      <c r="H1506">
        <v>9</v>
      </c>
      <c r="I1506">
        <v>0</v>
      </c>
      <c r="J1506">
        <v>0</v>
      </c>
      <c r="K1506">
        <v>0</v>
      </c>
      <c r="L1506">
        <v>0</v>
      </c>
      <c r="M1506">
        <v>21</v>
      </c>
      <c r="N1506" s="1">
        <v>331862</v>
      </c>
      <c r="O1506">
        <v>3</v>
      </c>
      <c r="P1506" s="1">
        <v>199117</v>
      </c>
      <c r="Q1506" t="s">
        <v>0</v>
      </c>
      <c r="R1506" t="s">
        <v>1</v>
      </c>
      <c r="S1506">
        <v>0</v>
      </c>
      <c r="T1506" s="3">
        <v>39853</v>
      </c>
    </row>
    <row r="1507" spans="1:20">
      <c r="A1507">
        <v>9013</v>
      </c>
      <c r="B1507">
        <v>5</v>
      </c>
      <c r="C1507">
        <v>24</v>
      </c>
      <c r="D1507">
        <v>26</v>
      </c>
      <c r="E1507">
        <v>30</v>
      </c>
      <c r="F1507">
        <v>35</v>
      </c>
      <c r="G1507">
        <v>5</v>
      </c>
      <c r="H1507">
        <v>12</v>
      </c>
      <c r="I1507">
        <v>0</v>
      </c>
      <c r="J1507">
        <v>0</v>
      </c>
      <c r="K1507">
        <v>0</v>
      </c>
      <c r="L1507">
        <v>0</v>
      </c>
      <c r="M1507">
        <v>11</v>
      </c>
      <c r="N1507" s="1">
        <v>321586</v>
      </c>
      <c r="O1507">
        <v>2</v>
      </c>
      <c r="P1507" s="1">
        <v>192951</v>
      </c>
      <c r="Q1507" t="s">
        <v>0</v>
      </c>
      <c r="R1507" t="s">
        <v>1</v>
      </c>
      <c r="S1507">
        <v>0</v>
      </c>
      <c r="T1507" s="3">
        <v>39851</v>
      </c>
    </row>
    <row r="1508" spans="1:20">
      <c r="A1508">
        <v>9012</v>
      </c>
      <c r="B1508">
        <v>2</v>
      </c>
      <c r="C1508">
        <v>5</v>
      </c>
      <c r="D1508">
        <v>20</v>
      </c>
      <c r="E1508">
        <v>25</v>
      </c>
      <c r="F1508">
        <v>31</v>
      </c>
      <c r="G1508">
        <v>10</v>
      </c>
      <c r="H1508">
        <v>12</v>
      </c>
      <c r="I1508">
        <v>1</v>
      </c>
      <c r="J1508" s="1">
        <v>8561547</v>
      </c>
      <c r="K1508">
        <v>0</v>
      </c>
      <c r="L1508">
        <v>0</v>
      </c>
      <c r="M1508">
        <v>6</v>
      </c>
      <c r="N1508" s="1">
        <v>1510959</v>
      </c>
      <c r="O1508">
        <v>1</v>
      </c>
      <c r="P1508" s="1">
        <v>906575</v>
      </c>
      <c r="Q1508" t="s">
        <v>0</v>
      </c>
      <c r="R1508" t="s">
        <v>1</v>
      </c>
      <c r="S1508">
        <v>0</v>
      </c>
      <c r="T1508" s="3">
        <v>39848</v>
      </c>
    </row>
    <row r="1509" spans="1:20">
      <c r="A1509">
        <v>9011</v>
      </c>
      <c r="B1509">
        <v>2</v>
      </c>
      <c r="C1509">
        <v>11</v>
      </c>
      <c r="D1509">
        <v>13</v>
      </c>
      <c r="E1509">
        <v>14</v>
      </c>
      <c r="F1509">
        <v>21</v>
      </c>
      <c r="G1509">
        <v>2</v>
      </c>
      <c r="H1509">
        <v>4</v>
      </c>
      <c r="I1509">
        <v>0</v>
      </c>
      <c r="J1509">
        <v>0</v>
      </c>
      <c r="K1509">
        <v>0</v>
      </c>
      <c r="L1509">
        <v>0</v>
      </c>
      <c r="M1509">
        <v>9</v>
      </c>
      <c r="N1509" s="1">
        <v>386940</v>
      </c>
      <c r="O1509">
        <v>1</v>
      </c>
      <c r="P1509" s="1">
        <v>232164</v>
      </c>
      <c r="Q1509" t="s">
        <v>0</v>
      </c>
      <c r="R1509" t="s">
        <v>1</v>
      </c>
      <c r="S1509">
        <v>0</v>
      </c>
      <c r="T1509" s="3">
        <v>39846</v>
      </c>
    </row>
    <row r="1510" spans="1:20">
      <c r="A1510">
        <v>9010</v>
      </c>
      <c r="B1510">
        <v>2</v>
      </c>
      <c r="C1510">
        <v>9</v>
      </c>
      <c r="D1510">
        <v>12</v>
      </c>
      <c r="E1510">
        <v>21</v>
      </c>
      <c r="F1510">
        <v>29</v>
      </c>
      <c r="G1510">
        <v>7</v>
      </c>
      <c r="H1510">
        <v>11</v>
      </c>
      <c r="I1510">
        <v>0</v>
      </c>
      <c r="J1510">
        <v>0</v>
      </c>
      <c r="K1510">
        <v>0</v>
      </c>
      <c r="L1510">
        <v>0</v>
      </c>
      <c r="M1510">
        <v>25</v>
      </c>
      <c r="N1510" s="1">
        <v>144293</v>
      </c>
      <c r="O1510">
        <v>4</v>
      </c>
      <c r="P1510" s="1">
        <v>86575</v>
      </c>
      <c r="Q1510" t="s">
        <v>0</v>
      </c>
      <c r="R1510" t="s">
        <v>1</v>
      </c>
      <c r="S1510">
        <v>0</v>
      </c>
      <c r="T1510" s="3">
        <v>39837</v>
      </c>
    </row>
    <row r="1511" spans="1:20">
      <c r="A1511">
        <v>9009</v>
      </c>
      <c r="B1511">
        <v>12</v>
      </c>
      <c r="C1511">
        <v>18</v>
      </c>
      <c r="D1511">
        <v>23</v>
      </c>
      <c r="E1511">
        <v>26</v>
      </c>
      <c r="F1511">
        <v>32</v>
      </c>
      <c r="G1511">
        <v>6</v>
      </c>
      <c r="H1511">
        <v>9</v>
      </c>
      <c r="I1511">
        <v>4</v>
      </c>
      <c r="J1511" s="1">
        <v>5630474</v>
      </c>
      <c r="K1511">
        <v>1</v>
      </c>
      <c r="L1511" s="1">
        <v>3378284</v>
      </c>
      <c r="M1511">
        <v>25</v>
      </c>
      <c r="N1511" s="1">
        <v>290018</v>
      </c>
      <c r="O1511">
        <v>5</v>
      </c>
      <c r="P1511" s="1">
        <v>174010</v>
      </c>
      <c r="Q1511" t="s">
        <v>0</v>
      </c>
      <c r="R1511" t="s">
        <v>1</v>
      </c>
      <c r="S1511">
        <v>0</v>
      </c>
      <c r="T1511" s="3">
        <v>39834</v>
      </c>
    </row>
    <row r="1512" spans="1:20">
      <c r="A1512">
        <v>9008</v>
      </c>
      <c r="B1512">
        <v>4</v>
      </c>
      <c r="C1512">
        <v>17</v>
      </c>
      <c r="D1512">
        <v>21</v>
      </c>
      <c r="E1512">
        <v>29</v>
      </c>
      <c r="F1512">
        <v>31</v>
      </c>
      <c r="G1512">
        <v>2</v>
      </c>
      <c r="H1512">
        <v>12</v>
      </c>
      <c r="I1512">
        <v>1</v>
      </c>
      <c r="J1512" s="1">
        <v>9221381</v>
      </c>
      <c r="K1512">
        <v>0</v>
      </c>
      <c r="L1512">
        <v>0</v>
      </c>
      <c r="M1512">
        <v>19</v>
      </c>
      <c r="N1512" s="1">
        <v>552330</v>
      </c>
      <c r="O1512">
        <v>4</v>
      </c>
      <c r="P1512" s="1">
        <v>331398</v>
      </c>
      <c r="Q1512" t="s">
        <v>0</v>
      </c>
      <c r="R1512" t="s">
        <v>1</v>
      </c>
      <c r="S1512">
        <v>0</v>
      </c>
      <c r="T1512" s="3">
        <v>39832</v>
      </c>
    </row>
    <row r="1513" spans="1:20">
      <c r="A1513">
        <v>9007</v>
      </c>
      <c r="B1513">
        <v>6</v>
      </c>
      <c r="C1513">
        <v>14</v>
      </c>
      <c r="D1513">
        <v>15</v>
      </c>
      <c r="E1513">
        <v>29</v>
      </c>
      <c r="F1513">
        <v>35</v>
      </c>
      <c r="G1513">
        <v>6</v>
      </c>
      <c r="H1513">
        <v>11</v>
      </c>
      <c r="I1513">
        <v>1</v>
      </c>
      <c r="J1513" s="1">
        <v>8227344</v>
      </c>
      <c r="K1513">
        <v>0</v>
      </c>
      <c r="L1513">
        <v>0</v>
      </c>
      <c r="M1513">
        <v>35</v>
      </c>
      <c r="N1513" s="1">
        <v>199923</v>
      </c>
      <c r="O1513">
        <v>17</v>
      </c>
      <c r="P1513" s="1">
        <v>119953</v>
      </c>
      <c r="Q1513" t="s">
        <v>0</v>
      </c>
      <c r="R1513" t="s">
        <v>1</v>
      </c>
      <c r="S1513">
        <v>0</v>
      </c>
      <c r="T1513" s="3">
        <v>39830</v>
      </c>
    </row>
    <row r="1514" spans="1:20">
      <c r="A1514">
        <v>9006</v>
      </c>
      <c r="B1514">
        <v>2</v>
      </c>
      <c r="C1514">
        <v>4</v>
      </c>
      <c r="D1514">
        <v>22</v>
      </c>
      <c r="E1514">
        <v>31</v>
      </c>
      <c r="F1514">
        <v>35</v>
      </c>
      <c r="G1514">
        <v>9</v>
      </c>
      <c r="H1514">
        <v>12</v>
      </c>
      <c r="I1514">
        <v>0</v>
      </c>
      <c r="J1514">
        <v>0</v>
      </c>
      <c r="K1514">
        <v>0</v>
      </c>
      <c r="L1514">
        <v>0</v>
      </c>
      <c r="M1514">
        <v>27</v>
      </c>
      <c r="N1514" s="1">
        <v>301435</v>
      </c>
      <c r="O1514">
        <v>4</v>
      </c>
      <c r="P1514" s="1">
        <v>180861</v>
      </c>
      <c r="Q1514" t="s">
        <v>0</v>
      </c>
      <c r="R1514" t="s">
        <v>1</v>
      </c>
      <c r="S1514">
        <v>0</v>
      </c>
      <c r="T1514" s="3">
        <v>39827</v>
      </c>
    </row>
    <row r="1515" spans="1:20">
      <c r="A1515">
        <v>9005</v>
      </c>
      <c r="B1515">
        <v>10</v>
      </c>
      <c r="C1515">
        <v>11</v>
      </c>
      <c r="D1515">
        <v>15</v>
      </c>
      <c r="E1515">
        <v>31</v>
      </c>
      <c r="F1515">
        <v>32</v>
      </c>
      <c r="G1515">
        <v>5</v>
      </c>
      <c r="H1515">
        <v>8</v>
      </c>
      <c r="I1515">
        <v>0</v>
      </c>
      <c r="J1515">
        <v>0</v>
      </c>
      <c r="K1515">
        <v>0</v>
      </c>
      <c r="L1515">
        <v>0</v>
      </c>
      <c r="M1515">
        <v>8</v>
      </c>
      <c r="N1515" s="1">
        <v>868620</v>
      </c>
      <c r="O1515">
        <v>1</v>
      </c>
      <c r="P1515" s="1">
        <v>521172</v>
      </c>
      <c r="Q1515" t="s">
        <v>0</v>
      </c>
      <c r="R1515" t="s">
        <v>1</v>
      </c>
      <c r="S1515">
        <v>0</v>
      </c>
      <c r="T1515" s="3">
        <v>39825</v>
      </c>
    </row>
    <row r="1516" spans="1:20">
      <c r="A1516">
        <v>9004</v>
      </c>
      <c r="B1516">
        <v>1</v>
      </c>
      <c r="C1516">
        <v>3</v>
      </c>
      <c r="D1516">
        <v>22</v>
      </c>
      <c r="E1516">
        <v>32</v>
      </c>
      <c r="F1516">
        <v>35</v>
      </c>
      <c r="G1516">
        <v>6</v>
      </c>
      <c r="H1516">
        <v>10</v>
      </c>
      <c r="I1516">
        <v>0</v>
      </c>
      <c r="J1516">
        <v>0</v>
      </c>
      <c r="K1516">
        <v>0</v>
      </c>
      <c r="L1516">
        <v>0</v>
      </c>
      <c r="M1516">
        <v>10</v>
      </c>
      <c r="N1516" s="1">
        <v>375553</v>
      </c>
      <c r="O1516">
        <v>0</v>
      </c>
      <c r="P1516">
        <v>0</v>
      </c>
      <c r="Q1516" t="s">
        <v>0</v>
      </c>
      <c r="R1516" t="s">
        <v>1</v>
      </c>
      <c r="S1516">
        <v>0</v>
      </c>
      <c r="T1516" s="3">
        <v>39823</v>
      </c>
    </row>
    <row r="1517" spans="1:20">
      <c r="A1517">
        <v>9003</v>
      </c>
      <c r="B1517">
        <v>16</v>
      </c>
      <c r="C1517">
        <v>18</v>
      </c>
      <c r="D1517">
        <v>23</v>
      </c>
      <c r="E1517">
        <v>30</v>
      </c>
      <c r="F1517">
        <v>32</v>
      </c>
      <c r="G1517">
        <v>2</v>
      </c>
      <c r="H1517">
        <v>11</v>
      </c>
      <c r="I1517">
        <v>0</v>
      </c>
      <c r="J1517">
        <v>0</v>
      </c>
      <c r="K1517">
        <v>0</v>
      </c>
      <c r="L1517">
        <v>0</v>
      </c>
      <c r="M1517">
        <v>7</v>
      </c>
      <c r="N1517" s="1">
        <v>501146</v>
      </c>
      <c r="O1517">
        <v>2</v>
      </c>
      <c r="P1517" s="1">
        <v>300687</v>
      </c>
      <c r="Q1517" t="s">
        <v>0</v>
      </c>
      <c r="R1517" t="s">
        <v>1</v>
      </c>
      <c r="S1517">
        <v>0</v>
      </c>
      <c r="T1517" s="3">
        <v>39820</v>
      </c>
    </row>
    <row r="1518" spans="1:20">
      <c r="A1518">
        <v>9002</v>
      </c>
      <c r="B1518">
        <v>1</v>
      </c>
      <c r="C1518">
        <v>4</v>
      </c>
      <c r="D1518">
        <v>7</v>
      </c>
      <c r="E1518">
        <v>12</v>
      </c>
      <c r="F1518">
        <v>30</v>
      </c>
      <c r="G1518">
        <v>5</v>
      </c>
      <c r="H1518">
        <v>10</v>
      </c>
      <c r="I1518">
        <v>0</v>
      </c>
      <c r="J1518">
        <v>0</v>
      </c>
      <c r="K1518">
        <v>0</v>
      </c>
      <c r="L1518">
        <v>0</v>
      </c>
      <c r="M1518">
        <v>4</v>
      </c>
      <c r="N1518" s="1">
        <v>882242</v>
      </c>
      <c r="O1518">
        <v>1</v>
      </c>
      <c r="P1518" s="1">
        <v>529345</v>
      </c>
      <c r="Q1518" t="s">
        <v>0</v>
      </c>
      <c r="R1518" t="s">
        <v>1</v>
      </c>
      <c r="S1518">
        <v>0</v>
      </c>
      <c r="T1518" s="3">
        <v>39818</v>
      </c>
    </row>
    <row r="1519" spans="1:20">
      <c r="A1519">
        <v>9001</v>
      </c>
      <c r="B1519">
        <v>1</v>
      </c>
      <c r="C1519">
        <v>15</v>
      </c>
      <c r="D1519">
        <v>23</v>
      </c>
      <c r="E1519">
        <v>27</v>
      </c>
      <c r="F1519">
        <v>30</v>
      </c>
      <c r="G1519">
        <v>4</v>
      </c>
      <c r="H1519">
        <v>10</v>
      </c>
      <c r="I1519">
        <v>2</v>
      </c>
      <c r="J1519" s="1">
        <v>5000000</v>
      </c>
      <c r="K1519">
        <v>2</v>
      </c>
      <c r="L1519" s="1">
        <v>3000000</v>
      </c>
      <c r="M1519">
        <v>24</v>
      </c>
      <c r="N1519" s="1">
        <v>132349</v>
      </c>
      <c r="O1519">
        <v>3</v>
      </c>
      <c r="P1519" s="1">
        <v>79409</v>
      </c>
      <c r="Q1519" t="s">
        <v>0</v>
      </c>
      <c r="R1519" t="s">
        <v>1</v>
      </c>
      <c r="S1519">
        <v>0</v>
      </c>
      <c r="T1519" s="3">
        <v>39816</v>
      </c>
    </row>
    <row r="1520" spans="1:20">
      <c r="A1520">
        <v>8154</v>
      </c>
      <c r="B1520">
        <v>5</v>
      </c>
      <c r="C1520">
        <v>7</v>
      </c>
      <c r="D1520">
        <v>10</v>
      </c>
      <c r="E1520">
        <v>29</v>
      </c>
      <c r="F1520">
        <v>32</v>
      </c>
      <c r="G1520">
        <v>4</v>
      </c>
      <c r="H1520">
        <v>6</v>
      </c>
      <c r="I1520">
        <v>4</v>
      </c>
      <c r="J1520" s="1">
        <v>5223929</v>
      </c>
      <c r="K1520">
        <v>0</v>
      </c>
      <c r="L1520">
        <v>0</v>
      </c>
      <c r="M1520">
        <v>52</v>
      </c>
      <c r="N1520" s="1">
        <v>42798</v>
      </c>
      <c r="O1520">
        <v>11</v>
      </c>
      <c r="P1520" s="1">
        <v>25678</v>
      </c>
      <c r="Q1520" t="s">
        <v>0</v>
      </c>
      <c r="R1520" t="s">
        <v>1</v>
      </c>
      <c r="S1520">
        <v>0</v>
      </c>
      <c r="T1520" s="3">
        <v>39813</v>
      </c>
    </row>
    <row r="1521" spans="1:20">
      <c r="A1521">
        <v>8153</v>
      </c>
      <c r="B1521">
        <v>2</v>
      </c>
      <c r="C1521">
        <v>4</v>
      </c>
      <c r="D1521">
        <v>6</v>
      </c>
      <c r="E1521">
        <v>25</v>
      </c>
      <c r="F1521">
        <v>26</v>
      </c>
      <c r="G1521">
        <v>2</v>
      </c>
      <c r="H1521">
        <v>5</v>
      </c>
      <c r="I1521">
        <v>1</v>
      </c>
      <c r="J1521" s="1">
        <v>5000000</v>
      </c>
      <c r="K1521">
        <v>0</v>
      </c>
      <c r="L1521">
        <v>0</v>
      </c>
      <c r="M1521">
        <v>19</v>
      </c>
      <c r="N1521" s="1">
        <v>146678</v>
      </c>
      <c r="O1521">
        <v>2</v>
      </c>
      <c r="P1521" s="1">
        <v>88006</v>
      </c>
      <c r="Q1521" t="s">
        <v>0</v>
      </c>
      <c r="R1521" t="s">
        <v>1</v>
      </c>
      <c r="S1521">
        <v>0</v>
      </c>
      <c r="T1521" s="3">
        <v>39811</v>
      </c>
    </row>
    <row r="1522" spans="1:20">
      <c r="A1522">
        <v>8152</v>
      </c>
      <c r="B1522">
        <v>3</v>
      </c>
      <c r="C1522">
        <v>5</v>
      </c>
      <c r="D1522">
        <v>14</v>
      </c>
      <c r="E1522">
        <v>20</v>
      </c>
      <c r="F1522">
        <v>33</v>
      </c>
      <c r="G1522">
        <v>7</v>
      </c>
      <c r="H1522">
        <v>11</v>
      </c>
      <c r="I1522">
        <v>2</v>
      </c>
      <c r="J1522" s="1">
        <v>7044546</v>
      </c>
      <c r="K1522">
        <v>0</v>
      </c>
      <c r="L1522">
        <v>0</v>
      </c>
      <c r="M1522">
        <v>15</v>
      </c>
      <c r="N1522" s="1">
        <v>763297</v>
      </c>
      <c r="O1522">
        <v>0</v>
      </c>
      <c r="P1522">
        <v>0</v>
      </c>
      <c r="Q1522" t="s">
        <v>0</v>
      </c>
      <c r="R1522" t="s">
        <v>1</v>
      </c>
      <c r="S1522">
        <v>0</v>
      </c>
      <c r="T1522" s="3">
        <v>39809</v>
      </c>
    </row>
    <row r="1523" spans="1:20">
      <c r="A1523">
        <v>8151</v>
      </c>
      <c r="B1523">
        <v>7</v>
      </c>
      <c r="C1523">
        <v>10</v>
      </c>
      <c r="D1523">
        <v>27</v>
      </c>
      <c r="E1523">
        <v>31</v>
      </c>
      <c r="F1523">
        <v>34</v>
      </c>
      <c r="G1523">
        <v>8</v>
      </c>
      <c r="H1523">
        <v>9</v>
      </c>
      <c r="I1523">
        <v>0</v>
      </c>
      <c r="J1523">
        <v>0</v>
      </c>
      <c r="K1523">
        <v>0</v>
      </c>
      <c r="L1523">
        <v>0</v>
      </c>
      <c r="M1523">
        <v>19</v>
      </c>
      <c r="N1523" s="1">
        <v>337600</v>
      </c>
      <c r="O1523">
        <v>9</v>
      </c>
      <c r="P1523" s="1">
        <v>202560</v>
      </c>
      <c r="Q1523" t="s">
        <v>0</v>
      </c>
      <c r="R1523" t="s">
        <v>1</v>
      </c>
      <c r="S1523">
        <v>0</v>
      </c>
      <c r="T1523" s="3">
        <v>39806</v>
      </c>
    </row>
    <row r="1524" spans="1:20">
      <c r="A1524">
        <v>8150</v>
      </c>
      <c r="B1524">
        <v>1</v>
      </c>
      <c r="C1524">
        <v>9</v>
      </c>
      <c r="D1524">
        <v>10</v>
      </c>
      <c r="E1524">
        <v>15</v>
      </c>
      <c r="F1524">
        <v>25</v>
      </c>
      <c r="G1524">
        <v>3</v>
      </c>
      <c r="H1524">
        <v>8</v>
      </c>
      <c r="I1524">
        <v>0</v>
      </c>
      <c r="J1524">
        <v>0</v>
      </c>
      <c r="K1524">
        <v>0</v>
      </c>
      <c r="L1524">
        <v>0</v>
      </c>
      <c r="M1524">
        <v>32</v>
      </c>
      <c r="N1524" s="1">
        <v>53471</v>
      </c>
      <c r="O1524">
        <v>10</v>
      </c>
      <c r="P1524" s="1">
        <v>32082</v>
      </c>
      <c r="Q1524" t="s">
        <v>0</v>
      </c>
      <c r="R1524" t="s">
        <v>1</v>
      </c>
      <c r="S1524">
        <v>0</v>
      </c>
      <c r="T1524" s="3">
        <v>39804</v>
      </c>
    </row>
    <row r="1525" spans="1:20">
      <c r="A1525">
        <v>8149</v>
      </c>
      <c r="B1525">
        <v>2</v>
      </c>
      <c r="C1525">
        <v>5</v>
      </c>
      <c r="D1525">
        <v>6</v>
      </c>
      <c r="E1525">
        <v>27</v>
      </c>
      <c r="F1525">
        <v>29</v>
      </c>
      <c r="G1525">
        <v>3</v>
      </c>
      <c r="H1525">
        <v>4</v>
      </c>
      <c r="I1525">
        <v>0</v>
      </c>
      <c r="J1525">
        <v>0</v>
      </c>
      <c r="K1525">
        <v>0</v>
      </c>
      <c r="L1525">
        <v>0</v>
      </c>
      <c r="M1525">
        <v>12</v>
      </c>
      <c r="N1525" s="1">
        <v>294221</v>
      </c>
      <c r="O1525">
        <v>2</v>
      </c>
      <c r="P1525" s="1">
        <v>176532</v>
      </c>
      <c r="Q1525" t="s">
        <v>0</v>
      </c>
      <c r="R1525" t="s">
        <v>1</v>
      </c>
      <c r="S1525">
        <v>0</v>
      </c>
      <c r="T1525" s="3">
        <v>39802</v>
      </c>
    </row>
    <row r="1526" spans="1:20">
      <c r="A1526">
        <v>8148</v>
      </c>
      <c r="B1526">
        <v>3</v>
      </c>
      <c r="C1526">
        <v>7</v>
      </c>
      <c r="D1526">
        <v>20</v>
      </c>
      <c r="E1526">
        <v>33</v>
      </c>
      <c r="F1526">
        <v>35</v>
      </c>
      <c r="G1526">
        <v>4</v>
      </c>
      <c r="H1526">
        <v>7</v>
      </c>
      <c r="I1526">
        <v>0</v>
      </c>
      <c r="J1526">
        <v>0</v>
      </c>
      <c r="K1526">
        <v>0</v>
      </c>
      <c r="L1526">
        <v>0</v>
      </c>
      <c r="M1526">
        <v>6</v>
      </c>
      <c r="N1526" s="1">
        <v>494106</v>
      </c>
      <c r="O1526">
        <v>1</v>
      </c>
      <c r="P1526" s="1">
        <v>296463</v>
      </c>
      <c r="Q1526" t="s">
        <v>0</v>
      </c>
      <c r="R1526" t="s">
        <v>1</v>
      </c>
      <c r="S1526">
        <v>0</v>
      </c>
      <c r="T1526" s="3">
        <v>39799</v>
      </c>
    </row>
    <row r="1527" spans="1:20">
      <c r="A1527">
        <v>8147</v>
      </c>
      <c r="B1527">
        <v>16</v>
      </c>
      <c r="C1527">
        <v>18</v>
      </c>
      <c r="D1527">
        <v>19</v>
      </c>
      <c r="E1527">
        <v>24</v>
      </c>
      <c r="F1527">
        <v>35</v>
      </c>
      <c r="G1527">
        <v>11</v>
      </c>
      <c r="H1527">
        <v>12</v>
      </c>
      <c r="I1527">
        <v>2</v>
      </c>
      <c r="J1527" s="1">
        <v>5000000</v>
      </c>
      <c r="K1527">
        <v>2</v>
      </c>
      <c r="L1527" s="1">
        <v>3000000</v>
      </c>
      <c r="M1527">
        <v>4</v>
      </c>
      <c r="N1527" s="1">
        <v>1099239</v>
      </c>
      <c r="O1527">
        <v>0</v>
      </c>
      <c r="P1527">
        <v>0</v>
      </c>
      <c r="Q1527" t="s">
        <v>0</v>
      </c>
      <c r="R1527" t="s">
        <v>1</v>
      </c>
      <c r="S1527">
        <v>0</v>
      </c>
      <c r="T1527" s="3">
        <v>39797</v>
      </c>
    </row>
    <row r="1528" spans="1:20">
      <c r="A1528">
        <v>8146</v>
      </c>
      <c r="B1528">
        <v>9</v>
      </c>
      <c r="C1528">
        <v>23</v>
      </c>
      <c r="D1528">
        <v>24</v>
      </c>
      <c r="E1528">
        <v>26</v>
      </c>
      <c r="F1528">
        <v>33</v>
      </c>
      <c r="G1528">
        <v>7</v>
      </c>
      <c r="H1528">
        <v>12</v>
      </c>
      <c r="I1528">
        <v>3</v>
      </c>
      <c r="J1528" s="1">
        <v>5000000</v>
      </c>
      <c r="K1528">
        <v>0</v>
      </c>
      <c r="L1528">
        <v>0</v>
      </c>
      <c r="M1528">
        <v>16</v>
      </c>
      <c r="N1528" s="1">
        <v>212607</v>
      </c>
      <c r="O1528">
        <v>3</v>
      </c>
      <c r="P1528" s="1">
        <v>127564</v>
      </c>
      <c r="Q1528" t="s">
        <v>0</v>
      </c>
      <c r="R1528" t="s">
        <v>1</v>
      </c>
      <c r="S1528">
        <v>0</v>
      </c>
      <c r="T1528" s="3">
        <v>39795</v>
      </c>
    </row>
    <row r="1529" spans="1:20">
      <c r="A1529">
        <v>8145</v>
      </c>
      <c r="B1529">
        <v>5</v>
      </c>
      <c r="C1529">
        <v>16</v>
      </c>
      <c r="D1529">
        <v>27</v>
      </c>
      <c r="E1529">
        <v>29</v>
      </c>
      <c r="F1529">
        <v>30</v>
      </c>
      <c r="G1529">
        <v>5</v>
      </c>
      <c r="H1529">
        <v>11</v>
      </c>
      <c r="I1529">
        <v>1</v>
      </c>
      <c r="J1529" s="1">
        <v>5000000</v>
      </c>
      <c r="K1529">
        <v>0</v>
      </c>
      <c r="L1529">
        <v>0</v>
      </c>
      <c r="M1529">
        <v>25</v>
      </c>
      <c r="N1529" s="1">
        <v>107849</v>
      </c>
      <c r="O1529">
        <v>3</v>
      </c>
      <c r="P1529" s="1">
        <v>64709</v>
      </c>
      <c r="Q1529" t="s">
        <v>0</v>
      </c>
      <c r="R1529" t="s">
        <v>1</v>
      </c>
      <c r="S1529">
        <v>0</v>
      </c>
      <c r="T1529" s="3">
        <v>39792</v>
      </c>
    </row>
    <row r="1530" spans="1:20">
      <c r="A1530">
        <v>8144</v>
      </c>
      <c r="B1530">
        <v>10</v>
      </c>
      <c r="C1530">
        <v>19</v>
      </c>
      <c r="D1530">
        <v>27</v>
      </c>
      <c r="E1530">
        <v>28</v>
      </c>
      <c r="F1530">
        <v>33</v>
      </c>
      <c r="G1530">
        <v>5</v>
      </c>
      <c r="H1530">
        <v>12</v>
      </c>
      <c r="I1530">
        <v>1</v>
      </c>
      <c r="J1530" s="1">
        <v>5000000</v>
      </c>
      <c r="K1530">
        <v>0</v>
      </c>
      <c r="L1530">
        <v>0</v>
      </c>
      <c r="M1530">
        <v>68</v>
      </c>
      <c r="N1530" s="1">
        <v>9283</v>
      </c>
      <c r="O1530">
        <v>11</v>
      </c>
      <c r="P1530" s="1">
        <v>5569</v>
      </c>
      <c r="Q1530" t="s">
        <v>0</v>
      </c>
      <c r="R1530" t="s">
        <v>1</v>
      </c>
      <c r="S1530">
        <v>0</v>
      </c>
      <c r="T1530" s="3">
        <v>39790</v>
      </c>
    </row>
    <row r="1531" spans="1:20">
      <c r="A1531">
        <v>8143</v>
      </c>
      <c r="B1531">
        <v>1</v>
      </c>
      <c r="C1531">
        <v>2</v>
      </c>
      <c r="D1531">
        <v>22</v>
      </c>
      <c r="E1531">
        <v>29</v>
      </c>
      <c r="F1531">
        <v>32</v>
      </c>
      <c r="G1531">
        <v>1</v>
      </c>
      <c r="H1531">
        <v>4</v>
      </c>
      <c r="I1531">
        <v>0</v>
      </c>
      <c r="J1531">
        <v>0</v>
      </c>
      <c r="K1531">
        <v>0</v>
      </c>
      <c r="L1531">
        <v>0</v>
      </c>
      <c r="M1531">
        <v>37</v>
      </c>
      <c r="N1531" s="1">
        <v>82780</v>
      </c>
      <c r="O1531">
        <v>9</v>
      </c>
      <c r="P1531" s="1">
        <v>49668</v>
      </c>
      <c r="Q1531" t="s">
        <v>0</v>
      </c>
      <c r="R1531" t="s">
        <v>1</v>
      </c>
      <c r="S1531">
        <v>0</v>
      </c>
      <c r="T1531" s="3">
        <v>39788</v>
      </c>
    </row>
    <row r="1532" spans="1:20">
      <c r="A1532">
        <v>8142</v>
      </c>
      <c r="B1532">
        <v>6</v>
      </c>
      <c r="C1532">
        <v>18</v>
      </c>
      <c r="D1532">
        <v>21</v>
      </c>
      <c r="E1532">
        <v>30</v>
      </c>
      <c r="F1532">
        <v>35</v>
      </c>
      <c r="G1532">
        <v>8</v>
      </c>
      <c r="H1532">
        <v>9</v>
      </c>
      <c r="I1532">
        <v>1</v>
      </c>
      <c r="J1532" s="1">
        <v>5000000</v>
      </c>
      <c r="K1532">
        <v>0</v>
      </c>
      <c r="L1532">
        <v>0</v>
      </c>
      <c r="M1532">
        <v>13</v>
      </c>
      <c r="N1532" s="1">
        <v>274202</v>
      </c>
      <c r="O1532">
        <v>4</v>
      </c>
      <c r="P1532" s="1">
        <v>164521</v>
      </c>
      <c r="Q1532" t="s">
        <v>0</v>
      </c>
      <c r="R1532" t="s">
        <v>1</v>
      </c>
      <c r="S1532">
        <v>0</v>
      </c>
      <c r="T1532" s="3">
        <v>39785</v>
      </c>
    </row>
    <row r="1533" spans="1:20">
      <c r="A1533">
        <v>8141</v>
      </c>
      <c r="B1533">
        <v>9</v>
      </c>
      <c r="C1533">
        <v>15</v>
      </c>
      <c r="D1533">
        <v>18</v>
      </c>
      <c r="E1533">
        <v>30</v>
      </c>
      <c r="F1533">
        <v>34</v>
      </c>
      <c r="G1533">
        <v>4</v>
      </c>
      <c r="H1533">
        <v>5</v>
      </c>
      <c r="I1533">
        <v>1</v>
      </c>
      <c r="J1533" s="1">
        <v>5000000</v>
      </c>
      <c r="K1533">
        <v>0</v>
      </c>
      <c r="L1533">
        <v>0</v>
      </c>
      <c r="M1533">
        <v>9</v>
      </c>
      <c r="N1533" s="1">
        <v>371457</v>
      </c>
      <c r="O1533">
        <v>1</v>
      </c>
      <c r="P1533" s="1">
        <v>222874</v>
      </c>
      <c r="Q1533" t="s">
        <v>0</v>
      </c>
      <c r="R1533" t="s">
        <v>1</v>
      </c>
      <c r="S1533">
        <v>0</v>
      </c>
      <c r="T1533" s="3">
        <v>39783</v>
      </c>
    </row>
    <row r="1534" spans="1:20">
      <c r="A1534">
        <v>8140</v>
      </c>
      <c r="B1534">
        <v>2</v>
      </c>
      <c r="C1534">
        <v>9</v>
      </c>
      <c r="D1534">
        <v>11</v>
      </c>
      <c r="E1534">
        <v>29</v>
      </c>
      <c r="F1534">
        <v>32</v>
      </c>
      <c r="G1534">
        <v>8</v>
      </c>
      <c r="H1534">
        <v>9</v>
      </c>
      <c r="I1534">
        <v>2</v>
      </c>
      <c r="J1534" s="1">
        <v>5000000</v>
      </c>
      <c r="K1534">
        <v>0</v>
      </c>
      <c r="L1534">
        <v>0</v>
      </c>
      <c r="M1534">
        <v>54</v>
      </c>
      <c r="N1534" s="1">
        <v>42974</v>
      </c>
      <c r="O1534">
        <v>14</v>
      </c>
      <c r="P1534" s="1">
        <v>25784</v>
      </c>
      <c r="Q1534" t="s">
        <v>0</v>
      </c>
      <c r="R1534" t="s">
        <v>1</v>
      </c>
      <c r="S1534">
        <v>0</v>
      </c>
      <c r="T1534" s="3">
        <v>39781</v>
      </c>
    </row>
    <row r="1535" spans="1:20">
      <c r="A1535">
        <v>8139</v>
      </c>
      <c r="B1535">
        <v>1</v>
      </c>
      <c r="C1535">
        <v>6</v>
      </c>
      <c r="D1535">
        <v>10</v>
      </c>
      <c r="E1535">
        <v>14</v>
      </c>
      <c r="F1535">
        <v>22</v>
      </c>
      <c r="G1535">
        <v>6</v>
      </c>
      <c r="H1535">
        <v>8</v>
      </c>
      <c r="I1535">
        <v>0</v>
      </c>
      <c r="J1535">
        <v>0</v>
      </c>
      <c r="K1535">
        <v>0</v>
      </c>
      <c r="L1535">
        <v>0</v>
      </c>
      <c r="M1535">
        <v>14</v>
      </c>
      <c r="N1535" s="1">
        <v>278598</v>
      </c>
      <c r="O1535">
        <v>1</v>
      </c>
      <c r="P1535" s="1">
        <v>167158</v>
      </c>
      <c r="Q1535" t="s">
        <v>0</v>
      </c>
      <c r="R1535" t="s">
        <v>1</v>
      </c>
      <c r="S1535">
        <v>0</v>
      </c>
      <c r="T1535" s="3">
        <v>39778</v>
      </c>
    </row>
    <row r="1536" spans="1:20">
      <c r="A1536">
        <v>8138</v>
      </c>
      <c r="B1536">
        <v>4</v>
      </c>
      <c r="C1536">
        <v>5</v>
      </c>
      <c r="D1536">
        <v>18</v>
      </c>
      <c r="E1536">
        <v>22</v>
      </c>
      <c r="F1536">
        <v>35</v>
      </c>
      <c r="G1536">
        <v>7</v>
      </c>
      <c r="H1536">
        <v>8</v>
      </c>
      <c r="I1536">
        <v>1</v>
      </c>
      <c r="J1536" s="1">
        <v>5000000</v>
      </c>
      <c r="K1536">
        <v>0</v>
      </c>
      <c r="L1536">
        <v>0</v>
      </c>
      <c r="M1536">
        <v>12</v>
      </c>
      <c r="N1536" s="1">
        <v>195360</v>
      </c>
      <c r="O1536">
        <v>6</v>
      </c>
      <c r="P1536" s="1">
        <v>117216</v>
      </c>
      <c r="Q1536" t="s">
        <v>0</v>
      </c>
      <c r="R1536" t="s">
        <v>1</v>
      </c>
      <c r="S1536">
        <v>0</v>
      </c>
      <c r="T1536" s="3">
        <v>39776</v>
      </c>
    </row>
    <row r="1537" spans="1:20">
      <c r="A1537">
        <v>8137</v>
      </c>
      <c r="B1537">
        <v>1</v>
      </c>
      <c r="C1537">
        <v>10</v>
      </c>
      <c r="D1537">
        <v>25</v>
      </c>
      <c r="E1537">
        <v>32</v>
      </c>
      <c r="F1537">
        <v>35</v>
      </c>
      <c r="G1537">
        <v>5</v>
      </c>
      <c r="H1537">
        <v>9</v>
      </c>
      <c r="I1537">
        <v>1</v>
      </c>
      <c r="J1537" s="1">
        <v>5000000</v>
      </c>
      <c r="K1537">
        <v>0</v>
      </c>
      <c r="L1537">
        <v>0</v>
      </c>
      <c r="M1537">
        <v>27</v>
      </c>
      <c r="N1537" s="1">
        <v>97713</v>
      </c>
      <c r="O1537">
        <v>6</v>
      </c>
      <c r="P1537" s="1">
        <v>58627</v>
      </c>
      <c r="Q1537" t="s">
        <v>0</v>
      </c>
      <c r="R1537" t="s">
        <v>1</v>
      </c>
      <c r="S1537">
        <v>0</v>
      </c>
      <c r="T1537" s="3">
        <v>39774</v>
      </c>
    </row>
    <row r="1538" spans="1:20">
      <c r="A1538">
        <v>8136</v>
      </c>
      <c r="B1538">
        <v>3</v>
      </c>
      <c r="C1538">
        <v>28</v>
      </c>
      <c r="D1538">
        <v>29</v>
      </c>
      <c r="E1538">
        <v>32</v>
      </c>
      <c r="F1538">
        <v>34</v>
      </c>
      <c r="G1538">
        <v>1</v>
      </c>
      <c r="H1538">
        <v>6</v>
      </c>
      <c r="I1538">
        <v>0</v>
      </c>
      <c r="J1538">
        <v>0</v>
      </c>
      <c r="K1538">
        <v>0</v>
      </c>
      <c r="L1538">
        <v>0</v>
      </c>
      <c r="M1538">
        <v>11</v>
      </c>
      <c r="N1538" s="1">
        <v>312214</v>
      </c>
      <c r="O1538">
        <v>1</v>
      </c>
      <c r="P1538" s="1">
        <v>187328</v>
      </c>
      <c r="Q1538" t="s">
        <v>0</v>
      </c>
      <c r="R1538" t="s">
        <v>1</v>
      </c>
      <c r="S1538">
        <v>0</v>
      </c>
      <c r="T1538" s="3">
        <v>39771</v>
      </c>
    </row>
    <row r="1539" spans="1:20">
      <c r="A1539">
        <v>8135</v>
      </c>
      <c r="B1539">
        <v>7</v>
      </c>
      <c r="C1539">
        <v>22</v>
      </c>
      <c r="D1539">
        <v>25</v>
      </c>
      <c r="E1539">
        <v>29</v>
      </c>
      <c r="F1539">
        <v>33</v>
      </c>
      <c r="G1539">
        <v>1</v>
      </c>
      <c r="H1539">
        <v>12</v>
      </c>
      <c r="I1539">
        <v>4</v>
      </c>
      <c r="J1539" s="1">
        <v>5000000</v>
      </c>
      <c r="K1539">
        <v>0</v>
      </c>
      <c r="L1539">
        <v>0</v>
      </c>
      <c r="M1539">
        <v>31</v>
      </c>
      <c r="N1539" s="1">
        <v>80364</v>
      </c>
      <c r="O1539">
        <v>3</v>
      </c>
      <c r="P1539" s="1">
        <v>48218</v>
      </c>
      <c r="Q1539" t="s">
        <v>0</v>
      </c>
      <c r="R1539" t="s">
        <v>1</v>
      </c>
      <c r="S1539">
        <v>0</v>
      </c>
      <c r="T1539" s="3">
        <v>39769</v>
      </c>
    </row>
    <row r="1540" spans="1:20">
      <c r="A1540">
        <v>8134</v>
      </c>
      <c r="B1540">
        <v>11</v>
      </c>
      <c r="C1540">
        <v>13</v>
      </c>
      <c r="D1540">
        <v>15</v>
      </c>
      <c r="E1540">
        <v>28</v>
      </c>
      <c r="F1540">
        <v>35</v>
      </c>
      <c r="G1540">
        <v>8</v>
      </c>
      <c r="H1540">
        <v>10</v>
      </c>
      <c r="I1540">
        <v>1</v>
      </c>
      <c r="J1540" s="1">
        <v>5000000</v>
      </c>
      <c r="K1540">
        <v>1</v>
      </c>
      <c r="L1540" s="1">
        <v>3000000</v>
      </c>
      <c r="M1540">
        <v>16</v>
      </c>
      <c r="N1540" s="1">
        <v>168403</v>
      </c>
      <c r="O1540">
        <v>4</v>
      </c>
      <c r="P1540" s="1">
        <v>101041</v>
      </c>
      <c r="Q1540" t="s">
        <v>0</v>
      </c>
      <c r="R1540" t="s">
        <v>1</v>
      </c>
      <c r="S1540">
        <v>0</v>
      </c>
      <c r="T1540" s="3">
        <v>39767</v>
      </c>
    </row>
    <row r="1541" spans="1:20">
      <c r="A1541">
        <v>8133</v>
      </c>
      <c r="B1541">
        <v>10</v>
      </c>
      <c r="C1541">
        <v>12</v>
      </c>
      <c r="D1541">
        <v>15</v>
      </c>
      <c r="E1541">
        <v>33</v>
      </c>
      <c r="F1541">
        <v>35</v>
      </c>
      <c r="G1541">
        <v>3</v>
      </c>
      <c r="H1541">
        <v>9</v>
      </c>
      <c r="I1541">
        <v>0</v>
      </c>
      <c r="J1541">
        <v>0</v>
      </c>
      <c r="K1541">
        <v>0</v>
      </c>
      <c r="L1541">
        <v>0</v>
      </c>
      <c r="M1541">
        <v>13</v>
      </c>
      <c r="N1541" s="1">
        <v>226773</v>
      </c>
      <c r="O1541">
        <v>1</v>
      </c>
      <c r="P1541" s="1">
        <v>136063</v>
      </c>
      <c r="Q1541" t="s">
        <v>0</v>
      </c>
      <c r="R1541" t="s">
        <v>1</v>
      </c>
      <c r="S1541">
        <v>0</v>
      </c>
      <c r="T1541" s="3">
        <v>39764</v>
      </c>
    </row>
    <row r="1542" spans="1:20">
      <c r="A1542">
        <v>8132</v>
      </c>
      <c r="B1542">
        <v>6</v>
      </c>
      <c r="C1542">
        <v>14</v>
      </c>
      <c r="D1542">
        <v>24</v>
      </c>
      <c r="E1542">
        <v>27</v>
      </c>
      <c r="F1542">
        <v>29</v>
      </c>
      <c r="G1542">
        <v>5</v>
      </c>
      <c r="H1542">
        <v>9</v>
      </c>
      <c r="I1542">
        <v>3</v>
      </c>
      <c r="J1542" s="1">
        <v>5000000</v>
      </c>
      <c r="K1542">
        <v>2</v>
      </c>
      <c r="L1542" s="1">
        <v>3000000</v>
      </c>
      <c r="M1542">
        <v>15</v>
      </c>
      <c r="N1542" s="1">
        <v>157821</v>
      </c>
      <c r="O1542">
        <v>2</v>
      </c>
      <c r="P1542" s="1">
        <v>94692</v>
      </c>
      <c r="Q1542" t="s">
        <v>0</v>
      </c>
      <c r="R1542" t="s">
        <v>1</v>
      </c>
      <c r="S1542">
        <v>0</v>
      </c>
      <c r="T1542" s="3">
        <v>39762</v>
      </c>
    </row>
    <row r="1543" spans="1:20">
      <c r="A1543">
        <v>8131</v>
      </c>
      <c r="B1543">
        <v>8</v>
      </c>
      <c r="C1543">
        <v>9</v>
      </c>
      <c r="D1543">
        <v>12</v>
      </c>
      <c r="E1543">
        <v>21</v>
      </c>
      <c r="F1543">
        <v>32</v>
      </c>
      <c r="G1543">
        <v>7</v>
      </c>
      <c r="H1543">
        <v>11</v>
      </c>
      <c r="I1543">
        <v>1</v>
      </c>
      <c r="J1543" s="1">
        <v>5000000</v>
      </c>
      <c r="K1543">
        <v>0</v>
      </c>
      <c r="L1543">
        <v>0</v>
      </c>
      <c r="M1543">
        <v>13</v>
      </c>
      <c r="N1543" s="1">
        <v>278795</v>
      </c>
      <c r="O1543">
        <v>2</v>
      </c>
      <c r="P1543" s="1">
        <v>167277</v>
      </c>
      <c r="Q1543" t="s">
        <v>0</v>
      </c>
      <c r="R1543" t="s">
        <v>1</v>
      </c>
      <c r="S1543">
        <v>0</v>
      </c>
      <c r="T1543" s="3">
        <v>39760</v>
      </c>
    </row>
    <row r="1544" spans="1:20">
      <c r="A1544">
        <v>8130</v>
      </c>
      <c r="B1544">
        <v>3</v>
      </c>
      <c r="C1544">
        <v>5</v>
      </c>
      <c r="D1544">
        <v>22</v>
      </c>
      <c r="E1544">
        <v>29</v>
      </c>
      <c r="F1544">
        <v>34</v>
      </c>
      <c r="G1544">
        <v>7</v>
      </c>
      <c r="H1544">
        <v>12</v>
      </c>
      <c r="I1544">
        <v>2</v>
      </c>
      <c r="J1544" s="1">
        <v>6153846</v>
      </c>
      <c r="K1544">
        <v>1</v>
      </c>
      <c r="L1544" s="1">
        <v>3692307</v>
      </c>
      <c r="M1544">
        <v>28</v>
      </c>
      <c r="N1544" s="1">
        <v>86650</v>
      </c>
      <c r="O1544">
        <v>16</v>
      </c>
      <c r="P1544" s="1">
        <v>51990</v>
      </c>
      <c r="Q1544" t="s">
        <v>0</v>
      </c>
      <c r="R1544" t="s">
        <v>1</v>
      </c>
      <c r="S1544">
        <v>0</v>
      </c>
      <c r="T1544" s="3">
        <v>39757</v>
      </c>
    </row>
    <row r="1545" spans="1:20">
      <c r="A1545">
        <v>8129</v>
      </c>
      <c r="B1545">
        <v>13</v>
      </c>
      <c r="C1545">
        <v>16</v>
      </c>
      <c r="D1545">
        <v>20</v>
      </c>
      <c r="E1545">
        <v>25</v>
      </c>
      <c r="F1545">
        <v>27</v>
      </c>
      <c r="G1545">
        <v>4</v>
      </c>
      <c r="H1545">
        <v>5</v>
      </c>
      <c r="I1545">
        <v>0</v>
      </c>
      <c r="J1545">
        <v>0</v>
      </c>
      <c r="K1545">
        <v>0</v>
      </c>
      <c r="L1545">
        <v>0</v>
      </c>
      <c r="M1545">
        <v>40</v>
      </c>
      <c r="N1545" s="1">
        <v>49409</v>
      </c>
      <c r="O1545">
        <v>3</v>
      </c>
      <c r="P1545" s="1">
        <v>29645</v>
      </c>
      <c r="Q1545" t="s">
        <v>0</v>
      </c>
      <c r="R1545" t="s">
        <v>1</v>
      </c>
      <c r="S1545">
        <v>0</v>
      </c>
      <c r="T1545" s="3">
        <v>39755</v>
      </c>
    </row>
    <row r="1546" spans="1:20">
      <c r="A1546">
        <v>8128</v>
      </c>
      <c r="B1546">
        <v>12</v>
      </c>
      <c r="C1546">
        <v>15</v>
      </c>
      <c r="D1546">
        <v>23</v>
      </c>
      <c r="E1546">
        <v>24</v>
      </c>
      <c r="F1546">
        <v>25</v>
      </c>
      <c r="G1546">
        <v>10</v>
      </c>
      <c r="H1546">
        <v>11</v>
      </c>
      <c r="I1546">
        <v>0</v>
      </c>
      <c r="J1546">
        <v>0</v>
      </c>
      <c r="K1546">
        <v>0</v>
      </c>
      <c r="L1546">
        <v>0</v>
      </c>
      <c r="M1546">
        <v>17</v>
      </c>
      <c r="N1546" s="1">
        <v>224815</v>
      </c>
      <c r="O1546">
        <v>2</v>
      </c>
      <c r="P1546" s="1">
        <v>134889</v>
      </c>
      <c r="Q1546" t="s">
        <v>0</v>
      </c>
      <c r="R1546" t="s">
        <v>1</v>
      </c>
      <c r="S1546">
        <v>0</v>
      </c>
      <c r="T1546" s="3">
        <v>39753</v>
      </c>
    </row>
    <row r="1547" spans="1:20">
      <c r="A1547">
        <v>8127</v>
      </c>
      <c r="B1547">
        <v>8</v>
      </c>
      <c r="C1547">
        <v>21</v>
      </c>
      <c r="D1547">
        <v>22</v>
      </c>
      <c r="E1547">
        <v>31</v>
      </c>
      <c r="F1547">
        <v>33</v>
      </c>
      <c r="G1547">
        <v>1</v>
      </c>
      <c r="H1547">
        <v>7</v>
      </c>
      <c r="I1547">
        <v>2</v>
      </c>
      <c r="J1547" s="1">
        <v>8461538</v>
      </c>
      <c r="K1547">
        <v>1</v>
      </c>
      <c r="L1547" s="1">
        <v>5076922</v>
      </c>
      <c r="M1547">
        <v>83</v>
      </c>
      <c r="N1547" s="1">
        <v>22180</v>
      </c>
      <c r="O1547">
        <v>12</v>
      </c>
      <c r="P1547" s="1">
        <v>13308</v>
      </c>
      <c r="Q1547" t="s">
        <v>0</v>
      </c>
      <c r="R1547" t="s">
        <v>1</v>
      </c>
      <c r="S1547">
        <v>0</v>
      </c>
      <c r="T1547" s="3">
        <v>39750</v>
      </c>
    </row>
    <row r="1548" spans="1:20">
      <c r="A1548">
        <v>8126</v>
      </c>
      <c r="B1548">
        <v>9</v>
      </c>
      <c r="C1548">
        <v>29</v>
      </c>
      <c r="D1548">
        <v>32</v>
      </c>
      <c r="E1548">
        <v>34</v>
      </c>
      <c r="F1548">
        <v>35</v>
      </c>
      <c r="G1548">
        <v>1</v>
      </c>
      <c r="H1548">
        <v>8</v>
      </c>
      <c r="I1548">
        <v>0</v>
      </c>
      <c r="J1548">
        <v>0</v>
      </c>
      <c r="K1548">
        <v>0</v>
      </c>
      <c r="L1548">
        <v>0</v>
      </c>
      <c r="M1548">
        <v>24</v>
      </c>
      <c r="N1548" s="1">
        <v>115103</v>
      </c>
      <c r="O1548">
        <v>5</v>
      </c>
      <c r="P1548" s="1">
        <v>69061</v>
      </c>
      <c r="Q1548" t="s">
        <v>0</v>
      </c>
      <c r="R1548" t="s">
        <v>1</v>
      </c>
      <c r="S1548">
        <v>0</v>
      </c>
      <c r="T1548" s="3">
        <v>39748</v>
      </c>
    </row>
    <row r="1549" spans="1:20">
      <c r="A1549">
        <v>8125</v>
      </c>
      <c r="B1549">
        <v>1</v>
      </c>
      <c r="C1549">
        <v>4</v>
      </c>
      <c r="D1549">
        <v>28</v>
      </c>
      <c r="E1549">
        <v>33</v>
      </c>
      <c r="F1549">
        <v>34</v>
      </c>
      <c r="G1549">
        <v>6</v>
      </c>
      <c r="H1549">
        <v>11</v>
      </c>
      <c r="I1549">
        <v>0</v>
      </c>
      <c r="J1549">
        <v>0</v>
      </c>
      <c r="K1549">
        <v>0</v>
      </c>
      <c r="L1549">
        <v>0</v>
      </c>
      <c r="M1549">
        <v>10</v>
      </c>
      <c r="N1549" s="1">
        <v>384330</v>
      </c>
      <c r="O1549">
        <v>2</v>
      </c>
      <c r="P1549" s="1">
        <v>230598</v>
      </c>
      <c r="Q1549" t="s">
        <v>0</v>
      </c>
      <c r="R1549" t="s">
        <v>1</v>
      </c>
      <c r="S1549">
        <v>0</v>
      </c>
      <c r="T1549" s="3">
        <v>39746</v>
      </c>
    </row>
    <row r="1550" spans="1:20">
      <c r="A1550">
        <v>8124</v>
      </c>
      <c r="B1550">
        <v>2</v>
      </c>
      <c r="C1550">
        <v>10</v>
      </c>
      <c r="D1550">
        <v>13</v>
      </c>
      <c r="E1550">
        <v>29</v>
      </c>
      <c r="F1550">
        <v>33</v>
      </c>
      <c r="G1550">
        <v>6</v>
      </c>
      <c r="H1550">
        <v>10</v>
      </c>
      <c r="I1550">
        <v>3</v>
      </c>
      <c r="J1550" s="1">
        <v>5833333</v>
      </c>
      <c r="K1550">
        <v>1</v>
      </c>
      <c r="L1550" s="1">
        <v>3499999</v>
      </c>
      <c r="M1550">
        <v>56</v>
      </c>
      <c r="N1550" s="1">
        <v>10772</v>
      </c>
      <c r="O1550">
        <v>14</v>
      </c>
      <c r="P1550" s="1">
        <v>6463</v>
      </c>
      <c r="Q1550" t="s">
        <v>0</v>
      </c>
      <c r="R1550" t="s">
        <v>1</v>
      </c>
      <c r="S1550">
        <v>0</v>
      </c>
      <c r="T1550" s="3">
        <v>39743</v>
      </c>
    </row>
    <row r="1551" spans="1:20">
      <c r="A1551">
        <v>8123</v>
      </c>
      <c r="B1551">
        <v>1</v>
      </c>
      <c r="C1551">
        <v>6</v>
      </c>
      <c r="D1551">
        <v>12</v>
      </c>
      <c r="E1551">
        <v>28</v>
      </c>
      <c r="F1551">
        <v>31</v>
      </c>
      <c r="G1551">
        <v>8</v>
      </c>
      <c r="H1551">
        <v>9</v>
      </c>
      <c r="I1551">
        <v>1</v>
      </c>
      <c r="J1551" s="1">
        <v>11000000</v>
      </c>
      <c r="K1551">
        <v>0</v>
      </c>
      <c r="L1551">
        <v>0</v>
      </c>
      <c r="M1551">
        <v>19</v>
      </c>
      <c r="N1551" s="1">
        <v>172185</v>
      </c>
      <c r="O1551">
        <v>3</v>
      </c>
      <c r="P1551" s="1">
        <v>103311</v>
      </c>
      <c r="Q1551" t="s">
        <v>0</v>
      </c>
      <c r="R1551" t="s">
        <v>1</v>
      </c>
      <c r="S1551">
        <v>0</v>
      </c>
      <c r="T1551" s="3">
        <v>39741</v>
      </c>
    </row>
    <row r="1552" spans="1:20">
      <c r="A1552">
        <v>8122</v>
      </c>
      <c r="B1552">
        <v>3</v>
      </c>
      <c r="C1552">
        <v>6</v>
      </c>
      <c r="D1552">
        <v>12</v>
      </c>
      <c r="E1552">
        <v>20</v>
      </c>
      <c r="F1552">
        <v>29</v>
      </c>
      <c r="G1552">
        <v>9</v>
      </c>
      <c r="H1552">
        <v>12</v>
      </c>
      <c r="I1552">
        <v>0</v>
      </c>
      <c r="J1552">
        <v>0</v>
      </c>
      <c r="K1552">
        <v>0</v>
      </c>
      <c r="L1552">
        <v>0</v>
      </c>
      <c r="M1552">
        <v>75</v>
      </c>
      <c r="N1552" s="1">
        <v>14776</v>
      </c>
      <c r="O1552">
        <v>20</v>
      </c>
      <c r="P1552" s="1">
        <v>8865</v>
      </c>
      <c r="Q1552" t="s">
        <v>0</v>
      </c>
      <c r="R1552" t="s">
        <v>1</v>
      </c>
      <c r="S1552">
        <v>0</v>
      </c>
      <c r="T1552" s="3">
        <v>39739</v>
      </c>
    </row>
    <row r="1553" spans="1:20">
      <c r="A1553">
        <v>8121</v>
      </c>
      <c r="B1553">
        <v>11</v>
      </c>
      <c r="C1553">
        <v>23</v>
      </c>
      <c r="D1553">
        <v>24</v>
      </c>
      <c r="E1553">
        <v>32</v>
      </c>
      <c r="F1553">
        <v>35</v>
      </c>
      <c r="G1553">
        <v>4</v>
      </c>
      <c r="H1553">
        <v>10</v>
      </c>
      <c r="I1553">
        <v>1</v>
      </c>
      <c r="J1553" s="1">
        <v>8000000</v>
      </c>
      <c r="K1553">
        <v>0</v>
      </c>
      <c r="L1553">
        <v>0</v>
      </c>
      <c r="M1553">
        <v>13</v>
      </c>
      <c r="N1553" s="1">
        <v>191587</v>
      </c>
      <c r="O1553">
        <v>5</v>
      </c>
      <c r="P1553" s="1">
        <v>114952</v>
      </c>
      <c r="Q1553" t="s">
        <v>0</v>
      </c>
      <c r="R1553" t="s">
        <v>1</v>
      </c>
      <c r="S1553">
        <v>0</v>
      </c>
      <c r="T1553" s="3">
        <v>39736</v>
      </c>
    </row>
    <row r="1554" spans="1:20">
      <c r="A1554">
        <v>8120</v>
      </c>
      <c r="B1554">
        <v>21</v>
      </c>
      <c r="C1554">
        <v>23</v>
      </c>
      <c r="D1554">
        <v>24</v>
      </c>
      <c r="E1554">
        <v>25</v>
      </c>
      <c r="F1554">
        <v>32</v>
      </c>
      <c r="G1554">
        <v>3</v>
      </c>
      <c r="H1554">
        <v>4</v>
      </c>
      <c r="I1554">
        <v>2</v>
      </c>
      <c r="J1554" s="1">
        <v>8000000</v>
      </c>
      <c r="K1554">
        <v>0</v>
      </c>
      <c r="L1554">
        <v>0</v>
      </c>
      <c r="M1554">
        <v>9</v>
      </c>
      <c r="N1554" s="1">
        <v>385140</v>
      </c>
      <c r="O1554">
        <v>0</v>
      </c>
      <c r="P1554">
        <v>0</v>
      </c>
      <c r="Q1554" t="s">
        <v>0</v>
      </c>
      <c r="R1554" t="s">
        <v>1</v>
      </c>
      <c r="S1554">
        <v>0</v>
      </c>
      <c r="T1554" s="3">
        <v>39734</v>
      </c>
    </row>
    <row r="1555" spans="1:20">
      <c r="A1555">
        <v>8119</v>
      </c>
      <c r="B1555">
        <v>1</v>
      </c>
      <c r="C1555">
        <v>2</v>
      </c>
      <c r="D1555">
        <v>10</v>
      </c>
      <c r="E1555">
        <v>19</v>
      </c>
      <c r="F1555">
        <v>27</v>
      </c>
      <c r="G1555">
        <v>1</v>
      </c>
      <c r="H1555">
        <v>11</v>
      </c>
      <c r="I1555">
        <v>0</v>
      </c>
      <c r="J1555">
        <v>0</v>
      </c>
      <c r="K1555">
        <v>0</v>
      </c>
      <c r="L1555">
        <v>0</v>
      </c>
      <c r="M1555">
        <v>18</v>
      </c>
      <c r="N1555" s="1">
        <v>208703</v>
      </c>
      <c r="O1555">
        <v>3</v>
      </c>
      <c r="P1555" s="1">
        <v>125221</v>
      </c>
      <c r="Q1555" t="s">
        <v>0</v>
      </c>
      <c r="R1555" t="s">
        <v>1</v>
      </c>
      <c r="S1555">
        <v>0</v>
      </c>
      <c r="T1555" s="3">
        <v>39732</v>
      </c>
    </row>
    <row r="1556" spans="1:20">
      <c r="A1556">
        <v>8118</v>
      </c>
      <c r="B1556">
        <v>6</v>
      </c>
      <c r="C1556">
        <v>9</v>
      </c>
      <c r="D1556">
        <v>19</v>
      </c>
      <c r="E1556">
        <v>25</v>
      </c>
      <c r="F1556">
        <v>30</v>
      </c>
      <c r="G1556">
        <v>6</v>
      </c>
      <c r="H1556">
        <v>12</v>
      </c>
      <c r="I1556">
        <v>3</v>
      </c>
      <c r="J1556" s="1">
        <v>5714285</v>
      </c>
      <c r="K1556">
        <v>2</v>
      </c>
      <c r="L1556" s="1">
        <v>3428571</v>
      </c>
      <c r="M1556">
        <v>19</v>
      </c>
      <c r="N1556" s="1">
        <v>187684</v>
      </c>
      <c r="O1556">
        <v>1</v>
      </c>
      <c r="P1556" s="1">
        <v>112610</v>
      </c>
      <c r="Q1556" t="s">
        <v>0</v>
      </c>
      <c r="R1556" t="s">
        <v>1</v>
      </c>
      <c r="S1556">
        <v>0</v>
      </c>
      <c r="T1556" s="3">
        <v>39729</v>
      </c>
    </row>
    <row r="1557" spans="1:20">
      <c r="A1557">
        <v>8117</v>
      </c>
      <c r="B1557">
        <v>13</v>
      </c>
      <c r="C1557">
        <v>23</v>
      </c>
      <c r="D1557">
        <v>24</v>
      </c>
      <c r="E1557">
        <v>25</v>
      </c>
      <c r="F1557">
        <v>30</v>
      </c>
      <c r="G1557">
        <v>2</v>
      </c>
      <c r="H1557">
        <v>8</v>
      </c>
      <c r="I1557">
        <v>1</v>
      </c>
      <c r="J1557" s="1">
        <v>8000000</v>
      </c>
      <c r="K1557">
        <v>0</v>
      </c>
      <c r="L1557">
        <v>0</v>
      </c>
      <c r="M1557">
        <v>25</v>
      </c>
      <c r="N1557" s="1">
        <v>61080</v>
      </c>
      <c r="O1557">
        <v>3</v>
      </c>
      <c r="P1557" s="1">
        <v>36648</v>
      </c>
      <c r="Q1557" t="s">
        <v>0</v>
      </c>
      <c r="R1557" t="s">
        <v>1</v>
      </c>
      <c r="S1557">
        <v>0</v>
      </c>
      <c r="T1557" s="3">
        <v>39727</v>
      </c>
    </row>
    <row r="1558" spans="1:20">
      <c r="A1558">
        <v>8116</v>
      </c>
      <c r="B1558">
        <v>6</v>
      </c>
      <c r="C1558">
        <v>8</v>
      </c>
      <c r="D1558">
        <v>15</v>
      </c>
      <c r="E1558">
        <v>24</v>
      </c>
      <c r="F1558">
        <v>31</v>
      </c>
      <c r="G1558">
        <v>1</v>
      </c>
      <c r="H1558">
        <v>3</v>
      </c>
      <c r="I1558">
        <v>1</v>
      </c>
      <c r="J1558" s="1">
        <v>8000000</v>
      </c>
      <c r="K1558">
        <v>0</v>
      </c>
      <c r="L1558">
        <v>0</v>
      </c>
      <c r="M1558">
        <v>42</v>
      </c>
      <c r="N1558" s="1">
        <v>62310</v>
      </c>
      <c r="O1558">
        <v>9</v>
      </c>
      <c r="P1558" s="1">
        <v>37386</v>
      </c>
      <c r="Q1558" t="s">
        <v>0</v>
      </c>
      <c r="R1558" t="s">
        <v>1</v>
      </c>
      <c r="S1558">
        <v>0</v>
      </c>
      <c r="T1558" s="3">
        <v>39725</v>
      </c>
    </row>
    <row r="1559" spans="1:20">
      <c r="A1559">
        <v>8115</v>
      </c>
      <c r="B1559">
        <v>7</v>
      </c>
      <c r="C1559">
        <v>9</v>
      </c>
      <c r="D1559">
        <v>19</v>
      </c>
      <c r="E1559">
        <v>21</v>
      </c>
      <c r="F1559">
        <v>33</v>
      </c>
      <c r="G1559">
        <v>7</v>
      </c>
      <c r="H1559">
        <v>10</v>
      </c>
      <c r="I1559">
        <v>4</v>
      </c>
      <c r="J1559" s="1">
        <v>5750000</v>
      </c>
      <c r="K1559">
        <v>0</v>
      </c>
      <c r="L1559">
        <v>0</v>
      </c>
      <c r="M1559">
        <v>21</v>
      </c>
      <c r="N1559" s="1">
        <v>86488</v>
      </c>
      <c r="O1559">
        <v>5</v>
      </c>
      <c r="P1559" s="1">
        <v>51892</v>
      </c>
      <c r="Q1559" t="s">
        <v>0</v>
      </c>
      <c r="R1559" t="s">
        <v>1</v>
      </c>
      <c r="S1559">
        <v>0</v>
      </c>
      <c r="T1559" s="3">
        <v>39722</v>
      </c>
    </row>
    <row r="1560" spans="1:20">
      <c r="A1560">
        <v>8114</v>
      </c>
      <c r="B1560">
        <v>2</v>
      </c>
      <c r="C1560">
        <v>3</v>
      </c>
      <c r="D1560">
        <v>22</v>
      </c>
      <c r="E1560">
        <v>27</v>
      </c>
      <c r="F1560">
        <v>31</v>
      </c>
      <c r="G1560">
        <v>6</v>
      </c>
      <c r="H1560">
        <v>7</v>
      </c>
      <c r="I1560">
        <v>3</v>
      </c>
      <c r="J1560" s="1">
        <v>8333333</v>
      </c>
      <c r="K1560">
        <v>1</v>
      </c>
      <c r="L1560" s="1">
        <v>4999999</v>
      </c>
      <c r="M1560">
        <v>23</v>
      </c>
      <c r="N1560" s="1">
        <v>22586</v>
      </c>
      <c r="O1560">
        <v>5</v>
      </c>
      <c r="P1560" s="1">
        <v>13551</v>
      </c>
      <c r="Q1560" t="s">
        <v>0</v>
      </c>
      <c r="R1560" t="s">
        <v>1</v>
      </c>
      <c r="S1560">
        <v>0</v>
      </c>
      <c r="T1560" s="3">
        <v>39720</v>
      </c>
    </row>
    <row r="1561" spans="1:20">
      <c r="A1561">
        <v>8113</v>
      </c>
      <c r="B1561">
        <v>11</v>
      </c>
      <c r="C1561">
        <v>14</v>
      </c>
      <c r="D1561">
        <v>17</v>
      </c>
      <c r="E1561">
        <v>19</v>
      </c>
      <c r="F1561">
        <v>22</v>
      </c>
      <c r="G1561">
        <v>1</v>
      </c>
      <c r="H1561">
        <v>8</v>
      </c>
      <c r="I1561">
        <v>0</v>
      </c>
      <c r="J1561">
        <v>0</v>
      </c>
      <c r="K1561">
        <v>0</v>
      </c>
      <c r="L1561">
        <v>0</v>
      </c>
      <c r="M1561">
        <v>6</v>
      </c>
      <c r="N1561" s="1">
        <v>772402</v>
      </c>
      <c r="O1561">
        <v>1</v>
      </c>
      <c r="P1561" s="1">
        <v>463441</v>
      </c>
      <c r="Q1561" t="s">
        <v>0</v>
      </c>
      <c r="R1561" t="s">
        <v>1</v>
      </c>
      <c r="S1561">
        <v>0</v>
      </c>
      <c r="T1561" s="3">
        <v>39718</v>
      </c>
    </row>
    <row r="1562" spans="1:20">
      <c r="A1562">
        <v>8112</v>
      </c>
      <c r="B1562">
        <v>4</v>
      </c>
      <c r="C1562">
        <v>18</v>
      </c>
      <c r="D1562">
        <v>26</v>
      </c>
      <c r="E1562">
        <v>32</v>
      </c>
      <c r="F1562">
        <v>33</v>
      </c>
      <c r="G1562">
        <v>5</v>
      </c>
      <c r="H1562">
        <v>8</v>
      </c>
      <c r="I1562">
        <v>0</v>
      </c>
      <c r="J1562">
        <v>0</v>
      </c>
      <c r="K1562">
        <v>0</v>
      </c>
      <c r="L1562">
        <v>0</v>
      </c>
      <c r="M1562">
        <v>17</v>
      </c>
      <c r="N1562" s="1">
        <v>169800</v>
      </c>
      <c r="O1562">
        <v>6</v>
      </c>
      <c r="P1562" s="1">
        <v>101880</v>
      </c>
      <c r="Q1562" t="s">
        <v>0</v>
      </c>
      <c r="R1562" t="s">
        <v>1</v>
      </c>
      <c r="S1562">
        <v>0</v>
      </c>
      <c r="T1562" s="3">
        <v>39715</v>
      </c>
    </row>
    <row r="1563" spans="1:20">
      <c r="A1563">
        <v>8111</v>
      </c>
      <c r="B1563">
        <v>2</v>
      </c>
      <c r="C1563">
        <v>11</v>
      </c>
      <c r="D1563">
        <v>12</v>
      </c>
      <c r="E1563">
        <v>14</v>
      </c>
      <c r="F1563">
        <v>19</v>
      </c>
      <c r="G1563">
        <v>5</v>
      </c>
      <c r="H1563">
        <v>9</v>
      </c>
      <c r="I1563">
        <v>0</v>
      </c>
      <c r="J1563">
        <v>0</v>
      </c>
      <c r="K1563">
        <v>0</v>
      </c>
      <c r="L1563">
        <v>0</v>
      </c>
      <c r="M1563">
        <v>13</v>
      </c>
      <c r="N1563" s="1">
        <v>241071</v>
      </c>
      <c r="O1563">
        <v>4</v>
      </c>
      <c r="P1563" s="1">
        <v>144642</v>
      </c>
      <c r="Q1563" t="s">
        <v>0</v>
      </c>
      <c r="R1563" t="s">
        <v>1</v>
      </c>
      <c r="S1563">
        <v>0</v>
      </c>
      <c r="T1563" s="3">
        <v>39713</v>
      </c>
    </row>
    <row r="1564" spans="1:20">
      <c r="A1564">
        <v>8110</v>
      </c>
      <c r="B1564">
        <v>5</v>
      </c>
      <c r="C1564">
        <v>16</v>
      </c>
      <c r="D1564">
        <v>25</v>
      </c>
      <c r="E1564">
        <v>27</v>
      </c>
      <c r="F1564">
        <v>33</v>
      </c>
      <c r="G1564">
        <v>4</v>
      </c>
      <c r="H1564">
        <v>9</v>
      </c>
      <c r="I1564">
        <v>2</v>
      </c>
      <c r="J1564" s="1">
        <v>6500000</v>
      </c>
      <c r="K1564">
        <v>0</v>
      </c>
      <c r="L1564">
        <v>0</v>
      </c>
      <c r="M1564">
        <v>22</v>
      </c>
      <c r="N1564" s="1">
        <v>135302</v>
      </c>
      <c r="O1564">
        <v>2</v>
      </c>
      <c r="P1564" s="1">
        <v>81181</v>
      </c>
      <c r="Q1564" t="s">
        <v>0</v>
      </c>
      <c r="R1564" t="s">
        <v>1</v>
      </c>
      <c r="S1564">
        <v>0</v>
      </c>
      <c r="T1564" s="3">
        <v>39711</v>
      </c>
    </row>
    <row r="1565" spans="1:20">
      <c r="A1565">
        <v>8109</v>
      </c>
      <c r="B1565">
        <v>1</v>
      </c>
      <c r="C1565">
        <v>10</v>
      </c>
      <c r="D1565">
        <v>18</v>
      </c>
      <c r="E1565">
        <v>28</v>
      </c>
      <c r="F1565">
        <v>34</v>
      </c>
      <c r="G1565">
        <v>5</v>
      </c>
      <c r="H1565">
        <v>8</v>
      </c>
      <c r="I1565">
        <v>1</v>
      </c>
      <c r="J1565" s="1">
        <v>6875000</v>
      </c>
      <c r="K1565">
        <v>1</v>
      </c>
      <c r="L1565" s="1">
        <v>4125000</v>
      </c>
      <c r="M1565">
        <v>13</v>
      </c>
      <c r="N1565" s="1">
        <v>184402</v>
      </c>
      <c r="O1565">
        <v>2</v>
      </c>
      <c r="P1565" s="1">
        <v>110641</v>
      </c>
      <c r="Q1565" t="s">
        <v>0</v>
      </c>
      <c r="R1565" t="s">
        <v>1</v>
      </c>
      <c r="S1565">
        <v>0</v>
      </c>
      <c r="T1565" s="3">
        <v>39708</v>
      </c>
    </row>
    <row r="1566" spans="1:20">
      <c r="A1566">
        <v>8108</v>
      </c>
      <c r="B1566">
        <v>11</v>
      </c>
      <c r="C1566">
        <v>16</v>
      </c>
      <c r="D1566">
        <v>24</v>
      </c>
      <c r="E1566">
        <v>29</v>
      </c>
      <c r="F1566">
        <v>32</v>
      </c>
      <c r="G1566">
        <v>9</v>
      </c>
      <c r="H1566">
        <v>11</v>
      </c>
      <c r="I1566">
        <v>2</v>
      </c>
      <c r="J1566" s="1">
        <v>11000000</v>
      </c>
      <c r="K1566">
        <v>0</v>
      </c>
      <c r="L1566">
        <v>0</v>
      </c>
      <c r="M1566">
        <v>16</v>
      </c>
      <c r="N1566" s="1">
        <v>216138</v>
      </c>
      <c r="O1566">
        <v>2</v>
      </c>
      <c r="P1566" s="1">
        <v>129682</v>
      </c>
      <c r="Q1566" t="s">
        <v>0</v>
      </c>
      <c r="R1566" t="s">
        <v>1</v>
      </c>
      <c r="S1566">
        <v>0</v>
      </c>
      <c r="T1566" s="3">
        <v>39706</v>
      </c>
    </row>
    <row r="1567" spans="1:20">
      <c r="A1567">
        <v>8107</v>
      </c>
      <c r="B1567">
        <v>1</v>
      </c>
      <c r="C1567">
        <v>2</v>
      </c>
      <c r="D1567">
        <v>13</v>
      </c>
      <c r="E1567">
        <v>15</v>
      </c>
      <c r="F1567">
        <v>16</v>
      </c>
      <c r="G1567">
        <v>4</v>
      </c>
      <c r="H1567">
        <v>9</v>
      </c>
      <c r="I1567">
        <v>0</v>
      </c>
      <c r="J1567">
        <v>0</v>
      </c>
      <c r="K1567">
        <v>0</v>
      </c>
      <c r="L1567">
        <v>0</v>
      </c>
      <c r="M1567">
        <v>19</v>
      </c>
      <c r="N1567" s="1">
        <v>172182</v>
      </c>
      <c r="O1567">
        <v>4</v>
      </c>
      <c r="P1567" s="1">
        <v>103309</v>
      </c>
      <c r="Q1567" t="s">
        <v>0</v>
      </c>
      <c r="R1567" t="s">
        <v>1</v>
      </c>
      <c r="S1567">
        <v>0</v>
      </c>
      <c r="T1567" s="3">
        <v>39704</v>
      </c>
    </row>
    <row r="1568" spans="1:20">
      <c r="A1568">
        <v>8106</v>
      </c>
      <c r="B1568">
        <v>3</v>
      </c>
      <c r="C1568">
        <v>5</v>
      </c>
      <c r="D1568">
        <v>21</v>
      </c>
      <c r="E1568">
        <v>28</v>
      </c>
      <c r="F1568">
        <v>33</v>
      </c>
      <c r="G1568">
        <v>2</v>
      </c>
      <c r="H1568">
        <v>6</v>
      </c>
      <c r="I1568">
        <v>0</v>
      </c>
      <c r="J1568">
        <v>0</v>
      </c>
      <c r="K1568">
        <v>0</v>
      </c>
      <c r="L1568">
        <v>0</v>
      </c>
      <c r="M1568">
        <v>20</v>
      </c>
      <c r="N1568" s="1">
        <v>85173</v>
      </c>
      <c r="O1568">
        <v>1</v>
      </c>
      <c r="P1568" s="1">
        <v>51103</v>
      </c>
      <c r="Q1568" t="s">
        <v>0</v>
      </c>
      <c r="R1568" t="s">
        <v>1</v>
      </c>
      <c r="S1568">
        <v>0</v>
      </c>
      <c r="T1568" s="3">
        <v>39701</v>
      </c>
    </row>
    <row r="1569" spans="1:20">
      <c r="A1569">
        <v>8105</v>
      </c>
      <c r="B1569">
        <v>12</v>
      </c>
      <c r="C1569">
        <v>21</v>
      </c>
      <c r="D1569">
        <v>22</v>
      </c>
      <c r="E1569">
        <v>26</v>
      </c>
      <c r="F1569">
        <v>35</v>
      </c>
      <c r="G1569">
        <v>4</v>
      </c>
      <c r="H1569">
        <v>5</v>
      </c>
      <c r="I1569">
        <v>0</v>
      </c>
      <c r="J1569">
        <v>0</v>
      </c>
      <c r="K1569">
        <v>0</v>
      </c>
      <c r="L1569">
        <v>0</v>
      </c>
      <c r="M1569">
        <v>17</v>
      </c>
      <c r="N1569" s="1">
        <v>122470</v>
      </c>
      <c r="O1569">
        <v>3</v>
      </c>
      <c r="P1569" s="1">
        <v>73482</v>
      </c>
      <c r="Q1569" t="s">
        <v>0</v>
      </c>
      <c r="R1569" t="s">
        <v>1</v>
      </c>
      <c r="S1569">
        <v>0</v>
      </c>
      <c r="T1569" s="3">
        <v>39699</v>
      </c>
    </row>
    <row r="1570" spans="1:20">
      <c r="A1570">
        <v>8104</v>
      </c>
      <c r="B1570">
        <v>7</v>
      </c>
      <c r="C1570">
        <v>8</v>
      </c>
      <c r="D1570">
        <v>10</v>
      </c>
      <c r="E1570">
        <v>24</v>
      </c>
      <c r="F1570">
        <v>34</v>
      </c>
      <c r="G1570">
        <v>8</v>
      </c>
      <c r="H1570">
        <v>11</v>
      </c>
      <c r="I1570">
        <v>2</v>
      </c>
      <c r="J1570" s="1">
        <v>4749240</v>
      </c>
      <c r="K1570">
        <v>1</v>
      </c>
      <c r="L1570" s="1">
        <v>2849543</v>
      </c>
      <c r="M1570">
        <v>8</v>
      </c>
      <c r="N1570" s="1">
        <v>388207</v>
      </c>
      <c r="O1570">
        <v>1</v>
      </c>
      <c r="P1570" s="1">
        <v>232924</v>
      </c>
      <c r="Q1570" t="s">
        <v>0</v>
      </c>
      <c r="R1570" t="s">
        <v>1</v>
      </c>
      <c r="S1570">
        <v>0</v>
      </c>
      <c r="T1570" s="3">
        <v>39697</v>
      </c>
    </row>
    <row r="1571" spans="1:20">
      <c r="A1571">
        <v>8103</v>
      </c>
      <c r="B1571">
        <v>2</v>
      </c>
      <c r="C1571">
        <v>11</v>
      </c>
      <c r="D1571">
        <v>22</v>
      </c>
      <c r="E1571">
        <v>30</v>
      </c>
      <c r="F1571">
        <v>34</v>
      </c>
      <c r="G1571">
        <v>4</v>
      </c>
      <c r="H1571">
        <v>9</v>
      </c>
      <c r="I1571">
        <v>1</v>
      </c>
      <c r="J1571" s="1">
        <v>7957833</v>
      </c>
      <c r="K1571">
        <v>0</v>
      </c>
      <c r="L1571">
        <v>0</v>
      </c>
      <c r="M1571">
        <v>24</v>
      </c>
      <c r="N1571" s="1">
        <v>68630</v>
      </c>
      <c r="O1571">
        <v>3</v>
      </c>
      <c r="P1571" s="1">
        <v>41178</v>
      </c>
      <c r="Q1571" t="s">
        <v>0</v>
      </c>
      <c r="R1571" t="s">
        <v>1</v>
      </c>
      <c r="S1571">
        <v>0</v>
      </c>
      <c r="T1571" s="3">
        <v>39694</v>
      </c>
    </row>
    <row r="1572" spans="1:20">
      <c r="A1572">
        <v>8102</v>
      </c>
      <c r="B1572">
        <v>5</v>
      </c>
      <c r="C1572">
        <v>25</v>
      </c>
      <c r="D1572">
        <v>26</v>
      </c>
      <c r="E1572">
        <v>29</v>
      </c>
      <c r="F1572">
        <v>35</v>
      </c>
      <c r="G1572">
        <v>3</v>
      </c>
      <c r="H1572">
        <v>10</v>
      </c>
      <c r="I1572">
        <v>3</v>
      </c>
      <c r="J1572" s="1">
        <v>3376580</v>
      </c>
      <c r="K1572">
        <v>1</v>
      </c>
      <c r="L1572" s="1">
        <v>2025947</v>
      </c>
      <c r="M1572">
        <v>21</v>
      </c>
      <c r="N1572" s="1">
        <v>119004</v>
      </c>
      <c r="O1572">
        <v>3</v>
      </c>
      <c r="P1572" s="1">
        <v>71402</v>
      </c>
      <c r="Q1572" t="s">
        <v>0</v>
      </c>
      <c r="R1572" t="s">
        <v>1</v>
      </c>
      <c r="S1572">
        <v>0</v>
      </c>
      <c r="T1572" s="3">
        <v>39692</v>
      </c>
    </row>
    <row r="1573" spans="1:20">
      <c r="A1573">
        <v>8101</v>
      </c>
      <c r="B1573">
        <v>10</v>
      </c>
      <c r="C1573">
        <v>13</v>
      </c>
      <c r="D1573">
        <v>23</v>
      </c>
      <c r="E1573">
        <v>31</v>
      </c>
      <c r="F1573">
        <v>33</v>
      </c>
      <c r="G1573">
        <v>4</v>
      </c>
      <c r="H1573">
        <v>11</v>
      </c>
      <c r="I1573">
        <v>1</v>
      </c>
      <c r="J1573" s="1">
        <v>8000000</v>
      </c>
      <c r="K1573">
        <v>0</v>
      </c>
      <c r="L1573">
        <v>0</v>
      </c>
      <c r="M1573">
        <v>27</v>
      </c>
      <c r="N1573" s="1">
        <v>78076</v>
      </c>
      <c r="O1573">
        <v>5</v>
      </c>
      <c r="P1573" s="1">
        <v>46845</v>
      </c>
      <c r="Q1573" t="s">
        <v>0</v>
      </c>
      <c r="R1573" t="s">
        <v>1</v>
      </c>
      <c r="S1573">
        <v>0</v>
      </c>
      <c r="T1573" s="3">
        <v>39690</v>
      </c>
    </row>
    <row r="1574" spans="1:20">
      <c r="A1574">
        <v>8100</v>
      </c>
      <c r="B1574">
        <v>12</v>
      </c>
      <c r="C1574">
        <v>20</v>
      </c>
      <c r="D1574">
        <v>26</v>
      </c>
      <c r="E1574">
        <v>29</v>
      </c>
      <c r="F1574">
        <v>30</v>
      </c>
      <c r="G1574">
        <v>2</v>
      </c>
      <c r="H1574">
        <v>6</v>
      </c>
      <c r="I1574">
        <v>2</v>
      </c>
      <c r="J1574" s="1">
        <v>6773637</v>
      </c>
      <c r="K1574">
        <v>2</v>
      </c>
      <c r="L1574" s="1">
        <v>4064182</v>
      </c>
      <c r="M1574">
        <v>9</v>
      </c>
      <c r="N1574" s="1">
        <v>291959</v>
      </c>
      <c r="O1574">
        <v>5</v>
      </c>
      <c r="P1574" s="1">
        <v>175175</v>
      </c>
      <c r="Q1574" t="s">
        <v>0</v>
      </c>
      <c r="R1574" t="s">
        <v>1</v>
      </c>
      <c r="S1574">
        <v>0</v>
      </c>
      <c r="T1574" s="3">
        <v>39687</v>
      </c>
    </row>
    <row r="1575" spans="1:20">
      <c r="A1575">
        <v>8099</v>
      </c>
      <c r="B1575">
        <v>3</v>
      </c>
      <c r="C1575">
        <v>18</v>
      </c>
      <c r="D1575">
        <v>23</v>
      </c>
      <c r="E1575">
        <v>25</v>
      </c>
      <c r="F1575">
        <v>30</v>
      </c>
      <c r="G1575">
        <v>6</v>
      </c>
      <c r="H1575">
        <v>10</v>
      </c>
      <c r="I1575">
        <v>0</v>
      </c>
      <c r="J1575">
        <v>0</v>
      </c>
      <c r="K1575">
        <v>0</v>
      </c>
      <c r="L1575">
        <v>0</v>
      </c>
      <c r="M1575">
        <v>15</v>
      </c>
      <c r="N1575" s="1">
        <v>134290</v>
      </c>
      <c r="O1575">
        <v>1</v>
      </c>
      <c r="P1575" s="1">
        <v>80574</v>
      </c>
      <c r="Q1575" t="s">
        <v>0</v>
      </c>
      <c r="R1575" t="s">
        <v>1</v>
      </c>
      <c r="S1575">
        <v>0</v>
      </c>
      <c r="T1575" s="3">
        <v>39685</v>
      </c>
    </row>
    <row r="1576" spans="1:20">
      <c r="A1576">
        <v>8098</v>
      </c>
      <c r="B1576">
        <v>7</v>
      </c>
      <c r="C1576">
        <v>10</v>
      </c>
      <c r="D1576">
        <v>22</v>
      </c>
      <c r="E1576">
        <v>27</v>
      </c>
      <c r="F1576">
        <v>33</v>
      </c>
      <c r="G1576">
        <v>4</v>
      </c>
      <c r="H1576">
        <v>8</v>
      </c>
      <c r="I1576">
        <v>2</v>
      </c>
      <c r="J1576" s="1">
        <v>4562339</v>
      </c>
      <c r="K1576">
        <v>0</v>
      </c>
      <c r="L1576">
        <v>0</v>
      </c>
      <c r="M1576">
        <v>35</v>
      </c>
      <c r="N1576" s="1">
        <v>54143</v>
      </c>
      <c r="O1576">
        <v>9</v>
      </c>
      <c r="P1576" s="1">
        <v>32485</v>
      </c>
      <c r="Q1576" t="s">
        <v>0</v>
      </c>
      <c r="R1576" t="s">
        <v>1</v>
      </c>
      <c r="S1576">
        <v>0</v>
      </c>
      <c r="T1576" s="3">
        <v>39683</v>
      </c>
    </row>
    <row r="1577" spans="1:20">
      <c r="A1577">
        <v>8097</v>
      </c>
      <c r="B1577">
        <v>1</v>
      </c>
      <c r="C1577">
        <v>10</v>
      </c>
      <c r="D1577">
        <v>31</v>
      </c>
      <c r="E1577">
        <v>33</v>
      </c>
      <c r="F1577">
        <v>35</v>
      </c>
      <c r="G1577">
        <v>3</v>
      </c>
      <c r="H1577">
        <v>10</v>
      </c>
      <c r="I1577">
        <v>19</v>
      </c>
      <c r="J1577" s="1">
        <v>3065486</v>
      </c>
      <c r="K1577">
        <v>1</v>
      </c>
      <c r="L1577" s="1">
        <v>1839290</v>
      </c>
      <c r="M1577">
        <v>122</v>
      </c>
      <c r="N1577" s="1">
        <v>3000</v>
      </c>
      <c r="O1577">
        <v>14</v>
      </c>
      <c r="P1577" s="1">
        <v>1800</v>
      </c>
      <c r="Q1577" t="s">
        <v>0</v>
      </c>
      <c r="R1577" t="s">
        <v>1</v>
      </c>
      <c r="S1577">
        <v>0</v>
      </c>
      <c r="T1577" s="3">
        <v>39680</v>
      </c>
    </row>
    <row r="1578" spans="1:20">
      <c r="A1578">
        <v>8096</v>
      </c>
      <c r="B1578">
        <v>6</v>
      </c>
      <c r="C1578">
        <v>7</v>
      </c>
      <c r="D1578">
        <v>12</v>
      </c>
      <c r="E1578">
        <v>25</v>
      </c>
      <c r="F1578">
        <v>28</v>
      </c>
      <c r="G1578">
        <v>2</v>
      </c>
      <c r="H1578">
        <v>12</v>
      </c>
      <c r="I1578">
        <v>0</v>
      </c>
      <c r="J1578">
        <v>0</v>
      </c>
      <c r="K1578">
        <v>0</v>
      </c>
      <c r="L1578">
        <v>0</v>
      </c>
      <c r="M1578">
        <v>19</v>
      </c>
      <c r="N1578" s="1">
        <v>156532</v>
      </c>
      <c r="O1578">
        <v>8</v>
      </c>
      <c r="P1578" s="1">
        <v>93919</v>
      </c>
      <c r="Q1578" t="s">
        <v>0</v>
      </c>
      <c r="R1578" t="s">
        <v>1</v>
      </c>
      <c r="S1578">
        <v>0</v>
      </c>
      <c r="T1578" s="3">
        <v>39678</v>
      </c>
    </row>
    <row r="1579" spans="1:20">
      <c r="A1579">
        <v>8095</v>
      </c>
      <c r="B1579">
        <v>3</v>
      </c>
      <c r="C1579">
        <v>4</v>
      </c>
      <c r="D1579">
        <v>11</v>
      </c>
      <c r="E1579">
        <v>21</v>
      </c>
      <c r="F1579">
        <v>25</v>
      </c>
      <c r="G1579">
        <v>1</v>
      </c>
      <c r="H1579">
        <v>7</v>
      </c>
      <c r="I1579">
        <v>0</v>
      </c>
      <c r="J1579">
        <v>0</v>
      </c>
      <c r="K1579">
        <v>0</v>
      </c>
      <c r="L1579">
        <v>0</v>
      </c>
      <c r="M1579">
        <v>19</v>
      </c>
      <c r="N1579" s="1">
        <v>145704</v>
      </c>
      <c r="O1579">
        <v>3</v>
      </c>
      <c r="P1579" s="1">
        <v>87422</v>
      </c>
      <c r="Q1579" t="s">
        <v>0</v>
      </c>
      <c r="R1579" t="s">
        <v>1</v>
      </c>
      <c r="S1579">
        <v>0</v>
      </c>
      <c r="T1579" s="3">
        <v>39676</v>
      </c>
    </row>
    <row r="1580" spans="1:20">
      <c r="A1580">
        <v>8094</v>
      </c>
      <c r="B1580">
        <v>7</v>
      </c>
      <c r="C1580">
        <v>12</v>
      </c>
      <c r="D1580">
        <v>19</v>
      </c>
      <c r="E1580">
        <v>27</v>
      </c>
      <c r="F1580">
        <v>34</v>
      </c>
      <c r="G1580">
        <v>11</v>
      </c>
      <c r="H1580">
        <v>12</v>
      </c>
      <c r="I1580">
        <v>1</v>
      </c>
      <c r="J1580" s="1">
        <v>8000000</v>
      </c>
      <c r="K1580">
        <v>0</v>
      </c>
      <c r="L1580">
        <v>0</v>
      </c>
      <c r="M1580">
        <v>25</v>
      </c>
      <c r="N1580" s="1">
        <v>97281</v>
      </c>
      <c r="O1580">
        <v>8</v>
      </c>
      <c r="P1580" s="1">
        <v>58368</v>
      </c>
      <c r="Q1580" t="s">
        <v>0</v>
      </c>
      <c r="R1580" t="s">
        <v>1</v>
      </c>
      <c r="S1580">
        <v>0</v>
      </c>
      <c r="T1580" s="3">
        <v>39673</v>
      </c>
    </row>
    <row r="1581" spans="1:20">
      <c r="A1581">
        <v>8093</v>
      </c>
      <c r="B1581">
        <v>6</v>
      </c>
      <c r="C1581">
        <v>7</v>
      </c>
      <c r="D1581">
        <v>10</v>
      </c>
      <c r="E1581">
        <v>24</v>
      </c>
      <c r="F1581">
        <v>30</v>
      </c>
      <c r="G1581">
        <v>5</v>
      </c>
      <c r="H1581">
        <v>8</v>
      </c>
      <c r="I1581">
        <v>8</v>
      </c>
      <c r="J1581" s="1">
        <v>5272727</v>
      </c>
      <c r="K1581">
        <v>5</v>
      </c>
      <c r="L1581" s="1">
        <v>3163636</v>
      </c>
      <c r="M1581">
        <v>37</v>
      </c>
      <c r="N1581" s="1">
        <v>3000</v>
      </c>
      <c r="O1581">
        <v>5</v>
      </c>
      <c r="P1581" s="1">
        <v>1800</v>
      </c>
      <c r="Q1581" t="s">
        <v>0</v>
      </c>
      <c r="R1581" t="s">
        <v>1</v>
      </c>
      <c r="S1581">
        <v>0</v>
      </c>
      <c r="T1581" s="3">
        <v>39671</v>
      </c>
    </row>
    <row r="1582" spans="1:20">
      <c r="A1582">
        <v>8092</v>
      </c>
      <c r="B1582">
        <v>3</v>
      </c>
      <c r="C1582">
        <v>23</v>
      </c>
      <c r="D1582">
        <v>26</v>
      </c>
      <c r="E1582">
        <v>32</v>
      </c>
      <c r="F1582">
        <v>34</v>
      </c>
      <c r="G1582">
        <v>4</v>
      </c>
      <c r="H1582">
        <v>9</v>
      </c>
      <c r="I1582">
        <v>2</v>
      </c>
      <c r="J1582" s="1">
        <v>8461538</v>
      </c>
      <c r="K1582">
        <v>1</v>
      </c>
      <c r="L1582" s="1">
        <v>5076922</v>
      </c>
      <c r="M1582">
        <v>20</v>
      </c>
      <c r="N1582" s="1">
        <v>204524</v>
      </c>
      <c r="O1582">
        <v>5</v>
      </c>
      <c r="P1582" s="1">
        <v>122714</v>
      </c>
      <c r="Q1582" t="s">
        <v>0</v>
      </c>
      <c r="R1582" t="s">
        <v>1</v>
      </c>
      <c r="S1582">
        <v>0</v>
      </c>
      <c r="T1582" s="3">
        <v>39669</v>
      </c>
    </row>
    <row r="1583" spans="1:20">
      <c r="A1583">
        <v>8091</v>
      </c>
      <c r="B1583">
        <v>9</v>
      </c>
      <c r="C1583">
        <v>13</v>
      </c>
      <c r="D1583">
        <v>19</v>
      </c>
      <c r="E1583">
        <v>22</v>
      </c>
      <c r="F1583">
        <v>25</v>
      </c>
      <c r="G1583">
        <v>4</v>
      </c>
      <c r="H1583">
        <v>10</v>
      </c>
      <c r="I1583">
        <v>0</v>
      </c>
      <c r="J1583">
        <v>0</v>
      </c>
      <c r="K1583">
        <v>0</v>
      </c>
      <c r="L1583">
        <v>0</v>
      </c>
      <c r="M1583">
        <v>35</v>
      </c>
      <c r="N1583" s="1">
        <v>53609</v>
      </c>
      <c r="O1583">
        <v>5</v>
      </c>
      <c r="P1583" s="1">
        <v>32165</v>
      </c>
      <c r="Q1583" t="s">
        <v>0</v>
      </c>
      <c r="R1583" t="s">
        <v>1</v>
      </c>
      <c r="S1583">
        <v>0</v>
      </c>
      <c r="T1583" s="3">
        <v>39666</v>
      </c>
    </row>
    <row r="1584" spans="1:20">
      <c r="A1584">
        <v>8090</v>
      </c>
      <c r="B1584">
        <v>4</v>
      </c>
      <c r="C1584">
        <v>11</v>
      </c>
      <c r="D1584">
        <v>18</v>
      </c>
      <c r="E1584">
        <v>33</v>
      </c>
      <c r="F1584">
        <v>34</v>
      </c>
      <c r="G1584">
        <v>2</v>
      </c>
      <c r="H1584">
        <v>6</v>
      </c>
      <c r="I1584">
        <v>0</v>
      </c>
      <c r="J1584">
        <v>0</v>
      </c>
      <c r="K1584">
        <v>0</v>
      </c>
      <c r="L1584">
        <v>0</v>
      </c>
      <c r="M1584">
        <v>18</v>
      </c>
      <c r="N1584" s="1">
        <v>158124</v>
      </c>
      <c r="O1584">
        <v>3</v>
      </c>
      <c r="P1584" s="1">
        <v>94874</v>
      </c>
      <c r="Q1584" t="s">
        <v>0</v>
      </c>
      <c r="R1584" t="s">
        <v>1</v>
      </c>
      <c r="S1584">
        <v>0</v>
      </c>
      <c r="T1584" s="3">
        <v>39664</v>
      </c>
    </row>
    <row r="1585" spans="1:20">
      <c r="A1585">
        <v>8089</v>
      </c>
      <c r="B1585">
        <v>8</v>
      </c>
      <c r="C1585">
        <v>13</v>
      </c>
      <c r="D1585">
        <v>24</v>
      </c>
      <c r="E1585">
        <v>32</v>
      </c>
      <c r="F1585">
        <v>33</v>
      </c>
      <c r="G1585">
        <v>3</v>
      </c>
      <c r="H1585">
        <v>9</v>
      </c>
      <c r="I1585">
        <v>2</v>
      </c>
      <c r="J1585" s="1">
        <v>6500000</v>
      </c>
      <c r="K1585">
        <v>0</v>
      </c>
      <c r="L1585">
        <v>0</v>
      </c>
      <c r="M1585">
        <v>29</v>
      </c>
      <c r="N1585" s="1">
        <v>70023</v>
      </c>
      <c r="O1585">
        <v>5</v>
      </c>
      <c r="P1585" s="1">
        <v>42013</v>
      </c>
      <c r="Q1585" t="s">
        <v>0</v>
      </c>
      <c r="R1585" t="s">
        <v>1</v>
      </c>
      <c r="S1585">
        <v>0</v>
      </c>
      <c r="T1585" s="3">
        <v>39662</v>
      </c>
    </row>
    <row r="1586" spans="1:20">
      <c r="A1586">
        <v>8088</v>
      </c>
      <c r="B1586">
        <v>7</v>
      </c>
      <c r="C1586">
        <v>11</v>
      </c>
      <c r="D1586">
        <v>19</v>
      </c>
      <c r="E1586">
        <v>27</v>
      </c>
      <c r="F1586">
        <v>31</v>
      </c>
      <c r="G1586">
        <v>2</v>
      </c>
      <c r="H1586">
        <v>3</v>
      </c>
      <c r="I1586">
        <v>6</v>
      </c>
      <c r="J1586" s="1">
        <v>5909090</v>
      </c>
      <c r="K1586">
        <v>1</v>
      </c>
      <c r="L1586" s="1">
        <v>3545454</v>
      </c>
      <c r="M1586">
        <v>284</v>
      </c>
      <c r="N1586" s="1">
        <v>3000</v>
      </c>
      <c r="O1586">
        <v>65</v>
      </c>
      <c r="P1586" s="1">
        <v>1800</v>
      </c>
      <c r="Q1586" t="s">
        <v>0</v>
      </c>
      <c r="R1586" t="s">
        <v>1</v>
      </c>
      <c r="S1586">
        <v>0</v>
      </c>
      <c r="T1586" s="3">
        <v>39659</v>
      </c>
    </row>
    <row r="1587" spans="1:20">
      <c r="A1587">
        <v>8087</v>
      </c>
      <c r="B1587">
        <v>14</v>
      </c>
      <c r="C1587">
        <v>22</v>
      </c>
      <c r="D1587">
        <v>32</v>
      </c>
      <c r="E1587">
        <v>33</v>
      </c>
      <c r="F1587">
        <v>35</v>
      </c>
      <c r="G1587">
        <v>1</v>
      </c>
      <c r="H1587">
        <v>5</v>
      </c>
      <c r="I1587">
        <v>0</v>
      </c>
      <c r="J1587">
        <v>0</v>
      </c>
      <c r="K1587">
        <v>0</v>
      </c>
      <c r="L1587">
        <v>0</v>
      </c>
      <c r="M1587">
        <v>21</v>
      </c>
      <c r="N1587" s="1">
        <v>139573</v>
      </c>
      <c r="O1587">
        <v>3</v>
      </c>
      <c r="P1587" s="1">
        <v>83743</v>
      </c>
      <c r="Q1587" t="s">
        <v>0</v>
      </c>
      <c r="R1587" t="s">
        <v>1</v>
      </c>
      <c r="S1587">
        <v>0</v>
      </c>
      <c r="T1587" s="3">
        <v>39657</v>
      </c>
    </row>
    <row r="1588" spans="1:20">
      <c r="A1588">
        <v>8086</v>
      </c>
      <c r="B1588">
        <v>1</v>
      </c>
      <c r="C1588">
        <v>6</v>
      </c>
      <c r="D1588">
        <v>10</v>
      </c>
      <c r="E1588">
        <v>22</v>
      </c>
      <c r="F1588">
        <v>35</v>
      </c>
      <c r="G1588">
        <v>3</v>
      </c>
      <c r="H1588">
        <v>7</v>
      </c>
      <c r="I1588">
        <v>1</v>
      </c>
      <c r="J1588" s="1">
        <v>11341092</v>
      </c>
      <c r="K1588">
        <v>0</v>
      </c>
      <c r="L1588">
        <v>0</v>
      </c>
      <c r="M1588">
        <v>20</v>
      </c>
      <c r="N1588" s="1">
        <v>386572</v>
      </c>
      <c r="O1588">
        <v>7</v>
      </c>
      <c r="P1588" s="1">
        <v>231943</v>
      </c>
      <c r="Q1588" t="s">
        <v>0</v>
      </c>
      <c r="R1588" t="s">
        <v>1</v>
      </c>
      <c r="S1588">
        <v>0</v>
      </c>
      <c r="T1588" s="3">
        <v>39655</v>
      </c>
    </row>
    <row r="1589" spans="1:20">
      <c r="A1589">
        <v>8085</v>
      </c>
      <c r="B1589">
        <v>3</v>
      </c>
      <c r="C1589">
        <v>7</v>
      </c>
      <c r="D1589">
        <v>13</v>
      </c>
      <c r="E1589">
        <v>15</v>
      </c>
      <c r="F1589">
        <v>19</v>
      </c>
      <c r="G1589">
        <v>2</v>
      </c>
      <c r="H1589">
        <v>10</v>
      </c>
      <c r="I1589">
        <v>1</v>
      </c>
      <c r="J1589" s="1">
        <v>20561196</v>
      </c>
      <c r="K1589">
        <v>0</v>
      </c>
      <c r="L1589">
        <v>0</v>
      </c>
      <c r="M1589">
        <v>11</v>
      </c>
      <c r="N1589" s="1">
        <v>779011</v>
      </c>
      <c r="O1589">
        <v>3</v>
      </c>
      <c r="P1589" s="1">
        <v>467406</v>
      </c>
      <c r="Q1589" t="s">
        <v>0</v>
      </c>
      <c r="R1589" t="s">
        <v>1</v>
      </c>
      <c r="S1589">
        <v>0</v>
      </c>
      <c r="T1589" s="3">
        <v>39652</v>
      </c>
    </row>
    <row r="1590" spans="1:20">
      <c r="A1590">
        <v>8084</v>
      </c>
      <c r="B1590">
        <v>2</v>
      </c>
      <c r="C1590">
        <v>17</v>
      </c>
      <c r="D1590">
        <v>20</v>
      </c>
      <c r="E1590">
        <v>22</v>
      </c>
      <c r="F1590">
        <v>25</v>
      </c>
      <c r="G1590">
        <v>5</v>
      </c>
      <c r="H1590">
        <v>11</v>
      </c>
      <c r="I1590">
        <v>0</v>
      </c>
      <c r="J1590">
        <v>0</v>
      </c>
      <c r="K1590">
        <v>0</v>
      </c>
      <c r="L1590">
        <v>0</v>
      </c>
      <c r="M1590">
        <v>9</v>
      </c>
      <c r="N1590" s="1">
        <v>820484</v>
      </c>
      <c r="O1590">
        <v>7</v>
      </c>
      <c r="P1590" s="1">
        <v>492290</v>
      </c>
      <c r="Q1590" t="s">
        <v>0</v>
      </c>
      <c r="R1590" t="s">
        <v>1</v>
      </c>
      <c r="S1590">
        <v>0</v>
      </c>
      <c r="T1590" s="3">
        <v>39650</v>
      </c>
    </row>
    <row r="1591" spans="1:20">
      <c r="A1591">
        <v>8083</v>
      </c>
      <c r="B1591">
        <v>6</v>
      </c>
      <c r="C1591">
        <v>14</v>
      </c>
      <c r="D1591">
        <v>15</v>
      </c>
      <c r="E1591">
        <v>30</v>
      </c>
      <c r="F1591">
        <v>31</v>
      </c>
      <c r="G1591">
        <v>3</v>
      </c>
      <c r="H1591">
        <v>10</v>
      </c>
      <c r="I1591">
        <v>0</v>
      </c>
      <c r="J1591">
        <v>0</v>
      </c>
      <c r="K1591">
        <v>0</v>
      </c>
      <c r="L1591">
        <v>0</v>
      </c>
      <c r="M1591">
        <v>26</v>
      </c>
      <c r="N1591" s="1">
        <v>72749</v>
      </c>
      <c r="O1591">
        <v>5</v>
      </c>
      <c r="P1591" s="1">
        <v>43649</v>
      </c>
      <c r="Q1591" t="s">
        <v>0</v>
      </c>
      <c r="R1591" t="s">
        <v>1</v>
      </c>
      <c r="S1591">
        <v>0</v>
      </c>
      <c r="T1591" s="3">
        <v>39648</v>
      </c>
    </row>
    <row r="1592" spans="1:20">
      <c r="A1592">
        <v>8082</v>
      </c>
      <c r="B1592">
        <v>15</v>
      </c>
      <c r="C1592">
        <v>19</v>
      </c>
      <c r="D1592">
        <v>29</v>
      </c>
      <c r="E1592">
        <v>33</v>
      </c>
      <c r="F1592">
        <v>35</v>
      </c>
      <c r="G1592">
        <v>1</v>
      </c>
      <c r="H1592">
        <v>2</v>
      </c>
      <c r="I1592">
        <v>0</v>
      </c>
      <c r="J1592">
        <v>0</v>
      </c>
      <c r="K1592">
        <v>0</v>
      </c>
      <c r="L1592">
        <v>0</v>
      </c>
      <c r="M1592">
        <v>6</v>
      </c>
      <c r="N1592" s="1">
        <v>478399</v>
      </c>
      <c r="O1592">
        <v>2</v>
      </c>
      <c r="P1592" s="1">
        <v>287039</v>
      </c>
      <c r="Q1592" t="s">
        <v>0</v>
      </c>
      <c r="R1592" t="s">
        <v>1</v>
      </c>
      <c r="S1592">
        <v>0</v>
      </c>
      <c r="T1592" s="3">
        <v>39645</v>
      </c>
    </row>
    <row r="1593" spans="1:20">
      <c r="A1593">
        <v>8081</v>
      </c>
      <c r="B1593">
        <v>7</v>
      </c>
      <c r="C1593">
        <v>8</v>
      </c>
      <c r="D1593">
        <v>20</v>
      </c>
      <c r="E1593">
        <v>22</v>
      </c>
      <c r="F1593">
        <v>29</v>
      </c>
      <c r="G1593">
        <v>4</v>
      </c>
      <c r="H1593">
        <v>7</v>
      </c>
      <c r="I1593">
        <v>2</v>
      </c>
      <c r="J1593" s="1">
        <v>6500000</v>
      </c>
      <c r="K1593">
        <v>0</v>
      </c>
      <c r="L1593">
        <v>0</v>
      </c>
      <c r="M1593">
        <v>13</v>
      </c>
      <c r="N1593" s="1">
        <v>202466</v>
      </c>
      <c r="O1593">
        <v>2</v>
      </c>
      <c r="P1593" s="1">
        <v>121479</v>
      </c>
      <c r="Q1593" t="s">
        <v>0</v>
      </c>
      <c r="R1593" t="s">
        <v>1</v>
      </c>
      <c r="S1593">
        <v>0</v>
      </c>
      <c r="T1593" s="3">
        <v>39643</v>
      </c>
    </row>
    <row r="1594" spans="1:20">
      <c r="A1594">
        <v>8080</v>
      </c>
      <c r="B1594">
        <v>6</v>
      </c>
      <c r="C1594">
        <v>9</v>
      </c>
      <c r="D1594">
        <v>29</v>
      </c>
      <c r="E1594">
        <v>31</v>
      </c>
      <c r="F1594">
        <v>33</v>
      </c>
      <c r="G1594">
        <v>5</v>
      </c>
      <c r="H1594">
        <v>11</v>
      </c>
      <c r="I1594">
        <v>3</v>
      </c>
      <c r="J1594" s="1">
        <v>6971650</v>
      </c>
      <c r="K1594">
        <v>3</v>
      </c>
      <c r="L1594" s="1">
        <v>4182990</v>
      </c>
      <c r="M1594">
        <v>14</v>
      </c>
      <c r="N1594" s="1">
        <v>692784</v>
      </c>
      <c r="O1594">
        <v>0</v>
      </c>
      <c r="P1594">
        <v>0</v>
      </c>
      <c r="Q1594" t="s">
        <v>0</v>
      </c>
      <c r="R1594" t="s">
        <v>1</v>
      </c>
      <c r="S1594">
        <v>0</v>
      </c>
      <c r="T1594" s="3">
        <v>39641</v>
      </c>
    </row>
    <row r="1595" spans="1:20">
      <c r="A1595">
        <v>8079</v>
      </c>
      <c r="B1595">
        <v>20</v>
      </c>
      <c r="C1595">
        <v>23</v>
      </c>
      <c r="D1595">
        <v>26</v>
      </c>
      <c r="E1595">
        <v>32</v>
      </c>
      <c r="F1595">
        <v>33</v>
      </c>
      <c r="G1595">
        <v>5</v>
      </c>
      <c r="H1595">
        <v>12</v>
      </c>
      <c r="I1595">
        <v>0</v>
      </c>
      <c r="J1595">
        <v>0</v>
      </c>
      <c r="K1595">
        <v>0</v>
      </c>
      <c r="L1595">
        <v>0</v>
      </c>
      <c r="M1595">
        <v>9</v>
      </c>
      <c r="N1595" s="1">
        <v>856193</v>
      </c>
      <c r="O1595">
        <v>4</v>
      </c>
      <c r="P1595" s="1">
        <v>513715</v>
      </c>
      <c r="Q1595" t="s">
        <v>0</v>
      </c>
      <c r="R1595" t="s">
        <v>1</v>
      </c>
      <c r="S1595">
        <v>0</v>
      </c>
      <c r="T1595" s="3">
        <v>39638</v>
      </c>
    </row>
    <row r="1596" spans="1:20">
      <c r="A1596">
        <v>8078</v>
      </c>
      <c r="B1596">
        <v>8</v>
      </c>
      <c r="C1596">
        <v>17</v>
      </c>
      <c r="D1596">
        <v>20</v>
      </c>
      <c r="E1596">
        <v>28</v>
      </c>
      <c r="F1596">
        <v>31</v>
      </c>
      <c r="G1596">
        <v>7</v>
      </c>
      <c r="H1596">
        <v>11</v>
      </c>
      <c r="I1596">
        <v>0</v>
      </c>
      <c r="J1596">
        <v>0</v>
      </c>
      <c r="K1596">
        <v>0</v>
      </c>
      <c r="L1596">
        <v>0</v>
      </c>
      <c r="M1596">
        <v>9</v>
      </c>
      <c r="N1596" s="1">
        <v>672125</v>
      </c>
      <c r="O1596">
        <v>3</v>
      </c>
      <c r="P1596" s="1">
        <v>403275</v>
      </c>
      <c r="Q1596" t="s">
        <v>0</v>
      </c>
      <c r="R1596" t="s">
        <v>1</v>
      </c>
      <c r="S1596">
        <v>0</v>
      </c>
      <c r="T1596" s="3">
        <v>39636</v>
      </c>
    </row>
    <row r="1597" spans="1:20">
      <c r="A1597">
        <v>8077</v>
      </c>
      <c r="B1597">
        <v>1</v>
      </c>
      <c r="C1597">
        <v>8</v>
      </c>
      <c r="D1597">
        <v>21</v>
      </c>
      <c r="E1597">
        <v>33</v>
      </c>
      <c r="F1597">
        <v>34</v>
      </c>
      <c r="G1597">
        <v>5</v>
      </c>
      <c r="H1597">
        <v>7</v>
      </c>
      <c r="I1597">
        <v>0</v>
      </c>
      <c r="J1597">
        <v>0</v>
      </c>
      <c r="K1597">
        <v>0</v>
      </c>
      <c r="L1597">
        <v>0</v>
      </c>
      <c r="M1597">
        <v>12</v>
      </c>
      <c r="N1597" s="1">
        <v>693790</v>
      </c>
      <c r="O1597">
        <v>3</v>
      </c>
      <c r="P1597" s="1">
        <v>416274</v>
      </c>
      <c r="Q1597" t="s">
        <v>0</v>
      </c>
      <c r="R1597" t="s">
        <v>1</v>
      </c>
      <c r="S1597">
        <v>0</v>
      </c>
      <c r="T1597" s="3">
        <v>39634</v>
      </c>
    </row>
    <row r="1598" spans="1:20">
      <c r="A1598">
        <v>8076</v>
      </c>
      <c r="B1598">
        <v>3</v>
      </c>
      <c r="C1598">
        <v>5</v>
      </c>
      <c r="D1598">
        <v>10</v>
      </c>
      <c r="E1598">
        <v>27</v>
      </c>
      <c r="F1598">
        <v>34</v>
      </c>
      <c r="G1598">
        <v>1</v>
      </c>
      <c r="H1598">
        <v>12</v>
      </c>
      <c r="I1598">
        <v>1</v>
      </c>
      <c r="J1598" s="1">
        <v>8413842</v>
      </c>
      <c r="K1598">
        <v>0</v>
      </c>
      <c r="L1598">
        <v>0</v>
      </c>
      <c r="M1598">
        <v>5</v>
      </c>
      <c r="N1598" s="1">
        <v>1706921</v>
      </c>
      <c r="O1598">
        <v>1</v>
      </c>
      <c r="P1598" s="1">
        <v>1024152</v>
      </c>
      <c r="Q1598" t="s">
        <v>0</v>
      </c>
      <c r="R1598" t="s">
        <v>1</v>
      </c>
      <c r="S1598">
        <v>0</v>
      </c>
      <c r="T1598" s="3">
        <v>39631</v>
      </c>
    </row>
    <row r="1599" spans="1:20">
      <c r="A1599">
        <v>8075</v>
      </c>
      <c r="B1599">
        <v>1</v>
      </c>
      <c r="C1599">
        <v>10</v>
      </c>
      <c r="D1599">
        <v>13</v>
      </c>
      <c r="E1599">
        <v>30</v>
      </c>
      <c r="F1599">
        <v>33</v>
      </c>
      <c r="G1599">
        <v>6</v>
      </c>
      <c r="H1599">
        <v>7</v>
      </c>
      <c r="I1599">
        <v>0</v>
      </c>
      <c r="J1599">
        <v>0</v>
      </c>
      <c r="K1599">
        <v>0</v>
      </c>
      <c r="L1599">
        <v>0</v>
      </c>
      <c r="M1599">
        <v>7</v>
      </c>
      <c r="N1599" s="1">
        <v>991344</v>
      </c>
      <c r="O1599">
        <v>0</v>
      </c>
      <c r="P1599">
        <v>0</v>
      </c>
      <c r="Q1599" t="s">
        <v>0</v>
      </c>
      <c r="R1599" t="s">
        <v>1</v>
      </c>
      <c r="S1599">
        <v>0</v>
      </c>
      <c r="T1599" s="3">
        <v>39629</v>
      </c>
    </row>
    <row r="1600" spans="1:20">
      <c r="A1600">
        <v>8074</v>
      </c>
      <c r="B1600">
        <v>10</v>
      </c>
      <c r="C1600">
        <v>13</v>
      </c>
      <c r="D1600">
        <v>22</v>
      </c>
      <c r="E1600">
        <v>31</v>
      </c>
      <c r="F1600">
        <v>35</v>
      </c>
      <c r="G1600">
        <v>4</v>
      </c>
      <c r="H1600">
        <v>12</v>
      </c>
      <c r="I1600">
        <v>1</v>
      </c>
      <c r="J1600" s="1">
        <v>8183874</v>
      </c>
      <c r="K1600">
        <v>0</v>
      </c>
      <c r="L1600">
        <v>0</v>
      </c>
      <c r="M1600">
        <v>14</v>
      </c>
      <c r="N1600" s="1">
        <v>459528</v>
      </c>
      <c r="O1600">
        <v>9</v>
      </c>
      <c r="P1600" s="1">
        <v>275716</v>
      </c>
      <c r="Q1600" t="s">
        <v>0</v>
      </c>
      <c r="R1600" t="s">
        <v>1</v>
      </c>
      <c r="S1600">
        <v>0</v>
      </c>
      <c r="T1600" s="3">
        <v>39627</v>
      </c>
    </row>
    <row r="1601" spans="1:20">
      <c r="A1601">
        <v>8073</v>
      </c>
      <c r="B1601">
        <v>2</v>
      </c>
      <c r="C1601">
        <v>5</v>
      </c>
      <c r="D1601">
        <v>6</v>
      </c>
      <c r="E1601">
        <v>7</v>
      </c>
      <c r="F1601">
        <v>31</v>
      </c>
      <c r="G1601">
        <v>8</v>
      </c>
      <c r="H1601">
        <v>10</v>
      </c>
      <c r="I1601">
        <v>0</v>
      </c>
      <c r="J1601">
        <v>0</v>
      </c>
      <c r="K1601">
        <v>0</v>
      </c>
      <c r="L1601">
        <v>0</v>
      </c>
      <c r="M1601">
        <v>4</v>
      </c>
      <c r="N1601" s="1">
        <v>1670649</v>
      </c>
      <c r="O1601">
        <v>1</v>
      </c>
      <c r="P1601" s="1">
        <v>1002389</v>
      </c>
      <c r="Q1601" t="s">
        <v>0</v>
      </c>
      <c r="R1601" t="s">
        <v>1</v>
      </c>
      <c r="S1601">
        <v>0</v>
      </c>
      <c r="T1601" s="3">
        <v>39624</v>
      </c>
    </row>
    <row r="1602" spans="1:20">
      <c r="A1602">
        <v>8072</v>
      </c>
      <c r="B1602">
        <v>10</v>
      </c>
      <c r="C1602">
        <v>25</v>
      </c>
      <c r="D1602">
        <v>32</v>
      </c>
      <c r="E1602">
        <v>33</v>
      </c>
      <c r="F1602">
        <v>34</v>
      </c>
      <c r="G1602">
        <v>3</v>
      </c>
      <c r="H1602">
        <v>9</v>
      </c>
      <c r="I1602">
        <v>0</v>
      </c>
      <c r="J1602">
        <v>0</v>
      </c>
      <c r="K1602">
        <v>0</v>
      </c>
      <c r="L1602">
        <v>0</v>
      </c>
      <c r="M1602">
        <v>1</v>
      </c>
      <c r="N1602" s="1">
        <v>5000000</v>
      </c>
      <c r="O1602">
        <v>0</v>
      </c>
      <c r="P1602">
        <v>0</v>
      </c>
      <c r="Q1602" t="s">
        <v>0</v>
      </c>
      <c r="R1602" t="s">
        <v>1</v>
      </c>
      <c r="S1602">
        <v>0</v>
      </c>
      <c r="T1602" s="3">
        <v>39622</v>
      </c>
    </row>
    <row r="1603" spans="1:20">
      <c r="A1603">
        <v>8071</v>
      </c>
      <c r="B1603">
        <v>1</v>
      </c>
      <c r="C1603">
        <v>5</v>
      </c>
      <c r="D1603">
        <v>11</v>
      </c>
      <c r="E1603">
        <v>14</v>
      </c>
      <c r="F1603">
        <v>25</v>
      </c>
      <c r="G1603">
        <v>1</v>
      </c>
      <c r="H1603">
        <v>9</v>
      </c>
      <c r="I1603">
        <v>0</v>
      </c>
      <c r="J1603">
        <v>0</v>
      </c>
      <c r="K1603">
        <v>0</v>
      </c>
      <c r="L1603">
        <v>0</v>
      </c>
      <c r="M1603">
        <v>11</v>
      </c>
      <c r="N1603" s="1">
        <v>243628</v>
      </c>
      <c r="O1603">
        <v>2</v>
      </c>
      <c r="P1603" s="1">
        <v>146176</v>
      </c>
      <c r="Q1603" t="s">
        <v>0</v>
      </c>
      <c r="R1603" t="s">
        <v>1</v>
      </c>
      <c r="S1603">
        <v>0</v>
      </c>
      <c r="T1603" s="3">
        <v>39620</v>
      </c>
    </row>
    <row r="1604" spans="1:20">
      <c r="A1604">
        <v>8070</v>
      </c>
      <c r="B1604">
        <v>9</v>
      </c>
      <c r="C1604">
        <v>17</v>
      </c>
      <c r="D1604">
        <v>18</v>
      </c>
      <c r="E1604">
        <v>21</v>
      </c>
      <c r="F1604">
        <v>31</v>
      </c>
      <c r="G1604">
        <v>1</v>
      </c>
      <c r="H1604">
        <v>5</v>
      </c>
      <c r="I1604">
        <v>1</v>
      </c>
      <c r="J1604" s="1">
        <v>5000000</v>
      </c>
      <c r="K1604">
        <v>0</v>
      </c>
      <c r="L1604">
        <v>0</v>
      </c>
      <c r="M1604">
        <v>16</v>
      </c>
      <c r="N1604" s="1">
        <v>127969</v>
      </c>
      <c r="O1604">
        <v>2</v>
      </c>
      <c r="P1604" s="1">
        <v>76781</v>
      </c>
      <c r="Q1604" t="s">
        <v>0</v>
      </c>
      <c r="R1604" t="s">
        <v>1</v>
      </c>
      <c r="S1604">
        <v>0</v>
      </c>
      <c r="T1604" s="3">
        <v>39617</v>
      </c>
    </row>
    <row r="1605" spans="1:20">
      <c r="A1605">
        <v>8069</v>
      </c>
      <c r="B1605">
        <v>5</v>
      </c>
      <c r="C1605">
        <v>13</v>
      </c>
      <c r="D1605">
        <v>16</v>
      </c>
      <c r="E1605">
        <v>29</v>
      </c>
      <c r="F1605">
        <v>33</v>
      </c>
      <c r="G1605">
        <v>6</v>
      </c>
      <c r="H1605">
        <v>8</v>
      </c>
      <c r="I1605">
        <v>1</v>
      </c>
      <c r="J1605" s="1">
        <v>5000000</v>
      </c>
      <c r="K1605">
        <v>1</v>
      </c>
      <c r="L1605" s="1">
        <v>3000000</v>
      </c>
      <c r="M1605">
        <v>16</v>
      </c>
      <c r="N1605" s="1">
        <v>90215</v>
      </c>
      <c r="O1605">
        <v>6</v>
      </c>
      <c r="P1605" s="1">
        <v>54129</v>
      </c>
      <c r="Q1605" t="s">
        <v>0</v>
      </c>
      <c r="R1605" t="s">
        <v>1</v>
      </c>
      <c r="S1605">
        <v>0</v>
      </c>
      <c r="T1605" s="3">
        <v>39615</v>
      </c>
    </row>
    <row r="1606" spans="1:20">
      <c r="A1606">
        <v>8068</v>
      </c>
      <c r="B1606">
        <v>6</v>
      </c>
      <c r="C1606">
        <v>9</v>
      </c>
      <c r="D1606">
        <v>11</v>
      </c>
      <c r="E1606">
        <v>33</v>
      </c>
      <c r="F1606">
        <v>34</v>
      </c>
      <c r="G1606">
        <v>6</v>
      </c>
      <c r="H1606">
        <v>10</v>
      </c>
      <c r="I1606">
        <v>2</v>
      </c>
      <c r="J1606" s="1">
        <v>6008013</v>
      </c>
      <c r="K1606">
        <v>0</v>
      </c>
      <c r="L1606">
        <v>0</v>
      </c>
      <c r="M1606">
        <v>18</v>
      </c>
      <c r="N1606" s="1">
        <v>254273</v>
      </c>
      <c r="O1606">
        <v>7</v>
      </c>
      <c r="P1606" s="1">
        <v>152563</v>
      </c>
      <c r="Q1606" t="s">
        <v>0</v>
      </c>
      <c r="R1606" t="s">
        <v>1</v>
      </c>
      <c r="S1606">
        <v>0</v>
      </c>
      <c r="T1606" s="3">
        <v>39613</v>
      </c>
    </row>
    <row r="1607" spans="1:20">
      <c r="A1607">
        <v>8067</v>
      </c>
      <c r="B1607">
        <v>3</v>
      </c>
      <c r="C1607">
        <v>10</v>
      </c>
      <c r="D1607">
        <v>14</v>
      </c>
      <c r="E1607">
        <v>15</v>
      </c>
      <c r="F1607">
        <v>22</v>
      </c>
      <c r="G1607">
        <v>4</v>
      </c>
      <c r="H1607">
        <v>7</v>
      </c>
      <c r="I1607">
        <v>0</v>
      </c>
      <c r="J1607">
        <v>0</v>
      </c>
      <c r="K1607">
        <v>0</v>
      </c>
      <c r="L1607">
        <v>0</v>
      </c>
      <c r="M1607">
        <v>7</v>
      </c>
      <c r="N1607" s="1">
        <v>387249</v>
      </c>
      <c r="O1607">
        <v>0</v>
      </c>
      <c r="P1607">
        <v>0</v>
      </c>
      <c r="Q1607" t="s">
        <v>0</v>
      </c>
      <c r="R1607" t="s">
        <v>1</v>
      </c>
      <c r="S1607">
        <v>0</v>
      </c>
      <c r="T1607" s="3">
        <v>39610</v>
      </c>
    </row>
    <row r="1608" spans="1:20">
      <c r="A1608">
        <v>8066</v>
      </c>
      <c r="B1608">
        <v>2</v>
      </c>
      <c r="C1608">
        <v>7</v>
      </c>
      <c r="D1608">
        <v>21</v>
      </c>
      <c r="E1608">
        <v>22</v>
      </c>
      <c r="F1608">
        <v>25</v>
      </c>
      <c r="G1608">
        <v>4</v>
      </c>
      <c r="H1608">
        <v>12</v>
      </c>
      <c r="I1608">
        <v>0</v>
      </c>
      <c r="J1608">
        <v>0</v>
      </c>
      <c r="K1608">
        <v>0</v>
      </c>
      <c r="L1608">
        <v>0</v>
      </c>
      <c r="M1608">
        <v>3</v>
      </c>
      <c r="N1608" s="1">
        <v>940660</v>
      </c>
      <c r="O1608">
        <v>0</v>
      </c>
      <c r="P1608">
        <v>0</v>
      </c>
      <c r="Q1608" t="s">
        <v>0</v>
      </c>
      <c r="R1608" t="s">
        <v>1</v>
      </c>
      <c r="S1608">
        <v>0</v>
      </c>
      <c r="T1608" s="3">
        <v>39608</v>
      </c>
    </row>
    <row r="1609" spans="1:20">
      <c r="A1609">
        <v>8065</v>
      </c>
      <c r="B1609">
        <v>19</v>
      </c>
      <c r="C1609">
        <v>22</v>
      </c>
      <c r="D1609">
        <v>23</v>
      </c>
      <c r="E1609">
        <v>25</v>
      </c>
      <c r="F1609">
        <v>32</v>
      </c>
      <c r="G1609">
        <v>6</v>
      </c>
      <c r="H1609">
        <v>12</v>
      </c>
      <c r="I1609">
        <v>0</v>
      </c>
      <c r="J1609">
        <v>0</v>
      </c>
      <c r="K1609">
        <v>0</v>
      </c>
      <c r="L1609">
        <v>0</v>
      </c>
      <c r="M1609">
        <v>13</v>
      </c>
      <c r="N1609" s="1">
        <v>175555</v>
      </c>
      <c r="O1609">
        <v>2</v>
      </c>
      <c r="P1609" s="1">
        <v>105333</v>
      </c>
      <c r="Q1609" t="s">
        <v>0</v>
      </c>
      <c r="R1609" t="s">
        <v>1</v>
      </c>
      <c r="S1609">
        <v>0</v>
      </c>
      <c r="T1609" s="3">
        <v>39606</v>
      </c>
    </row>
    <row r="1610" spans="1:20">
      <c r="A1610">
        <v>8064</v>
      </c>
      <c r="B1610">
        <v>14</v>
      </c>
      <c r="C1610">
        <v>18</v>
      </c>
      <c r="D1610">
        <v>24</v>
      </c>
      <c r="E1610">
        <v>27</v>
      </c>
      <c r="F1610">
        <v>31</v>
      </c>
      <c r="G1610">
        <v>6</v>
      </c>
      <c r="H1610">
        <v>7</v>
      </c>
      <c r="I1610">
        <v>0</v>
      </c>
      <c r="J1610">
        <v>0</v>
      </c>
      <c r="K1610">
        <v>0</v>
      </c>
      <c r="L1610">
        <v>0</v>
      </c>
      <c r="M1610">
        <v>8</v>
      </c>
      <c r="N1610" s="1">
        <v>225082</v>
      </c>
      <c r="O1610">
        <v>4</v>
      </c>
      <c r="P1610" s="1">
        <v>135049</v>
      </c>
      <c r="Q1610" t="s">
        <v>0</v>
      </c>
      <c r="R1610" t="s">
        <v>1</v>
      </c>
      <c r="S1610">
        <v>0</v>
      </c>
      <c r="T1610" s="3">
        <v>39603</v>
      </c>
    </row>
    <row r="1611" spans="1:20">
      <c r="A1611">
        <v>8063</v>
      </c>
      <c r="B1611">
        <v>7</v>
      </c>
      <c r="C1611">
        <v>11</v>
      </c>
      <c r="D1611">
        <v>24</v>
      </c>
      <c r="E1611">
        <v>30</v>
      </c>
      <c r="F1611">
        <v>35</v>
      </c>
      <c r="G1611">
        <v>6</v>
      </c>
      <c r="H1611">
        <v>8</v>
      </c>
      <c r="I1611">
        <v>1</v>
      </c>
      <c r="J1611" s="1">
        <v>5000000</v>
      </c>
      <c r="K1611">
        <v>0</v>
      </c>
      <c r="L1611">
        <v>0</v>
      </c>
      <c r="M1611">
        <v>11</v>
      </c>
      <c r="N1611" s="1">
        <v>146358</v>
      </c>
      <c r="O1611">
        <v>4</v>
      </c>
      <c r="P1611" s="1">
        <v>87814</v>
      </c>
      <c r="Q1611" t="s">
        <v>0</v>
      </c>
      <c r="R1611" t="s">
        <v>1</v>
      </c>
      <c r="S1611">
        <v>0</v>
      </c>
      <c r="T1611" s="3">
        <v>39601</v>
      </c>
    </row>
    <row r="1612" spans="1:20">
      <c r="A1612">
        <v>8062</v>
      </c>
      <c r="B1612">
        <v>1</v>
      </c>
      <c r="C1612">
        <v>15</v>
      </c>
      <c r="D1612">
        <v>27</v>
      </c>
      <c r="E1612">
        <v>28</v>
      </c>
      <c r="F1612">
        <v>29</v>
      </c>
      <c r="G1612">
        <v>3</v>
      </c>
      <c r="H1612">
        <v>10</v>
      </c>
      <c r="I1612">
        <v>1</v>
      </c>
      <c r="J1612" s="1">
        <v>5000000</v>
      </c>
      <c r="K1612">
        <v>0</v>
      </c>
      <c r="L1612">
        <v>0</v>
      </c>
      <c r="M1612">
        <v>16</v>
      </c>
      <c r="N1612" s="1">
        <v>139431</v>
      </c>
      <c r="O1612">
        <v>1</v>
      </c>
      <c r="P1612" s="1">
        <v>83658</v>
      </c>
      <c r="Q1612" t="s">
        <v>0</v>
      </c>
      <c r="R1612" t="s">
        <v>1</v>
      </c>
      <c r="S1612">
        <v>0</v>
      </c>
      <c r="T1612" s="3">
        <v>39599</v>
      </c>
    </row>
    <row r="1613" spans="1:20">
      <c r="A1613">
        <v>8061</v>
      </c>
      <c r="B1613">
        <v>7</v>
      </c>
      <c r="C1613">
        <v>10</v>
      </c>
      <c r="D1613">
        <v>14</v>
      </c>
      <c r="E1613">
        <v>19</v>
      </c>
      <c r="F1613">
        <v>32</v>
      </c>
      <c r="G1613">
        <v>3</v>
      </c>
      <c r="H1613">
        <v>6</v>
      </c>
      <c r="I1613">
        <v>0</v>
      </c>
      <c r="J1613">
        <v>0</v>
      </c>
      <c r="K1613">
        <v>0</v>
      </c>
      <c r="L1613">
        <v>0</v>
      </c>
      <c r="M1613">
        <v>12</v>
      </c>
      <c r="N1613" s="1">
        <v>150345</v>
      </c>
      <c r="O1613">
        <v>3</v>
      </c>
      <c r="P1613" s="1">
        <v>90207</v>
      </c>
      <c r="Q1613" t="s">
        <v>0</v>
      </c>
      <c r="R1613" t="s">
        <v>1</v>
      </c>
      <c r="S1613">
        <v>0</v>
      </c>
      <c r="T1613" s="3">
        <v>39596</v>
      </c>
    </row>
    <row r="1614" spans="1:20">
      <c r="A1614">
        <v>8060</v>
      </c>
      <c r="B1614">
        <v>3</v>
      </c>
      <c r="C1614">
        <v>13</v>
      </c>
      <c r="D1614">
        <v>17</v>
      </c>
      <c r="E1614">
        <v>23</v>
      </c>
      <c r="F1614">
        <v>30</v>
      </c>
      <c r="G1614">
        <v>1</v>
      </c>
      <c r="H1614">
        <v>11</v>
      </c>
      <c r="I1614">
        <v>0</v>
      </c>
      <c r="J1614">
        <v>0</v>
      </c>
      <c r="K1614">
        <v>0</v>
      </c>
      <c r="L1614">
        <v>0</v>
      </c>
      <c r="M1614">
        <v>13</v>
      </c>
      <c r="N1614" s="1">
        <v>156597</v>
      </c>
      <c r="O1614">
        <v>4</v>
      </c>
      <c r="P1614" s="1">
        <v>93958</v>
      </c>
      <c r="Q1614" t="s">
        <v>0</v>
      </c>
      <c r="R1614" t="s">
        <v>1</v>
      </c>
      <c r="S1614">
        <v>0</v>
      </c>
      <c r="T1614" s="3">
        <v>39594</v>
      </c>
    </row>
    <row r="1615" spans="1:20">
      <c r="A1615">
        <v>8059</v>
      </c>
      <c r="B1615">
        <v>7</v>
      </c>
      <c r="C1615">
        <v>13</v>
      </c>
      <c r="D1615">
        <v>21</v>
      </c>
      <c r="E1615">
        <v>25</v>
      </c>
      <c r="F1615">
        <v>31</v>
      </c>
      <c r="G1615">
        <v>8</v>
      </c>
      <c r="H1615">
        <v>10</v>
      </c>
      <c r="I1615">
        <v>0</v>
      </c>
      <c r="J1615">
        <v>0</v>
      </c>
      <c r="K1615">
        <v>0</v>
      </c>
      <c r="L1615">
        <v>0</v>
      </c>
      <c r="M1615">
        <v>41</v>
      </c>
      <c r="N1615" s="1">
        <v>26028</v>
      </c>
      <c r="O1615">
        <v>4</v>
      </c>
      <c r="P1615" s="1">
        <v>15616</v>
      </c>
      <c r="Q1615" t="s">
        <v>0</v>
      </c>
      <c r="R1615" t="s">
        <v>1</v>
      </c>
      <c r="S1615">
        <v>0</v>
      </c>
      <c r="T1615" s="3">
        <v>39592</v>
      </c>
    </row>
    <row r="1616" spans="1:20">
      <c r="A1616">
        <v>8058</v>
      </c>
      <c r="B1616">
        <v>3</v>
      </c>
      <c r="C1616">
        <v>9</v>
      </c>
      <c r="D1616">
        <v>11</v>
      </c>
      <c r="E1616">
        <v>29</v>
      </c>
      <c r="F1616">
        <v>33</v>
      </c>
      <c r="G1616">
        <v>3</v>
      </c>
      <c r="H1616">
        <v>12</v>
      </c>
      <c r="I1616">
        <v>0</v>
      </c>
      <c r="J1616">
        <v>0</v>
      </c>
      <c r="K1616">
        <v>0</v>
      </c>
      <c r="L1616">
        <v>0</v>
      </c>
      <c r="M1616">
        <v>5</v>
      </c>
      <c r="N1616" s="1">
        <v>489330</v>
      </c>
      <c r="O1616">
        <v>0</v>
      </c>
      <c r="P1616">
        <v>0</v>
      </c>
      <c r="Q1616" t="s">
        <v>0</v>
      </c>
      <c r="R1616" t="s">
        <v>1</v>
      </c>
      <c r="S1616">
        <v>0</v>
      </c>
      <c r="T1616" s="3">
        <v>39589</v>
      </c>
    </row>
    <row r="1617" spans="1:20">
      <c r="A1617">
        <v>8057</v>
      </c>
      <c r="B1617">
        <v>5</v>
      </c>
      <c r="C1617">
        <v>8</v>
      </c>
      <c r="D1617">
        <v>9</v>
      </c>
      <c r="E1617">
        <v>17</v>
      </c>
      <c r="F1617">
        <v>33</v>
      </c>
      <c r="G1617">
        <v>5</v>
      </c>
      <c r="H1617">
        <v>6</v>
      </c>
      <c r="I1617">
        <v>1</v>
      </c>
      <c r="J1617" s="1">
        <v>5000000</v>
      </c>
      <c r="K1617">
        <v>0</v>
      </c>
      <c r="L1617">
        <v>0</v>
      </c>
      <c r="M1617">
        <v>12</v>
      </c>
      <c r="N1617" s="1">
        <v>103637</v>
      </c>
      <c r="O1617">
        <v>5</v>
      </c>
      <c r="P1617" s="1">
        <v>62182</v>
      </c>
      <c r="Q1617" t="s">
        <v>0</v>
      </c>
      <c r="R1617" t="s">
        <v>1</v>
      </c>
      <c r="S1617">
        <v>0</v>
      </c>
      <c r="T1617" s="3">
        <v>39587</v>
      </c>
    </row>
    <row r="1618" spans="1:20">
      <c r="A1618">
        <v>8056</v>
      </c>
      <c r="B1618">
        <v>15</v>
      </c>
      <c r="C1618">
        <v>19</v>
      </c>
      <c r="D1618">
        <v>25</v>
      </c>
      <c r="E1618">
        <v>30</v>
      </c>
      <c r="F1618">
        <v>31</v>
      </c>
      <c r="G1618">
        <v>3</v>
      </c>
      <c r="H1618">
        <v>9</v>
      </c>
      <c r="I1618">
        <v>0</v>
      </c>
      <c r="J1618">
        <v>0</v>
      </c>
      <c r="K1618">
        <v>0</v>
      </c>
      <c r="L1618">
        <v>0</v>
      </c>
      <c r="M1618">
        <v>6</v>
      </c>
      <c r="N1618" s="1">
        <v>372783</v>
      </c>
      <c r="O1618">
        <v>2</v>
      </c>
      <c r="P1618" s="1">
        <v>223669</v>
      </c>
      <c r="Q1618" t="s">
        <v>0</v>
      </c>
      <c r="R1618" t="s">
        <v>1</v>
      </c>
      <c r="S1618">
        <v>0</v>
      </c>
      <c r="T1618" s="3">
        <v>39585</v>
      </c>
    </row>
    <row r="1619" spans="1:20">
      <c r="A1619">
        <v>8055</v>
      </c>
      <c r="B1619">
        <v>2</v>
      </c>
      <c r="C1619">
        <v>14</v>
      </c>
      <c r="D1619">
        <v>28</v>
      </c>
      <c r="E1619">
        <v>30</v>
      </c>
      <c r="F1619">
        <v>35</v>
      </c>
      <c r="G1619">
        <v>4</v>
      </c>
      <c r="H1619">
        <v>12</v>
      </c>
      <c r="I1619">
        <v>0</v>
      </c>
      <c r="J1619">
        <v>0</v>
      </c>
      <c r="K1619">
        <v>0</v>
      </c>
      <c r="L1619">
        <v>0</v>
      </c>
      <c r="M1619">
        <v>16</v>
      </c>
      <c r="N1619" s="1">
        <v>137185</v>
      </c>
      <c r="O1619">
        <v>5</v>
      </c>
      <c r="P1619" s="1">
        <v>82311</v>
      </c>
      <c r="Q1619" t="s">
        <v>0</v>
      </c>
      <c r="R1619" t="s">
        <v>1</v>
      </c>
      <c r="S1619">
        <v>0</v>
      </c>
      <c r="T1619" s="3">
        <v>39582</v>
      </c>
    </row>
    <row r="1620" spans="1:20">
      <c r="A1620">
        <v>8054</v>
      </c>
      <c r="B1620">
        <v>5</v>
      </c>
      <c r="C1620">
        <v>14</v>
      </c>
      <c r="D1620">
        <v>23</v>
      </c>
      <c r="E1620">
        <v>31</v>
      </c>
      <c r="F1620">
        <v>35</v>
      </c>
      <c r="G1620">
        <v>2</v>
      </c>
      <c r="H1620">
        <v>6</v>
      </c>
      <c r="I1620">
        <v>1</v>
      </c>
      <c r="J1620" s="1">
        <v>5000000</v>
      </c>
      <c r="K1620">
        <v>0</v>
      </c>
      <c r="L1620">
        <v>0</v>
      </c>
      <c r="M1620">
        <v>24</v>
      </c>
      <c r="N1620" s="1">
        <v>78332</v>
      </c>
      <c r="O1620">
        <v>6</v>
      </c>
      <c r="P1620" s="1">
        <v>46999</v>
      </c>
      <c r="Q1620" t="s">
        <v>0</v>
      </c>
      <c r="R1620" t="s">
        <v>1</v>
      </c>
      <c r="S1620">
        <v>0</v>
      </c>
      <c r="T1620" s="3">
        <v>39580</v>
      </c>
    </row>
    <row r="1621" spans="1:20">
      <c r="A1621">
        <v>8053</v>
      </c>
      <c r="B1621">
        <v>1</v>
      </c>
      <c r="C1621">
        <v>13</v>
      </c>
      <c r="D1621">
        <v>21</v>
      </c>
      <c r="E1621">
        <v>23</v>
      </c>
      <c r="F1621">
        <v>32</v>
      </c>
      <c r="G1621">
        <v>3</v>
      </c>
      <c r="H1621">
        <v>6</v>
      </c>
      <c r="I1621">
        <v>1</v>
      </c>
      <c r="J1621" s="1">
        <v>5000000</v>
      </c>
      <c r="K1621">
        <v>1</v>
      </c>
      <c r="L1621" s="1">
        <v>3000000</v>
      </c>
      <c r="M1621">
        <v>16</v>
      </c>
      <c r="N1621" s="1">
        <v>175719</v>
      </c>
      <c r="O1621">
        <v>2</v>
      </c>
      <c r="P1621" s="1">
        <v>105431</v>
      </c>
      <c r="Q1621" t="s">
        <v>0</v>
      </c>
      <c r="R1621" t="s">
        <v>1</v>
      </c>
      <c r="S1621">
        <v>0</v>
      </c>
      <c r="T1621" s="3">
        <v>39578</v>
      </c>
    </row>
    <row r="1622" spans="1:20">
      <c r="A1622">
        <v>8052</v>
      </c>
      <c r="B1622">
        <v>3</v>
      </c>
      <c r="C1622">
        <v>18</v>
      </c>
      <c r="D1622">
        <v>19</v>
      </c>
      <c r="E1622">
        <v>30</v>
      </c>
      <c r="F1622">
        <v>35</v>
      </c>
      <c r="G1622">
        <v>5</v>
      </c>
      <c r="H1622">
        <v>9</v>
      </c>
      <c r="I1622">
        <v>2</v>
      </c>
      <c r="J1622" s="1">
        <v>5000000</v>
      </c>
      <c r="K1622">
        <v>2</v>
      </c>
      <c r="L1622" s="1">
        <v>3000000</v>
      </c>
      <c r="M1622">
        <v>25</v>
      </c>
      <c r="N1622" s="1">
        <v>35066</v>
      </c>
      <c r="O1622">
        <v>4</v>
      </c>
      <c r="P1622" s="1">
        <v>21039</v>
      </c>
      <c r="Q1622" t="s">
        <v>0</v>
      </c>
      <c r="R1622" t="s">
        <v>1</v>
      </c>
      <c r="S1622">
        <v>0</v>
      </c>
      <c r="T1622" s="3">
        <v>39575</v>
      </c>
    </row>
    <row r="1623" spans="1:20">
      <c r="A1623">
        <v>8051</v>
      </c>
      <c r="B1623">
        <v>1</v>
      </c>
      <c r="C1623">
        <v>7</v>
      </c>
      <c r="D1623">
        <v>9</v>
      </c>
      <c r="E1623">
        <v>11</v>
      </c>
      <c r="F1623">
        <v>33</v>
      </c>
      <c r="G1623">
        <v>3</v>
      </c>
      <c r="H1623">
        <v>11</v>
      </c>
      <c r="I1623">
        <v>0</v>
      </c>
      <c r="J1623">
        <v>0</v>
      </c>
      <c r="K1623">
        <v>0</v>
      </c>
      <c r="L1623">
        <v>0</v>
      </c>
      <c r="M1623">
        <v>3</v>
      </c>
      <c r="N1623" s="1">
        <v>641936</v>
      </c>
      <c r="O1623">
        <v>2</v>
      </c>
      <c r="P1623" s="1">
        <v>385161</v>
      </c>
      <c r="Q1623" t="s">
        <v>0</v>
      </c>
      <c r="R1623" t="s">
        <v>1</v>
      </c>
      <c r="S1623">
        <v>0</v>
      </c>
      <c r="T1623" s="3">
        <v>39573</v>
      </c>
    </row>
    <row r="1624" spans="1:20">
      <c r="A1624">
        <v>8050</v>
      </c>
      <c r="B1624">
        <v>1</v>
      </c>
      <c r="C1624">
        <v>5</v>
      </c>
      <c r="D1624">
        <v>11</v>
      </c>
      <c r="E1624">
        <v>26</v>
      </c>
      <c r="F1624">
        <v>27</v>
      </c>
      <c r="G1624">
        <v>3</v>
      </c>
      <c r="H1624">
        <v>7</v>
      </c>
      <c r="I1624">
        <v>1</v>
      </c>
      <c r="J1624" s="1">
        <v>5000000</v>
      </c>
      <c r="K1624">
        <v>1</v>
      </c>
      <c r="L1624" s="1">
        <v>3000000</v>
      </c>
      <c r="M1624">
        <v>20</v>
      </c>
      <c r="N1624" s="1">
        <v>129148</v>
      </c>
      <c r="O1624">
        <v>4</v>
      </c>
      <c r="P1624" s="1">
        <v>77488</v>
      </c>
      <c r="Q1624" t="s">
        <v>0</v>
      </c>
      <c r="R1624" t="s">
        <v>1</v>
      </c>
      <c r="S1624">
        <v>0</v>
      </c>
      <c r="T1624" s="3">
        <v>39571</v>
      </c>
    </row>
    <row r="1625" spans="1:20">
      <c r="A1625">
        <v>8049</v>
      </c>
      <c r="B1625">
        <v>1</v>
      </c>
      <c r="C1625">
        <v>11</v>
      </c>
      <c r="D1625">
        <v>14</v>
      </c>
      <c r="E1625">
        <v>28</v>
      </c>
      <c r="F1625">
        <v>30</v>
      </c>
      <c r="G1625">
        <v>3</v>
      </c>
      <c r="H1625">
        <v>10</v>
      </c>
      <c r="I1625">
        <v>0</v>
      </c>
      <c r="J1625">
        <v>0</v>
      </c>
      <c r="K1625">
        <v>0</v>
      </c>
      <c r="L1625">
        <v>0</v>
      </c>
      <c r="M1625">
        <v>9</v>
      </c>
      <c r="N1625" s="1">
        <v>248988</v>
      </c>
      <c r="O1625">
        <v>1</v>
      </c>
      <c r="P1625" s="1">
        <v>149392</v>
      </c>
      <c r="Q1625" t="s">
        <v>0</v>
      </c>
      <c r="R1625" t="s">
        <v>1</v>
      </c>
      <c r="S1625">
        <v>0</v>
      </c>
      <c r="T1625" s="3">
        <v>39568</v>
      </c>
    </row>
    <row r="1626" spans="1:20">
      <c r="A1626">
        <v>8048</v>
      </c>
      <c r="B1626">
        <v>1</v>
      </c>
      <c r="C1626">
        <v>13</v>
      </c>
      <c r="D1626">
        <v>22</v>
      </c>
      <c r="E1626">
        <v>25</v>
      </c>
      <c r="F1626">
        <v>27</v>
      </c>
      <c r="G1626">
        <v>2</v>
      </c>
      <c r="H1626">
        <v>10</v>
      </c>
      <c r="I1626">
        <v>0</v>
      </c>
      <c r="J1626">
        <v>0</v>
      </c>
      <c r="K1626">
        <v>0</v>
      </c>
      <c r="L1626">
        <v>0</v>
      </c>
      <c r="M1626">
        <v>5</v>
      </c>
      <c r="N1626" s="1">
        <v>544151</v>
      </c>
      <c r="O1626">
        <v>0</v>
      </c>
      <c r="P1626">
        <v>0</v>
      </c>
      <c r="Q1626" t="s">
        <v>0</v>
      </c>
      <c r="R1626" t="s">
        <v>1</v>
      </c>
      <c r="S1626">
        <v>0</v>
      </c>
      <c r="T1626" s="3">
        <v>39566</v>
      </c>
    </row>
    <row r="1627" spans="1:20">
      <c r="A1627">
        <v>8047</v>
      </c>
      <c r="B1627">
        <v>12</v>
      </c>
      <c r="C1627">
        <v>18</v>
      </c>
      <c r="D1627">
        <v>22</v>
      </c>
      <c r="E1627">
        <v>23</v>
      </c>
      <c r="F1627">
        <v>30</v>
      </c>
      <c r="G1627">
        <v>6</v>
      </c>
      <c r="H1627">
        <v>12</v>
      </c>
      <c r="I1627">
        <v>1</v>
      </c>
      <c r="J1627" s="1">
        <v>5000000</v>
      </c>
      <c r="K1627">
        <v>0</v>
      </c>
      <c r="L1627">
        <v>0</v>
      </c>
      <c r="M1627">
        <v>21</v>
      </c>
      <c r="N1627" s="1">
        <v>59174</v>
      </c>
      <c r="O1627">
        <v>6</v>
      </c>
      <c r="P1627" s="1">
        <v>35504</v>
      </c>
      <c r="Q1627" t="s">
        <v>0</v>
      </c>
      <c r="R1627" t="s">
        <v>1</v>
      </c>
      <c r="S1627">
        <v>0</v>
      </c>
      <c r="T1627" s="3">
        <v>39564</v>
      </c>
    </row>
    <row r="1628" spans="1:20">
      <c r="A1628">
        <v>8046</v>
      </c>
      <c r="B1628">
        <v>11</v>
      </c>
      <c r="C1628">
        <v>25</v>
      </c>
      <c r="D1628">
        <v>26</v>
      </c>
      <c r="E1628">
        <v>27</v>
      </c>
      <c r="F1628">
        <v>35</v>
      </c>
      <c r="G1628">
        <v>7</v>
      </c>
      <c r="H1628">
        <v>8</v>
      </c>
      <c r="I1628">
        <v>11</v>
      </c>
      <c r="J1628" s="1">
        <v>5126319</v>
      </c>
      <c r="K1628">
        <v>10</v>
      </c>
      <c r="L1628" s="1">
        <v>3075791</v>
      </c>
      <c r="M1628">
        <v>9</v>
      </c>
      <c r="N1628" s="1">
        <v>501069</v>
      </c>
      <c r="O1628">
        <v>5</v>
      </c>
      <c r="P1628" s="1">
        <v>300641</v>
      </c>
      <c r="Q1628" t="s">
        <v>0</v>
      </c>
      <c r="R1628" t="s">
        <v>1</v>
      </c>
      <c r="S1628">
        <v>0</v>
      </c>
      <c r="T1628" s="3">
        <v>39561</v>
      </c>
    </row>
    <row r="1629" spans="1:20">
      <c r="A1629">
        <v>8045</v>
      </c>
      <c r="B1629">
        <v>14</v>
      </c>
      <c r="C1629">
        <v>32</v>
      </c>
      <c r="D1629">
        <v>33</v>
      </c>
      <c r="E1629">
        <v>34</v>
      </c>
      <c r="F1629">
        <v>35</v>
      </c>
      <c r="G1629">
        <v>2</v>
      </c>
      <c r="H1629">
        <v>4</v>
      </c>
      <c r="I1629">
        <v>0</v>
      </c>
      <c r="J1629">
        <v>0</v>
      </c>
      <c r="K1629">
        <v>0</v>
      </c>
      <c r="L1629">
        <v>0</v>
      </c>
      <c r="M1629">
        <v>14</v>
      </c>
      <c r="N1629" s="1">
        <v>493038</v>
      </c>
      <c r="O1629">
        <v>3</v>
      </c>
      <c r="P1629" s="1">
        <v>295822</v>
      </c>
      <c r="Q1629" t="s">
        <v>0</v>
      </c>
      <c r="R1629" t="s">
        <v>1</v>
      </c>
      <c r="S1629">
        <v>0</v>
      </c>
      <c r="T1629" s="3">
        <v>39559</v>
      </c>
    </row>
    <row r="1630" spans="1:20">
      <c r="A1630">
        <v>8044</v>
      </c>
      <c r="B1630">
        <v>2</v>
      </c>
      <c r="C1630">
        <v>21</v>
      </c>
      <c r="D1630">
        <v>23</v>
      </c>
      <c r="E1630">
        <v>27</v>
      </c>
      <c r="F1630">
        <v>32</v>
      </c>
      <c r="G1630">
        <v>10</v>
      </c>
      <c r="H1630">
        <v>11</v>
      </c>
      <c r="I1630">
        <v>0</v>
      </c>
      <c r="J1630">
        <v>0</v>
      </c>
      <c r="K1630">
        <v>0</v>
      </c>
      <c r="L1630">
        <v>0</v>
      </c>
      <c r="M1630">
        <v>2</v>
      </c>
      <c r="N1630" s="1">
        <v>4516480</v>
      </c>
      <c r="O1630">
        <v>0</v>
      </c>
      <c r="P1630">
        <v>0</v>
      </c>
      <c r="Q1630" t="s">
        <v>0</v>
      </c>
      <c r="R1630" t="s">
        <v>1</v>
      </c>
      <c r="S1630">
        <v>0</v>
      </c>
      <c r="T1630" s="3">
        <v>39557</v>
      </c>
    </row>
    <row r="1631" spans="1:20">
      <c r="A1631">
        <v>8043</v>
      </c>
      <c r="B1631">
        <v>5</v>
      </c>
      <c r="C1631">
        <v>8</v>
      </c>
      <c r="D1631">
        <v>10</v>
      </c>
      <c r="E1631">
        <v>31</v>
      </c>
      <c r="F1631">
        <v>33</v>
      </c>
      <c r="G1631">
        <v>2</v>
      </c>
      <c r="H1631">
        <v>4</v>
      </c>
      <c r="I1631">
        <v>0</v>
      </c>
      <c r="J1631">
        <v>0</v>
      </c>
      <c r="K1631">
        <v>0</v>
      </c>
      <c r="L1631">
        <v>0</v>
      </c>
      <c r="M1631">
        <v>5</v>
      </c>
      <c r="N1631" s="1">
        <v>1449595</v>
      </c>
      <c r="O1631">
        <v>1</v>
      </c>
      <c r="P1631" s="1">
        <v>869757</v>
      </c>
      <c r="Q1631" t="s">
        <v>0</v>
      </c>
      <c r="R1631" t="s">
        <v>1</v>
      </c>
      <c r="S1631">
        <v>0</v>
      </c>
      <c r="T1631" s="3">
        <v>39554</v>
      </c>
    </row>
    <row r="1632" spans="1:20">
      <c r="A1632">
        <v>8042</v>
      </c>
      <c r="B1632">
        <v>5</v>
      </c>
      <c r="C1632">
        <v>10</v>
      </c>
      <c r="D1632">
        <v>13</v>
      </c>
      <c r="E1632">
        <v>32</v>
      </c>
      <c r="F1632">
        <v>35</v>
      </c>
      <c r="G1632">
        <v>4</v>
      </c>
      <c r="H1632">
        <v>5</v>
      </c>
      <c r="I1632">
        <v>0</v>
      </c>
      <c r="J1632">
        <v>0</v>
      </c>
      <c r="K1632">
        <v>0</v>
      </c>
      <c r="L1632">
        <v>0</v>
      </c>
      <c r="M1632">
        <v>15</v>
      </c>
      <c r="N1632" s="1">
        <v>405892</v>
      </c>
      <c r="O1632">
        <v>4</v>
      </c>
      <c r="P1632" s="1">
        <v>243535</v>
      </c>
      <c r="Q1632" t="s">
        <v>0</v>
      </c>
      <c r="R1632" t="s">
        <v>1</v>
      </c>
      <c r="S1632">
        <v>0</v>
      </c>
      <c r="T1632" s="3">
        <v>39552</v>
      </c>
    </row>
    <row r="1633" spans="1:20">
      <c r="A1633">
        <v>8041</v>
      </c>
      <c r="B1633">
        <v>7</v>
      </c>
      <c r="C1633">
        <v>17</v>
      </c>
      <c r="D1633">
        <v>21</v>
      </c>
      <c r="E1633">
        <v>22</v>
      </c>
      <c r="F1633">
        <v>28</v>
      </c>
      <c r="G1633">
        <v>5</v>
      </c>
      <c r="H1633">
        <v>10</v>
      </c>
      <c r="I1633">
        <v>0</v>
      </c>
      <c r="J1633">
        <v>0</v>
      </c>
      <c r="K1633">
        <v>0</v>
      </c>
      <c r="L1633">
        <v>0</v>
      </c>
      <c r="M1633">
        <v>9</v>
      </c>
      <c r="N1633" s="1">
        <v>619659</v>
      </c>
      <c r="O1633">
        <v>4</v>
      </c>
      <c r="P1633" s="1">
        <v>371795</v>
      </c>
      <c r="Q1633" t="s">
        <v>0</v>
      </c>
      <c r="R1633" t="s">
        <v>1</v>
      </c>
      <c r="S1633">
        <v>0</v>
      </c>
      <c r="T1633" s="3">
        <v>39550</v>
      </c>
    </row>
    <row r="1634" spans="1:20">
      <c r="A1634">
        <v>8040</v>
      </c>
      <c r="B1634">
        <v>4</v>
      </c>
      <c r="C1634">
        <v>8</v>
      </c>
      <c r="D1634">
        <v>19</v>
      </c>
      <c r="E1634">
        <v>22</v>
      </c>
      <c r="F1634">
        <v>29</v>
      </c>
      <c r="G1634">
        <v>8</v>
      </c>
      <c r="H1634">
        <v>11</v>
      </c>
      <c r="I1634">
        <v>0</v>
      </c>
      <c r="J1634">
        <v>0</v>
      </c>
      <c r="K1634">
        <v>0</v>
      </c>
      <c r="L1634">
        <v>0</v>
      </c>
      <c r="M1634">
        <v>31</v>
      </c>
      <c r="N1634" s="1">
        <v>34936</v>
      </c>
      <c r="O1634">
        <v>8</v>
      </c>
      <c r="P1634" s="1">
        <v>20961</v>
      </c>
      <c r="Q1634" t="s">
        <v>0</v>
      </c>
      <c r="R1634" t="s">
        <v>1</v>
      </c>
      <c r="S1634">
        <v>0</v>
      </c>
      <c r="T1634" s="3">
        <v>39547</v>
      </c>
    </row>
    <row r="1635" spans="1:20">
      <c r="A1635">
        <v>8039</v>
      </c>
      <c r="B1635">
        <v>7</v>
      </c>
      <c r="C1635">
        <v>11</v>
      </c>
      <c r="D1635">
        <v>15</v>
      </c>
      <c r="E1635">
        <v>27</v>
      </c>
      <c r="F1635">
        <v>35</v>
      </c>
      <c r="G1635">
        <v>4</v>
      </c>
      <c r="H1635">
        <v>7</v>
      </c>
      <c r="I1635">
        <v>1</v>
      </c>
      <c r="J1635" s="1">
        <v>5000000</v>
      </c>
      <c r="K1635">
        <v>0</v>
      </c>
      <c r="L1635">
        <v>0</v>
      </c>
      <c r="M1635">
        <v>4</v>
      </c>
      <c r="N1635" s="1">
        <v>417137</v>
      </c>
      <c r="O1635">
        <v>3</v>
      </c>
      <c r="P1635" s="1">
        <v>250282</v>
      </c>
      <c r="Q1635" t="s">
        <v>0</v>
      </c>
      <c r="R1635" t="s">
        <v>1</v>
      </c>
      <c r="S1635">
        <v>0</v>
      </c>
      <c r="T1635" s="3">
        <v>39545</v>
      </c>
    </row>
    <row r="1636" spans="1:20">
      <c r="A1636">
        <v>8038</v>
      </c>
      <c r="B1636">
        <v>12</v>
      </c>
      <c r="C1636">
        <v>13</v>
      </c>
      <c r="D1636">
        <v>19</v>
      </c>
      <c r="E1636">
        <v>32</v>
      </c>
      <c r="F1636">
        <v>33</v>
      </c>
      <c r="G1636">
        <v>2</v>
      </c>
      <c r="H1636">
        <v>10</v>
      </c>
      <c r="I1636">
        <v>1</v>
      </c>
      <c r="J1636" s="1">
        <v>5000000</v>
      </c>
      <c r="K1636">
        <v>1</v>
      </c>
      <c r="L1636" s="1">
        <v>3000000</v>
      </c>
      <c r="M1636">
        <v>8</v>
      </c>
      <c r="N1636" s="1">
        <v>348426</v>
      </c>
      <c r="O1636">
        <v>1</v>
      </c>
      <c r="P1636" s="1">
        <v>209055</v>
      </c>
      <c r="Q1636" t="s">
        <v>0</v>
      </c>
      <c r="R1636" t="s">
        <v>1</v>
      </c>
      <c r="S1636">
        <v>0</v>
      </c>
      <c r="T1636" s="3">
        <v>39543</v>
      </c>
    </row>
    <row r="1637" spans="1:20">
      <c r="A1637">
        <v>8037</v>
      </c>
      <c r="B1637">
        <v>11</v>
      </c>
      <c r="C1637">
        <v>20</v>
      </c>
      <c r="D1637">
        <v>24</v>
      </c>
      <c r="E1637">
        <v>31</v>
      </c>
      <c r="F1637">
        <v>35</v>
      </c>
      <c r="G1637">
        <v>4</v>
      </c>
      <c r="H1637">
        <v>10</v>
      </c>
      <c r="I1637">
        <v>1</v>
      </c>
      <c r="J1637" s="1">
        <v>5000000</v>
      </c>
      <c r="K1637">
        <v>1</v>
      </c>
      <c r="L1637" s="1">
        <v>3000000</v>
      </c>
      <c r="M1637">
        <v>17</v>
      </c>
      <c r="N1637" s="1">
        <v>104455</v>
      </c>
      <c r="O1637">
        <v>2</v>
      </c>
      <c r="P1637" s="1">
        <v>62673</v>
      </c>
      <c r="Q1637" t="s">
        <v>0</v>
      </c>
      <c r="R1637" t="s">
        <v>1</v>
      </c>
      <c r="S1637">
        <v>0</v>
      </c>
      <c r="T1637" s="3">
        <v>39540</v>
      </c>
    </row>
    <row r="1638" spans="1:20">
      <c r="A1638">
        <v>8036</v>
      </c>
      <c r="B1638">
        <v>9</v>
      </c>
      <c r="C1638">
        <v>19</v>
      </c>
      <c r="D1638">
        <v>22</v>
      </c>
      <c r="E1638">
        <v>30</v>
      </c>
      <c r="F1638">
        <v>32</v>
      </c>
      <c r="G1638">
        <v>1</v>
      </c>
      <c r="H1638">
        <v>10</v>
      </c>
      <c r="I1638">
        <v>0</v>
      </c>
      <c r="J1638">
        <v>0</v>
      </c>
      <c r="K1638">
        <v>0</v>
      </c>
      <c r="L1638">
        <v>0</v>
      </c>
      <c r="M1638">
        <v>4</v>
      </c>
      <c r="N1638" s="1">
        <v>519236</v>
      </c>
      <c r="O1638">
        <v>2</v>
      </c>
      <c r="P1638" s="1">
        <v>311541</v>
      </c>
      <c r="Q1638" t="s">
        <v>0</v>
      </c>
      <c r="R1638" t="s">
        <v>1</v>
      </c>
      <c r="S1638">
        <v>0</v>
      </c>
      <c r="T1638" s="3">
        <v>39538</v>
      </c>
    </row>
    <row r="1639" spans="1:20">
      <c r="A1639">
        <v>8035</v>
      </c>
      <c r="B1639">
        <v>2</v>
      </c>
      <c r="C1639">
        <v>12</v>
      </c>
      <c r="D1639">
        <v>13</v>
      </c>
      <c r="E1639">
        <v>29</v>
      </c>
      <c r="F1639">
        <v>30</v>
      </c>
      <c r="G1639">
        <v>5</v>
      </c>
      <c r="H1639">
        <v>7</v>
      </c>
      <c r="I1639">
        <v>3</v>
      </c>
      <c r="J1639" s="1">
        <v>5821630</v>
      </c>
      <c r="K1639">
        <v>0</v>
      </c>
      <c r="L1639">
        <v>0</v>
      </c>
      <c r="M1639">
        <v>37</v>
      </c>
      <c r="N1639" s="1">
        <v>162775</v>
      </c>
      <c r="O1639">
        <v>9</v>
      </c>
      <c r="P1639" s="1">
        <v>97665</v>
      </c>
      <c r="Q1639" t="s">
        <v>0</v>
      </c>
      <c r="R1639" t="s">
        <v>1</v>
      </c>
      <c r="S1639">
        <v>0</v>
      </c>
      <c r="T1639" s="3">
        <v>39536</v>
      </c>
    </row>
    <row r="1640" spans="1:20">
      <c r="A1640">
        <v>8034</v>
      </c>
      <c r="B1640">
        <v>6</v>
      </c>
      <c r="C1640">
        <v>7</v>
      </c>
      <c r="D1640">
        <v>18</v>
      </c>
      <c r="E1640">
        <v>34</v>
      </c>
      <c r="F1640">
        <v>35</v>
      </c>
      <c r="G1640">
        <v>5</v>
      </c>
      <c r="H1640">
        <v>10</v>
      </c>
      <c r="I1640">
        <v>0</v>
      </c>
      <c r="J1640">
        <v>0</v>
      </c>
      <c r="K1640">
        <v>0</v>
      </c>
      <c r="L1640">
        <v>0</v>
      </c>
      <c r="M1640">
        <v>9</v>
      </c>
      <c r="N1640" s="1">
        <v>634156</v>
      </c>
      <c r="O1640">
        <v>2</v>
      </c>
      <c r="P1640" s="1">
        <v>380493</v>
      </c>
      <c r="Q1640" t="s">
        <v>0</v>
      </c>
      <c r="R1640" t="s">
        <v>1</v>
      </c>
      <c r="S1640">
        <v>0</v>
      </c>
      <c r="T1640" s="3">
        <v>39533</v>
      </c>
    </row>
    <row r="1641" spans="1:20">
      <c r="A1641">
        <v>8033</v>
      </c>
      <c r="B1641">
        <v>3</v>
      </c>
      <c r="C1641">
        <v>10</v>
      </c>
      <c r="D1641">
        <v>21</v>
      </c>
      <c r="E1641">
        <v>23</v>
      </c>
      <c r="F1641">
        <v>30</v>
      </c>
      <c r="G1641">
        <v>1</v>
      </c>
      <c r="H1641">
        <v>9</v>
      </c>
      <c r="I1641">
        <v>0</v>
      </c>
      <c r="J1641">
        <v>0</v>
      </c>
      <c r="K1641">
        <v>0</v>
      </c>
      <c r="L1641">
        <v>0</v>
      </c>
      <c r="M1641">
        <v>1</v>
      </c>
      <c r="N1641" s="1">
        <v>2952185</v>
      </c>
      <c r="O1641">
        <v>0</v>
      </c>
      <c r="P1641">
        <v>0</v>
      </c>
      <c r="Q1641" t="s">
        <v>0</v>
      </c>
      <c r="R1641" t="s">
        <v>1</v>
      </c>
      <c r="S1641">
        <v>0</v>
      </c>
      <c r="T1641" s="3">
        <v>39531</v>
      </c>
    </row>
    <row r="1642" spans="1:20">
      <c r="A1642">
        <v>8032</v>
      </c>
      <c r="B1642">
        <v>3</v>
      </c>
      <c r="C1642">
        <v>9</v>
      </c>
      <c r="D1642">
        <v>19</v>
      </c>
      <c r="E1642">
        <v>27</v>
      </c>
      <c r="F1642">
        <v>33</v>
      </c>
      <c r="G1642">
        <v>9</v>
      </c>
      <c r="H1642">
        <v>10</v>
      </c>
      <c r="I1642">
        <v>0</v>
      </c>
      <c r="J1642">
        <v>0</v>
      </c>
      <c r="K1642">
        <v>0</v>
      </c>
      <c r="L1642">
        <v>0</v>
      </c>
      <c r="M1642">
        <v>18</v>
      </c>
      <c r="N1642" s="1">
        <v>65714</v>
      </c>
      <c r="O1642">
        <v>5</v>
      </c>
      <c r="P1642" s="1">
        <v>39428</v>
      </c>
      <c r="Q1642" t="s">
        <v>0</v>
      </c>
      <c r="R1642" t="s">
        <v>1</v>
      </c>
      <c r="S1642">
        <v>0</v>
      </c>
      <c r="T1642" s="3">
        <v>39529</v>
      </c>
    </row>
    <row r="1643" spans="1:20">
      <c r="A1643">
        <v>8031</v>
      </c>
      <c r="B1643">
        <v>14</v>
      </c>
      <c r="C1643">
        <v>20</v>
      </c>
      <c r="D1643">
        <v>23</v>
      </c>
      <c r="E1643">
        <v>27</v>
      </c>
      <c r="F1643">
        <v>28</v>
      </c>
      <c r="G1643">
        <v>2</v>
      </c>
      <c r="H1643">
        <v>4</v>
      </c>
      <c r="I1643">
        <v>1</v>
      </c>
      <c r="J1643" s="1">
        <v>5000000</v>
      </c>
      <c r="K1643">
        <v>0</v>
      </c>
      <c r="L1643">
        <v>0</v>
      </c>
      <c r="M1643">
        <v>7</v>
      </c>
      <c r="N1643" s="1">
        <v>350472</v>
      </c>
      <c r="O1643">
        <v>1</v>
      </c>
      <c r="P1643" s="1">
        <v>210283</v>
      </c>
      <c r="Q1643" t="s">
        <v>0</v>
      </c>
      <c r="R1643" t="s">
        <v>1</v>
      </c>
      <c r="S1643">
        <v>0</v>
      </c>
      <c r="T1643" s="3">
        <v>39526</v>
      </c>
    </row>
    <row r="1644" spans="1:20">
      <c r="A1644">
        <v>8030</v>
      </c>
      <c r="B1644">
        <v>3</v>
      </c>
      <c r="C1644">
        <v>21</v>
      </c>
      <c r="D1644">
        <v>23</v>
      </c>
      <c r="E1644">
        <v>26</v>
      </c>
      <c r="F1644">
        <v>35</v>
      </c>
      <c r="G1644">
        <v>5</v>
      </c>
      <c r="H1644">
        <v>8</v>
      </c>
      <c r="I1644">
        <v>0</v>
      </c>
      <c r="J1644">
        <v>0</v>
      </c>
      <c r="K1644">
        <v>0</v>
      </c>
      <c r="L1644">
        <v>0</v>
      </c>
      <c r="M1644">
        <v>5</v>
      </c>
      <c r="N1644" s="1">
        <v>447175</v>
      </c>
      <c r="O1644">
        <v>2</v>
      </c>
      <c r="P1644" s="1">
        <v>268305</v>
      </c>
      <c r="Q1644" t="s">
        <v>0</v>
      </c>
      <c r="R1644" t="s">
        <v>1</v>
      </c>
      <c r="S1644">
        <v>0</v>
      </c>
      <c r="T1644" s="3">
        <v>39524</v>
      </c>
    </row>
    <row r="1645" spans="1:20">
      <c r="A1645">
        <v>8029</v>
      </c>
      <c r="B1645">
        <v>6</v>
      </c>
      <c r="C1645">
        <v>11</v>
      </c>
      <c r="D1645">
        <v>18</v>
      </c>
      <c r="E1645">
        <v>29</v>
      </c>
      <c r="F1645">
        <v>30</v>
      </c>
      <c r="G1645">
        <v>4</v>
      </c>
      <c r="H1645">
        <v>11</v>
      </c>
      <c r="I1645">
        <v>0</v>
      </c>
      <c r="J1645">
        <v>0</v>
      </c>
      <c r="K1645">
        <v>0</v>
      </c>
      <c r="L1645">
        <v>0</v>
      </c>
      <c r="M1645">
        <v>46</v>
      </c>
      <c r="N1645" s="1">
        <v>25470</v>
      </c>
      <c r="O1645">
        <v>20</v>
      </c>
      <c r="P1645" s="1">
        <v>15282</v>
      </c>
      <c r="Q1645" t="s">
        <v>0</v>
      </c>
      <c r="R1645" t="s">
        <v>1</v>
      </c>
      <c r="S1645">
        <v>0</v>
      </c>
      <c r="T1645" s="3">
        <v>39522</v>
      </c>
    </row>
    <row r="1646" spans="1:20">
      <c r="A1646">
        <v>8028</v>
      </c>
      <c r="B1646">
        <v>3</v>
      </c>
      <c r="C1646">
        <v>11</v>
      </c>
      <c r="D1646">
        <v>17</v>
      </c>
      <c r="E1646">
        <v>19</v>
      </c>
      <c r="F1646">
        <v>26</v>
      </c>
      <c r="G1646">
        <v>7</v>
      </c>
      <c r="H1646">
        <v>12</v>
      </c>
      <c r="I1646">
        <v>1</v>
      </c>
      <c r="J1646" s="1">
        <v>5000000</v>
      </c>
      <c r="K1646">
        <v>0</v>
      </c>
      <c r="L1646">
        <v>0</v>
      </c>
      <c r="M1646">
        <v>12</v>
      </c>
      <c r="N1646" s="1">
        <v>138162</v>
      </c>
      <c r="O1646">
        <v>5</v>
      </c>
      <c r="P1646" s="1">
        <v>82897</v>
      </c>
      <c r="Q1646" t="s">
        <v>0</v>
      </c>
      <c r="R1646" t="s">
        <v>1</v>
      </c>
      <c r="S1646">
        <v>0</v>
      </c>
      <c r="T1646" s="3">
        <v>39519</v>
      </c>
    </row>
    <row r="1647" spans="1:20">
      <c r="A1647">
        <v>8027</v>
      </c>
      <c r="B1647">
        <v>5</v>
      </c>
      <c r="C1647">
        <v>17</v>
      </c>
      <c r="D1647">
        <v>23</v>
      </c>
      <c r="E1647">
        <v>31</v>
      </c>
      <c r="F1647">
        <v>32</v>
      </c>
      <c r="G1647">
        <v>4</v>
      </c>
      <c r="H1647">
        <v>8</v>
      </c>
      <c r="I1647">
        <v>1</v>
      </c>
      <c r="J1647" s="1">
        <v>5000000</v>
      </c>
      <c r="K1647">
        <v>0</v>
      </c>
      <c r="L1647">
        <v>0</v>
      </c>
      <c r="M1647">
        <v>12</v>
      </c>
      <c r="N1647" s="1">
        <v>191369</v>
      </c>
      <c r="O1647">
        <v>2</v>
      </c>
      <c r="P1647" s="1">
        <v>114821</v>
      </c>
      <c r="Q1647" t="s">
        <v>0</v>
      </c>
      <c r="R1647" t="s">
        <v>1</v>
      </c>
      <c r="S1647">
        <v>0</v>
      </c>
      <c r="T1647" s="3">
        <v>39517</v>
      </c>
    </row>
    <row r="1648" spans="1:20">
      <c r="A1648">
        <v>8026</v>
      </c>
      <c r="B1648">
        <v>1</v>
      </c>
      <c r="C1648">
        <v>21</v>
      </c>
      <c r="D1648">
        <v>22</v>
      </c>
      <c r="E1648">
        <v>24</v>
      </c>
      <c r="F1648">
        <v>25</v>
      </c>
      <c r="G1648">
        <v>8</v>
      </c>
      <c r="H1648">
        <v>10</v>
      </c>
      <c r="I1648">
        <v>1</v>
      </c>
      <c r="J1648" s="1">
        <v>5000000</v>
      </c>
      <c r="K1648">
        <v>1</v>
      </c>
      <c r="L1648" s="1">
        <v>3000000</v>
      </c>
      <c r="M1648">
        <v>8</v>
      </c>
      <c r="N1648" s="1">
        <v>265702</v>
      </c>
      <c r="O1648">
        <v>6</v>
      </c>
      <c r="P1648" s="1">
        <v>159421</v>
      </c>
      <c r="Q1648" t="s">
        <v>0</v>
      </c>
      <c r="R1648" t="s">
        <v>1</v>
      </c>
      <c r="S1648">
        <v>0</v>
      </c>
      <c r="T1648" s="3">
        <v>39515</v>
      </c>
    </row>
    <row r="1649" spans="1:20">
      <c r="A1649">
        <v>8025</v>
      </c>
      <c r="B1649">
        <v>6</v>
      </c>
      <c r="C1649">
        <v>10</v>
      </c>
      <c r="D1649">
        <v>12</v>
      </c>
      <c r="E1649">
        <v>15</v>
      </c>
      <c r="F1649">
        <v>28</v>
      </c>
      <c r="G1649">
        <v>4</v>
      </c>
      <c r="H1649">
        <v>12</v>
      </c>
      <c r="I1649">
        <v>0</v>
      </c>
      <c r="J1649">
        <v>0</v>
      </c>
      <c r="K1649">
        <v>0</v>
      </c>
      <c r="L1649">
        <v>0</v>
      </c>
      <c r="M1649">
        <v>12</v>
      </c>
      <c r="N1649" s="1">
        <v>191005</v>
      </c>
      <c r="O1649">
        <v>1</v>
      </c>
      <c r="P1649" s="1">
        <v>114603</v>
      </c>
      <c r="Q1649" t="s">
        <v>0</v>
      </c>
      <c r="R1649" t="s">
        <v>1</v>
      </c>
      <c r="S1649">
        <v>0</v>
      </c>
      <c r="T1649" s="3">
        <v>39512</v>
      </c>
    </row>
    <row r="1650" spans="1:20">
      <c r="A1650">
        <v>8024</v>
      </c>
      <c r="B1650">
        <v>8</v>
      </c>
      <c r="C1650">
        <v>12</v>
      </c>
      <c r="D1650">
        <v>17</v>
      </c>
      <c r="E1650">
        <v>20</v>
      </c>
      <c r="F1650">
        <v>30</v>
      </c>
      <c r="G1650">
        <v>1</v>
      </c>
      <c r="H1650">
        <v>2</v>
      </c>
      <c r="I1650">
        <v>0</v>
      </c>
      <c r="J1650">
        <v>0</v>
      </c>
      <c r="K1650">
        <v>0</v>
      </c>
      <c r="L1650">
        <v>0</v>
      </c>
      <c r="M1650">
        <v>9</v>
      </c>
      <c r="N1650" s="1">
        <v>271283</v>
      </c>
      <c r="O1650">
        <v>2</v>
      </c>
      <c r="P1650" s="1">
        <v>162769</v>
      </c>
      <c r="Q1650" t="s">
        <v>0</v>
      </c>
      <c r="R1650" t="s">
        <v>1</v>
      </c>
      <c r="S1650">
        <v>0</v>
      </c>
      <c r="T1650" s="3">
        <v>39510</v>
      </c>
    </row>
    <row r="1651" spans="1:20">
      <c r="A1651">
        <v>8023</v>
      </c>
      <c r="B1651">
        <v>6</v>
      </c>
      <c r="C1651">
        <v>26</v>
      </c>
      <c r="D1651">
        <v>31</v>
      </c>
      <c r="E1651">
        <v>32</v>
      </c>
      <c r="F1651">
        <v>34</v>
      </c>
      <c r="G1651">
        <v>7</v>
      </c>
      <c r="H1651">
        <v>10</v>
      </c>
      <c r="I1651">
        <v>8</v>
      </c>
      <c r="J1651" s="1">
        <v>5030347</v>
      </c>
      <c r="K1651">
        <v>1</v>
      </c>
      <c r="L1651" s="1">
        <v>3018208</v>
      </c>
      <c r="M1651">
        <v>30</v>
      </c>
      <c r="N1651" s="1">
        <v>22144</v>
      </c>
      <c r="O1651">
        <v>5</v>
      </c>
      <c r="P1651" s="1">
        <v>13286</v>
      </c>
      <c r="Q1651" t="s">
        <v>0</v>
      </c>
      <c r="R1651" t="s">
        <v>1</v>
      </c>
      <c r="S1651">
        <v>0</v>
      </c>
      <c r="T1651" s="3">
        <v>39508</v>
      </c>
    </row>
    <row r="1652" spans="1:20">
      <c r="A1652">
        <v>8022</v>
      </c>
      <c r="B1652">
        <v>9</v>
      </c>
      <c r="C1652">
        <v>12</v>
      </c>
      <c r="D1652">
        <v>13</v>
      </c>
      <c r="E1652">
        <v>25</v>
      </c>
      <c r="F1652">
        <v>31</v>
      </c>
      <c r="G1652">
        <v>8</v>
      </c>
      <c r="H1652">
        <v>10</v>
      </c>
      <c r="I1652">
        <v>0</v>
      </c>
      <c r="J1652">
        <v>0</v>
      </c>
      <c r="K1652">
        <v>0</v>
      </c>
      <c r="L1652">
        <v>0</v>
      </c>
      <c r="M1652">
        <v>30</v>
      </c>
      <c r="N1652" s="1">
        <v>46426</v>
      </c>
      <c r="O1652">
        <v>12</v>
      </c>
      <c r="P1652" s="1">
        <v>27855</v>
      </c>
      <c r="Q1652" t="s">
        <v>0</v>
      </c>
      <c r="R1652" t="s">
        <v>1</v>
      </c>
      <c r="S1652">
        <v>0</v>
      </c>
      <c r="T1652" s="3">
        <v>39505</v>
      </c>
    </row>
    <row r="1653" spans="1:20">
      <c r="A1653">
        <v>8021</v>
      </c>
      <c r="B1653">
        <v>5</v>
      </c>
      <c r="C1653">
        <v>10</v>
      </c>
      <c r="D1653">
        <v>13</v>
      </c>
      <c r="E1653">
        <v>21</v>
      </c>
      <c r="F1653">
        <v>24</v>
      </c>
      <c r="G1653">
        <v>4</v>
      </c>
      <c r="H1653">
        <v>9</v>
      </c>
      <c r="I1653">
        <v>0</v>
      </c>
      <c r="J1653">
        <v>0</v>
      </c>
      <c r="K1653">
        <v>0</v>
      </c>
      <c r="L1653">
        <v>0</v>
      </c>
      <c r="M1653">
        <v>9</v>
      </c>
      <c r="N1653" s="1">
        <v>195511</v>
      </c>
      <c r="O1653">
        <v>6</v>
      </c>
      <c r="P1653" s="1">
        <v>117306</v>
      </c>
      <c r="Q1653" t="s">
        <v>0</v>
      </c>
      <c r="R1653" t="s">
        <v>1</v>
      </c>
      <c r="S1653">
        <v>0</v>
      </c>
      <c r="T1653" s="3">
        <v>39503</v>
      </c>
    </row>
    <row r="1654" spans="1:20">
      <c r="A1654">
        <v>8020</v>
      </c>
      <c r="B1654">
        <v>4</v>
      </c>
      <c r="C1654">
        <v>5</v>
      </c>
      <c r="D1654">
        <v>15</v>
      </c>
      <c r="E1654">
        <v>17</v>
      </c>
      <c r="F1654">
        <v>33</v>
      </c>
      <c r="G1654">
        <v>4</v>
      </c>
      <c r="H1654">
        <v>8</v>
      </c>
      <c r="I1654">
        <v>2</v>
      </c>
      <c r="J1654" s="1">
        <v>5000000</v>
      </c>
      <c r="K1654">
        <v>0</v>
      </c>
      <c r="L1654">
        <v>0</v>
      </c>
      <c r="M1654">
        <v>17</v>
      </c>
      <c r="N1654" s="1">
        <v>118181</v>
      </c>
      <c r="O1654">
        <v>2</v>
      </c>
      <c r="P1654" s="1">
        <v>70908</v>
      </c>
      <c r="Q1654" t="s">
        <v>0</v>
      </c>
      <c r="R1654" t="s">
        <v>1</v>
      </c>
      <c r="S1654">
        <v>0</v>
      </c>
      <c r="T1654" s="3">
        <v>39501</v>
      </c>
    </row>
    <row r="1655" spans="1:20">
      <c r="A1655">
        <v>8019</v>
      </c>
      <c r="B1655">
        <v>8</v>
      </c>
      <c r="C1655">
        <v>24</v>
      </c>
      <c r="D1655">
        <v>25</v>
      </c>
      <c r="E1655">
        <v>29</v>
      </c>
      <c r="F1655">
        <v>31</v>
      </c>
      <c r="G1655">
        <v>4</v>
      </c>
      <c r="H1655">
        <v>5</v>
      </c>
      <c r="I1655">
        <v>1</v>
      </c>
      <c r="J1655" s="1">
        <v>5000000</v>
      </c>
      <c r="K1655">
        <v>0</v>
      </c>
      <c r="L1655">
        <v>0</v>
      </c>
      <c r="M1655">
        <v>22</v>
      </c>
      <c r="N1655" s="1">
        <v>43493</v>
      </c>
      <c r="O1655">
        <v>1</v>
      </c>
      <c r="P1655" s="1">
        <v>26095</v>
      </c>
      <c r="Q1655" t="s">
        <v>0</v>
      </c>
      <c r="R1655" t="s">
        <v>1</v>
      </c>
      <c r="S1655">
        <v>0</v>
      </c>
      <c r="T1655" s="3">
        <v>39498</v>
      </c>
    </row>
    <row r="1656" spans="1:20">
      <c r="A1656">
        <v>8018</v>
      </c>
      <c r="B1656">
        <v>3</v>
      </c>
      <c r="C1656">
        <v>6</v>
      </c>
      <c r="D1656">
        <v>7</v>
      </c>
      <c r="E1656">
        <v>11</v>
      </c>
      <c r="F1656">
        <v>30</v>
      </c>
      <c r="G1656">
        <v>2</v>
      </c>
      <c r="H1656">
        <v>3</v>
      </c>
      <c r="I1656">
        <v>0</v>
      </c>
      <c r="J1656">
        <v>0</v>
      </c>
      <c r="K1656">
        <v>0</v>
      </c>
      <c r="L1656">
        <v>0</v>
      </c>
      <c r="M1656">
        <v>12</v>
      </c>
      <c r="N1656" s="1">
        <v>141304</v>
      </c>
      <c r="O1656">
        <v>7</v>
      </c>
      <c r="P1656" s="1">
        <v>84782</v>
      </c>
      <c r="Q1656" t="s">
        <v>0</v>
      </c>
      <c r="R1656" t="s">
        <v>1</v>
      </c>
      <c r="S1656">
        <v>0</v>
      </c>
      <c r="T1656" s="3">
        <v>39496</v>
      </c>
    </row>
    <row r="1657" spans="1:20">
      <c r="A1657">
        <v>8017</v>
      </c>
      <c r="B1657">
        <v>2</v>
      </c>
      <c r="C1657">
        <v>14</v>
      </c>
      <c r="D1657">
        <v>25</v>
      </c>
      <c r="E1657">
        <v>29</v>
      </c>
      <c r="F1657">
        <v>32</v>
      </c>
      <c r="G1657">
        <v>1</v>
      </c>
      <c r="H1657">
        <v>6</v>
      </c>
      <c r="I1657">
        <v>2</v>
      </c>
      <c r="J1657" s="1">
        <v>6125995</v>
      </c>
      <c r="K1657">
        <v>1</v>
      </c>
      <c r="L1657" s="1">
        <v>3675597</v>
      </c>
      <c r="M1657">
        <v>13</v>
      </c>
      <c r="N1657" s="1">
        <v>553868</v>
      </c>
      <c r="O1657">
        <v>3</v>
      </c>
      <c r="P1657" s="1">
        <v>332320</v>
      </c>
      <c r="Q1657" t="s">
        <v>0</v>
      </c>
      <c r="R1657" t="s">
        <v>1</v>
      </c>
      <c r="S1657">
        <v>0</v>
      </c>
      <c r="T1657" s="3">
        <v>39494</v>
      </c>
    </row>
    <row r="1658" spans="1:20">
      <c r="A1658">
        <v>8016</v>
      </c>
      <c r="B1658">
        <v>8</v>
      </c>
      <c r="C1658">
        <v>10</v>
      </c>
      <c r="D1658">
        <v>11</v>
      </c>
      <c r="E1658">
        <v>17</v>
      </c>
      <c r="F1658">
        <v>19</v>
      </c>
      <c r="G1658">
        <v>6</v>
      </c>
      <c r="H1658">
        <v>9</v>
      </c>
      <c r="I1658">
        <v>0</v>
      </c>
      <c r="J1658">
        <v>0</v>
      </c>
      <c r="K1658">
        <v>0</v>
      </c>
      <c r="L1658">
        <v>0</v>
      </c>
      <c r="M1658">
        <v>3</v>
      </c>
      <c r="N1658" s="1">
        <v>558842</v>
      </c>
      <c r="O1658">
        <v>2</v>
      </c>
      <c r="P1658" s="1">
        <v>335305</v>
      </c>
      <c r="Q1658" t="s">
        <v>0</v>
      </c>
      <c r="R1658" t="s">
        <v>1</v>
      </c>
      <c r="S1658">
        <v>0</v>
      </c>
      <c r="T1658" s="3">
        <v>39491</v>
      </c>
    </row>
    <row r="1659" spans="1:20">
      <c r="A1659">
        <v>8015</v>
      </c>
      <c r="B1659">
        <v>9</v>
      </c>
      <c r="C1659">
        <v>18</v>
      </c>
      <c r="D1659">
        <v>20</v>
      </c>
      <c r="E1659">
        <v>27</v>
      </c>
      <c r="F1659">
        <v>33</v>
      </c>
      <c r="G1659">
        <v>6</v>
      </c>
      <c r="H1659">
        <v>9</v>
      </c>
      <c r="I1659">
        <v>2</v>
      </c>
      <c r="J1659" s="1">
        <v>5527466</v>
      </c>
      <c r="K1659">
        <v>0</v>
      </c>
      <c r="L1659">
        <v>0</v>
      </c>
      <c r="M1659">
        <v>22</v>
      </c>
      <c r="N1659" s="1">
        <v>121057</v>
      </c>
      <c r="O1659">
        <v>4</v>
      </c>
      <c r="P1659" s="1">
        <v>72634</v>
      </c>
      <c r="Q1659" t="s">
        <v>0</v>
      </c>
      <c r="R1659" t="s">
        <v>1</v>
      </c>
      <c r="S1659">
        <v>0</v>
      </c>
      <c r="T1659" s="3">
        <v>39482</v>
      </c>
    </row>
    <row r="1660" spans="1:20">
      <c r="A1660">
        <v>8014</v>
      </c>
      <c r="B1660">
        <v>4</v>
      </c>
      <c r="C1660">
        <v>7</v>
      </c>
      <c r="D1660">
        <v>10</v>
      </c>
      <c r="E1660">
        <v>28</v>
      </c>
      <c r="F1660">
        <v>34</v>
      </c>
      <c r="G1660">
        <v>1</v>
      </c>
      <c r="H1660">
        <v>6</v>
      </c>
      <c r="I1660">
        <v>0</v>
      </c>
      <c r="J1660">
        <v>0</v>
      </c>
      <c r="K1660">
        <v>0</v>
      </c>
      <c r="L1660">
        <v>0</v>
      </c>
      <c r="M1660">
        <v>11</v>
      </c>
      <c r="N1660" s="1">
        <v>565603</v>
      </c>
      <c r="O1660">
        <v>3</v>
      </c>
      <c r="P1660" s="1">
        <v>339361</v>
      </c>
      <c r="Q1660" t="s">
        <v>0</v>
      </c>
      <c r="R1660" t="s">
        <v>1</v>
      </c>
      <c r="S1660">
        <v>0</v>
      </c>
      <c r="T1660" s="3">
        <v>39480</v>
      </c>
    </row>
    <row r="1661" spans="1:20">
      <c r="A1661">
        <v>8013</v>
      </c>
      <c r="B1661">
        <v>1</v>
      </c>
      <c r="C1661">
        <v>11</v>
      </c>
      <c r="D1661">
        <v>19</v>
      </c>
      <c r="E1661">
        <v>22</v>
      </c>
      <c r="F1661">
        <v>35</v>
      </c>
      <c r="G1661">
        <v>5</v>
      </c>
      <c r="H1661">
        <v>9</v>
      </c>
      <c r="I1661">
        <v>0</v>
      </c>
      <c r="J1661">
        <v>0</v>
      </c>
      <c r="K1661">
        <v>0</v>
      </c>
      <c r="L1661">
        <v>0</v>
      </c>
      <c r="M1661">
        <v>10</v>
      </c>
      <c r="N1661" s="1">
        <v>169227</v>
      </c>
      <c r="O1661">
        <v>3</v>
      </c>
      <c r="P1661" s="1">
        <v>101536</v>
      </c>
      <c r="Q1661" t="s">
        <v>0</v>
      </c>
      <c r="R1661" t="s">
        <v>1</v>
      </c>
      <c r="S1661">
        <v>0</v>
      </c>
      <c r="T1661" s="3">
        <v>39477</v>
      </c>
    </row>
    <row r="1662" spans="1:20">
      <c r="A1662">
        <v>8012</v>
      </c>
      <c r="B1662">
        <v>2</v>
      </c>
      <c r="C1662">
        <v>10</v>
      </c>
      <c r="D1662">
        <v>29</v>
      </c>
      <c r="E1662">
        <v>32</v>
      </c>
      <c r="F1662">
        <v>35</v>
      </c>
      <c r="G1662">
        <v>2</v>
      </c>
      <c r="H1662">
        <v>3</v>
      </c>
      <c r="I1662">
        <v>1</v>
      </c>
      <c r="J1662" s="1">
        <v>6685321</v>
      </c>
      <c r="K1662">
        <v>1</v>
      </c>
      <c r="L1662" s="1">
        <v>4011192</v>
      </c>
      <c r="M1662">
        <v>11</v>
      </c>
      <c r="N1662" s="1">
        <v>563450</v>
      </c>
      <c r="O1662">
        <v>4</v>
      </c>
      <c r="P1662" s="1">
        <v>338070</v>
      </c>
      <c r="Q1662" t="s">
        <v>0</v>
      </c>
      <c r="R1662" t="s">
        <v>1</v>
      </c>
      <c r="S1662">
        <v>0</v>
      </c>
      <c r="T1662" s="3">
        <v>39475</v>
      </c>
    </row>
    <row r="1663" spans="1:20">
      <c r="A1663">
        <v>8011</v>
      </c>
      <c r="B1663">
        <v>14</v>
      </c>
      <c r="C1663">
        <v>20</v>
      </c>
      <c r="D1663">
        <v>22</v>
      </c>
      <c r="E1663">
        <v>24</v>
      </c>
      <c r="F1663">
        <v>27</v>
      </c>
      <c r="G1663">
        <v>7</v>
      </c>
      <c r="H1663">
        <v>10</v>
      </c>
      <c r="I1663">
        <v>0</v>
      </c>
      <c r="J1663">
        <v>0</v>
      </c>
      <c r="K1663">
        <v>0</v>
      </c>
      <c r="L1663">
        <v>0</v>
      </c>
      <c r="M1663">
        <v>4</v>
      </c>
      <c r="N1663" s="1">
        <v>502593</v>
      </c>
      <c r="O1663">
        <v>2</v>
      </c>
      <c r="P1663" s="1">
        <v>301555</v>
      </c>
      <c r="Q1663" t="s">
        <v>0</v>
      </c>
      <c r="R1663" t="s">
        <v>1</v>
      </c>
      <c r="S1663">
        <v>0</v>
      </c>
      <c r="T1663" s="3">
        <v>39473</v>
      </c>
    </row>
    <row r="1664" spans="1:20">
      <c r="A1664">
        <v>8010</v>
      </c>
      <c r="B1664">
        <v>6</v>
      </c>
      <c r="C1664">
        <v>23</v>
      </c>
      <c r="D1664">
        <v>24</v>
      </c>
      <c r="E1664">
        <v>27</v>
      </c>
      <c r="F1664">
        <v>29</v>
      </c>
      <c r="G1664">
        <v>6</v>
      </c>
      <c r="H1664">
        <v>8</v>
      </c>
      <c r="I1664">
        <v>0</v>
      </c>
      <c r="J1664">
        <v>0</v>
      </c>
      <c r="K1664">
        <v>0</v>
      </c>
      <c r="L1664">
        <v>0</v>
      </c>
      <c r="M1664">
        <v>16</v>
      </c>
      <c r="N1664" s="1">
        <v>118288</v>
      </c>
      <c r="O1664">
        <v>9</v>
      </c>
      <c r="P1664" s="1">
        <v>70972</v>
      </c>
      <c r="Q1664" t="s">
        <v>0</v>
      </c>
      <c r="R1664" t="s">
        <v>1</v>
      </c>
      <c r="S1664">
        <v>0</v>
      </c>
      <c r="T1664" s="3">
        <v>39470</v>
      </c>
    </row>
    <row r="1665" spans="1:20">
      <c r="A1665">
        <v>8009</v>
      </c>
      <c r="B1665">
        <v>4</v>
      </c>
      <c r="C1665">
        <v>8</v>
      </c>
      <c r="D1665">
        <v>12</v>
      </c>
      <c r="E1665">
        <v>24</v>
      </c>
      <c r="F1665">
        <v>30</v>
      </c>
      <c r="G1665">
        <v>5</v>
      </c>
      <c r="H1665">
        <v>8</v>
      </c>
      <c r="I1665">
        <v>0</v>
      </c>
      <c r="J1665">
        <v>0</v>
      </c>
      <c r="K1665">
        <v>0</v>
      </c>
      <c r="L1665">
        <v>0</v>
      </c>
      <c r="M1665">
        <v>7</v>
      </c>
      <c r="N1665" s="1">
        <v>275263</v>
      </c>
      <c r="O1665">
        <v>3</v>
      </c>
      <c r="P1665" s="1">
        <v>165157</v>
      </c>
      <c r="Q1665" t="s">
        <v>0</v>
      </c>
      <c r="R1665" t="s">
        <v>1</v>
      </c>
      <c r="S1665">
        <v>0</v>
      </c>
      <c r="T1665" s="3">
        <v>39468</v>
      </c>
    </row>
    <row r="1666" spans="1:20">
      <c r="A1666">
        <v>8008</v>
      </c>
      <c r="B1666">
        <v>2</v>
      </c>
      <c r="C1666">
        <v>6</v>
      </c>
      <c r="D1666">
        <v>8</v>
      </c>
      <c r="E1666">
        <v>17</v>
      </c>
      <c r="F1666">
        <v>32</v>
      </c>
      <c r="G1666">
        <v>8</v>
      </c>
      <c r="H1666">
        <v>9</v>
      </c>
      <c r="I1666">
        <v>0</v>
      </c>
      <c r="J1666">
        <v>0</v>
      </c>
      <c r="K1666">
        <v>0</v>
      </c>
      <c r="L1666">
        <v>0</v>
      </c>
      <c r="M1666">
        <v>21</v>
      </c>
      <c r="N1666" s="1">
        <v>110305</v>
      </c>
      <c r="O1666">
        <v>6</v>
      </c>
      <c r="P1666" s="1">
        <v>66183</v>
      </c>
      <c r="Q1666" t="s">
        <v>0</v>
      </c>
      <c r="R1666" t="s">
        <v>1</v>
      </c>
      <c r="S1666">
        <v>0</v>
      </c>
      <c r="T1666" s="3">
        <v>39466</v>
      </c>
    </row>
    <row r="1667" spans="1:20">
      <c r="A1667">
        <v>8007</v>
      </c>
      <c r="B1667">
        <v>3</v>
      </c>
      <c r="C1667">
        <v>4</v>
      </c>
      <c r="D1667">
        <v>5</v>
      </c>
      <c r="E1667">
        <v>12</v>
      </c>
      <c r="F1667">
        <v>28</v>
      </c>
      <c r="G1667">
        <v>3</v>
      </c>
      <c r="H1667">
        <v>12</v>
      </c>
      <c r="I1667">
        <v>1</v>
      </c>
      <c r="J1667" s="1">
        <v>5000000</v>
      </c>
      <c r="K1667">
        <v>0</v>
      </c>
      <c r="L1667">
        <v>0</v>
      </c>
      <c r="M1667">
        <v>12</v>
      </c>
      <c r="N1667" s="1">
        <v>150110</v>
      </c>
      <c r="O1667">
        <v>5</v>
      </c>
      <c r="P1667" s="1">
        <v>90066</v>
      </c>
      <c r="Q1667" t="s">
        <v>0</v>
      </c>
      <c r="R1667" t="s">
        <v>1</v>
      </c>
      <c r="S1667">
        <v>0</v>
      </c>
      <c r="T1667" s="3">
        <v>39463</v>
      </c>
    </row>
    <row r="1668" spans="1:20">
      <c r="A1668">
        <v>8006</v>
      </c>
      <c r="B1668">
        <v>10</v>
      </c>
      <c r="C1668">
        <v>12</v>
      </c>
      <c r="D1668">
        <v>26</v>
      </c>
      <c r="E1668">
        <v>29</v>
      </c>
      <c r="F1668">
        <v>34</v>
      </c>
      <c r="G1668">
        <v>5</v>
      </c>
      <c r="H1668">
        <v>7</v>
      </c>
      <c r="I1668">
        <v>5</v>
      </c>
      <c r="J1668" s="1">
        <v>5362133</v>
      </c>
      <c r="K1668">
        <v>1</v>
      </c>
      <c r="L1668" s="1">
        <v>3217279</v>
      </c>
      <c r="M1668">
        <v>9</v>
      </c>
      <c r="N1668" s="1">
        <v>556690</v>
      </c>
      <c r="O1668">
        <v>2</v>
      </c>
      <c r="P1668" s="1">
        <v>334014</v>
      </c>
      <c r="Q1668" t="s">
        <v>0</v>
      </c>
      <c r="R1668" t="s">
        <v>1</v>
      </c>
      <c r="S1668">
        <v>0</v>
      </c>
      <c r="T1668" s="3">
        <v>39461</v>
      </c>
    </row>
    <row r="1669" spans="1:20">
      <c r="A1669">
        <v>8005</v>
      </c>
      <c r="B1669">
        <v>18</v>
      </c>
      <c r="C1669">
        <v>25</v>
      </c>
      <c r="D1669">
        <v>29</v>
      </c>
      <c r="E1669">
        <v>31</v>
      </c>
      <c r="F1669">
        <v>34</v>
      </c>
      <c r="G1669">
        <v>9</v>
      </c>
      <c r="H1669">
        <v>10</v>
      </c>
      <c r="I1669">
        <v>0</v>
      </c>
      <c r="J1669">
        <v>0</v>
      </c>
      <c r="K1669">
        <v>0</v>
      </c>
      <c r="L1669">
        <v>0</v>
      </c>
      <c r="M1669">
        <v>13</v>
      </c>
      <c r="N1669" s="1">
        <v>205174</v>
      </c>
      <c r="O1669">
        <v>2</v>
      </c>
      <c r="P1669" s="1">
        <v>123104</v>
      </c>
      <c r="Q1669" t="s">
        <v>0</v>
      </c>
      <c r="R1669" t="s">
        <v>1</v>
      </c>
      <c r="S1669">
        <v>0</v>
      </c>
      <c r="T1669" s="3">
        <v>39459</v>
      </c>
    </row>
    <row r="1670" spans="1:20">
      <c r="A1670">
        <v>8004</v>
      </c>
      <c r="B1670">
        <v>9</v>
      </c>
      <c r="C1670">
        <v>22</v>
      </c>
      <c r="D1670">
        <v>24</v>
      </c>
      <c r="E1670">
        <v>31</v>
      </c>
      <c r="F1670">
        <v>33</v>
      </c>
      <c r="G1670">
        <v>8</v>
      </c>
      <c r="H1670">
        <v>9</v>
      </c>
      <c r="I1670">
        <v>2</v>
      </c>
      <c r="J1670" s="1">
        <v>5394124</v>
      </c>
      <c r="K1670">
        <v>0</v>
      </c>
      <c r="L1670">
        <v>0</v>
      </c>
      <c r="M1670">
        <v>30</v>
      </c>
      <c r="N1670" s="1">
        <v>70740</v>
      </c>
      <c r="O1670">
        <v>2</v>
      </c>
      <c r="P1670" s="1">
        <v>42444</v>
      </c>
      <c r="Q1670" t="s">
        <v>0</v>
      </c>
      <c r="R1670" t="s">
        <v>1</v>
      </c>
      <c r="S1670">
        <v>0</v>
      </c>
      <c r="T1670" s="3">
        <v>39456</v>
      </c>
    </row>
    <row r="1671" spans="1:20">
      <c r="A1671">
        <v>8003</v>
      </c>
      <c r="B1671">
        <v>1</v>
      </c>
      <c r="C1671">
        <v>11</v>
      </c>
      <c r="D1671">
        <v>13</v>
      </c>
      <c r="E1671">
        <v>32</v>
      </c>
      <c r="F1671">
        <v>35</v>
      </c>
      <c r="G1671">
        <v>2</v>
      </c>
      <c r="H1671">
        <v>7</v>
      </c>
      <c r="I1671">
        <v>1</v>
      </c>
      <c r="J1671" s="1">
        <v>7475629</v>
      </c>
      <c r="K1671">
        <v>0</v>
      </c>
      <c r="L1671">
        <v>0</v>
      </c>
      <c r="M1671">
        <v>13</v>
      </c>
      <c r="N1671" s="1">
        <v>403009</v>
      </c>
      <c r="O1671">
        <v>7</v>
      </c>
      <c r="P1671" s="1">
        <v>241805</v>
      </c>
      <c r="Q1671" t="s">
        <v>0</v>
      </c>
      <c r="R1671" t="s">
        <v>1</v>
      </c>
      <c r="S1671">
        <v>0</v>
      </c>
      <c r="T1671" s="3">
        <v>39454</v>
      </c>
    </row>
    <row r="1672" spans="1:20">
      <c r="A1672">
        <v>8002</v>
      </c>
      <c r="B1672">
        <v>1</v>
      </c>
      <c r="C1672">
        <v>12</v>
      </c>
      <c r="D1672">
        <v>24</v>
      </c>
      <c r="E1672">
        <v>31</v>
      </c>
      <c r="F1672">
        <v>32</v>
      </c>
      <c r="G1672">
        <v>10</v>
      </c>
      <c r="H1672">
        <v>12</v>
      </c>
      <c r="I1672">
        <v>0</v>
      </c>
      <c r="J1672">
        <v>0</v>
      </c>
      <c r="K1672">
        <v>0</v>
      </c>
      <c r="L1672">
        <v>0</v>
      </c>
      <c r="M1672">
        <v>10</v>
      </c>
      <c r="N1672" s="1">
        <v>971263</v>
      </c>
      <c r="O1672">
        <v>1</v>
      </c>
      <c r="P1672" s="1">
        <v>582757</v>
      </c>
      <c r="Q1672" t="s">
        <v>0</v>
      </c>
      <c r="R1672" t="s">
        <v>1</v>
      </c>
      <c r="S1672">
        <v>0</v>
      </c>
      <c r="T1672" s="3">
        <v>39452</v>
      </c>
    </row>
    <row r="1673" spans="1:20">
      <c r="A1673">
        <v>8001</v>
      </c>
      <c r="B1673">
        <v>1</v>
      </c>
      <c r="C1673">
        <v>2</v>
      </c>
      <c r="D1673">
        <v>11</v>
      </c>
      <c r="E1673">
        <v>34</v>
      </c>
      <c r="F1673">
        <v>35</v>
      </c>
      <c r="G1673">
        <v>3</v>
      </c>
      <c r="H1673">
        <v>10</v>
      </c>
      <c r="I1673">
        <v>0</v>
      </c>
      <c r="J1673">
        <v>0</v>
      </c>
      <c r="K1673">
        <v>0</v>
      </c>
      <c r="L1673">
        <v>0</v>
      </c>
      <c r="M1673">
        <v>36</v>
      </c>
      <c r="N1673" s="1">
        <v>129903</v>
      </c>
      <c r="O1673">
        <v>6</v>
      </c>
      <c r="P1673" s="1">
        <v>77941</v>
      </c>
      <c r="Q1673" t="s">
        <v>0</v>
      </c>
      <c r="R1673" t="s">
        <v>1</v>
      </c>
      <c r="S1673">
        <v>0</v>
      </c>
      <c r="T1673" s="3">
        <v>39449</v>
      </c>
    </row>
    <row r="1674" spans="1:20">
      <c r="A1674">
        <v>7093</v>
      </c>
      <c r="B1674">
        <v>6</v>
      </c>
      <c r="C1674">
        <v>8</v>
      </c>
      <c r="D1674">
        <v>16</v>
      </c>
      <c r="E1674">
        <v>25</v>
      </c>
      <c r="F1674">
        <v>27</v>
      </c>
      <c r="G1674">
        <v>8</v>
      </c>
      <c r="H1674">
        <v>12</v>
      </c>
      <c r="I1674">
        <v>0</v>
      </c>
      <c r="J1674">
        <v>0</v>
      </c>
      <c r="K1674">
        <v>0</v>
      </c>
      <c r="L1674">
        <v>0</v>
      </c>
      <c r="M1674">
        <v>18</v>
      </c>
      <c r="N1674" s="1">
        <v>120638</v>
      </c>
      <c r="O1674">
        <v>8</v>
      </c>
      <c r="P1674" s="1">
        <v>72382</v>
      </c>
      <c r="Q1674" t="s">
        <v>0</v>
      </c>
      <c r="R1674" t="s">
        <v>1</v>
      </c>
      <c r="S1674">
        <v>0</v>
      </c>
      <c r="T1674" s="3">
        <v>39447</v>
      </c>
    </row>
    <row r="1675" spans="1:20">
      <c r="A1675">
        <v>7092</v>
      </c>
      <c r="B1675">
        <v>6</v>
      </c>
      <c r="C1675">
        <v>19</v>
      </c>
      <c r="D1675">
        <v>27</v>
      </c>
      <c r="E1675">
        <v>28</v>
      </c>
      <c r="F1675">
        <v>29</v>
      </c>
      <c r="G1675">
        <v>6</v>
      </c>
      <c r="H1675">
        <v>10</v>
      </c>
      <c r="I1675">
        <v>1</v>
      </c>
      <c r="J1675" s="1">
        <v>6940785</v>
      </c>
      <c r="K1675">
        <v>0</v>
      </c>
      <c r="L1675">
        <v>0</v>
      </c>
      <c r="M1675">
        <v>15</v>
      </c>
      <c r="N1675" s="1">
        <v>292161</v>
      </c>
      <c r="O1675">
        <v>6</v>
      </c>
      <c r="P1675" s="1">
        <v>175296</v>
      </c>
      <c r="Q1675" t="s">
        <v>0</v>
      </c>
      <c r="R1675" t="s">
        <v>1</v>
      </c>
      <c r="S1675">
        <v>0</v>
      </c>
      <c r="T1675" s="3">
        <v>39445</v>
      </c>
    </row>
    <row r="1676" spans="1:20">
      <c r="A1676">
        <v>7091</v>
      </c>
      <c r="B1676">
        <v>7</v>
      </c>
      <c r="C1676">
        <v>12</v>
      </c>
      <c r="D1676">
        <v>26</v>
      </c>
      <c r="E1676">
        <v>31</v>
      </c>
      <c r="F1676">
        <v>32</v>
      </c>
      <c r="G1676">
        <v>3</v>
      </c>
      <c r="H1676">
        <v>8</v>
      </c>
      <c r="I1676">
        <v>3</v>
      </c>
      <c r="J1676" s="1">
        <v>5236878</v>
      </c>
      <c r="K1676">
        <v>1</v>
      </c>
      <c r="L1676" s="1">
        <v>3142126</v>
      </c>
      <c r="M1676">
        <v>20</v>
      </c>
      <c r="N1676" s="1">
        <v>106595</v>
      </c>
      <c r="O1676">
        <v>4</v>
      </c>
      <c r="P1676" s="1">
        <v>63957</v>
      </c>
      <c r="Q1676" t="s">
        <v>0</v>
      </c>
      <c r="R1676" t="s">
        <v>1</v>
      </c>
      <c r="S1676">
        <v>0</v>
      </c>
      <c r="T1676" s="3">
        <v>39442</v>
      </c>
    </row>
    <row r="1677" spans="1:20">
      <c r="A1677">
        <v>7090</v>
      </c>
      <c r="B1677">
        <v>4</v>
      </c>
      <c r="C1677">
        <v>20</v>
      </c>
      <c r="D1677">
        <v>24</v>
      </c>
      <c r="E1677">
        <v>31</v>
      </c>
      <c r="F1677">
        <v>33</v>
      </c>
      <c r="G1677">
        <v>9</v>
      </c>
      <c r="H1677">
        <v>12</v>
      </c>
      <c r="I1677">
        <v>0</v>
      </c>
      <c r="J1677">
        <v>0</v>
      </c>
      <c r="K1677">
        <v>0</v>
      </c>
      <c r="L1677">
        <v>0</v>
      </c>
      <c r="M1677">
        <v>30</v>
      </c>
      <c r="N1677" s="1">
        <v>203444</v>
      </c>
      <c r="O1677">
        <v>11</v>
      </c>
      <c r="P1677" s="1">
        <v>122066</v>
      </c>
      <c r="Q1677" t="s">
        <v>0</v>
      </c>
      <c r="R1677" t="s">
        <v>1</v>
      </c>
      <c r="S1677">
        <v>0</v>
      </c>
      <c r="T1677" s="3">
        <v>39440</v>
      </c>
    </row>
    <row r="1678" spans="1:20">
      <c r="A1678">
        <v>7089</v>
      </c>
      <c r="B1678">
        <v>8</v>
      </c>
      <c r="C1678">
        <v>13</v>
      </c>
      <c r="D1678">
        <v>24</v>
      </c>
      <c r="E1678">
        <v>30</v>
      </c>
      <c r="F1678">
        <v>34</v>
      </c>
      <c r="G1678">
        <v>1</v>
      </c>
      <c r="H1678">
        <v>12</v>
      </c>
      <c r="I1678">
        <v>1</v>
      </c>
      <c r="J1678" s="1">
        <v>7952689</v>
      </c>
      <c r="K1678">
        <v>0</v>
      </c>
      <c r="L1678">
        <v>0</v>
      </c>
      <c r="M1678">
        <v>34</v>
      </c>
      <c r="N1678" s="1">
        <v>162746</v>
      </c>
      <c r="O1678">
        <v>28</v>
      </c>
      <c r="P1678" s="1">
        <v>97647</v>
      </c>
      <c r="Q1678" t="s">
        <v>0</v>
      </c>
      <c r="R1678" t="s">
        <v>1</v>
      </c>
      <c r="S1678">
        <v>0</v>
      </c>
      <c r="T1678" s="3">
        <v>39438</v>
      </c>
    </row>
    <row r="1679" spans="1:20">
      <c r="A1679">
        <v>7088</v>
      </c>
      <c r="B1679">
        <v>17</v>
      </c>
      <c r="C1679">
        <v>18</v>
      </c>
      <c r="D1679">
        <v>21</v>
      </c>
      <c r="E1679">
        <v>23</v>
      </c>
      <c r="F1679">
        <v>33</v>
      </c>
      <c r="G1679">
        <v>6</v>
      </c>
      <c r="H1679">
        <v>10</v>
      </c>
      <c r="I1679">
        <v>0</v>
      </c>
      <c r="J1679">
        <v>0</v>
      </c>
      <c r="K1679">
        <v>0</v>
      </c>
      <c r="L1679">
        <v>0</v>
      </c>
      <c r="M1679">
        <v>4</v>
      </c>
      <c r="N1679" s="1">
        <v>1870652</v>
      </c>
      <c r="O1679">
        <v>0</v>
      </c>
      <c r="P1679">
        <v>0</v>
      </c>
      <c r="Q1679" t="s">
        <v>0</v>
      </c>
      <c r="R1679" t="s">
        <v>1</v>
      </c>
      <c r="S1679">
        <v>0</v>
      </c>
      <c r="T1679" s="3">
        <v>39435</v>
      </c>
    </row>
    <row r="1680" spans="1:20">
      <c r="A1680">
        <v>7087</v>
      </c>
      <c r="B1680">
        <v>8</v>
      </c>
      <c r="C1680">
        <v>18</v>
      </c>
      <c r="D1680">
        <v>30</v>
      </c>
      <c r="E1680">
        <v>31</v>
      </c>
      <c r="F1680">
        <v>33</v>
      </c>
      <c r="G1680">
        <v>4</v>
      </c>
      <c r="H1680">
        <v>9</v>
      </c>
      <c r="I1680">
        <v>0</v>
      </c>
      <c r="J1680">
        <v>0</v>
      </c>
      <c r="K1680">
        <v>0</v>
      </c>
      <c r="L1680">
        <v>0</v>
      </c>
      <c r="M1680">
        <v>11</v>
      </c>
      <c r="N1680" s="1">
        <v>516222</v>
      </c>
      <c r="O1680">
        <v>4</v>
      </c>
      <c r="P1680" s="1">
        <v>309733</v>
      </c>
      <c r="Q1680" t="s">
        <v>0</v>
      </c>
      <c r="R1680" t="s">
        <v>1</v>
      </c>
      <c r="S1680">
        <v>0</v>
      </c>
      <c r="T1680" s="3">
        <v>39433</v>
      </c>
    </row>
    <row r="1681" spans="1:20">
      <c r="A1681">
        <v>7086</v>
      </c>
      <c r="B1681">
        <v>14</v>
      </c>
      <c r="C1681">
        <v>18</v>
      </c>
      <c r="D1681">
        <v>19</v>
      </c>
      <c r="E1681">
        <v>26</v>
      </c>
      <c r="F1681">
        <v>28</v>
      </c>
      <c r="G1681">
        <v>3</v>
      </c>
      <c r="H1681">
        <v>9</v>
      </c>
      <c r="I1681">
        <v>0</v>
      </c>
      <c r="J1681">
        <v>0</v>
      </c>
      <c r="K1681">
        <v>0</v>
      </c>
      <c r="L1681">
        <v>0</v>
      </c>
      <c r="M1681">
        <v>21</v>
      </c>
      <c r="N1681" s="1">
        <v>287168</v>
      </c>
      <c r="O1681">
        <v>6</v>
      </c>
      <c r="P1681" s="1">
        <v>172300</v>
      </c>
      <c r="Q1681" t="s">
        <v>0</v>
      </c>
      <c r="R1681" t="s">
        <v>1</v>
      </c>
      <c r="S1681">
        <v>0</v>
      </c>
      <c r="T1681" s="3">
        <v>39431</v>
      </c>
    </row>
    <row r="1682" spans="1:20">
      <c r="A1682">
        <v>7085</v>
      </c>
      <c r="B1682">
        <v>17</v>
      </c>
      <c r="C1682">
        <v>24</v>
      </c>
      <c r="D1682">
        <v>28</v>
      </c>
      <c r="E1682">
        <v>29</v>
      </c>
      <c r="F1682">
        <v>33</v>
      </c>
      <c r="G1682">
        <v>2</v>
      </c>
      <c r="H1682">
        <v>5</v>
      </c>
      <c r="I1682">
        <v>0</v>
      </c>
      <c r="J1682">
        <v>0</v>
      </c>
      <c r="K1682">
        <v>0</v>
      </c>
      <c r="L1682">
        <v>0</v>
      </c>
      <c r="M1682">
        <v>18</v>
      </c>
      <c r="N1682" s="1">
        <v>318368</v>
      </c>
      <c r="O1682">
        <v>3</v>
      </c>
      <c r="P1682" s="1">
        <v>191020</v>
      </c>
      <c r="Q1682" t="s">
        <v>0</v>
      </c>
      <c r="R1682" t="s">
        <v>1</v>
      </c>
      <c r="S1682">
        <v>0</v>
      </c>
      <c r="T1682" s="3">
        <v>39428</v>
      </c>
    </row>
    <row r="1683" spans="1:20">
      <c r="A1683">
        <v>7084</v>
      </c>
      <c r="B1683">
        <v>5</v>
      </c>
      <c r="C1683">
        <v>11</v>
      </c>
      <c r="D1683">
        <v>18</v>
      </c>
      <c r="E1683">
        <v>29</v>
      </c>
      <c r="F1683">
        <v>34</v>
      </c>
      <c r="G1683">
        <v>10</v>
      </c>
      <c r="H1683">
        <v>11</v>
      </c>
      <c r="I1683">
        <v>0</v>
      </c>
      <c r="J1683">
        <v>0</v>
      </c>
      <c r="K1683">
        <v>0</v>
      </c>
      <c r="L1683">
        <v>0</v>
      </c>
      <c r="M1683">
        <v>18</v>
      </c>
      <c r="N1683" s="1">
        <v>353124</v>
      </c>
      <c r="O1683">
        <v>5</v>
      </c>
      <c r="P1683" s="1">
        <v>211874</v>
      </c>
      <c r="Q1683" t="s">
        <v>0</v>
      </c>
      <c r="R1683" t="s">
        <v>1</v>
      </c>
      <c r="S1683">
        <v>0</v>
      </c>
      <c r="T1683" s="3">
        <v>39426</v>
      </c>
    </row>
    <row r="1684" spans="1:20">
      <c r="A1684">
        <v>7083</v>
      </c>
      <c r="B1684">
        <v>1</v>
      </c>
      <c r="C1684">
        <v>5</v>
      </c>
      <c r="D1684">
        <v>20</v>
      </c>
      <c r="E1684">
        <v>21</v>
      </c>
      <c r="F1684">
        <v>24</v>
      </c>
      <c r="G1684">
        <v>3</v>
      </c>
      <c r="H1684">
        <v>4</v>
      </c>
      <c r="I1684">
        <v>0</v>
      </c>
      <c r="J1684">
        <v>0</v>
      </c>
      <c r="K1684">
        <v>0</v>
      </c>
      <c r="L1684">
        <v>0</v>
      </c>
      <c r="M1684">
        <v>6</v>
      </c>
      <c r="N1684" s="1">
        <v>1739592</v>
      </c>
      <c r="O1684">
        <v>0</v>
      </c>
      <c r="P1684">
        <v>0</v>
      </c>
      <c r="Q1684" t="s">
        <v>0</v>
      </c>
      <c r="R1684" t="s">
        <v>1</v>
      </c>
      <c r="S1684">
        <v>0</v>
      </c>
      <c r="T1684" s="3">
        <v>39424</v>
      </c>
    </row>
    <row r="1685" spans="1:20">
      <c r="A1685">
        <v>7082</v>
      </c>
      <c r="B1685">
        <v>3</v>
      </c>
      <c r="C1685">
        <v>5</v>
      </c>
      <c r="D1685">
        <v>14</v>
      </c>
      <c r="E1685">
        <v>33</v>
      </c>
      <c r="F1685">
        <v>34</v>
      </c>
      <c r="G1685">
        <v>7</v>
      </c>
      <c r="H1685">
        <v>8</v>
      </c>
      <c r="I1685">
        <v>0</v>
      </c>
      <c r="J1685">
        <v>0</v>
      </c>
      <c r="K1685">
        <v>0</v>
      </c>
      <c r="L1685">
        <v>0</v>
      </c>
      <c r="M1685">
        <v>14</v>
      </c>
      <c r="N1685" s="1">
        <v>315047</v>
      </c>
      <c r="O1685">
        <v>3</v>
      </c>
      <c r="P1685" s="1">
        <v>189028</v>
      </c>
      <c r="Q1685" t="s">
        <v>0</v>
      </c>
      <c r="R1685" t="s">
        <v>1</v>
      </c>
      <c r="S1685">
        <v>0</v>
      </c>
      <c r="T1685" s="3">
        <v>39421</v>
      </c>
    </row>
    <row r="1686" spans="1:20">
      <c r="A1686">
        <v>7081</v>
      </c>
      <c r="B1686">
        <v>6</v>
      </c>
      <c r="C1686">
        <v>18</v>
      </c>
      <c r="D1686">
        <v>20</v>
      </c>
      <c r="E1686">
        <v>22</v>
      </c>
      <c r="F1686">
        <v>35</v>
      </c>
      <c r="G1686">
        <v>4</v>
      </c>
      <c r="H1686">
        <v>9</v>
      </c>
      <c r="I1686">
        <v>0</v>
      </c>
      <c r="J1686">
        <v>0</v>
      </c>
      <c r="K1686">
        <v>0</v>
      </c>
      <c r="L1686">
        <v>0</v>
      </c>
      <c r="M1686">
        <v>6</v>
      </c>
      <c r="N1686" s="1">
        <v>423726</v>
      </c>
      <c r="O1686">
        <v>0</v>
      </c>
      <c r="P1686">
        <v>0</v>
      </c>
      <c r="Q1686" t="s">
        <v>0</v>
      </c>
      <c r="R1686" t="s">
        <v>1</v>
      </c>
      <c r="S1686">
        <v>0</v>
      </c>
      <c r="T1686" s="3">
        <v>39419</v>
      </c>
    </row>
    <row r="1687" spans="1:20">
      <c r="A1687">
        <v>7080</v>
      </c>
      <c r="B1687">
        <v>1</v>
      </c>
      <c r="C1687">
        <v>15</v>
      </c>
      <c r="D1687">
        <v>20</v>
      </c>
      <c r="E1687">
        <v>25</v>
      </c>
      <c r="F1687">
        <v>27</v>
      </c>
      <c r="G1687">
        <v>5</v>
      </c>
      <c r="H1687">
        <v>10</v>
      </c>
      <c r="I1687">
        <v>2</v>
      </c>
      <c r="J1687" s="1">
        <v>5000000</v>
      </c>
      <c r="K1687">
        <v>0</v>
      </c>
      <c r="L1687">
        <v>0</v>
      </c>
      <c r="M1687">
        <v>9</v>
      </c>
      <c r="N1687" s="1">
        <v>277692</v>
      </c>
      <c r="O1687">
        <v>3</v>
      </c>
      <c r="P1687" s="1">
        <v>166615</v>
      </c>
      <c r="Q1687" t="s">
        <v>0</v>
      </c>
      <c r="R1687" t="s">
        <v>1</v>
      </c>
      <c r="S1687">
        <v>0</v>
      </c>
      <c r="T1687" s="3">
        <v>39417</v>
      </c>
    </row>
    <row r="1688" spans="1:20">
      <c r="A1688">
        <v>7079</v>
      </c>
      <c r="B1688">
        <v>6</v>
      </c>
      <c r="C1688">
        <v>9</v>
      </c>
      <c r="D1688">
        <v>25</v>
      </c>
      <c r="E1688">
        <v>26</v>
      </c>
      <c r="F1688">
        <v>31</v>
      </c>
      <c r="G1688">
        <v>2</v>
      </c>
      <c r="H1688">
        <v>8</v>
      </c>
      <c r="I1688">
        <v>3</v>
      </c>
      <c r="J1688" s="1">
        <v>5742238</v>
      </c>
      <c r="K1688">
        <v>1</v>
      </c>
      <c r="L1688" s="1">
        <v>3445342</v>
      </c>
      <c r="M1688">
        <v>20</v>
      </c>
      <c r="N1688" s="1">
        <v>301684</v>
      </c>
      <c r="O1688">
        <v>8</v>
      </c>
      <c r="P1688" s="1">
        <v>181010</v>
      </c>
      <c r="Q1688" t="s">
        <v>0</v>
      </c>
      <c r="R1688" t="s">
        <v>1</v>
      </c>
      <c r="S1688">
        <v>0</v>
      </c>
      <c r="T1688" s="3">
        <v>39414</v>
      </c>
    </row>
    <row r="1689" spans="1:20">
      <c r="A1689">
        <v>7078</v>
      </c>
      <c r="B1689">
        <v>9</v>
      </c>
      <c r="C1689">
        <v>12</v>
      </c>
      <c r="D1689">
        <v>14</v>
      </c>
      <c r="E1689">
        <v>22</v>
      </c>
      <c r="F1689">
        <v>23</v>
      </c>
      <c r="G1689">
        <v>1</v>
      </c>
      <c r="H1689">
        <v>2</v>
      </c>
      <c r="I1689">
        <v>0</v>
      </c>
      <c r="J1689">
        <v>0</v>
      </c>
      <c r="K1689">
        <v>0</v>
      </c>
      <c r="L1689">
        <v>0</v>
      </c>
      <c r="M1689">
        <v>6</v>
      </c>
      <c r="N1689" s="1">
        <v>1264680</v>
      </c>
      <c r="O1689">
        <v>1</v>
      </c>
      <c r="P1689" s="1">
        <v>758808</v>
      </c>
      <c r="Q1689" t="s">
        <v>0</v>
      </c>
      <c r="R1689" t="s">
        <v>1</v>
      </c>
      <c r="S1689">
        <v>0</v>
      </c>
      <c r="T1689" s="3">
        <v>39412</v>
      </c>
    </row>
    <row r="1690" spans="1:20">
      <c r="A1690">
        <v>7077</v>
      </c>
      <c r="B1690">
        <v>4</v>
      </c>
      <c r="C1690">
        <v>6</v>
      </c>
      <c r="D1690">
        <v>12</v>
      </c>
      <c r="E1690">
        <v>13</v>
      </c>
      <c r="F1690">
        <v>24</v>
      </c>
      <c r="G1690">
        <v>1</v>
      </c>
      <c r="H1690">
        <v>4</v>
      </c>
      <c r="I1690">
        <v>1</v>
      </c>
      <c r="J1690" s="1">
        <v>8009863</v>
      </c>
      <c r="K1690">
        <v>0</v>
      </c>
      <c r="L1690">
        <v>0</v>
      </c>
      <c r="M1690">
        <v>10</v>
      </c>
      <c r="N1690" s="1">
        <v>714204</v>
      </c>
      <c r="O1690">
        <v>3</v>
      </c>
      <c r="P1690" s="1">
        <v>428522</v>
      </c>
      <c r="Q1690" t="s">
        <v>0</v>
      </c>
      <c r="R1690" t="s">
        <v>1</v>
      </c>
      <c r="S1690">
        <v>0</v>
      </c>
      <c r="T1690" s="3">
        <v>39410</v>
      </c>
    </row>
    <row r="1691" spans="1:20">
      <c r="A1691">
        <v>7076</v>
      </c>
      <c r="B1691">
        <v>2</v>
      </c>
      <c r="C1691">
        <v>9</v>
      </c>
      <c r="D1691">
        <v>12</v>
      </c>
      <c r="E1691">
        <v>15</v>
      </c>
      <c r="F1691">
        <v>31</v>
      </c>
      <c r="G1691">
        <v>9</v>
      </c>
      <c r="H1691">
        <v>10</v>
      </c>
      <c r="I1691">
        <v>0</v>
      </c>
      <c r="J1691">
        <v>0</v>
      </c>
      <c r="K1691">
        <v>0</v>
      </c>
      <c r="L1691">
        <v>0</v>
      </c>
      <c r="M1691">
        <v>8</v>
      </c>
      <c r="N1691" s="1">
        <v>759246</v>
      </c>
      <c r="O1691">
        <v>2</v>
      </c>
      <c r="P1691" s="1">
        <v>455547</v>
      </c>
      <c r="Q1691" t="s">
        <v>0</v>
      </c>
      <c r="R1691" t="s">
        <v>1</v>
      </c>
      <c r="S1691">
        <v>0</v>
      </c>
      <c r="T1691" s="3">
        <v>39407</v>
      </c>
    </row>
    <row r="1692" spans="1:20">
      <c r="A1692">
        <v>7075</v>
      </c>
      <c r="B1692">
        <v>5</v>
      </c>
      <c r="C1692">
        <v>11</v>
      </c>
      <c r="D1692">
        <v>20</v>
      </c>
      <c r="E1692">
        <v>30</v>
      </c>
      <c r="F1692">
        <v>32</v>
      </c>
      <c r="G1692">
        <v>7</v>
      </c>
      <c r="H1692">
        <v>11</v>
      </c>
      <c r="I1692">
        <v>0</v>
      </c>
      <c r="J1692">
        <v>0</v>
      </c>
      <c r="K1692">
        <v>0</v>
      </c>
      <c r="L1692">
        <v>0</v>
      </c>
      <c r="M1692">
        <v>9</v>
      </c>
      <c r="N1692" s="1">
        <v>699275</v>
      </c>
      <c r="O1692">
        <v>2</v>
      </c>
      <c r="P1692" s="1">
        <v>419565</v>
      </c>
      <c r="Q1692" t="s">
        <v>0</v>
      </c>
      <c r="R1692" t="s">
        <v>1</v>
      </c>
      <c r="S1692">
        <v>0</v>
      </c>
      <c r="T1692" s="3">
        <v>39405</v>
      </c>
    </row>
    <row r="1693" spans="1:20">
      <c r="A1693">
        <v>7074</v>
      </c>
      <c r="B1693">
        <v>16</v>
      </c>
      <c r="C1693">
        <v>17</v>
      </c>
      <c r="D1693">
        <v>23</v>
      </c>
      <c r="E1693">
        <v>24</v>
      </c>
      <c r="F1693">
        <v>31</v>
      </c>
      <c r="G1693">
        <v>5</v>
      </c>
      <c r="H1693">
        <v>10</v>
      </c>
      <c r="I1693">
        <v>0</v>
      </c>
      <c r="J1693">
        <v>0</v>
      </c>
      <c r="K1693">
        <v>0</v>
      </c>
      <c r="L1693">
        <v>0</v>
      </c>
      <c r="M1693">
        <v>11</v>
      </c>
      <c r="N1693" s="1">
        <v>568656</v>
      </c>
      <c r="O1693">
        <v>4</v>
      </c>
      <c r="P1693" s="1">
        <v>341193</v>
      </c>
      <c r="Q1693" t="s">
        <v>0</v>
      </c>
      <c r="R1693" t="s">
        <v>1</v>
      </c>
      <c r="S1693">
        <v>0</v>
      </c>
      <c r="T1693" s="3">
        <v>39403</v>
      </c>
    </row>
    <row r="1694" spans="1:20">
      <c r="A1694">
        <v>7073</v>
      </c>
      <c r="B1694">
        <v>4</v>
      </c>
      <c r="C1694">
        <v>5</v>
      </c>
      <c r="D1694">
        <v>9</v>
      </c>
      <c r="E1694">
        <v>12</v>
      </c>
      <c r="F1694">
        <v>23</v>
      </c>
      <c r="G1694">
        <v>2</v>
      </c>
      <c r="H1694">
        <v>11</v>
      </c>
      <c r="I1694">
        <v>0</v>
      </c>
      <c r="J1694">
        <v>0</v>
      </c>
      <c r="K1694">
        <v>0</v>
      </c>
      <c r="L1694">
        <v>0</v>
      </c>
      <c r="M1694">
        <v>27</v>
      </c>
      <c r="N1694" s="1">
        <v>97253</v>
      </c>
      <c r="O1694">
        <v>7</v>
      </c>
      <c r="P1694" s="1">
        <v>58351</v>
      </c>
      <c r="Q1694" t="s">
        <v>0</v>
      </c>
      <c r="R1694" t="s">
        <v>1</v>
      </c>
      <c r="S1694">
        <v>0</v>
      </c>
      <c r="T1694" s="3">
        <v>39400</v>
      </c>
    </row>
    <row r="1695" spans="1:20">
      <c r="A1695">
        <v>7072</v>
      </c>
      <c r="B1695">
        <v>21</v>
      </c>
      <c r="C1695">
        <v>24</v>
      </c>
      <c r="D1695">
        <v>26</v>
      </c>
      <c r="E1695">
        <v>27</v>
      </c>
      <c r="F1695">
        <v>33</v>
      </c>
      <c r="G1695">
        <v>1</v>
      </c>
      <c r="H1695">
        <v>5</v>
      </c>
      <c r="I1695">
        <v>0</v>
      </c>
      <c r="J1695">
        <v>0</v>
      </c>
      <c r="K1695">
        <v>0</v>
      </c>
      <c r="L1695">
        <v>0</v>
      </c>
      <c r="M1695">
        <v>5</v>
      </c>
      <c r="N1695" s="1">
        <v>1731966</v>
      </c>
      <c r="O1695">
        <v>0</v>
      </c>
      <c r="P1695">
        <v>0</v>
      </c>
      <c r="Q1695" t="s">
        <v>0</v>
      </c>
      <c r="R1695" t="s">
        <v>1</v>
      </c>
      <c r="S1695">
        <v>0</v>
      </c>
      <c r="T1695" s="3">
        <v>39398</v>
      </c>
    </row>
    <row r="1696" spans="1:20">
      <c r="A1696">
        <v>7071</v>
      </c>
      <c r="B1696">
        <v>10</v>
      </c>
      <c r="C1696">
        <v>22</v>
      </c>
      <c r="D1696">
        <v>32</v>
      </c>
      <c r="E1696">
        <v>33</v>
      </c>
      <c r="F1696">
        <v>35</v>
      </c>
      <c r="G1696">
        <v>1</v>
      </c>
      <c r="H1696">
        <v>7</v>
      </c>
      <c r="I1696">
        <v>0</v>
      </c>
      <c r="J1696">
        <v>0</v>
      </c>
      <c r="K1696">
        <v>0</v>
      </c>
      <c r="L1696">
        <v>0</v>
      </c>
      <c r="M1696">
        <v>27</v>
      </c>
      <c r="N1696" s="1">
        <v>194834</v>
      </c>
      <c r="O1696">
        <v>8</v>
      </c>
      <c r="P1696" s="1">
        <v>116900</v>
      </c>
      <c r="Q1696" t="s">
        <v>0</v>
      </c>
      <c r="R1696" t="s">
        <v>1</v>
      </c>
      <c r="S1696">
        <v>0</v>
      </c>
      <c r="T1696" s="3">
        <v>39396</v>
      </c>
    </row>
    <row r="1697" spans="1:20">
      <c r="A1697">
        <v>7070</v>
      </c>
      <c r="B1697">
        <v>7</v>
      </c>
      <c r="C1697">
        <v>26</v>
      </c>
      <c r="D1697">
        <v>29</v>
      </c>
      <c r="E1697">
        <v>30</v>
      </c>
      <c r="F1697">
        <v>35</v>
      </c>
      <c r="G1697">
        <v>3</v>
      </c>
      <c r="H1697">
        <v>4</v>
      </c>
      <c r="I1697">
        <v>0</v>
      </c>
      <c r="J1697">
        <v>0</v>
      </c>
      <c r="K1697">
        <v>0</v>
      </c>
      <c r="L1697">
        <v>0</v>
      </c>
      <c r="M1697">
        <v>10</v>
      </c>
      <c r="N1697" s="1">
        <v>560240</v>
      </c>
      <c r="O1697">
        <v>1</v>
      </c>
      <c r="P1697" s="1">
        <v>336144</v>
      </c>
      <c r="Q1697" t="s">
        <v>0</v>
      </c>
      <c r="R1697" t="s">
        <v>1</v>
      </c>
      <c r="S1697">
        <v>0</v>
      </c>
      <c r="T1697" s="3">
        <v>39393</v>
      </c>
    </row>
    <row r="1698" spans="1:20">
      <c r="A1698">
        <v>7069</v>
      </c>
      <c r="B1698">
        <v>2</v>
      </c>
      <c r="C1698">
        <v>13</v>
      </c>
      <c r="D1698">
        <v>16</v>
      </c>
      <c r="E1698">
        <v>21</v>
      </c>
      <c r="F1698">
        <v>35</v>
      </c>
      <c r="G1698">
        <v>1</v>
      </c>
      <c r="H1698">
        <v>5</v>
      </c>
      <c r="I1698">
        <v>0</v>
      </c>
      <c r="J1698">
        <v>0</v>
      </c>
      <c r="K1698">
        <v>0</v>
      </c>
      <c r="L1698">
        <v>0</v>
      </c>
      <c r="M1698">
        <v>8</v>
      </c>
      <c r="N1698" s="1">
        <v>684774</v>
      </c>
      <c r="O1698">
        <v>3</v>
      </c>
      <c r="P1698" s="1">
        <v>410864</v>
      </c>
      <c r="Q1698" t="s">
        <v>0</v>
      </c>
      <c r="R1698" t="s">
        <v>1</v>
      </c>
      <c r="S1698">
        <v>0</v>
      </c>
      <c r="T1698" s="3">
        <v>39391</v>
      </c>
    </row>
    <row r="1699" spans="1:20">
      <c r="A1699">
        <v>7068</v>
      </c>
      <c r="B1699">
        <v>4</v>
      </c>
      <c r="C1699">
        <v>9</v>
      </c>
      <c r="D1699">
        <v>13</v>
      </c>
      <c r="E1699">
        <v>14</v>
      </c>
      <c r="F1699">
        <v>33</v>
      </c>
      <c r="G1699">
        <v>6</v>
      </c>
      <c r="H1699">
        <v>10</v>
      </c>
      <c r="I1699">
        <v>0</v>
      </c>
      <c r="J1699">
        <v>0</v>
      </c>
      <c r="K1699">
        <v>0</v>
      </c>
      <c r="L1699">
        <v>0</v>
      </c>
      <c r="M1699">
        <v>10</v>
      </c>
      <c r="N1699" s="1">
        <v>212979</v>
      </c>
      <c r="O1699">
        <v>1</v>
      </c>
      <c r="P1699" s="1">
        <v>127787</v>
      </c>
      <c r="Q1699" t="s">
        <v>0</v>
      </c>
      <c r="R1699" t="s">
        <v>1</v>
      </c>
      <c r="S1699">
        <v>0</v>
      </c>
      <c r="T1699" s="3">
        <v>39389</v>
      </c>
    </row>
    <row r="1700" spans="1:20">
      <c r="A1700">
        <v>7067</v>
      </c>
      <c r="B1700">
        <v>11</v>
      </c>
      <c r="C1700">
        <v>18</v>
      </c>
      <c r="D1700">
        <v>25</v>
      </c>
      <c r="E1700">
        <v>30</v>
      </c>
      <c r="F1700">
        <v>31</v>
      </c>
      <c r="G1700">
        <v>4</v>
      </c>
      <c r="H1700">
        <v>9</v>
      </c>
      <c r="I1700">
        <v>2</v>
      </c>
      <c r="J1700" s="1">
        <v>5839060</v>
      </c>
      <c r="K1700">
        <v>0</v>
      </c>
      <c r="L1700">
        <v>0</v>
      </c>
      <c r="M1700">
        <v>12</v>
      </c>
      <c r="N1700" s="1">
        <v>313249</v>
      </c>
      <c r="O1700">
        <v>5</v>
      </c>
      <c r="P1700" s="1">
        <v>187949</v>
      </c>
      <c r="Q1700" t="s">
        <v>0</v>
      </c>
      <c r="R1700" t="s">
        <v>1</v>
      </c>
      <c r="S1700">
        <v>0</v>
      </c>
      <c r="T1700" s="3">
        <v>39386</v>
      </c>
    </row>
    <row r="1701" spans="1:20">
      <c r="A1701">
        <v>7066</v>
      </c>
      <c r="B1701">
        <v>4</v>
      </c>
      <c r="C1701">
        <v>7</v>
      </c>
      <c r="D1701">
        <v>8</v>
      </c>
      <c r="E1701">
        <v>19</v>
      </c>
      <c r="F1701">
        <v>24</v>
      </c>
      <c r="G1701">
        <v>7</v>
      </c>
      <c r="H1701">
        <v>12</v>
      </c>
      <c r="I1701">
        <v>0</v>
      </c>
      <c r="J1701">
        <v>0</v>
      </c>
      <c r="K1701">
        <v>0</v>
      </c>
      <c r="L1701">
        <v>0</v>
      </c>
      <c r="M1701">
        <v>11</v>
      </c>
      <c r="N1701" s="1">
        <v>509328</v>
      </c>
      <c r="O1701">
        <v>3</v>
      </c>
      <c r="P1701" s="1">
        <v>305596</v>
      </c>
      <c r="Q1701" t="s">
        <v>0</v>
      </c>
      <c r="R1701" t="s">
        <v>1</v>
      </c>
      <c r="S1701">
        <v>0</v>
      </c>
      <c r="T1701" s="3">
        <v>39384</v>
      </c>
    </row>
    <row r="1702" spans="1:20">
      <c r="A1702">
        <v>7065</v>
      </c>
      <c r="B1702">
        <v>19</v>
      </c>
      <c r="C1702">
        <v>20</v>
      </c>
      <c r="D1702">
        <v>24</v>
      </c>
      <c r="E1702">
        <v>29</v>
      </c>
      <c r="F1702">
        <v>31</v>
      </c>
      <c r="G1702">
        <v>9</v>
      </c>
      <c r="H1702">
        <v>10</v>
      </c>
      <c r="I1702">
        <v>0</v>
      </c>
      <c r="J1702">
        <v>0</v>
      </c>
      <c r="K1702">
        <v>0</v>
      </c>
      <c r="L1702">
        <v>0</v>
      </c>
      <c r="M1702">
        <v>5</v>
      </c>
      <c r="N1702" s="1">
        <v>502257</v>
      </c>
      <c r="O1702">
        <v>1</v>
      </c>
      <c r="P1702" s="1">
        <v>301354</v>
      </c>
      <c r="Q1702" t="s">
        <v>0</v>
      </c>
      <c r="R1702" t="s">
        <v>1</v>
      </c>
      <c r="S1702">
        <v>0</v>
      </c>
      <c r="T1702" s="3">
        <v>39382</v>
      </c>
    </row>
    <row r="1703" spans="1:20">
      <c r="A1703">
        <v>7064</v>
      </c>
      <c r="B1703">
        <v>2</v>
      </c>
      <c r="C1703">
        <v>16</v>
      </c>
      <c r="D1703">
        <v>32</v>
      </c>
      <c r="E1703">
        <v>33</v>
      </c>
      <c r="F1703">
        <v>35</v>
      </c>
      <c r="G1703">
        <v>5</v>
      </c>
      <c r="H1703">
        <v>10</v>
      </c>
      <c r="I1703">
        <v>2</v>
      </c>
      <c r="J1703" s="1">
        <v>5823811</v>
      </c>
      <c r="K1703">
        <v>0</v>
      </c>
      <c r="L1703">
        <v>0</v>
      </c>
      <c r="M1703">
        <v>17</v>
      </c>
      <c r="N1703" s="1">
        <v>262121</v>
      </c>
      <c r="O1703">
        <v>1</v>
      </c>
      <c r="P1703" s="1">
        <v>157272</v>
      </c>
      <c r="Q1703" t="s">
        <v>0</v>
      </c>
      <c r="R1703" t="s">
        <v>1</v>
      </c>
      <c r="S1703">
        <v>0</v>
      </c>
      <c r="T1703" s="3">
        <v>39379</v>
      </c>
    </row>
    <row r="1704" spans="1:20">
      <c r="A1704">
        <v>7063</v>
      </c>
      <c r="B1704">
        <v>10</v>
      </c>
      <c r="C1704">
        <v>31</v>
      </c>
      <c r="D1704">
        <v>33</v>
      </c>
      <c r="E1704">
        <v>34</v>
      </c>
      <c r="F1704">
        <v>35</v>
      </c>
      <c r="G1704">
        <v>7</v>
      </c>
      <c r="H1704">
        <v>12</v>
      </c>
      <c r="I1704">
        <v>0</v>
      </c>
      <c r="J1704">
        <v>0</v>
      </c>
      <c r="K1704">
        <v>0</v>
      </c>
      <c r="L1704">
        <v>0</v>
      </c>
      <c r="M1704">
        <v>9</v>
      </c>
      <c r="N1704" s="1">
        <v>735424</v>
      </c>
      <c r="O1704">
        <v>2</v>
      </c>
      <c r="P1704" s="1">
        <v>441254</v>
      </c>
      <c r="Q1704" t="s">
        <v>0</v>
      </c>
      <c r="R1704" t="s">
        <v>1</v>
      </c>
      <c r="S1704">
        <v>0</v>
      </c>
      <c r="T1704" s="3">
        <v>39377</v>
      </c>
    </row>
    <row r="1705" spans="1:20">
      <c r="A1705">
        <v>7062</v>
      </c>
      <c r="B1705">
        <v>1</v>
      </c>
      <c r="C1705">
        <v>4</v>
      </c>
      <c r="D1705">
        <v>10</v>
      </c>
      <c r="E1705">
        <v>14</v>
      </c>
      <c r="F1705">
        <v>29</v>
      </c>
      <c r="G1705">
        <v>11</v>
      </c>
      <c r="H1705">
        <v>12</v>
      </c>
      <c r="I1705">
        <v>0</v>
      </c>
      <c r="J1705">
        <v>0</v>
      </c>
      <c r="K1705">
        <v>0</v>
      </c>
      <c r="L1705">
        <v>0</v>
      </c>
      <c r="M1705">
        <v>10</v>
      </c>
      <c r="N1705" s="1">
        <v>212088</v>
      </c>
      <c r="O1705">
        <v>2</v>
      </c>
      <c r="P1705" s="1">
        <v>127252</v>
      </c>
      <c r="Q1705" t="s">
        <v>0</v>
      </c>
      <c r="R1705" t="s">
        <v>1</v>
      </c>
      <c r="S1705">
        <v>0</v>
      </c>
      <c r="T1705" s="3">
        <v>39375</v>
      </c>
    </row>
    <row r="1706" spans="1:20">
      <c r="A1706">
        <v>7061</v>
      </c>
      <c r="B1706">
        <v>2</v>
      </c>
      <c r="C1706">
        <v>10</v>
      </c>
      <c r="D1706">
        <v>19</v>
      </c>
      <c r="E1706">
        <v>28</v>
      </c>
      <c r="F1706">
        <v>29</v>
      </c>
      <c r="G1706">
        <v>2</v>
      </c>
      <c r="H1706">
        <v>9</v>
      </c>
      <c r="I1706">
        <v>0</v>
      </c>
      <c r="J1706">
        <v>0</v>
      </c>
      <c r="K1706">
        <v>0</v>
      </c>
      <c r="L1706">
        <v>0</v>
      </c>
      <c r="M1706">
        <v>9</v>
      </c>
      <c r="N1706" s="1">
        <v>200342</v>
      </c>
      <c r="O1706">
        <v>3</v>
      </c>
      <c r="P1706" s="1">
        <v>120205</v>
      </c>
      <c r="Q1706" t="s">
        <v>0</v>
      </c>
      <c r="R1706" t="s">
        <v>1</v>
      </c>
      <c r="S1706">
        <v>0</v>
      </c>
      <c r="T1706" s="3">
        <v>39372</v>
      </c>
    </row>
    <row r="1707" spans="1:20">
      <c r="A1707">
        <v>7060</v>
      </c>
      <c r="B1707">
        <v>12</v>
      </c>
      <c r="C1707">
        <v>13</v>
      </c>
      <c r="D1707">
        <v>29</v>
      </c>
      <c r="E1707">
        <v>30</v>
      </c>
      <c r="F1707">
        <v>31</v>
      </c>
      <c r="G1707">
        <v>4</v>
      </c>
      <c r="H1707">
        <v>7</v>
      </c>
      <c r="I1707">
        <v>3</v>
      </c>
      <c r="J1707" s="1">
        <v>5446152</v>
      </c>
      <c r="K1707">
        <v>1</v>
      </c>
      <c r="L1707" s="1">
        <v>3267691</v>
      </c>
      <c r="M1707">
        <v>20</v>
      </c>
      <c r="N1707" s="1">
        <v>172969</v>
      </c>
      <c r="O1707">
        <v>10</v>
      </c>
      <c r="P1707" s="1">
        <v>103781</v>
      </c>
      <c r="Q1707" t="s">
        <v>0</v>
      </c>
      <c r="R1707" t="s">
        <v>1</v>
      </c>
      <c r="S1707">
        <v>0</v>
      </c>
      <c r="T1707" s="3">
        <v>39370</v>
      </c>
    </row>
    <row r="1708" spans="1:20">
      <c r="A1708">
        <v>7059</v>
      </c>
      <c r="B1708">
        <v>4</v>
      </c>
      <c r="C1708">
        <v>15</v>
      </c>
      <c r="D1708">
        <v>23</v>
      </c>
      <c r="E1708">
        <v>31</v>
      </c>
      <c r="F1708">
        <v>33</v>
      </c>
      <c r="G1708">
        <v>3</v>
      </c>
      <c r="H1708">
        <v>9</v>
      </c>
      <c r="I1708">
        <v>0</v>
      </c>
      <c r="J1708">
        <v>0</v>
      </c>
      <c r="K1708">
        <v>0</v>
      </c>
      <c r="L1708">
        <v>0</v>
      </c>
      <c r="M1708">
        <v>10</v>
      </c>
      <c r="N1708" s="1">
        <v>606432</v>
      </c>
      <c r="O1708">
        <v>4</v>
      </c>
      <c r="P1708" s="1">
        <v>363859</v>
      </c>
      <c r="Q1708" t="s">
        <v>0</v>
      </c>
      <c r="R1708" t="s">
        <v>1</v>
      </c>
      <c r="S1708">
        <v>0</v>
      </c>
      <c r="T1708" s="3">
        <v>39368</v>
      </c>
    </row>
    <row r="1709" spans="1:20">
      <c r="A1709">
        <v>7058</v>
      </c>
      <c r="B1709">
        <v>8</v>
      </c>
      <c r="C1709">
        <v>21</v>
      </c>
      <c r="D1709">
        <v>25</v>
      </c>
      <c r="E1709">
        <v>28</v>
      </c>
      <c r="F1709">
        <v>33</v>
      </c>
      <c r="G1709">
        <v>2</v>
      </c>
      <c r="H1709">
        <v>6</v>
      </c>
      <c r="I1709">
        <v>0</v>
      </c>
      <c r="J1709">
        <v>0</v>
      </c>
      <c r="K1709">
        <v>0</v>
      </c>
      <c r="L1709">
        <v>0</v>
      </c>
      <c r="M1709">
        <v>10</v>
      </c>
      <c r="N1709" s="1">
        <v>183072</v>
      </c>
      <c r="O1709">
        <v>2</v>
      </c>
      <c r="P1709" s="1">
        <v>109843</v>
      </c>
      <c r="Q1709" t="s">
        <v>0</v>
      </c>
      <c r="R1709" t="s">
        <v>1</v>
      </c>
      <c r="S1709">
        <v>0</v>
      </c>
      <c r="T1709" s="3">
        <v>39365</v>
      </c>
    </row>
    <row r="1710" spans="1:20">
      <c r="A1710">
        <v>7057</v>
      </c>
      <c r="B1710">
        <v>14</v>
      </c>
      <c r="C1710">
        <v>16</v>
      </c>
      <c r="D1710">
        <v>30</v>
      </c>
      <c r="E1710">
        <v>32</v>
      </c>
      <c r="F1710">
        <v>35</v>
      </c>
      <c r="G1710">
        <v>6</v>
      </c>
      <c r="H1710">
        <v>7</v>
      </c>
      <c r="I1710">
        <v>0</v>
      </c>
      <c r="J1710">
        <v>0</v>
      </c>
      <c r="K1710">
        <v>0</v>
      </c>
      <c r="L1710">
        <v>0</v>
      </c>
      <c r="M1710">
        <v>9</v>
      </c>
      <c r="N1710" s="1">
        <v>196652</v>
      </c>
      <c r="O1710">
        <v>4</v>
      </c>
      <c r="P1710" s="1">
        <v>117991</v>
      </c>
      <c r="Q1710" t="s">
        <v>0</v>
      </c>
      <c r="R1710" t="s">
        <v>1</v>
      </c>
      <c r="S1710">
        <v>0</v>
      </c>
      <c r="T1710" s="3">
        <v>39363</v>
      </c>
    </row>
    <row r="1711" spans="1:20">
      <c r="A1711">
        <v>7056</v>
      </c>
      <c r="B1711">
        <v>4</v>
      </c>
      <c r="C1711">
        <v>11</v>
      </c>
      <c r="D1711">
        <v>17</v>
      </c>
      <c r="E1711">
        <v>20</v>
      </c>
      <c r="F1711">
        <v>21</v>
      </c>
      <c r="G1711">
        <v>5</v>
      </c>
      <c r="H1711">
        <v>9</v>
      </c>
      <c r="I1711">
        <v>1</v>
      </c>
      <c r="J1711" s="1">
        <v>6243174</v>
      </c>
      <c r="K1711">
        <v>1</v>
      </c>
      <c r="L1711" s="1">
        <v>3745904</v>
      </c>
      <c r="M1711">
        <v>4</v>
      </c>
      <c r="N1711" s="1">
        <v>1392355</v>
      </c>
      <c r="O1711">
        <v>0</v>
      </c>
      <c r="P1711">
        <v>0</v>
      </c>
      <c r="Q1711" t="s">
        <v>0</v>
      </c>
      <c r="R1711" t="s">
        <v>1</v>
      </c>
      <c r="S1711">
        <v>0</v>
      </c>
      <c r="T1711" s="3">
        <v>39361</v>
      </c>
    </row>
    <row r="1712" spans="1:20">
      <c r="A1712">
        <v>7055</v>
      </c>
      <c r="B1712">
        <v>10</v>
      </c>
      <c r="C1712">
        <v>16</v>
      </c>
      <c r="D1712">
        <v>24</v>
      </c>
      <c r="E1712">
        <v>31</v>
      </c>
      <c r="F1712">
        <v>33</v>
      </c>
      <c r="G1712">
        <v>7</v>
      </c>
      <c r="H1712">
        <v>10</v>
      </c>
      <c r="I1712">
        <v>0</v>
      </c>
      <c r="J1712">
        <v>0</v>
      </c>
      <c r="K1712">
        <v>0</v>
      </c>
      <c r="L1712">
        <v>0</v>
      </c>
      <c r="M1712">
        <v>7</v>
      </c>
      <c r="N1712" s="1">
        <v>265478</v>
      </c>
      <c r="O1712">
        <v>2</v>
      </c>
      <c r="P1712" s="1">
        <v>159286</v>
      </c>
      <c r="Q1712" t="s">
        <v>0</v>
      </c>
      <c r="R1712" t="s">
        <v>1</v>
      </c>
      <c r="S1712">
        <v>0</v>
      </c>
      <c r="T1712" s="3">
        <v>39358</v>
      </c>
    </row>
    <row r="1713" spans="1:20">
      <c r="A1713">
        <v>7054</v>
      </c>
      <c r="B1713">
        <v>4</v>
      </c>
      <c r="C1713">
        <v>10</v>
      </c>
      <c r="D1713">
        <v>19</v>
      </c>
      <c r="E1713">
        <v>29</v>
      </c>
      <c r="F1713">
        <v>34</v>
      </c>
      <c r="G1713">
        <v>3</v>
      </c>
      <c r="H1713">
        <v>6</v>
      </c>
      <c r="I1713">
        <v>1</v>
      </c>
      <c r="J1713" s="1">
        <v>5000000</v>
      </c>
      <c r="K1713">
        <v>1</v>
      </c>
      <c r="L1713" s="1">
        <v>3000000</v>
      </c>
      <c r="M1713">
        <v>15</v>
      </c>
      <c r="N1713" s="1">
        <v>105035</v>
      </c>
      <c r="O1713">
        <v>3</v>
      </c>
      <c r="P1713" s="1">
        <v>63021</v>
      </c>
      <c r="Q1713" t="s">
        <v>0</v>
      </c>
      <c r="R1713" t="s">
        <v>1</v>
      </c>
      <c r="S1713">
        <v>0</v>
      </c>
      <c r="T1713" s="3">
        <v>39356</v>
      </c>
    </row>
    <row r="1714" spans="1:20">
      <c r="A1714">
        <v>7053</v>
      </c>
      <c r="B1714">
        <v>11</v>
      </c>
      <c r="C1714">
        <v>16</v>
      </c>
      <c r="D1714">
        <v>19</v>
      </c>
      <c r="E1714">
        <v>21</v>
      </c>
      <c r="F1714">
        <v>25</v>
      </c>
      <c r="G1714">
        <v>1</v>
      </c>
      <c r="H1714">
        <v>10</v>
      </c>
      <c r="I1714">
        <v>0</v>
      </c>
      <c r="J1714">
        <v>0</v>
      </c>
      <c r="K1714">
        <v>0</v>
      </c>
      <c r="L1714">
        <v>0</v>
      </c>
      <c r="M1714">
        <v>14</v>
      </c>
      <c r="N1714" s="1">
        <v>138299</v>
      </c>
      <c r="O1714">
        <v>11</v>
      </c>
      <c r="P1714" s="1">
        <v>82979</v>
      </c>
      <c r="Q1714" t="s">
        <v>0</v>
      </c>
      <c r="R1714" t="s">
        <v>1</v>
      </c>
      <c r="S1714">
        <v>0</v>
      </c>
      <c r="T1714" s="3">
        <v>39354</v>
      </c>
    </row>
    <row r="1715" spans="1:20">
      <c r="A1715">
        <v>7052</v>
      </c>
      <c r="B1715">
        <v>1</v>
      </c>
      <c r="C1715">
        <v>14</v>
      </c>
      <c r="D1715">
        <v>29</v>
      </c>
      <c r="E1715">
        <v>32</v>
      </c>
      <c r="F1715">
        <v>33</v>
      </c>
      <c r="G1715">
        <v>5</v>
      </c>
      <c r="H1715">
        <v>10</v>
      </c>
      <c r="I1715">
        <v>0</v>
      </c>
      <c r="J1715">
        <v>0</v>
      </c>
      <c r="K1715">
        <v>0</v>
      </c>
      <c r="L1715">
        <v>0</v>
      </c>
      <c r="M1715">
        <v>12</v>
      </c>
      <c r="N1715" s="1">
        <v>121612</v>
      </c>
      <c r="O1715">
        <v>5</v>
      </c>
      <c r="P1715" s="1">
        <v>72967</v>
      </c>
      <c r="Q1715" t="s">
        <v>0</v>
      </c>
      <c r="R1715" t="s">
        <v>1</v>
      </c>
      <c r="S1715">
        <v>0</v>
      </c>
      <c r="T1715" s="3">
        <v>39351</v>
      </c>
    </row>
    <row r="1716" spans="1:20">
      <c r="A1716">
        <v>7051</v>
      </c>
      <c r="B1716">
        <v>3</v>
      </c>
      <c r="C1716">
        <v>7</v>
      </c>
      <c r="D1716">
        <v>24</v>
      </c>
      <c r="E1716">
        <v>28</v>
      </c>
      <c r="F1716">
        <v>35</v>
      </c>
      <c r="G1716">
        <v>8</v>
      </c>
      <c r="H1716">
        <v>11</v>
      </c>
      <c r="I1716">
        <v>0</v>
      </c>
      <c r="J1716">
        <v>0</v>
      </c>
      <c r="K1716">
        <v>0</v>
      </c>
      <c r="L1716">
        <v>0</v>
      </c>
      <c r="M1716">
        <v>13</v>
      </c>
      <c r="N1716" s="1">
        <v>111302</v>
      </c>
      <c r="O1716">
        <v>5</v>
      </c>
      <c r="P1716" s="1">
        <v>66781</v>
      </c>
      <c r="Q1716" t="s">
        <v>0</v>
      </c>
      <c r="R1716" t="s">
        <v>1</v>
      </c>
      <c r="S1716">
        <v>0</v>
      </c>
      <c r="T1716" s="3">
        <v>39349</v>
      </c>
    </row>
    <row r="1717" spans="1:20">
      <c r="A1717">
        <v>7050</v>
      </c>
      <c r="B1717">
        <v>13</v>
      </c>
      <c r="C1717">
        <v>21</v>
      </c>
      <c r="D1717">
        <v>22</v>
      </c>
      <c r="E1717">
        <v>30</v>
      </c>
      <c r="F1717">
        <v>35</v>
      </c>
      <c r="G1717">
        <v>1</v>
      </c>
      <c r="H1717">
        <v>11</v>
      </c>
      <c r="I1717">
        <v>0</v>
      </c>
      <c r="J1717">
        <v>0</v>
      </c>
      <c r="K1717">
        <v>0</v>
      </c>
      <c r="L1717">
        <v>0</v>
      </c>
      <c r="M1717">
        <v>6</v>
      </c>
      <c r="N1717" s="1">
        <v>345663</v>
      </c>
      <c r="O1717">
        <v>2</v>
      </c>
      <c r="P1717" s="1">
        <v>207397</v>
      </c>
      <c r="Q1717" t="s">
        <v>0</v>
      </c>
      <c r="R1717" t="s">
        <v>1</v>
      </c>
      <c r="S1717">
        <v>0</v>
      </c>
      <c r="T1717" s="3">
        <v>39347</v>
      </c>
    </row>
    <row r="1718" spans="1:20">
      <c r="A1718">
        <v>7049</v>
      </c>
      <c r="B1718">
        <v>9</v>
      </c>
      <c r="C1718">
        <v>10</v>
      </c>
      <c r="D1718">
        <v>15</v>
      </c>
      <c r="E1718">
        <v>17</v>
      </c>
      <c r="F1718">
        <v>32</v>
      </c>
      <c r="G1718">
        <v>4</v>
      </c>
      <c r="H1718">
        <v>6</v>
      </c>
      <c r="I1718">
        <v>0</v>
      </c>
      <c r="J1718">
        <v>0</v>
      </c>
      <c r="K1718">
        <v>0</v>
      </c>
      <c r="L1718">
        <v>0</v>
      </c>
      <c r="M1718">
        <v>9</v>
      </c>
      <c r="N1718" s="1">
        <v>195186</v>
      </c>
      <c r="O1718">
        <v>3</v>
      </c>
      <c r="P1718" s="1">
        <v>117111</v>
      </c>
      <c r="Q1718" t="s">
        <v>0</v>
      </c>
      <c r="R1718" t="s">
        <v>1</v>
      </c>
      <c r="S1718">
        <v>0</v>
      </c>
      <c r="T1718" s="3">
        <v>39344</v>
      </c>
    </row>
    <row r="1719" spans="1:20">
      <c r="A1719">
        <v>7048</v>
      </c>
      <c r="B1719">
        <v>8</v>
      </c>
      <c r="C1719">
        <v>25</v>
      </c>
      <c r="D1719">
        <v>26</v>
      </c>
      <c r="E1719">
        <v>29</v>
      </c>
      <c r="F1719">
        <v>35</v>
      </c>
      <c r="G1719">
        <v>6</v>
      </c>
      <c r="H1719">
        <v>8</v>
      </c>
      <c r="I1719">
        <v>0</v>
      </c>
      <c r="J1719">
        <v>0</v>
      </c>
      <c r="K1719">
        <v>0</v>
      </c>
      <c r="L1719">
        <v>0</v>
      </c>
      <c r="M1719">
        <v>10</v>
      </c>
      <c r="N1719" s="1">
        <v>145705</v>
      </c>
      <c r="O1719">
        <v>3</v>
      </c>
      <c r="P1719" s="1">
        <v>87423</v>
      </c>
      <c r="Q1719" t="s">
        <v>0</v>
      </c>
      <c r="R1719" t="s">
        <v>1</v>
      </c>
      <c r="S1719">
        <v>0</v>
      </c>
      <c r="T1719" s="3">
        <v>39342</v>
      </c>
    </row>
    <row r="1720" spans="1:20">
      <c r="A1720">
        <v>7047</v>
      </c>
      <c r="B1720">
        <v>1</v>
      </c>
      <c r="C1720">
        <v>6</v>
      </c>
      <c r="D1720">
        <v>15</v>
      </c>
      <c r="E1720">
        <v>19</v>
      </c>
      <c r="F1720">
        <v>35</v>
      </c>
      <c r="G1720">
        <v>2</v>
      </c>
      <c r="H1720">
        <v>9</v>
      </c>
      <c r="I1720">
        <v>0</v>
      </c>
      <c r="J1720">
        <v>0</v>
      </c>
      <c r="K1720">
        <v>0</v>
      </c>
      <c r="L1720">
        <v>0</v>
      </c>
      <c r="M1720">
        <v>7</v>
      </c>
      <c r="N1720" s="1">
        <v>201712</v>
      </c>
      <c r="O1720">
        <v>3</v>
      </c>
      <c r="P1720" s="1">
        <v>121027</v>
      </c>
      <c r="Q1720" t="s">
        <v>0</v>
      </c>
      <c r="R1720" t="s">
        <v>1</v>
      </c>
      <c r="S1720">
        <v>0</v>
      </c>
      <c r="T1720" s="3">
        <v>39342</v>
      </c>
    </row>
    <row r="1721" spans="1:20">
      <c r="A1721">
        <v>7046</v>
      </c>
      <c r="B1721">
        <v>4</v>
      </c>
      <c r="C1721">
        <v>16</v>
      </c>
      <c r="D1721">
        <v>18</v>
      </c>
      <c r="E1721">
        <v>23</v>
      </c>
      <c r="F1721">
        <v>30</v>
      </c>
      <c r="G1721">
        <v>1</v>
      </c>
      <c r="H1721">
        <v>10</v>
      </c>
      <c r="I1721">
        <v>0</v>
      </c>
      <c r="J1721">
        <v>0</v>
      </c>
      <c r="K1721">
        <v>0</v>
      </c>
      <c r="L1721">
        <v>0</v>
      </c>
      <c r="M1721">
        <v>7</v>
      </c>
      <c r="N1721" s="1">
        <v>285671</v>
      </c>
      <c r="O1721">
        <v>3</v>
      </c>
      <c r="P1721" s="1">
        <v>171402</v>
      </c>
      <c r="Q1721" t="s">
        <v>0</v>
      </c>
      <c r="R1721" t="s">
        <v>1</v>
      </c>
      <c r="S1721">
        <v>0</v>
      </c>
      <c r="T1721" s="3">
        <v>39337</v>
      </c>
    </row>
    <row r="1722" spans="1:20">
      <c r="A1722">
        <v>7045</v>
      </c>
      <c r="B1722">
        <v>9</v>
      </c>
      <c r="C1722">
        <v>16</v>
      </c>
      <c r="D1722">
        <v>20</v>
      </c>
      <c r="E1722">
        <v>26</v>
      </c>
      <c r="F1722">
        <v>35</v>
      </c>
      <c r="G1722">
        <v>11</v>
      </c>
      <c r="H1722">
        <v>12</v>
      </c>
      <c r="I1722">
        <v>0</v>
      </c>
      <c r="J1722">
        <v>0</v>
      </c>
      <c r="K1722">
        <v>0</v>
      </c>
      <c r="L1722">
        <v>0</v>
      </c>
      <c r="M1722">
        <v>9</v>
      </c>
      <c r="N1722" s="1">
        <v>259396</v>
      </c>
      <c r="O1722">
        <v>1</v>
      </c>
      <c r="P1722" s="1">
        <v>155637</v>
      </c>
      <c r="Q1722" t="s">
        <v>0</v>
      </c>
      <c r="R1722" t="s">
        <v>1</v>
      </c>
      <c r="S1722">
        <v>0</v>
      </c>
      <c r="T1722" s="3">
        <v>39335</v>
      </c>
    </row>
    <row r="1723" spans="1:20">
      <c r="A1723">
        <v>7044</v>
      </c>
      <c r="B1723">
        <v>4</v>
      </c>
      <c r="C1723">
        <v>5</v>
      </c>
      <c r="D1723">
        <v>7</v>
      </c>
      <c r="E1723">
        <v>12</v>
      </c>
      <c r="F1723">
        <v>26</v>
      </c>
      <c r="G1723">
        <v>1</v>
      </c>
      <c r="H1723">
        <v>10</v>
      </c>
      <c r="I1723">
        <v>1</v>
      </c>
      <c r="J1723" s="1">
        <v>5000000</v>
      </c>
      <c r="K1723">
        <v>1</v>
      </c>
      <c r="L1723" s="1">
        <v>3000000</v>
      </c>
      <c r="M1723">
        <v>8</v>
      </c>
      <c r="N1723" s="1">
        <v>209895</v>
      </c>
      <c r="O1723">
        <v>6</v>
      </c>
      <c r="P1723" s="1">
        <v>125937</v>
      </c>
      <c r="Q1723" t="s">
        <v>0</v>
      </c>
      <c r="R1723" t="s">
        <v>1</v>
      </c>
      <c r="S1723">
        <v>0</v>
      </c>
      <c r="T1723" s="3">
        <v>39333</v>
      </c>
    </row>
    <row r="1724" spans="1:20">
      <c r="A1724">
        <v>7043</v>
      </c>
      <c r="B1724">
        <v>4</v>
      </c>
      <c r="C1724">
        <v>9</v>
      </c>
      <c r="D1724">
        <v>22</v>
      </c>
      <c r="E1724">
        <v>24</v>
      </c>
      <c r="F1724">
        <v>31</v>
      </c>
      <c r="G1724">
        <v>2</v>
      </c>
      <c r="H1724">
        <v>6</v>
      </c>
      <c r="I1724">
        <v>2</v>
      </c>
      <c r="J1724" s="1">
        <v>5000000</v>
      </c>
      <c r="K1724">
        <v>1</v>
      </c>
      <c r="L1724" s="1">
        <v>3000000</v>
      </c>
      <c r="M1724">
        <v>27</v>
      </c>
      <c r="N1724" s="1">
        <v>56327</v>
      </c>
      <c r="O1724">
        <v>9</v>
      </c>
      <c r="P1724" s="1">
        <v>33796</v>
      </c>
      <c r="Q1724" t="s">
        <v>0</v>
      </c>
      <c r="R1724" t="s">
        <v>1</v>
      </c>
      <c r="S1724">
        <v>0</v>
      </c>
      <c r="T1724" s="3">
        <v>39330</v>
      </c>
    </row>
    <row r="1725" spans="1:20">
      <c r="A1725">
        <v>7042</v>
      </c>
      <c r="B1725">
        <v>7</v>
      </c>
      <c r="C1725">
        <v>10</v>
      </c>
      <c r="D1725">
        <v>22</v>
      </c>
      <c r="E1725">
        <v>31</v>
      </c>
      <c r="F1725">
        <v>35</v>
      </c>
      <c r="G1725">
        <v>5</v>
      </c>
      <c r="H1725">
        <v>6</v>
      </c>
      <c r="I1725">
        <v>0</v>
      </c>
      <c r="J1725">
        <v>0</v>
      </c>
      <c r="K1725">
        <v>0</v>
      </c>
      <c r="L1725">
        <v>0</v>
      </c>
      <c r="M1725">
        <v>9</v>
      </c>
      <c r="N1725" s="1">
        <v>199771</v>
      </c>
      <c r="O1725">
        <v>3</v>
      </c>
      <c r="P1725" s="1">
        <v>119862</v>
      </c>
      <c r="Q1725" t="s">
        <v>0</v>
      </c>
      <c r="R1725" t="s">
        <v>1</v>
      </c>
      <c r="S1725">
        <v>0</v>
      </c>
      <c r="T1725" s="3">
        <v>39328</v>
      </c>
    </row>
    <row r="1726" spans="1:20">
      <c r="A1726">
        <v>7041</v>
      </c>
      <c r="B1726">
        <v>3</v>
      </c>
      <c r="C1726">
        <v>16</v>
      </c>
      <c r="D1726">
        <v>17</v>
      </c>
      <c r="E1726">
        <v>22</v>
      </c>
      <c r="F1726">
        <v>35</v>
      </c>
      <c r="G1726">
        <v>1</v>
      </c>
      <c r="H1726">
        <v>8</v>
      </c>
      <c r="I1726">
        <v>4</v>
      </c>
      <c r="J1726" s="1">
        <v>5000000</v>
      </c>
      <c r="K1726">
        <v>1</v>
      </c>
      <c r="L1726" s="1">
        <v>3000000</v>
      </c>
      <c r="M1726">
        <v>8</v>
      </c>
      <c r="N1726" s="1">
        <v>296541</v>
      </c>
      <c r="O1726">
        <v>1</v>
      </c>
      <c r="P1726" s="1">
        <v>177924</v>
      </c>
      <c r="Q1726" t="s">
        <v>0</v>
      </c>
      <c r="R1726" t="s">
        <v>1</v>
      </c>
      <c r="S1726">
        <v>0</v>
      </c>
      <c r="T1726" s="3">
        <v>39326</v>
      </c>
    </row>
    <row r="1727" spans="1:20">
      <c r="A1727">
        <v>7040</v>
      </c>
      <c r="B1727">
        <v>5</v>
      </c>
      <c r="C1727">
        <v>21</v>
      </c>
      <c r="D1727">
        <v>25</v>
      </c>
      <c r="E1727">
        <v>28</v>
      </c>
      <c r="F1727">
        <v>35</v>
      </c>
      <c r="G1727">
        <v>1</v>
      </c>
      <c r="H1727">
        <v>4</v>
      </c>
      <c r="I1727">
        <v>1</v>
      </c>
      <c r="J1727" s="1">
        <v>5000000</v>
      </c>
      <c r="K1727">
        <v>1</v>
      </c>
      <c r="L1727" s="1">
        <v>3000000</v>
      </c>
      <c r="M1727">
        <v>5</v>
      </c>
      <c r="N1727" s="1">
        <v>410121</v>
      </c>
      <c r="O1727">
        <v>1</v>
      </c>
      <c r="P1727" s="1">
        <v>246072</v>
      </c>
      <c r="Q1727" t="s">
        <v>0</v>
      </c>
      <c r="R1727" t="s">
        <v>1</v>
      </c>
      <c r="S1727">
        <v>0</v>
      </c>
      <c r="T1727" s="3">
        <v>39323</v>
      </c>
    </row>
    <row r="1728" spans="1:20">
      <c r="A1728">
        <v>7039</v>
      </c>
      <c r="B1728">
        <v>10</v>
      </c>
      <c r="C1728">
        <v>11</v>
      </c>
      <c r="D1728">
        <v>20</v>
      </c>
      <c r="E1728">
        <v>21</v>
      </c>
      <c r="F1728">
        <v>35</v>
      </c>
      <c r="G1728">
        <v>7</v>
      </c>
      <c r="H1728">
        <v>11</v>
      </c>
      <c r="I1728">
        <v>6</v>
      </c>
      <c r="J1728" s="1">
        <v>5212668</v>
      </c>
      <c r="K1728">
        <v>6</v>
      </c>
      <c r="L1728" s="1">
        <v>3127600</v>
      </c>
      <c r="M1728">
        <v>6</v>
      </c>
      <c r="N1728" s="1">
        <v>793961</v>
      </c>
      <c r="O1728">
        <v>2</v>
      </c>
      <c r="P1728" s="1">
        <v>476376</v>
      </c>
      <c r="Q1728" t="s">
        <v>0</v>
      </c>
      <c r="R1728" t="s">
        <v>1</v>
      </c>
      <c r="S1728">
        <v>0</v>
      </c>
      <c r="T1728" s="3">
        <v>39321</v>
      </c>
    </row>
    <row r="1729" spans="1:20">
      <c r="A1729">
        <v>7038</v>
      </c>
      <c r="B1729">
        <v>6</v>
      </c>
      <c r="C1729">
        <v>21</v>
      </c>
      <c r="D1729">
        <v>25</v>
      </c>
      <c r="E1729">
        <v>27</v>
      </c>
      <c r="F1729">
        <v>32</v>
      </c>
      <c r="G1729">
        <v>8</v>
      </c>
      <c r="H1729">
        <v>9</v>
      </c>
      <c r="I1729">
        <v>0</v>
      </c>
      <c r="J1729">
        <v>0</v>
      </c>
      <c r="K1729">
        <v>0</v>
      </c>
      <c r="L1729">
        <v>0</v>
      </c>
      <c r="M1729">
        <v>4</v>
      </c>
      <c r="N1729" s="1">
        <v>1355883</v>
      </c>
      <c r="O1729">
        <v>1</v>
      </c>
      <c r="P1729" s="1">
        <v>813529</v>
      </c>
      <c r="Q1729" t="s">
        <v>0</v>
      </c>
      <c r="R1729" t="s">
        <v>1</v>
      </c>
      <c r="S1729">
        <v>0</v>
      </c>
      <c r="T1729" s="3">
        <v>39319</v>
      </c>
    </row>
    <row r="1730" spans="1:20">
      <c r="A1730">
        <v>7037</v>
      </c>
      <c r="B1730">
        <v>1</v>
      </c>
      <c r="C1730">
        <v>6</v>
      </c>
      <c r="D1730">
        <v>7</v>
      </c>
      <c r="E1730">
        <v>17</v>
      </c>
      <c r="F1730">
        <v>31</v>
      </c>
      <c r="G1730">
        <v>11</v>
      </c>
      <c r="H1730">
        <v>12</v>
      </c>
      <c r="I1730">
        <v>0</v>
      </c>
      <c r="J1730">
        <v>0</v>
      </c>
      <c r="K1730">
        <v>0</v>
      </c>
      <c r="L1730">
        <v>0</v>
      </c>
      <c r="M1730">
        <v>6</v>
      </c>
      <c r="N1730" s="1">
        <v>777835</v>
      </c>
      <c r="O1730">
        <v>4</v>
      </c>
      <c r="P1730" s="1">
        <v>466701</v>
      </c>
      <c r="Q1730" t="s">
        <v>0</v>
      </c>
      <c r="R1730" t="s">
        <v>1</v>
      </c>
      <c r="S1730">
        <v>0</v>
      </c>
      <c r="T1730" s="3">
        <v>39316</v>
      </c>
    </row>
    <row r="1731" spans="1:20">
      <c r="A1731">
        <v>7036</v>
      </c>
      <c r="B1731">
        <v>15</v>
      </c>
      <c r="C1731">
        <v>18</v>
      </c>
      <c r="D1731">
        <v>21</v>
      </c>
      <c r="E1731">
        <v>27</v>
      </c>
      <c r="F1731">
        <v>34</v>
      </c>
      <c r="G1731">
        <v>1</v>
      </c>
      <c r="H1731">
        <v>2</v>
      </c>
      <c r="I1731">
        <v>0</v>
      </c>
      <c r="J1731">
        <v>0</v>
      </c>
      <c r="K1731">
        <v>0</v>
      </c>
      <c r="L1731">
        <v>0</v>
      </c>
      <c r="M1731">
        <v>3</v>
      </c>
      <c r="N1731" s="1">
        <v>1782650</v>
      </c>
      <c r="O1731">
        <v>1</v>
      </c>
      <c r="P1731" s="1">
        <v>1069590</v>
      </c>
      <c r="Q1731" t="s">
        <v>0</v>
      </c>
      <c r="R1731" t="s">
        <v>1</v>
      </c>
      <c r="S1731">
        <v>0</v>
      </c>
      <c r="T1731" s="3">
        <v>39314</v>
      </c>
    </row>
    <row r="1732" spans="1:20">
      <c r="A1732">
        <v>7035</v>
      </c>
      <c r="B1732">
        <v>7</v>
      </c>
      <c r="C1732">
        <v>11</v>
      </c>
      <c r="D1732">
        <v>16</v>
      </c>
      <c r="E1732">
        <v>31</v>
      </c>
      <c r="F1732">
        <v>32</v>
      </c>
      <c r="G1732">
        <v>1</v>
      </c>
      <c r="H1732">
        <v>12</v>
      </c>
      <c r="I1732">
        <v>0</v>
      </c>
      <c r="J1732">
        <v>0</v>
      </c>
      <c r="K1732">
        <v>0</v>
      </c>
      <c r="L1732">
        <v>0</v>
      </c>
      <c r="M1732">
        <v>9</v>
      </c>
      <c r="N1732" s="1">
        <v>665119</v>
      </c>
      <c r="O1732">
        <v>1</v>
      </c>
      <c r="P1732" s="1">
        <v>399071</v>
      </c>
      <c r="Q1732" t="s">
        <v>0</v>
      </c>
      <c r="R1732" t="s">
        <v>1</v>
      </c>
      <c r="S1732">
        <v>0</v>
      </c>
      <c r="T1732" s="3">
        <v>39312</v>
      </c>
    </row>
    <row r="1733" spans="1:20">
      <c r="A1733">
        <v>7034</v>
      </c>
      <c r="B1733">
        <v>6</v>
      </c>
      <c r="C1733">
        <v>8</v>
      </c>
      <c r="D1733">
        <v>11</v>
      </c>
      <c r="E1733">
        <v>13</v>
      </c>
      <c r="F1733">
        <v>22</v>
      </c>
      <c r="G1733">
        <v>2</v>
      </c>
      <c r="H1733">
        <v>11</v>
      </c>
      <c r="I1733">
        <v>0</v>
      </c>
      <c r="J1733">
        <v>0</v>
      </c>
      <c r="K1733">
        <v>0</v>
      </c>
      <c r="L1733">
        <v>0</v>
      </c>
      <c r="M1733">
        <v>4</v>
      </c>
      <c r="N1733" s="1">
        <v>1101499</v>
      </c>
      <c r="O1733">
        <v>1</v>
      </c>
      <c r="P1733" s="1">
        <v>660899</v>
      </c>
      <c r="Q1733" t="s">
        <v>0</v>
      </c>
      <c r="R1733" t="s">
        <v>1</v>
      </c>
      <c r="S1733">
        <v>0</v>
      </c>
      <c r="T1733" s="3">
        <v>39309</v>
      </c>
    </row>
    <row r="1734" spans="1:20">
      <c r="A1734">
        <v>7033</v>
      </c>
      <c r="B1734">
        <v>1</v>
      </c>
      <c r="C1734">
        <v>5</v>
      </c>
      <c r="D1734">
        <v>8</v>
      </c>
      <c r="E1734">
        <v>14</v>
      </c>
      <c r="F1734">
        <v>22</v>
      </c>
      <c r="G1734">
        <v>3</v>
      </c>
      <c r="H1734">
        <v>12</v>
      </c>
      <c r="I1734">
        <v>1</v>
      </c>
      <c r="J1734" s="1">
        <v>6465548</v>
      </c>
      <c r="K1734">
        <v>0</v>
      </c>
      <c r="L1734">
        <v>0</v>
      </c>
      <c r="M1734">
        <v>15</v>
      </c>
      <c r="N1734" s="1">
        <v>227974</v>
      </c>
      <c r="O1734">
        <v>5</v>
      </c>
      <c r="P1734" s="1">
        <v>136784</v>
      </c>
      <c r="Q1734" t="s">
        <v>0</v>
      </c>
      <c r="R1734" t="s">
        <v>1</v>
      </c>
      <c r="S1734">
        <v>0</v>
      </c>
      <c r="T1734" s="3">
        <v>39307</v>
      </c>
    </row>
    <row r="1735" spans="1:20">
      <c r="A1735">
        <v>7032</v>
      </c>
      <c r="B1735">
        <v>1</v>
      </c>
      <c r="C1735">
        <v>13</v>
      </c>
      <c r="D1735">
        <v>21</v>
      </c>
      <c r="E1735">
        <v>23</v>
      </c>
      <c r="F1735">
        <v>32</v>
      </c>
      <c r="G1735">
        <v>4</v>
      </c>
      <c r="H1735">
        <v>11</v>
      </c>
      <c r="I1735">
        <v>1</v>
      </c>
      <c r="J1735" s="1">
        <v>6207337</v>
      </c>
      <c r="K1735">
        <v>1</v>
      </c>
      <c r="L1735" s="1">
        <v>3724402</v>
      </c>
      <c r="M1735">
        <v>2</v>
      </c>
      <c r="N1735" s="1">
        <v>2704435</v>
      </c>
      <c r="O1735">
        <v>0</v>
      </c>
      <c r="P1735">
        <v>0</v>
      </c>
      <c r="Q1735" t="s">
        <v>0</v>
      </c>
      <c r="R1735" t="s">
        <v>1</v>
      </c>
      <c r="S1735">
        <v>0</v>
      </c>
      <c r="T1735" s="3">
        <v>39305</v>
      </c>
    </row>
    <row r="1736" spans="1:20">
      <c r="A1736">
        <v>7031</v>
      </c>
      <c r="B1736">
        <v>3</v>
      </c>
      <c r="C1736">
        <v>21</v>
      </c>
      <c r="D1736">
        <v>27</v>
      </c>
      <c r="E1736">
        <v>31</v>
      </c>
      <c r="F1736">
        <v>32</v>
      </c>
      <c r="G1736">
        <v>6</v>
      </c>
      <c r="H1736">
        <v>8</v>
      </c>
      <c r="I1736">
        <v>0</v>
      </c>
      <c r="J1736">
        <v>0</v>
      </c>
      <c r="K1736">
        <v>0</v>
      </c>
      <c r="L1736">
        <v>0</v>
      </c>
      <c r="M1736">
        <v>9</v>
      </c>
      <c r="N1736" s="1">
        <v>529188</v>
      </c>
      <c r="O1736">
        <v>1</v>
      </c>
      <c r="P1736" s="1">
        <v>317512</v>
      </c>
      <c r="Q1736" t="s">
        <v>0</v>
      </c>
      <c r="R1736" t="s">
        <v>1</v>
      </c>
      <c r="S1736">
        <v>0</v>
      </c>
      <c r="T1736" s="3">
        <v>39302</v>
      </c>
    </row>
    <row r="1737" spans="1:20">
      <c r="A1737">
        <v>7030</v>
      </c>
      <c r="B1737">
        <v>11</v>
      </c>
      <c r="C1737">
        <v>14</v>
      </c>
      <c r="D1737">
        <v>27</v>
      </c>
      <c r="E1737">
        <v>33</v>
      </c>
      <c r="F1737">
        <v>35</v>
      </c>
      <c r="G1737">
        <v>2</v>
      </c>
      <c r="H1737">
        <v>7</v>
      </c>
      <c r="I1737">
        <v>0</v>
      </c>
      <c r="J1737">
        <v>0</v>
      </c>
      <c r="K1737">
        <v>0</v>
      </c>
      <c r="L1737">
        <v>0</v>
      </c>
      <c r="M1737">
        <v>4</v>
      </c>
      <c r="N1737" s="1">
        <v>1071320</v>
      </c>
      <c r="O1737">
        <v>1</v>
      </c>
      <c r="P1737" s="1">
        <v>642792</v>
      </c>
      <c r="Q1737" t="s">
        <v>0</v>
      </c>
      <c r="R1737" t="s">
        <v>1</v>
      </c>
      <c r="S1737">
        <v>0</v>
      </c>
      <c r="T1737" s="3">
        <v>39300</v>
      </c>
    </row>
    <row r="1738" spans="1:20">
      <c r="A1738">
        <v>7029</v>
      </c>
      <c r="B1738">
        <v>15</v>
      </c>
      <c r="C1738">
        <v>22</v>
      </c>
      <c r="D1738">
        <v>25</v>
      </c>
      <c r="E1738">
        <v>29</v>
      </c>
      <c r="F1738">
        <v>35</v>
      </c>
      <c r="G1738">
        <v>9</v>
      </c>
      <c r="H1738">
        <v>11</v>
      </c>
      <c r="I1738">
        <v>0</v>
      </c>
      <c r="J1738">
        <v>0</v>
      </c>
      <c r="K1738">
        <v>0</v>
      </c>
      <c r="L1738">
        <v>0</v>
      </c>
      <c r="M1738">
        <v>5</v>
      </c>
      <c r="N1738" s="1">
        <v>729169</v>
      </c>
      <c r="O1738">
        <v>3</v>
      </c>
      <c r="P1738" s="1">
        <v>437501</v>
      </c>
      <c r="Q1738" t="s">
        <v>0</v>
      </c>
      <c r="R1738" t="s">
        <v>1</v>
      </c>
      <c r="S1738">
        <v>0</v>
      </c>
      <c r="T1738" s="3">
        <v>39298</v>
      </c>
    </row>
    <row r="1739" spans="1:20">
      <c r="A1739">
        <v>7028</v>
      </c>
      <c r="B1739">
        <v>20</v>
      </c>
      <c r="C1739">
        <v>26</v>
      </c>
      <c r="D1739">
        <v>30</v>
      </c>
      <c r="E1739">
        <v>34</v>
      </c>
      <c r="F1739">
        <v>35</v>
      </c>
      <c r="G1739">
        <v>3</v>
      </c>
      <c r="H1739">
        <v>10</v>
      </c>
      <c r="I1739">
        <v>0</v>
      </c>
      <c r="J1739">
        <v>0</v>
      </c>
      <c r="K1739">
        <v>0</v>
      </c>
      <c r="L1739">
        <v>0</v>
      </c>
      <c r="M1739">
        <v>8</v>
      </c>
      <c r="N1739" s="1">
        <v>622689</v>
      </c>
      <c r="O1739">
        <v>3</v>
      </c>
      <c r="P1739" s="1">
        <v>373613</v>
      </c>
      <c r="Q1739" t="s">
        <v>0</v>
      </c>
      <c r="R1739" t="s">
        <v>1</v>
      </c>
      <c r="S1739">
        <v>0</v>
      </c>
      <c r="T1739" s="3">
        <v>39295</v>
      </c>
    </row>
    <row r="1740" spans="1:20">
      <c r="A1740">
        <v>7027</v>
      </c>
      <c r="B1740">
        <v>2</v>
      </c>
      <c r="C1740">
        <v>3</v>
      </c>
      <c r="D1740">
        <v>10</v>
      </c>
      <c r="E1740">
        <v>19</v>
      </c>
      <c r="F1740">
        <v>27</v>
      </c>
      <c r="G1740">
        <v>6</v>
      </c>
      <c r="H1740">
        <v>10</v>
      </c>
      <c r="I1740">
        <v>0</v>
      </c>
      <c r="J1740">
        <v>0</v>
      </c>
      <c r="K1740">
        <v>0</v>
      </c>
      <c r="L1740">
        <v>0</v>
      </c>
      <c r="M1740">
        <v>10</v>
      </c>
      <c r="N1740" s="1">
        <v>381819</v>
      </c>
      <c r="O1740">
        <v>5</v>
      </c>
      <c r="P1740" s="1">
        <v>229091</v>
      </c>
      <c r="Q1740" t="s">
        <v>0</v>
      </c>
      <c r="R1740" t="s">
        <v>1</v>
      </c>
      <c r="S1740">
        <v>0</v>
      </c>
      <c r="T1740" s="3">
        <v>39293</v>
      </c>
    </row>
    <row r="1741" spans="1:20">
      <c r="A1741">
        <v>7026</v>
      </c>
      <c r="B1741">
        <v>5</v>
      </c>
      <c r="C1741">
        <v>9</v>
      </c>
      <c r="D1741">
        <v>13</v>
      </c>
      <c r="E1741">
        <v>33</v>
      </c>
      <c r="F1741">
        <v>35</v>
      </c>
      <c r="G1741">
        <v>1</v>
      </c>
      <c r="H1741">
        <v>8</v>
      </c>
      <c r="I1741">
        <v>0</v>
      </c>
      <c r="J1741">
        <v>0</v>
      </c>
      <c r="K1741">
        <v>0</v>
      </c>
      <c r="L1741">
        <v>0</v>
      </c>
      <c r="M1741">
        <v>6</v>
      </c>
      <c r="N1741" s="1">
        <v>640854</v>
      </c>
      <c r="O1741">
        <v>1</v>
      </c>
      <c r="P1741" s="1">
        <v>384512</v>
      </c>
      <c r="Q1741" t="s">
        <v>0</v>
      </c>
      <c r="R1741" t="s">
        <v>1</v>
      </c>
      <c r="S1741">
        <v>0</v>
      </c>
      <c r="T1741" s="3">
        <v>39291</v>
      </c>
    </row>
    <row r="1742" spans="1:20">
      <c r="A1742">
        <v>7025</v>
      </c>
      <c r="B1742">
        <v>22</v>
      </c>
      <c r="C1742">
        <v>24</v>
      </c>
      <c r="D1742">
        <v>26</v>
      </c>
      <c r="E1742">
        <v>27</v>
      </c>
      <c r="F1742">
        <v>34</v>
      </c>
      <c r="G1742">
        <v>2</v>
      </c>
      <c r="H1742">
        <v>10</v>
      </c>
      <c r="I1742">
        <v>0</v>
      </c>
      <c r="J1742">
        <v>0</v>
      </c>
      <c r="K1742">
        <v>0</v>
      </c>
      <c r="L1742">
        <v>0</v>
      </c>
      <c r="M1742">
        <v>2</v>
      </c>
      <c r="N1742" s="1">
        <v>2970252</v>
      </c>
      <c r="O1742">
        <v>0</v>
      </c>
      <c r="P1742">
        <v>0</v>
      </c>
      <c r="Q1742" t="s">
        <v>0</v>
      </c>
      <c r="R1742" t="s">
        <v>1</v>
      </c>
      <c r="S1742">
        <v>0</v>
      </c>
      <c r="T1742" s="3">
        <v>39288</v>
      </c>
    </row>
    <row r="1743" spans="1:20">
      <c r="A1743">
        <v>7024</v>
      </c>
      <c r="B1743">
        <v>6</v>
      </c>
      <c r="C1743">
        <v>16</v>
      </c>
      <c r="D1743">
        <v>20</v>
      </c>
      <c r="E1743">
        <v>25</v>
      </c>
      <c r="F1743">
        <v>31</v>
      </c>
      <c r="G1743">
        <v>4</v>
      </c>
      <c r="H1743">
        <v>9</v>
      </c>
      <c r="I1743">
        <v>0</v>
      </c>
      <c r="J1743">
        <v>0</v>
      </c>
      <c r="K1743">
        <v>0</v>
      </c>
      <c r="L1743">
        <v>0</v>
      </c>
      <c r="M1743">
        <v>11</v>
      </c>
      <c r="N1743" s="1">
        <v>89160</v>
      </c>
      <c r="O1743">
        <v>2</v>
      </c>
      <c r="P1743" s="1">
        <v>53496</v>
      </c>
      <c r="Q1743" t="s">
        <v>0</v>
      </c>
      <c r="R1743" t="s">
        <v>1</v>
      </c>
      <c r="S1743">
        <v>0</v>
      </c>
      <c r="T1743" s="3">
        <v>39286</v>
      </c>
    </row>
    <row r="1744" spans="1:20">
      <c r="A1744">
        <v>7023</v>
      </c>
      <c r="B1744">
        <v>8</v>
      </c>
      <c r="C1744">
        <v>10</v>
      </c>
      <c r="D1744">
        <v>23</v>
      </c>
      <c r="E1744">
        <v>32</v>
      </c>
      <c r="F1744">
        <v>34</v>
      </c>
      <c r="G1744">
        <v>8</v>
      </c>
      <c r="H1744">
        <v>10</v>
      </c>
      <c r="I1744">
        <v>1</v>
      </c>
      <c r="J1744" s="1">
        <v>6276376</v>
      </c>
      <c r="K1744">
        <v>1</v>
      </c>
      <c r="L1744" s="1">
        <v>3765825</v>
      </c>
      <c r="M1744">
        <v>3</v>
      </c>
      <c r="N1744" s="1">
        <v>1588379</v>
      </c>
      <c r="O1744">
        <v>1</v>
      </c>
      <c r="P1744" s="1">
        <v>953027</v>
      </c>
      <c r="Q1744" t="s">
        <v>0</v>
      </c>
      <c r="R1744" t="s">
        <v>1</v>
      </c>
      <c r="S1744">
        <v>0</v>
      </c>
      <c r="T1744" s="3">
        <v>39284</v>
      </c>
    </row>
    <row r="1745" spans="1:20">
      <c r="A1745">
        <v>7022</v>
      </c>
      <c r="B1745">
        <v>8</v>
      </c>
      <c r="C1745">
        <v>10</v>
      </c>
      <c r="D1745">
        <v>12</v>
      </c>
      <c r="E1745">
        <v>23</v>
      </c>
      <c r="F1745">
        <v>25</v>
      </c>
      <c r="G1745">
        <v>3</v>
      </c>
      <c r="H1745">
        <v>10</v>
      </c>
      <c r="I1745">
        <v>0</v>
      </c>
      <c r="J1745">
        <v>0</v>
      </c>
      <c r="K1745">
        <v>0</v>
      </c>
      <c r="L1745">
        <v>0</v>
      </c>
      <c r="M1745">
        <v>5</v>
      </c>
      <c r="N1745" s="1">
        <v>609046</v>
      </c>
      <c r="O1745">
        <v>2</v>
      </c>
      <c r="P1745" s="1">
        <v>365427</v>
      </c>
      <c r="Q1745" t="s">
        <v>0</v>
      </c>
      <c r="R1745" t="s">
        <v>1</v>
      </c>
      <c r="S1745">
        <v>0</v>
      </c>
      <c r="T1745" s="3">
        <v>39281</v>
      </c>
    </row>
    <row r="1746" spans="1:20">
      <c r="A1746">
        <v>7021</v>
      </c>
      <c r="B1746">
        <v>2</v>
      </c>
      <c r="C1746">
        <v>4</v>
      </c>
      <c r="D1746">
        <v>24</v>
      </c>
      <c r="E1746">
        <v>29</v>
      </c>
      <c r="F1746">
        <v>33</v>
      </c>
      <c r="G1746">
        <v>1</v>
      </c>
      <c r="H1746">
        <v>2</v>
      </c>
      <c r="I1746">
        <v>0</v>
      </c>
      <c r="J1746">
        <v>0</v>
      </c>
      <c r="K1746">
        <v>0</v>
      </c>
      <c r="L1746">
        <v>0</v>
      </c>
      <c r="M1746">
        <v>3</v>
      </c>
      <c r="N1746" s="1">
        <v>427795</v>
      </c>
      <c r="O1746">
        <v>2</v>
      </c>
      <c r="P1746" s="1">
        <v>256677</v>
      </c>
      <c r="Q1746" t="s">
        <v>0</v>
      </c>
      <c r="R1746" t="s">
        <v>1</v>
      </c>
      <c r="S1746">
        <v>0</v>
      </c>
      <c r="T1746" s="3">
        <v>39279</v>
      </c>
    </row>
    <row r="1747" spans="1:20">
      <c r="A1747">
        <v>7020</v>
      </c>
      <c r="B1747">
        <v>2</v>
      </c>
      <c r="C1747">
        <v>6</v>
      </c>
      <c r="D1747">
        <v>11</v>
      </c>
      <c r="E1747">
        <v>12</v>
      </c>
      <c r="F1747">
        <v>18</v>
      </c>
      <c r="G1747">
        <v>5</v>
      </c>
      <c r="H1747">
        <v>12</v>
      </c>
      <c r="I1747">
        <v>1</v>
      </c>
      <c r="J1747" s="1">
        <v>6697736</v>
      </c>
      <c r="K1747">
        <v>0</v>
      </c>
      <c r="L1747">
        <v>0</v>
      </c>
      <c r="M1747">
        <v>7</v>
      </c>
      <c r="N1747" s="1">
        <v>540188</v>
      </c>
      <c r="O1747">
        <v>3</v>
      </c>
      <c r="P1747" s="1">
        <v>324112</v>
      </c>
      <c r="Q1747" t="s">
        <v>0</v>
      </c>
      <c r="R1747" t="s">
        <v>1</v>
      </c>
      <c r="S1747">
        <v>0</v>
      </c>
      <c r="T1747" s="3">
        <v>39277</v>
      </c>
    </row>
    <row r="1748" spans="1:20">
      <c r="A1748">
        <v>7019</v>
      </c>
      <c r="B1748">
        <v>3</v>
      </c>
      <c r="C1748">
        <v>6</v>
      </c>
      <c r="D1748">
        <v>17</v>
      </c>
      <c r="E1748">
        <v>22</v>
      </c>
      <c r="F1748">
        <v>23</v>
      </c>
      <c r="G1748">
        <v>4</v>
      </c>
      <c r="H1748">
        <v>6</v>
      </c>
      <c r="I1748">
        <v>0</v>
      </c>
      <c r="J1748">
        <v>0</v>
      </c>
      <c r="K1748">
        <v>0</v>
      </c>
      <c r="L1748">
        <v>0</v>
      </c>
      <c r="M1748">
        <v>10</v>
      </c>
      <c r="N1748" s="1">
        <v>131383</v>
      </c>
      <c r="O1748">
        <v>2</v>
      </c>
      <c r="P1748" s="1">
        <v>78829</v>
      </c>
      <c r="Q1748" t="s">
        <v>0</v>
      </c>
      <c r="R1748" t="s">
        <v>1</v>
      </c>
      <c r="S1748">
        <v>0</v>
      </c>
      <c r="T1748" s="3">
        <v>39274</v>
      </c>
    </row>
    <row r="1749" spans="1:20">
      <c r="A1749">
        <v>7018</v>
      </c>
      <c r="B1749">
        <v>3</v>
      </c>
      <c r="C1749">
        <v>4</v>
      </c>
      <c r="D1749">
        <v>16</v>
      </c>
      <c r="E1749">
        <v>23</v>
      </c>
      <c r="F1749">
        <v>28</v>
      </c>
      <c r="G1749">
        <v>6</v>
      </c>
      <c r="H1749">
        <v>9</v>
      </c>
      <c r="I1749">
        <v>0</v>
      </c>
      <c r="J1749">
        <v>0</v>
      </c>
      <c r="K1749">
        <v>0</v>
      </c>
      <c r="L1749">
        <v>0</v>
      </c>
      <c r="M1749">
        <v>13</v>
      </c>
      <c r="N1749" s="1">
        <v>66104</v>
      </c>
      <c r="O1749">
        <v>4</v>
      </c>
      <c r="P1749" s="1">
        <v>39662</v>
      </c>
      <c r="Q1749" t="s">
        <v>0</v>
      </c>
      <c r="R1749" t="s">
        <v>1</v>
      </c>
      <c r="S1749">
        <v>0</v>
      </c>
      <c r="T1749" s="3">
        <v>39272</v>
      </c>
    </row>
    <row r="1750" spans="1:20">
      <c r="A1750">
        <v>7017</v>
      </c>
      <c r="B1750">
        <v>13</v>
      </c>
      <c r="C1750">
        <v>14</v>
      </c>
      <c r="D1750">
        <v>29</v>
      </c>
      <c r="E1750">
        <v>32</v>
      </c>
      <c r="F1750">
        <v>34</v>
      </c>
      <c r="G1750">
        <v>3</v>
      </c>
      <c r="H1750">
        <v>12</v>
      </c>
      <c r="I1750">
        <v>1</v>
      </c>
      <c r="J1750" s="1">
        <v>7167809</v>
      </c>
      <c r="K1750">
        <v>0</v>
      </c>
      <c r="L1750">
        <v>0</v>
      </c>
      <c r="M1750">
        <v>4</v>
      </c>
      <c r="N1750" s="1">
        <v>1319535</v>
      </c>
      <c r="O1750">
        <v>1</v>
      </c>
      <c r="P1750" s="1">
        <v>791721</v>
      </c>
      <c r="Q1750" t="s">
        <v>0</v>
      </c>
      <c r="R1750" t="s">
        <v>1</v>
      </c>
      <c r="S1750">
        <v>0</v>
      </c>
      <c r="T1750" s="3">
        <v>39270</v>
      </c>
    </row>
    <row r="1751" spans="1:20">
      <c r="A1751">
        <v>7016</v>
      </c>
      <c r="B1751">
        <v>1</v>
      </c>
      <c r="C1751">
        <v>14</v>
      </c>
      <c r="D1751">
        <v>19</v>
      </c>
      <c r="E1751">
        <v>24</v>
      </c>
      <c r="F1751">
        <v>31</v>
      </c>
      <c r="G1751">
        <v>3</v>
      </c>
      <c r="H1751">
        <v>12</v>
      </c>
      <c r="I1751">
        <v>0</v>
      </c>
      <c r="J1751">
        <v>0</v>
      </c>
      <c r="K1751">
        <v>0</v>
      </c>
      <c r="L1751">
        <v>0</v>
      </c>
      <c r="M1751">
        <v>6</v>
      </c>
      <c r="N1751" s="1">
        <v>672187</v>
      </c>
      <c r="O1751">
        <v>2</v>
      </c>
      <c r="P1751" s="1">
        <v>403312</v>
      </c>
      <c r="Q1751" t="s">
        <v>0</v>
      </c>
      <c r="R1751" t="s">
        <v>1</v>
      </c>
      <c r="S1751">
        <v>0</v>
      </c>
      <c r="T1751" s="3">
        <v>39267</v>
      </c>
    </row>
    <row r="1752" spans="1:20">
      <c r="A1752">
        <v>7015</v>
      </c>
      <c r="B1752">
        <v>2</v>
      </c>
      <c r="C1752">
        <v>8</v>
      </c>
      <c r="D1752">
        <v>12</v>
      </c>
      <c r="E1752">
        <v>13</v>
      </c>
      <c r="F1752">
        <v>17</v>
      </c>
      <c r="G1752">
        <v>11</v>
      </c>
      <c r="H1752">
        <v>12</v>
      </c>
      <c r="I1752">
        <v>1</v>
      </c>
      <c r="J1752" s="1">
        <v>6713983</v>
      </c>
      <c r="K1752">
        <v>0</v>
      </c>
      <c r="L1752">
        <v>0</v>
      </c>
      <c r="M1752">
        <v>8</v>
      </c>
      <c r="N1752" s="1">
        <v>521647</v>
      </c>
      <c r="O1752">
        <v>2</v>
      </c>
      <c r="P1752" s="1">
        <v>312988</v>
      </c>
      <c r="Q1752" t="s">
        <v>0</v>
      </c>
      <c r="R1752" t="s">
        <v>1</v>
      </c>
      <c r="S1752">
        <v>0</v>
      </c>
      <c r="T1752" s="3">
        <v>39265</v>
      </c>
    </row>
    <row r="1753" spans="1:20">
      <c r="A1753">
        <v>7014</v>
      </c>
      <c r="B1753">
        <v>1</v>
      </c>
      <c r="C1753">
        <v>2</v>
      </c>
      <c r="D1753">
        <v>7</v>
      </c>
      <c r="E1753">
        <v>29</v>
      </c>
      <c r="F1753">
        <v>32</v>
      </c>
      <c r="G1753">
        <v>6</v>
      </c>
      <c r="H1753">
        <v>7</v>
      </c>
      <c r="I1753">
        <v>0</v>
      </c>
      <c r="J1753">
        <v>0</v>
      </c>
      <c r="K1753">
        <v>0</v>
      </c>
      <c r="L1753">
        <v>0</v>
      </c>
      <c r="M1753">
        <v>6</v>
      </c>
      <c r="N1753" s="1">
        <v>816872</v>
      </c>
      <c r="O1753">
        <v>3</v>
      </c>
      <c r="P1753" s="1">
        <v>490123</v>
      </c>
      <c r="Q1753" t="s">
        <v>0</v>
      </c>
      <c r="R1753" t="s">
        <v>1</v>
      </c>
      <c r="S1753">
        <v>0</v>
      </c>
      <c r="T1753" s="3">
        <v>39263</v>
      </c>
    </row>
    <row r="1754" spans="1:20">
      <c r="A1754">
        <v>7013</v>
      </c>
      <c r="B1754">
        <v>12</v>
      </c>
      <c r="C1754">
        <v>17</v>
      </c>
      <c r="D1754">
        <v>27</v>
      </c>
      <c r="E1754">
        <v>29</v>
      </c>
      <c r="F1754">
        <v>34</v>
      </c>
      <c r="G1754">
        <v>6</v>
      </c>
      <c r="H1754">
        <v>9</v>
      </c>
      <c r="I1754">
        <v>0</v>
      </c>
      <c r="J1754">
        <v>0</v>
      </c>
      <c r="K1754">
        <v>0</v>
      </c>
      <c r="L1754">
        <v>0</v>
      </c>
      <c r="M1754">
        <v>12</v>
      </c>
      <c r="N1754" s="1">
        <v>83401</v>
      </c>
      <c r="O1754">
        <v>9</v>
      </c>
      <c r="P1754" s="1">
        <v>50040</v>
      </c>
      <c r="Q1754" t="s">
        <v>0</v>
      </c>
      <c r="R1754" t="s">
        <v>1</v>
      </c>
      <c r="S1754">
        <v>0</v>
      </c>
      <c r="T1754" s="3">
        <v>39260</v>
      </c>
    </row>
    <row r="1755" spans="1:20">
      <c r="A1755">
        <v>7012</v>
      </c>
      <c r="B1755">
        <v>3</v>
      </c>
      <c r="C1755">
        <v>12</v>
      </c>
      <c r="D1755">
        <v>15</v>
      </c>
      <c r="E1755">
        <v>29</v>
      </c>
      <c r="F1755">
        <v>34</v>
      </c>
      <c r="G1755">
        <v>7</v>
      </c>
      <c r="H1755">
        <v>11</v>
      </c>
      <c r="I1755">
        <v>1</v>
      </c>
      <c r="J1755" s="1">
        <v>5000000</v>
      </c>
      <c r="K1755">
        <v>0</v>
      </c>
      <c r="L1755">
        <v>0</v>
      </c>
      <c r="M1755">
        <v>7</v>
      </c>
      <c r="N1755" s="1">
        <v>183907</v>
      </c>
      <c r="O1755">
        <v>2</v>
      </c>
      <c r="P1755" s="1">
        <v>110344</v>
      </c>
      <c r="Q1755" t="s">
        <v>0</v>
      </c>
      <c r="R1755" t="s">
        <v>1</v>
      </c>
      <c r="S1755">
        <v>0</v>
      </c>
      <c r="T1755" s="3">
        <v>39258</v>
      </c>
    </row>
    <row r="1756" spans="1:20">
      <c r="A1756">
        <v>7011</v>
      </c>
      <c r="B1756">
        <v>29</v>
      </c>
      <c r="C1756">
        <v>32</v>
      </c>
      <c r="D1756">
        <v>33</v>
      </c>
      <c r="E1756">
        <v>34</v>
      </c>
      <c r="F1756">
        <v>35</v>
      </c>
      <c r="G1756">
        <v>9</v>
      </c>
      <c r="H1756">
        <v>10</v>
      </c>
      <c r="I1756">
        <v>0</v>
      </c>
      <c r="J1756">
        <v>0</v>
      </c>
      <c r="K1756">
        <v>0</v>
      </c>
      <c r="L1756">
        <v>0</v>
      </c>
      <c r="M1756">
        <v>3</v>
      </c>
      <c r="N1756" s="1">
        <v>648189</v>
      </c>
      <c r="O1756">
        <v>0</v>
      </c>
      <c r="P1756">
        <v>0</v>
      </c>
      <c r="Q1756" t="s">
        <v>0</v>
      </c>
      <c r="R1756" t="s">
        <v>1</v>
      </c>
      <c r="S1756">
        <v>0</v>
      </c>
      <c r="T1756" s="3">
        <v>39256</v>
      </c>
    </row>
    <row r="1757" spans="1:20">
      <c r="A1757">
        <v>7010</v>
      </c>
      <c r="B1757">
        <v>6</v>
      </c>
      <c r="C1757">
        <v>8</v>
      </c>
      <c r="D1757">
        <v>18</v>
      </c>
      <c r="E1757">
        <v>29</v>
      </c>
      <c r="F1757">
        <v>34</v>
      </c>
      <c r="G1757">
        <v>9</v>
      </c>
      <c r="H1757">
        <v>11</v>
      </c>
      <c r="I1757">
        <v>0</v>
      </c>
      <c r="J1757">
        <v>0</v>
      </c>
      <c r="K1757">
        <v>0</v>
      </c>
      <c r="L1757">
        <v>0</v>
      </c>
      <c r="M1757">
        <v>4</v>
      </c>
      <c r="N1757" s="1">
        <v>292239</v>
      </c>
      <c r="O1757">
        <v>2</v>
      </c>
      <c r="P1757" s="1">
        <v>175343</v>
      </c>
      <c r="Q1757" t="s">
        <v>0</v>
      </c>
      <c r="R1757" t="s">
        <v>1</v>
      </c>
      <c r="S1757">
        <v>0</v>
      </c>
      <c r="T1757" s="3">
        <v>39253</v>
      </c>
    </row>
    <row r="1758" spans="1:20">
      <c r="A1758">
        <v>7009</v>
      </c>
      <c r="B1758">
        <v>1</v>
      </c>
      <c r="C1758">
        <v>3</v>
      </c>
      <c r="D1758">
        <v>9</v>
      </c>
      <c r="E1758">
        <v>19</v>
      </c>
      <c r="F1758">
        <v>34</v>
      </c>
      <c r="G1758">
        <v>9</v>
      </c>
      <c r="H1758">
        <v>12</v>
      </c>
      <c r="I1758">
        <v>0</v>
      </c>
      <c r="J1758">
        <v>0</v>
      </c>
      <c r="K1758">
        <v>0</v>
      </c>
      <c r="L1758">
        <v>0</v>
      </c>
      <c r="M1758">
        <v>7</v>
      </c>
      <c r="N1758" s="1">
        <v>190700</v>
      </c>
      <c r="O1758">
        <v>2</v>
      </c>
      <c r="P1758" s="1">
        <v>114420</v>
      </c>
      <c r="Q1758" t="s">
        <v>0</v>
      </c>
      <c r="R1758" t="s">
        <v>1</v>
      </c>
      <c r="S1758">
        <v>0</v>
      </c>
      <c r="T1758" s="3">
        <v>39251</v>
      </c>
    </row>
    <row r="1759" spans="1:20">
      <c r="A1759">
        <v>7008</v>
      </c>
      <c r="B1759">
        <v>2</v>
      </c>
      <c r="C1759">
        <v>8</v>
      </c>
      <c r="D1759">
        <v>11</v>
      </c>
      <c r="E1759">
        <v>21</v>
      </c>
      <c r="F1759">
        <v>23</v>
      </c>
      <c r="G1759">
        <v>4</v>
      </c>
      <c r="H1759">
        <v>7</v>
      </c>
      <c r="I1759">
        <v>0</v>
      </c>
      <c r="J1759">
        <v>0</v>
      </c>
      <c r="K1759">
        <v>0</v>
      </c>
      <c r="L1759">
        <v>0</v>
      </c>
      <c r="M1759">
        <v>8</v>
      </c>
      <c r="N1759" s="1">
        <v>131766</v>
      </c>
      <c r="O1759">
        <v>0</v>
      </c>
      <c r="P1759">
        <v>0</v>
      </c>
      <c r="Q1759" t="s">
        <v>0</v>
      </c>
      <c r="R1759" t="s">
        <v>1</v>
      </c>
      <c r="S1759">
        <v>0</v>
      </c>
      <c r="T1759" s="3">
        <v>39249</v>
      </c>
    </row>
    <row r="1760" spans="1:20">
      <c r="A1760">
        <v>7007</v>
      </c>
      <c r="B1760">
        <v>14</v>
      </c>
      <c r="C1760">
        <v>16</v>
      </c>
      <c r="D1760">
        <v>25</v>
      </c>
      <c r="E1760">
        <v>26</v>
      </c>
      <c r="F1760">
        <v>35</v>
      </c>
      <c r="G1760">
        <v>4</v>
      </c>
      <c r="H1760">
        <v>9</v>
      </c>
      <c r="I1760">
        <v>0</v>
      </c>
      <c r="J1760">
        <v>0</v>
      </c>
      <c r="K1760">
        <v>0</v>
      </c>
      <c r="L1760">
        <v>0</v>
      </c>
      <c r="M1760">
        <v>6</v>
      </c>
      <c r="N1760" s="1">
        <v>152469</v>
      </c>
      <c r="O1760">
        <v>0</v>
      </c>
      <c r="P1760">
        <v>0</v>
      </c>
      <c r="Q1760" t="s">
        <v>0</v>
      </c>
      <c r="R1760" t="s">
        <v>1</v>
      </c>
      <c r="S1760">
        <v>0</v>
      </c>
      <c r="T1760" s="3">
        <v>39246</v>
      </c>
    </row>
    <row r="1761" spans="1:20">
      <c r="A1761">
        <v>7006</v>
      </c>
      <c r="B1761">
        <v>1</v>
      </c>
      <c r="C1761">
        <v>16</v>
      </c>
      <c r="D1761">
        <v>20</v>
      </c>
      <c r="E1761">
        <v>23</v>
      </c>
      <c r="F1761">
        <v>28</v>
      </c>
      <c r="G1761">
        <v>3</v>
      </c>
      <c r="H1761">
        <v>6</v>
      </c>
      <c r="I1761">
        <v>1</v>
      </c>
      <c r="J1761" s="1">
        <v>5000000</v>
      </c>
      <c r="K1761">
        <v>1</v>
      </c>
      <c r="L1761" s="1">
        <v>3000000</v>
      </c>
      <c r="M1761">
        <v>3</v>
      </c>
      <c r="N1761" s="1">
        <v>461113</v>
      </c>
      <c r="O1761">
        <v>0</v>
      </c>
      <c r="P1761">
        <v>0</v>
      </c>
      <c r="Q1761" t="s">
        <v>0</v>
      </c>
      <c r="R1761" t="s">
        <v>1</v>
      </c>
      <c r="S1761">
        <v>0</v>
      </c>
      <c r="T1761" s="3">
        <v>39244</v>
      </c>
    </row>
    <row r="1762" spans="1:20">
      <c r="A1762">
        <v>7005</v>
      </c>
      <c r="B1762">
        <v>1</v>
      </c>
      <c r="C1762">
        <v>9</v>
      </c>
      <c r="D1762">
        <v>19</v>
      </c>
      <c r="E1762">
        <v>20</v>
      </c>
      <c r="F1762">
        <v>30</v>
      </c>
      <c r="G1762">
        <v>2</v>
      </c>
      <c r="H1762">
        <v>11</v>
      </c>
      <c r="I1762">
        <v>0</v>
      </c>
      <c r="J1762">
        <v>0</v>
      </c>
      <c r="K1762">
        <v>0</v>
      </c>
      <c r="L1762">
        <v>0</v>
      </c>
      <c r="M1762">
        <v>15</v>
      </c>
      <c r="N1762" s="1">
        <v>72293</v>
      </c>
      <c r="O1762">
        <v>2</v>
      </c>
      <c r="P1762" s="1">
        <v>43375</v>
      </c>
      <c r="Q1762" t="s">
        <v>0</v>
      </c>
      <c r="R1762" t="s">
        <v>1</v>
      </c>
      <c r="S1762">
        <v>0</v>
      </c>
      <c r="T1762" s="3">
        <v>39242</v>
      </c>
    </row>
    <row r="1763" spans="1:20">
      <c r="A1763">
        <v>7004</v>
      </c>
      <c r="B1763">
        <v>6</v>
      </c>
      <c r="C1763">
        <v>10</v>
      </c>
      <c r="D1763">
        <v>16</v>
      </c>
      <c r="E1763">
        <v>17</v>
      </c>
      <c r="F1763">
        <v>25</v>
      </c>
      <c r="G1763">
        <v>2</v>
      </c>
      <c r="H1763">
        <v>4</v>
      </c>
      <c r="I1763">
        <v>0</v>
      </c>
      <c r="J1763">
        <v>0</v>
      </c>
      <c r="K1763">
        <v>0</v>
      </c>
      <c r="L1763">
        <v>0</v>
      </c>
      <c r="M1763">
        <v>23</v>
      </c>
      <c r="N1763" s="1">
        <v>26607</v>
      </c>
      <c r="O1763">
        <v>7</v>
      </c>
      <c r="P1763" s="1">
        <v>15964</v>
      </c>
      <c r="Q1763" t="s">
        <v>0</v>
      </c>
      <c r="R1763" t="s">
        <v>1</v>
      </c>
      <c r="S1763">
        <v>0</v>
      </c>
      <c r="T1763" s="3">
        <v>39239</v>
      </c>
    </row>
    <row r="1764" spans="1:20">
      <c r="A1764">
        <v>7003</v>
      </c>
      <c r="B1764">
        <v>3</v>
      </c>
      <c r="C1764">
        <v>4</v>
      </c>
      <c r="D1764">
        <v>18</v>
      </c>
      <c r="E1764">
        <v>23</v>
      </c>
      <c r="F1764">
        <v>32</v>
      </c>
      <c r="G1764">
        <v>1</v>
      </c>
      <c r="H1764">
        <v>6</v>
      </c>
      <c r="I1764">
        <v>1</v>
      </c>
      <c r="J1764" s="1">
        <v>5000000</v>
      </c>
      <c r="K1764">
        <v>1</v>
      </c>
      <c r="L1764" s="1">
        <v>3000000</v>
      </c>
      <c r="M1764">
        <v>2</v>
      </c>
      <c r="N1764" s="1">
        <v>317521</v>
      </c>
      <c r="O1764">
        <v>1</v>
      </c>
      <c r="P1764" s="1">
        <v>190512</v>
      </c>
      <c r="Q1764" t="s">
        <v>0</v>
      </c>
      <c r="R1764" t="s">
        <v>1</v>
      </c>
      <c r="S1764">
        <v>0</v>
      </c>
      <c r="T1764" s="3">
        <v>39237</v>
      </c>
    </row>
    <row r="1765" spans="1:20">
      <c r="A1765">
        <v>7002</v>
      </c>
      <c r="B1765">
        <v>15</v>
      </c>
      <c r="C1765">
        <v>22</v>
      </c>
      <c r="D1765">
        <v>31</v>
      </c>
      <c r="E1765">
        <v>34</v>
      </c>
      <c r="F1765">
        <v>35</v>
      </c>
      <c r="G1765">
        <v>5</v>
      </c>
      <c r="H1765">
        <v>12</v>
      </c>
      <c r="I1765">
        <v>1</v>
      </c>
      <c r="J1765" s="1">
        <v>5000000</v>
      </c>
      <c r="K1765">
        <v>1</v>
      </c>
      <c r="L1765" s="1">
        <v>3000000</v>
      </c>
      <c r="M1765">
        <v>3</v>
      </c>
      <c r="N1765" s="1">
        <v>339746</v>
      </c>
      <c r="O1765">
        <v>1</v>
      </c>
      <c r="P1765" s="1">
        <v>203847</v>
      </c>
      <c r="Q1765" t="s">
        <v>0</v>
      </c>
      <c r="R1765" t="s">
        <v>1</v>
      </c>
      <c r="S1765">
        <v>0</v>
      </c>
      <c r="T1765" s="3">
        <v>39235</v>
      </c>
    </row>
    <row r="1766" spans="1:20">
      <c r="A1766">
        <v>7001</v>
      </c>
      <c r="B1766">
        <v>22</v>
      </c>
      <c r="C1766">
        <v>24</v>
      </c>
      <c r="D1766">
        <v>29</v>
      </c>
      <c r="E1766">
        <v>31</v>
      </c>
      <c r="F1766">
        <v>35</v>
      </c>
      <c r="G1766">
        <v>4</v>
      </c>
      <c r="H1766">
        <v>11</v>
      </c>
      <c r="I1766">
        <v>2</v>
      </c>
      <c r="J1766" s="1">
        <v>5000000</v>
      </c>
      <c r="K1766">
        <v>1</v>
      </c>
      <c r="L1766" s="1">
        <v>3000000</v>
      </c>
      <c r="M1766">
        <v>8</v>
      </c>
      <c r="N1766" s="1">
        <v>136558</v>
      </c>
      <c r="O1766">
        <v>1</v>
      </c>
      <c r="P1766" s="1">
        <v>81934</v>
      </c>
      <c r="Q1766" t="s">
        <v>0</v>
      </c>
      <c r="R1766" t="s">
        <v>1</v>
      </c>
      <c r="S1766">
        <v>0</v>
      </c>
      <c r="T1766" s="3">
        <v>39232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6"/>
  <sheetViews>
    <sheetView tabSelected="1" workbookViewId="0">
      <selection activeCell="E5" sqref="E5"/>
    </sheetView>
  </sheetViews>
  <sheetFormatPr defaultRowHeight="13.5"/>
  <sheetData>
    <row r="1" spans="1:3">
      <c r="A1">
        <v>3</v>
      </c>
      <c r="B1">
        <v>10</v>
      </c>
      <c r="C1">
        <v>38</v>
      </c>
    </row>
    <row r="2" spans="1:3">
      <c r="A2">
        <v>5</v>
      </c>
      <c r="B2">
        <v>10</v>
      </c>
      <c r="C2">
        <v>37</v>
      </c>
    </row>
    <row r="3" spans="1:3">
      <c r="A3">
        <v>5</v>
      </c>
      <c r="B3">
        <v>7</v>
      </c>
      <c r="C3">
        <v>36</v>
      </c>
    </row>
    <row r="4" spans="1:3">
      <c r="A4">
        <v>7</v>
      </c>
      <c r="B4">
        <v>12</v>
      </c>
      <c r="C4">
        <v>35</v>
      </c>
    </row>
    <row r="5" spans="1:3">
      <c r="A5">
        <v>2</v>
      </c>
      <c r="B5">
        <v>11</v>
      </c>
      <c r="C5">
        <v>35</v>
      </c>
    </row>
    <row r="6" spans="1:3">
      <c r="A6">
        <v>3</v>
      </c>
      <c r="B6">
        <v>9</v>
      </c>
      <c r="C6">
        <v>35</v>
      </c>
    </row>
    <row r="7" spans="1:3">
      <c r="A7">
        <v>9</v>
      </c>
      <c r="B7">
        <v>10</v>
      </c>
      <c r="C7">
        <v>34</v>
      </c>
    </row>
    <row r="8" spans="1:3">
      <c r="A8">
        <v>9</v>
      </c>
      <c r="B8">
        <v>12</v>
      </c>
      <c r="C8">
        <v>34</v>
      </c>
    </row>
    <row r="9" spans="1:3">
      <c r="A9">
        <v>3</v>
      </c>
      <c r="B9">
        <v>6</v>
      </c>
      <c r="C9">
        <v>34</v>
      </c>
    </row>
    <row r="10" spans="1:3">
      <c r="A10">
        <v>4</v>
      </c>
      <c r="B10">
        <v>11</v>
      </c>
      <c r="C10">
        <v>33</v>
      </c>
    </row>
    <row r="11" spans="1:3">
      <c r="A11">
        <v>5</v>
      </c>
      <c r="B11">
        <v>12</v>
      </c>
      <c r="C11">
        <v>33</v>
      </c>
    </row>
    <row r="12" spans="1:3">
      <c r="A12">
        <v>6</v>
      </c>
      <c r="B12">
        <v>8</v>
      </c>
      <c r="C12">
        <v>33</v>
      </c>
    </row>
    <row r="13" spans="1:3">
      <c r="A13">
        <v>2</v>
      </c>
      <c r="B13">
        <v>10</v>
      </c>
      <c r="C13">
        <v>32</v>
      </c>
    </row>
    <row r="14" spans="1:3">
      <c r="A14">
        <v>2</v>
      </c>
      <c r="B14">
        <v>7</v>
      </c>
      <c r="C14">
        <v>32</v>
      </c>
    </row>
    <row r="15" spans="1:3">
      <c r="A15">
        <v>2</v>
      </c>
      <c r="B15">
        <v>9</v>
      </c>
      <c r="C15">
        <v>31</v>
      </c>
    </row>
    <row r="16" spans="1:3">
      <c r="A16">
        <v>5</v>
      </c>
      <c r="B16">
        <v>11</v>
      </c>
      <c r="C16">
        <v>31</v>
      </c>
    </row>
    <row r="17" spans="1:3">
      <c r="A17">
        <v>5</v>
      </c>
      <c r="B17">
        <v>6</v>
      </c>
      <c r="C17">
        <v>30</v>
      </c>
    </row>
    <row r="18" spans="1:3">
      <c r="A18">
        <v>1</v>
      </c>
      <c r="B18">
        <v>6</v>
      </c>
      <c r="C18">
        <v>30</v>
      </c>
    </row>
    <row r="19" spans="1:3">
      <c r="A19">
        <v>1</v>
      </c>
      <c r="B19">
        <v>2</v>
      </c>
      <c r="C19">
        <v>30</v>
      </c>
    </row>
    <row r="20" spans="1:3">
      <c r="A20">
        <v>11</v>
      </c>
      <c r="B20">
        <v>12</v>
      </c>
      <c r="C20">
        <v>30</v>
      </c>
    </row>
    <row r="21" spans="1:3">
      <c r="A21">
        <v>10</v>
      </c>
      <c r="B21">
        <v>11</v>
      </c>
      <c r="C21">
        <v>30</v>
      </c>
    </row>
    <row r="22" spans="1:3">
      <c r="A22">
        <v>3</v>
      </c>
      <c r="B22">
        <v>4</v>
      </c>
      <c r="C22">
        <v>30</v>
      </c>
    </row>
    <row r="23" spans="1:3">
      <c r="A23">
        <v>4</v>
      </c>
      <c r="B23">
        <v>9</v>
      </c>
      <c r="C23">
        <v>29</v>
      </c>
    </row>
    <row r="24" spans="1:3">
      <c r="A24">
        <v>10</v>
      </c>
      <c r="B24">
        <v>12</v>
      </c>
      <c r="C24">
        <v>29</v>
      </c>
    </row>
    <row r="25" spans="1:3">
      <c r="A25">
        <v>1</v>
      </c>
      <c r="B25">
        <v>7</v>
      </c>
      <c r="C25">
        <v>29</v>
      </c>
    </row>
    <row r="26" spans="1:3">
      <c r="A26">
        <v>8</v>
      </c>
      <c r="B26">
        <v>11</v>
      </c>
      <c r="C26">
        <v>28</v>
      </c>
    </row>
    <row r="27" spans="1:3">
      <c r="A27">
        <v>4</v>
      </c>
      <c r="B27">
        <v>12</v>
      </c>
      <c r="C27">
        <v>28</v>
      </c>
    </row>
    <row r="28" spans="1:3">
      <c r="A28">
        <v>4</v>
      </c>
      <c r="B28">
        <v>10</v>
      </c>
      <c r="C28">
        <v>28</v>
      </c>
    </row>
    <row r="29" spans="1:3">
      <c r="A29">
        <v>4</v>
      </c>
      <c r="B29">
        <v>5</v>
      </c>
      <c r="C29">
        <v>27</v>
      </c>
    </row>
    <row r="30" spans="1:3">
      <c r="A30">
        <v>1</v>
      </c>
      <c r="B30">
        <v>10</v>
      </c>
      <c r="C30">
        <v>27</v>
      </c>
    </row>
    <row r="31" spans="1:3">
      <c r="A31">
        <v>5</v>
      </c>
      <c r="B31">
        <v>9</v>
      </c>
      <c r="C31">
        <v>27</v>
      </c>
    </row>
    <row r="32" spans="1:3">
      <c r="A32">
        <v>2</v>
      </c>
      <c r="B32">
        <v>5</v>
      </c>
      <c r="C32">
        <v>27</v>
      </c>
    </row>
    <row r="33" spans="1:3">
      <c r="A33">
        <v>8</v>
      </c>
      <c r="B33">
        <v>10</v>
      </c>
      <c r="C33">
        <v>26</v>
      </c>
    </row>
    <row r="34" spans="1:3">
      <c r="A34">
        <v>2</v>
      </c>
      <c r="B34">
        <v>8</v>
      </c>
      <c r="C34">
        <v>26</v>
      </c>
    </row>
    <row r="35" spans="1:3">
      <c r="A35">
        <v>1</v>
      </c>
      <c r="B35">
        <v>11</v>
      </c>
      <c r="C35">
        <v>26</v>
      </c>
    </row>
    <row r="36" spans="1:3">
      <c r="A36">
        <v>3</v>
      </c>
      <c r="B36">
        <v>8</v>
      </c>
      <c r="C36">
        <v>26</v>
      </c>
    </row>
    <row r="37" spans="1:3">
      <c r="A37">
        <v>1</v>
      </c>
      <c r="B37">
        <v>12</v>
      </c>
      <c r="C37">
        <v>26</v>
      </c>
    </row>
    <row r="38" spans="1:3">
      <c r="A38">
        <v>7</v>
      </c>
      <c r="B38">
        <v>10</v>
      </c>
      <c r="C38">
        <v>25</v>
      </c>
    </row>
    <row r="39" spans="1:3">
      <c r="A39">
        <v>6</v>
      </c>
      <c r="B39">
        <v>10</v>
      </c>
      <c r="C39">
        <v>25</v>
      </c>
    </row>
    <row r="40" spans="1:3">
      <c r="A40">
        <v>8</v>
      </c>
      <c r="B40">
        <v>12</v>
      </c>
      <c r="C40">
        <v>24</v>
      </c>
    </row>
    <row r="41" spans="1:3">
      <c r="A41">
        <v>8</v>
      </c>
      <c r="B41">
        <v>9</v>
      </c>
      <c r="C41">
        <v>24</v>
      </c>
    </row>
    <row r="42" spans="1:3">
      <c r="A42">
        <v>3</v>
      </c>
      <c r="B42">
        <v>11</v>
      </c>
      <c r="C42">
        <v>24</v>
      </c>
    </row>
    <row r="43" spans="1:3">
      <c r="A43">
        <v>4</v>
      </c>
      <c r="B43">
        <v>6</v>
      </c>
      <c r="C43">
        <v>24</v>
      </c>
    </row>
    <row r="44" spans="1:3">
      <c r="A44">
        <v>5</v>
      </c>
      <c r="B44">
        <v>8</v>
      </c>
      <c r="C44">
        <v>24</v>
      </c>
    </row>
    <row r="45" spans="1:3">
      <c r="A45">
        <v>3</v>
      </c>
      <c r="B45">
        <v>7</v>
      </c>
      <c r="C45">
        <v>24</v>
      </c>
    </row>
    <row r="46" spans="1:3">
      <c r="A46">
        <v>7</v>
      </c>
      <c r="B46">
        <v>11</v>
      </c>
      <c r="C46">
        <v>24</v>
      </c>
    </row>
    <row r="47" spans="1:3">
      <c r="A47">
        <v>6</v>
      </c>
      <c r="B47">
        <v>7</v>
      </c>
      <c r="C47">
        <v>23</v>
      </c>
    </row>
    <row r="48" spans="1:3">
      <c r="A48">
        <v>9</v>
      </c>
      <c r="B48">
        <v>11</v>
      </c>
      <c r="C48">
        <v>23</v>
      </c>
    </row>
    <row r="49" spans="1:3">
      <c r="A49">
        <v>3</v>
      </c>
      <c r="B49">
        <v>12</v>
      </c>
      <c r="C49">
        <v>23</v>
      </c>
    </row>
    <row r="50" spans="1:3">
      <c r="A50">
        <v>1</v>
      </c>
      <c r="B50">
        <v>8</v>
      </c>
      <c r="C50">
        <v>23</v>
      </c>
    </row>
    <row r="51" spans="1:3">
      <c r="A51">
        <v>1</v>
      </c>
      <c r="B51">
        <v>4</v>
      </c>
      <c r="C51">
        <v>23</v>
      </c>
    </row>
    <row r="52" spans="1:3">
      <c r="A52">
        <v>4</v>
      </c>
      <c r="B52">
        <v>8</v>
      </c>
      <c r="C52">
        <v>23</v>
      </c>
    </row>
    <row r="53" spans="1:3">
      <c r="A53">
        <v>1</v>
      </c>
      <c r="B53">
        <v>3</v>
      </c>
      <c r="C53">
        <v>23</v>
      </c>
    </row>
    <row r="54" spans="1:3">
      <c r="A54">
        <v>2</v>
      </c>
      <c r="B54">
        <v>4</v>
      </c>
      <c r="C54">
        <v>22</v>
      </c>
    </row>
    <row r="55" spans="1:3">
      <c r="A55">
        <v>1</v>
      </c>
      <c r="B55">
        <v>5</v>
      </c>
      <c r="C55">
        <v>22</v>
      </c>
    </row>
    <row r="56" spans="1:3">
      <c r="A56">
        <v>7</v>
      </c>
      <c r="B56">
        <v>8</v>
      </c>
      <c r="C56">
        <v>22</v>
      </c>
    </row>
    <row r="57" spans="1:3">
      <c r="A57">
        <v>6</v>
      </c>
      <c r="B57">
        <v>9</v>
      </c>
      <c r="C57">
        <v>22</v>
      </c>
    </row>
    <row r="58" spans="1:3">
      <c r="A58">
        <v>6</v>
      </c>
      <c r="B58">
        <v>12</v>
      </c>
      <c r="C58">
        <v>21</v>
      </c>
    </row>
    <row r="59" spans="1:3">
      <c r="A59">
        <v>7</v>
      </c>
      <c r="B59">
        <v>9</v>
      </c>
      <c r="C59">
        <v>21</v>
      </c>
    </row>
    <row r="60" spans="1:3">
      <c r="A60">
        <v>4</v>
      </c>
      <c r="B60">
        <v>7</v>
      </c>
      <c r="C60">
        <v>20</v>
      </c>
    </row>
    <row r="61" spans="1:3">
      <c r="A61">
        <v>6</v>
      </c>
      <c r="B61">
        <v>11</v>
      </c>
      <c r="C61">
        <v>19</v>
      </c>
    </row>
    <row r="62" spans="1:3">
      <c r="A62">
        <v>2</v>
      </c>
      <c r="B62">
        <v>12</v>
      </c>
      <c r="C62">
        <v>18</v>
      </c>
    </row>
    <row r="63" spans="1:3">
      <c r="A63">
        <v>2</v>
      </c>
      <c r="B63">
        <v>6</v>
      </c>
      <c r="C63">
        <v>17</v>
      </c>
    </row>
    <row r="64" spans="1:3">
      <c r="A64">
        <v>2</v>
      </c>
      <c r="B64">
        <v>3</v>
      </c>
      <c r="C64">
        <v>17</v>
      </c>
    </row>
    <row r="65" spans="1:3">
      <c r="A65">
        <v>1</v>
      </c>
      <c r="B65">
        <v>9</v>
      </c>
      <c r="C65">
        <v>17</v>
      </c>
    </row>
    <row r="66" spans="1:3">
      <c r="A66">
        <v>3</v>
      </c>
      <c r="B66">
        <v>5</v>
      </c>
      <c r="C66">
        <v>16</v>
      </c>
    </row>
  </sheetData>
  <sortState ref="A1:C66">
    <sortCondition descending="1"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1" sqref="B1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COUNTIF(Sheet1!B:B,"1")</f>
        <v>250</v>
      </c>
    </row>
    <row r="2" spans="1:2">
      <c r="A2">
        <v>2</v>
      </c>
      <c r="B2">
        <f>COUNTIF(Sheet1!B:B,"2")</f>
        <v>195</v>
      </c>
    </row>
    <row r="3" spans="1:2">
      <c r="A3">
        <v>3</v>
      </c>
      <c r="B3">
        <f>COUNTIF(Sheet1!B:B,"3")</f>
        <v>205</v>
      </c>
    </row>
    <row r="4" spans="1:2">
      <c r="A4">
        <v>4</v>
      </c>
      <c r="B4">
        <f>COUNTIF(Sheet1!B:B,"4")</f>
        <v>142</v>
      </c>
    </row>
    <row r="5" spans="1:2">
      <c r="A5">
        <v>5</v>
      </c>
      <c r="B5">
        <f>COUNTIF(Sheet1!B:B,"5")</f>
        <v>148</v>
      </c>
    </row>
    <row r="6" spans="1:2">
      <c r="A6">
        <v>6</v>
      </c>
      <c r="B6">
        <f>COUNTIF(Sheet1!B:B,"6")</f>
        <v>135</v>
      </c>
    </row>
    <row r="7" spans="1:2">
      <c r="A7">
        <v>7</v>
      </c>
      <c r="B7">
        <f>COUNTIF(Sheet1!B:B,"7")</f>
        <v>124</v>
      </c>
    </row>
    <row r="8" spans="1:2">
      <c r="A8">
        <v>8</v>
      </c>
      <c r="B8">
        <f>COUNTIF(Sheet1!B:B,"8")</f>
        <v>82</v>
      </c>
    </row>
    <row r="9" spans="1:2">
      <c r="A9">
        <v>9</v>
      </c>
      <c r="B9">
        <f>COUNTIF(Sheet1!B:B,"9")</f>
        <v>75</v>
      </c>
    </row>
    <row r="10" spans="1:2">
      <c r="A10">
        <v>10</v>
      </c>
      <c r="B10">
        <f>COUNTIF(Sheet1!B:B,"10")</f>
        <v>73</v>
      </c>
    </row>
    <row r="11" spans="1:2">
      <c r="A11">
        <v>11</v>
      </c>
      <c r="B11">
        <f>COUNTIF(Sheet1!B:B,"11")</f>
        <v>58</v>
      </c>
    </row>
    <row r="12" spans="1:2">
      <c r="A12">
        <v>12</v>
      </c>
      <c r="B12">
        <f>COUNTIF(Sheet1!B:B,"12")</f>
        <v>48</v>
      </c>
    </row>
    <row r="13" spans="1:2">
      <c r="A13">
        <v>13</v>
      </c>
      <c r="B13">
        <f>COUNTIF(Sheet1!B:B,"13")</f>
        <v>40</v>
      </c>
    </row>
    <row r="14" spans="1:2">
      <c r="A14">
        <v>14</v>
      </c>
      <c r="B14">
        <f>COUNTIF(Sheet1!B:B,"14")</f>
        <v>44</v>
      </c>
    </row>
    <row r="15" spans="1:2">
      <c r="A15">
        <v>15</v>
      </c>
      <c r="B15">
        <f>COUNTIF(Sheet1!B:B,"15")</f>
        <v>29</v>
      </c>
    </row>
    <row r="16" spans="1:2">
      <c r="A16">
        <v>16</v>
      </c>
      <c r="B16">
        <f>COUNTIF(Sheet1!B:B,"16")</f>
        <v>25</v>
      </c>
    </row>
    <row r="17" spans="1:2">
      <c r="A17">
        <v>17</v>
      </c>
      <c r="B17">
        <f>COUNTIF(Sheet1!B:B,"17")</f>
        <v>12</v>
      </c>
    </row>
    <row r="18" spans="1:2">
      <c r="A18">
        <v>18</v>
      </c>
      <c r="B18">
        <f>COUNTIF(Sheet1!B:B,"18")</f>
        <v>16</v>
      </c>
    </row>
    <row r="19" spans="1:2">
      <c r="A19">
        <v>19</v>
      </c>
      <c r="B19">
        <f>COUNTIF(Sheet1!B:B,"19")</f>
        <v>16</v>
      </c>
    </row>
    <row r="20" spans="1:2">
      <c r="A20">
        <v>20</v>
      </c>
      <c r="B20">
        <f>COUNTIF(Sheet1!B:B,"20")</f>
        <v>12</v>
      </c>
    </row>
    <row r="21" spans="1:2">
      <c r="A21">
        <v>21</v>
      </c>
      <c r="B21">
        <f>COUNTIF(Sheet1!B:B,"21")</f>
        <v>13</v>
      </c>
    </row>
    <row r="22" spans="1:2">
      <c r="A22">
        <v>22</v>
      </c>
      <c r="B22">
        <f>COUNTIF(Sheet1!B:B,"22")</f>
        <v>8</v>
      </c>
    </row>
    <row r="23" spans="1:2">
      <c r="A23">
        <v>23</v>
      </c>
      <c r="B23">
        <f>COUNTIF(Sheet1!B:B,"23")</f>
        <v>5</v>
      </c>
    </row>
    <row r="24" spans="1:2">
      <c r="A24">
        <v>24</v>
      </c>
      <c r="B24">
        <f>COUNTIF(Sheet1!B:B,"24")</f>
        <v>3</v>
      </c>
    </row>
    <row r="25" spans="1:2">
      <c r="A25">
        <v>25</v>
      </c>
      <c r="B25">
        <f>COUNTIF(Sheet1!B:B,"25")</f>
        <v>1</v>
      </c>
    </row>
    <row r="26" spans="1:2">
      <c r="A26">
        <v>26</v>
      </c>
      <c r="B26">
        <f>COUNTIF(Sheet1!B:B,"26")</f>
        <v>2</v>
      </c>
    </row>
    <row r="27" spans="1:2">
      <c r="A27">
        <v>27</v>
      </c>
      <c r="B27">
        <f>COUNTIF(Sheet1!B:B,"27")</f>
        <v>1</v>
      </c>
    </row>
    <row r="28" spans="1:2">
      <c r="A28">
        <v>28</v>
      </c>
      <c r="B28">
        <f>COUNTIF(Sheet1!B:B,"28")</f>
        <v>0</v>
      </c>
    </row>
    <row r="29" spans="1:2">
      <c r="A29">
        <v>29</v>
      </c>
      <c r="B29">
        <f>COUNTIF(Sheet1!B:B,"29")</f>
        <v>2</v>
      </c>
    </row>
    <row r="30" spans="1:2">
      <c r="A30">
        <v>30</v>
      </c>
      <c r="B30">
        <f>COUNTIF(Sheet1!B:B,"30")</f>
        <v>1</v>
      </c>
    </row>
    <row r="31" spans="1:2">
      <c r="A31">
        <v>31</v>
      </c>
      <c r="B31">
        <f>COUNTIF(Sheet1!B:B,"31")</f>
        <v>0</v>
      </c>
    </row>
    <row r="32" spans="1:2">
      <c r="A32">
        <v>32</v>
      </c>
      <c r="B32">
        <f>COUNTIF(Sheet1!B:B,"32")</f>
        <v>0</v>
      </c>
    </row>
    <row r="33" spans="1:2">
      <c r="A33">
        <v>33</v>
      </c>
      <c r="B33">
        <f>COUNTIF(Sheet1!B:B,"33")</f>
        <v>0</v>
      </c>
    </row>
    <row r="34" spans="1:2">
      <c r="A34">
        <v>34</v>
      </c>
      <c r="B34">
        <f>COUNTIF(Sheet1!B:B,"34")</f>
        <v>0</v>
      </c>
    </row>
    <row r="35" spans="1:2">
      <c r="A35">
        <v>35</v>
      </c>
      <c r="B35">
        <f>COUNTIF(Sheet1!B:B,"35")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9" sqref="B9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COUNTIF(Sheet1!C:C,"1")</f>
        <v>0</v>
      </c>
    </row>
    <row r="2" spans="1:2">
      <c r="A2">
        <v>2</v>
      </c>
      <c r="B2">
        <f>COUNTIF(Sheet1!C:C,"2")</f>
        <v>38</v>
      </c>
    </row>
    <row r="3" spans="1:2">
      <c r="A3">
        <v>3</v>
      </c>
      <c r="B3">
        <f>COUNTIF(Sheet1!C:C,"3")</f>
        <v>40</v>
      </c>
    </row>
    <row r="4" spans="1:2">
      <c r="A4">
        <v>4</v>
      </c>
      <c r="B4">
        <f>COUNTIF(Sheet1!C:C,"4")</f>
        <v>59</v>
      </c>
    </row>
    <row r="5" spans="1:2">
      <c r="A5">
        <v>5</v>
      </c>
      <c r="B5">
        <f>COUNTIF(Sheet1!C:C,"5")</f>
        <v>89</v>
      </c>
    </row>
    <row r="6" spans="1:2">
      <c r="A6">
        <v>6</v>
      </c>
      <c r="B6">
        <f>COUNTIF(Sheet1!C:C,"6")</f>
        <v>89</v>
      </c>
    </row>
    <row r="7" spans="1:2">
      <c r="A7">
        <v>7</v>
      </c>
      <c r="B7">
        <f>COUNTIF(Sheet1!C:C,"7")</f>
        <v>101</v>
      </c>
    </row>
    <row r="8" spans="1:2">
      <c r="A8">
        <v>8</v>
      </c>
      <c r="B8">
        <f>COUNTIF(Sheet1!C:C,"8")</f>
        <v>98</v>
      </c>
    </row>
    <row r="9" spans="1:2">
      <c r="A9">
        <v>9</v>
      </c>
      <c r="B9">
        <f>COUNTIF(Sheet1!C:C,"9")</f>
        <v>115</v>
      </c>
    </row>
    <row r="10" spans="1:2">
      <c r="A10">
        <v>10</v>
      </c>
      <c r="B10">
        <f>COUNTIF(Sheet1!C:C,"10")</f>
        <v>104</v>
      </c>
    </row>
    <row r="11" spans="1:2">
      <c r="A11">
        <v>11</v>
      </c>
      <c r="B11">
        <f>COUNTIF(Sheet1!C:C,"11")</f>
        <v>109</v>
      </c>
    </row>
    <row r="12" spans="1:2">
      <c r="A12">
        <v>12</v>
      </c>
      <c r="B12">
        <f>COUNTIF(Sheet1!C:C,"12")</f>
        <v>100</v>
      </c>
    </row>
    <row r="13" spans="1:2">
      <c r="A13">
        <v>13</v>
      </c>
      <c r="B13">
        <f>COUNTIF(Sheet1!C:C,"13")</f>
        <v>87</v>
      </c>
    </row>
    <row r="14" spans="1:2">
      <c r="A14">
        <v>14</v>
      </c>
      <c r="B14">
        <f>COUNTIF(Sheet1!C:C,"14")</f>
        <v>83</v>
      </c>
    </row>
    <row r="15" spans="1:2">
      <c r="A15">
        <v>15</v>
      </c>
      <c r="B15">
        <f>COUNTIF(Sheet1!C:C,"15")</f>
        <v>74</v>
      </c>
    </row>
    <row r="16" spans="1:2">
      <c r="A16">
        <v>16</v>
      </c>
      <c r="B16">
        <f>COUNTIF(Sheet1!C:C,"16")</f>
        <v>82</v>
      </c>
    </row>
    <row r="17" spans="1:2">
      <c r="A17">
        <v>17</v>
      </c>
      <c r="B17">
        <f>COUNTIF(Sheet1!C:C,"17")</f>
        <v>76</v>
      </c>
    </row>
    <row r="18" spans="1:2">
      <c r="A18">
        <v>18</v>
      </c>
      <c r="B18">
        <f>COUNTIF(Sheet1!C:C,"18")</f>
        <v>65</v>
      </c>
    </row>
    <row r="19" spans="1:2">
      <c r="A19">
        <v>19</v>
      </c>
      <c r="B19">
        <f>COUNTIF(Sheet1!C:C,"19")</f>
        <v>56</v>
      </c>
    </row>
    <row r="20" spans="1:2">
      <c r="A20">
        <v>20</v>
      </c>
      <c r="B20">
        <f>COUNTIF(Sheet1!C:C,"20")</f>
        <v>53</v>
      </c>
    </row>
    <row r="21" spans="1:2">
      <c r="A21">
        <v>21</v>
      </c>
      <c r="B21">
        <f>COUNTIF(Sheet1!C:C,"21")</f>
        <v>56</v>
      </c>
    </row>
    <row r="22" spans="1:2">
      <c r="A22">
        <v>22</v>
      </c>
      <c r="B22">
        <f>COUNTIF(Sheet1!C:C,"22")</f>
        <v>52</v>
      </c>
    </row>
    <row r="23" spans="1:2">
      <c r="A23">
        <v>23</v>
      </c>
      <c r="B23">
        <f>COUNTIF(Sheet1!C:C,"23")</f>
        <v>37</v>
      </c>
    </row>
    <row r="24" spans="1:2">
      <c r="A24">
        <v>24</v>
      </c>
      <c r="B24">
        <f>COUNTIF(Sheet1!C:C,"24")</f>
        <v>28</v>
      </c>
    </row>
    <row r="25" spans="1:2">
      <c r="A25">
        <v>25</v>
      </c>
      <c r="B25">
        <f>COUNTIF(Sheet1!C:C,"25")</f>
        <v>20</v>
      </c>
    </row>
    <row r="26" spans="1:2">
      <c r="A26">
        <v>26</v>
      </c>
      <c r="B26">
        <f>COUNTIF(Sheet1!C:C,"26")</f>
        <v>17</v>
      </c>
    </row>
    <row r="27" spans="1:2">
      <c r="A27">
        <v>27</v>
      </c>
      <c r="B27">
        <f>COUNTIF(Sheet1!C:C,"27")</f>
        <v>9</v>
      </c>
    </row>
    <row r="28" spans="1:2">
      <c r="A28">
        <v>28</v>
      </c>
      <c r="B28">
        <f>COUNTIF(Sheet1!C:C,"28")</f>
        <v>8</v>
      </c>
    </row>
    <row r="29" spans="1:2">
      <c r="A29">
        <v>29</v>
      </c>
      <c r="B29">
        <f>COUNTIF(Sheet1!C:C,"29")</f>
        <v>8</v>
      </c>
    </row>
    <row r="30" spans="1:2">
      <c r="A30">
        <v>30</v>
      </c>
      <c r="B30">
        <f>COUNTIF(Sheet1!C:C,"30")</f>
        <v>2</v>
      </c>
    </row>
    <row r="31" spans="1:2">
      <c r="A31">
        <v>31</v>
      </c>
      <c r="B31">
        <f>COUNTIF(Sheet1!C:C,"31")</f>
        <v>5</v>
      </c>
    </row>
    <row r="32" spans="1:2">
      <c r="A32">
        <v>32</v>
      </c>
      <c r="B32">
        <f>COUNTIF(Sheet1!C:C,"32")</f>
        <v>5</v>
      </c>
    </row>
    <row r="33" spans="1:2">
      <c r="A33">
        <v>33</v>
      </c>
      <c r="B33">
        <f>COUNTIF(Sheet1!C:C,"33")</f>
        <v>0</v>
      </c>
    </row>
    <row r="34" spans="1:2">
      <c r="A34">
        <v>34</v>
      </c>
      <c r="B34">
        <f>COUNTIF(Sheet1!C:C,"34")</f>
        <v>0</v>
      </c>
    </row>
    <row r="35" spans="1:2">
      <c r="A35">
        <v>35</v>
      </c>
      <c r="B35">
        <f>COUNTIF(Sheet1!C:C,"35")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19" sqref="B19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COUNTIF(Sheet1!D:D,"1")</f>
        <v>0</v>
      </c>
    </row>
    <row r="2" spans="1:2">
      <c r="A2">
        <v>2</v>
      </c>
      <c r="B2">
        <f>COUNTIF(Sheet1!D:D,"2")</f>
        <v>0</v>
      </c>
    </row>
    <row r="3" spans="1:2">
      <c r="A3">
        <v>3</v>
      </c>
      <c r="B3">
        <f>COUNTIF(Sheet1!D:D,"3")</f>
        <v>2</v>
      </c>
    </row>
    <row r="4" spans="1:2">
      <c r="A4">
        <v>4</v>
      </c>
      <c r="B4">
        <f>COUNTIF(Sheet1!D:D,"4")</f>
        <v>5</v>
      </c>
    </row>
    <row r="5" spans="1:2">
      <c r="A5">
        <v>5</v>
      </c>
      <c r="B5">
        <f>COUNTIF(Sheet1!D:D,"5")</f>
        <v>7</v>
      </c>
    </row>
    <row r="6" spans="1:2">
      <c r="A6">
        <v>6</v>
      </c>
      <c r="B6">
        <f>COUNTIF(Sheet1!D:D,"6")</f>
        <v>20</v>
      </c>
    </row>
    <row r="7" spans="1:2">
      <c r="A7">
        <v>7</v>
      </c>
      <c r="B7">
        <f>COUNTIF(Sheet1!D:D,"7")</f>
        <v>26</v>
      </c>
    </row>
    <row r="8" spans="1:2">
      <c r="A8">
        <v>8</v>
      </c>
      <c r="B8">
        <f>COUNTIF(Sheet1!D:D,"8")</f>
        <v>34</v>
      </c>
    </row>
    <row r="9" spans="1:2">
      <c r="A9">
        <v>9</v>
      </c>
      <c r="B9">
        <f>COUNTIF(Sheet1!D:D,"9")</f>
        <v>35</v>
      </c>
    </row>
    <row r="10" spans="1:2">
      <c r="A10">
        <v>10</v>
      </c>
      <c r="B10">
        <f>COUNTIF(Sheet1!D:D,"10")</f>
        <v>52</v>
      </c>
    </row>
    <row r="11" spans="1:2">
      <c r="A11">
        <v>11</v>
      </c>
      <c r="B11">
        <f>COUNTIF(Sheet1!D:D,"11")</f>
        <v>61</v>
      </c>
    </row>
    <row r="12" spans="1:2">
      <c r="A12">
        <v>12</v>
      </c>
      <c r="B12">
        <f>COUNTIF(Sheet1!D:D,"12")</f>
        <v>60</v>
      </c>
    </row>
    <row r="13" spans="1:2">
      <c r="A13">
        <v>13</v>
      </c>
      <c r="B13">
        <f>COUNTIF(Sheet1!D:D,"13")</f>
        <v>87</v>
      </c>
    </row>
    <row r="14" spans="1:2">
      <c r="A14">
        <v>14</v>
      </c>
      <c r="B14">
        <f>COUNTIF(Sheet1!D:D,"14")</f>
        <v>90</v>
      </c>
    </row>
    <row r="15" spans="1:2">
      <c r="A15">
        <v>15</v>
      </c>
      <c r="B15">
        <f>COUNTIF(Sheet1!D:D,"15")</f>
        <v>66</v>
      </c>
    </row>
    <row r="16" spans="1:2">
      <c r="A16">
        <v>16</v>
      </c>
      <c r="B16">
        <f>COUNTIF(Sheet1!D:D,"16")</f>
        <v>56</v>
      </c>
    </row>
    <row r="17" spans="1:2">
      <c r="A17">
        <v>17</v>
      </c>
      <c r="B17">
        <f>COUNTIF(Sheet1!D:D,"17")</f>
        <v>89</v>
      </c>
    </row>
    <row r="18" spans="1:2">
      <c r="A18">
        <v>18</v>
      </c>
      <c r="B18">
        <f>COUNTIF(Sheet1!D:D,"18")</f>
        <v>90</v>
      </c>
    </row>
    <row r="19" spans="1:2">
      <c r="A19">
        <v>19</v>
      </c>
      <c r="B19">
        <f>COUNTIF(Sheet1!D:D,"19")</f>
        <v>111</v>
      </c>
    </row>
    <row r="20" spans="1:2">
      <c r="A20">
        <v>20</v>
      </c>
      <c r="B20">
        <f>COUNTIF(Sheet1!D:D,"20")</f>
        <v>98</v>
      </c>
    </row>
    <row r="21" spans="1:2">
      <c r="A21">
        <v>21</v>
      </c>
      <c r="B21">
        <f>COUNTIF(Sheet1!D:D,"21")</f>
        <v>76</v>
      </c>
    </row>
    <row r="22" spans="1:2">
      <c r="A22">
        <v>22</v>
      </c>
      <c r="B22">
        <f>COUNTIF(Sheet1!D:D,"22")</f>
        <v>109</v>
      </c>
    </row>
    <row r="23" spans="1:2">
      <c r="A23">
        <v>23</v>
      </c>
      <c r="B23">
        <f>COUNTIF(Sheet1!D:D,"23")</f>
        <v>92</v>
      </c>
    </row>
    <row r="24" spans="1:2">
      <c r="A24">
        <v>24</v>
      </c>
      <c r="B24">
        <f>COUNTIF(Sheet1!D:D,"24")</f>
        <v>81</v>
      </c>
    </row>
    <row r="25" spans="1:2">
      <c r="A25">
        <v>25</v>
      </c>
      <c r="B25">
        <f>COUNTIF(Sheet1!D:D,"25")</f>
        <v>73</v>
      </c>
    </row>
    <row r="26" spans="1:2">
      <c r="A26">
        <v>26</v>
      </c>
      <c r="B26">
        <f>COUNTIF(Sheet1!D:D,"26")</f>
        <v>61</v>
      </c>
    </row>
    <row r="27" spans="1:2">
      <c r="A27">
        <v>27</v>
      </c>
      <c r="B27">
        <f>COUNTIF(Sheet1!D:D,"27")</f>
        <v>62</v>
      </c>
    </row>
    <row r="28" spans="1:2">
      <c r="A28">
        <v>28</v>
      </c>
      <c r="B28">
        <f>COUNTIF(Sheet1!D:D,"28")</f>
        <v>62</v>
      </c>
    </row>
    <row r="29" spans="1:2">
      <c r="A29">
        <v>29</v>
      </c>
      <c r="B29">
        <f>COUNTIF(Sheet1!D:D,"29")</f>
        <v>59</v>
      </c>
    </row>
    <row r="30" spans="1:2">
      <c r="A30">
        <v>30</v>
      </c>
      <c r="B30">
        <f>COUNTIF(Sheet1!D:D,"30")</f>
        <v>42</v>
      </c>
    </row>
    <row r="31" spans="1:2">
      <c r="A31">
        <v>31</v>
      </c>
      <c r="B31">
        <f>COUNTIF(Sheet1!D:D,"31")</f>
        <v>30</v>
      </c>
    </row>
    <row r="32" spans="1:2">
      <c r="A32">
        <v>32</v>
      </c>
      <c r="B32">
        <f>COUNTIF(Sheet1!D:D,"32")</f>
        <v>16</v>
      </c>
    </row>
    <row r="33" spans="1:2">
      <c r="A33">
        <v>33</v>
      </c>
      <c r="B33">
        <f>COUNTIF(Sheet1!D:D,"33")</f>
        <v>13</v>
      </c>
    </row>
    <row r="34" spans="1:2">
      <c r="A34">
        <v>34</v>
      </c>
      <c r="B34">
        <f>COUNTIF(Sheet1!D:D,"34")</f>
        <v>0</v>
      </c>
    </row>
    <row r="35" spans="1:2">
      <c r="A35">
        <v>35</v>
      </c>
      <c r="B35">
        <f>COUNTIF(Sheet1!D:D,"35")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29" sqref="B29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COUNTIF(Sheet1!E:E,"1")</f>
        <v>0</v>
      </c>
    </row>
    <row r="2" spans="1:2">
      <c r="A2">
        <v>2</v>
      </c>
      <c r="B2">
        <f>COUNTIF(Sheet1!E:E,"2")</f>
        <v>0</v>
      </c>
    </row>
    <row r="3" spans="1:2">
      <c r="A3">
        <v>3</v>
      </c>
      <c r="B3">
        <f>COUNTIF(Sheet1!E:E,"3")</f>
        <v>0</v>
      </c>
    </row>
    <row r="4" spans="1:2">
      <c r="A4">
        <v>4</v>
      </c>
      <c r="B4">
        <f>COUNTIF(Sheet1!E:E,"4")</f>
        <v>1</v>
      </c>
    </row>
    <row r="5" spans="1:2">
      <c r="A5">
        <v>5</v>
      </c>
      <c r="B5">
        <f>COUNTIF(Sheet1!E:E,"5")</f>
        <v>0</v>
      </c>
    </row>
    <row r="6" spans="1:2">
      <c r="A6">
        <v>6</v>
      </c>
      <c r="B6">
        <f>COUNTIF(Sheet1!E:E,"6")</f>
        <v>1</v>
      </c>
    </row>
    <row r="7" spans="1:2">
      <c r="A7">
        <v>7</v>
      </c>
      <c r="B7">
        <f>COUNTIF(Sheet1!E:E,"7")</f>
        <v>1</v>
      </c>
    </row>
    <row r="8" spans="1:2">
      <c r="A8">
        <v>8</v>
      </c>
      <c r="B8">
        <f>COUNTIF(Sheet1!E:E,"8")</f>
        <v>3</v>
      </c>
    </row>
    <row r="9" spans="1:2">
      <c r="A9">
        <v>9</v>
      </c>
      <c r="B9">
        <f>COUNTIF(Sheet1!E:E,"9")</f>
        <v>8</v>
      </c>
    </row>
    <row r="10" spans="1:2">
      <c r="A10">
        <v>10</v>
      </c>
      <c r="B10">
        <f>COUNTIF(Sheet1!E:E,"10")</f>
        <v>11</v>
      </c>
    </row>
    <row r="11" spans="1:2">
      <c r="A11">
        <v>11</v>
      </c>
      <c r="B11">
        <f>COUNTIF(Sheet1!E:E,"11")</f>
        <v>14</v>
      </c>
    </row>
    <row r="12" spans="1:2">
      <c r="A12">
        <v>12</v>
      </c>
      <c r="B12">
        <f>COUNTIF(Sheet1!E:E,"12")</f>
        <v>18</v>
      </c>
    </row>
    <row r="13" spans="1:2">
      <c r="A13">
        <v>13</v>
      </c>
      <c r="B13">
        <f>COUNTIF(Sheet1!E:E,"13")</f>
        <v>23</v>
      </c>
    </row>
    <row r="14" spans="1:2">
      <c r="A14">
        <v>14</v>
      </c>
      <c r="B14">
        <f>COUNTIF(Sheet1!E:E,"14")</f>
        <v>28</v>
      </c>
    </row>
    <row r="15" spans="1:2">
      <c r="A15">
        <v>15</v>
      </c>
      <c r="B15">
        <f>COUNTIF(Sheet1!E:E,"15")</f>
        <v>41</v>
      </c>
    </row>
    <row r="16" spans="1:2">
      <c r="A16">
        <v>16</v>
      </c>
      <c r="B16">
        <f>COUNTIF(Sheet1!E:E,"16")</f>
        <v>21</v>
      </c>
    </row>
    <row r="17" spans="1:2">
      <c r="A17">
        <v>17</v>
      </c>
      <c r="B17">
        <f>COUNTIF(Sheet1!E:E,"17")</f>
        <v>44</v>
      </c>
    </row>
    <row r="18" spans="1:2">
      <c r="A18">
        <v>18</v>
      </c>
      <c r="B18">
        <f>COUNTIF(Sheet1!E:E,"18")</f>
        <v>57</v>
      </c>
    </row>
    <row r="19" spans="1:2">
      <c r="A19">
        <v>19</v>
      </c>
      <c r="B19">
        <f>COUNTIF(Sheet1!E:E,"19")</f>
        <v>57</v>
      </c>
    </row>
    <row r="20" spans="1:2">
      <c r="A20">
        <v>20</v>
      </c>
      <c r="B20">
        <f>COUNTIF(Sheet1!E:E,"20")</f>
        <v>60</v>
      </c>
    </row>
    <row r="21" spans="1:2">
      <c r="A21">
        <v>21</v>
      </c>
      <c r="B21">
        <f>COUNTIF(Sheet1!E:E,"21")</f>
        <v>71</v>
      </c>
    </row>
    <row r="22" spans="1:2">
      <c r="A22">
        <v>22</v>
      </c>
      <c r="B22">
        <f>COUNTIF(Sheet1!E:E,"22")</f>
        <v>82</v>
      </c>
    </row>
    <row r="23" spans="1:2">
      <c r="A23">
        <v>23</v>
      </c>
      <c r="B23">
        <f>COUNTIF(Sheet1!E:E,"23")</f>
        <v>95</v>
      </c>
    </row>
    <row r="24" spans="1:2">
      <c r="A24">
        <v>24</v>
      </c>
      <c r="B24">
        <f>COUNTIF(Sheet1!E:E,"24")</f>
        <v>90</v>
      </c>
    </row>
    <row r="25" spans="1:2">
      <c r="A25">
        <v>25</v>
      </c>
      <c r="B25">
        <f>COUNTIF(Sheet1!E:E,"25")</f>
        <v>102</v>
      </c>
    </row>
    <row r="26" spans="1:2">
      <c r="A26">
        <v>26</v>
      </c>
      <c r="B26">
        <f>COUNTIF(Sheet1!E:E,"26")</f>
        <v>93</v>
      </c>
    </row>
    <row r="27" spans="1:2">
      <c r="A27">
        <v>27</v>
      </c>
      <c r="B27">
        <f>COUNTIF(Sheet1!E:E,"27")</f>
        <v>105</v>
      </c>
    </row>
    <row r="28" spans="1:2">
      <c r="A28">
        <v>28</v>
      </c>
      <c r="B28">
        <f>COUNTIF(Sheet1!E:E,"28")</f>
        <v>87</v>
      </c>
    </row>
    <row r="29" spans="1:2">
      <c r="A29">
        <v>29</v>
      </c>
      <c r="B29">
        <f>COUNTIF(Sheet1!E:E,"29")</f>
        <v>155</v>
      </c>
    </row>
    <row r="30" spans="1:2">
      <c r="A30">
        <v>30</v>
      </c>
      <c r="B30">
        <f>COUNTIF(Sheet1!E:E,"30")</f>
        <v>136</v>
      </c>
    </row>
    <row r="31" spans="1:2">
      <c r="A31">
        <v>31</v>
      </c>
      <c r="B31">
        <f>COUNTIF(Sheet1!E:E,"31")</f>
        <v>111</v>
      </c>
    </row>
    <row r="32" spans="1:2">
      <c r="A32">
        <v>32</v>
      </c>
      <c r="B32">
        <f>COUNTIF(Sheet1!E:E,"32")</f>
        <v>127</v>
      </c>
    </row>
    <row r="33" spans="1:2">
      <c r="A33">
        <v>33</v>
      </c>
      <c r="B33">
        <f>COUNTIF(Sheet1!E:E,"33")</f>
        <v>79</v>
      </c>
    </row>
    <row r="34" spans="1:2">
      <c r="A34">
        <v>34</v>
      </c>
      <c r="B34">
        <f>COUNTIF(Sheet1!E:E,"34")</f>
        <v>44</v>
      </c>
    </row>
    <row r="35" spans="1:2">
      <c r="A35">
        <v>35</v>
      </c>
      <c r="B35">
        <f>COUNTIF(Sheet1!E:E,"35")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5" sqref="B35"/>
    </sheetView>
  </sheetViews>
  <sheetFormatPr defaultRowHeight="13.5"/>
  <sheetData>
    <row r="1" spans="1:2">
      <c r="A1">
        <v>1</v>
      </c>
      <c r="B1">
        <f>COUNTIF(Sheet1!F:F,"1")</f>
        <v>0</v>
      </c>
    </row>
    <row r="2" spans="1:2">
      <c r="A2">
        <v>2</v>
      </c>
      <c r="B2">
        <f>COUNTIF(Sheet1!F:F,"2")</f>
        <v>0</v>
      </c>
    </row>
    <row r="3" spans="1:2">
      <c r="A3">
        <v>3</v>
      </c>
      <c r="B3">
        <f>COUNTIF(Sheet1!F:F,"3")</f>
        <v>0</v>
      </c>
    </row>
    <row r="4" spans="1:2">
      <c r="A4">
        <v>4</v>
      </c>
      <c r="B4">
        <f>COUNTIF(Sheet1!F:F,"4")</f>
        <v>0</v>
      </c>
    </row>
    <row r="5" spans="1:2">
      <c r="A5">
        <v>5</v>
      </c>
      <c r="B5">
        <f>COUNTIF(Sheet1!F:F,"5")</f>
        <v>0</v>
      </c>
    </row>
    <row r="6" spans="1:2">
      <c r="A6">
        <v>6</v>
      </c>
      <c r="B6">
        <f>COUNTIF(Sheet1!F:F,"6")</f>
        <v>0</v>
      </c>
    </row>
    <row r="7" spans="1:2">
      <c r="A7">
        <v>7</v>
      </c>
      <c r="B7">
        <f>COUNTIF(Sheet1!F:F,"7")</f>
        <v>0</v>
      </c>
    </row>
    <row r="8" spans="1:2">
      <c r="A8">
        <v>8</v>
      </c>
      <c r="B8">
        <f>COUNTIF(Sheet1!F:F,"8")</f>
        <v>0</v>
      </c>
    </row>
    <row r="9" spans="1:2">
      <c r="A9">
        <v>9</v>
      </c>
      <c r="B9">
        <f>COUNTIF(Sheet1!F:F,"9")</f>
        <v>0</v>
      </c>
    </row>
    <row r="10" spans="1:2">
      <c r="A10">
        <v>10</v>
      </c>
      <c r="B10">
        <f>COUNTIF(Sheet1!F:F,"10")</f>
        <v>0</v>
      </c>
    </row>
    <row r="11" spans="1:2">
      <c r="A11">
        <v>11</v>
      </c>
      <c r="B11">
        <f>COUNTIF(Sheet1!F:F,"11")</f>
        <v>0</v>
      </c>
    </row>
    <row r="12" spans="1:2">
      <c r="A12">
        <v>12</v>
      </c>
      <c r="B12">
        <f>COUNTIF(Sheet1!F:F,"12")</f>
        <v>2</v>
      </c>
    </row>
    <row r="13" spans="1:2">
      <c r="A13">
        <v>13</v>
      </c>
      <c r="B13">
        <f>COUNTIF(Sheet1!F:F,"13")</f>
        <v>3</v>
      </c>
    </row>
    <row r="14" spans="1:2">
      <c r="A14">
        <v>14</v>
      </c>
      <c r="B14">
        <f>COUNTIF(Sheet1!F:F,"14")</f>
        <v>1</v>
      </c>
    </row>
    <row r="15" spans="1:2">
      <c r="A15">
        <v>15</v>
      </c>
      <c r="B15">
        <f>COUNTIF(Sheet1!F:F,"15")</f>
        <v>4</v>
      </c>
    </row>
    <row r="16" spans="1:2">
      <c r="A16">
        <v>16</v>
      </c>
      <c r="B16">
        <f>COUNTIF(Sheet1!F:F,"16")</f>
        <v>4</v>
      </c>
    </row>
    <row r="17" spans="1:2">
      <c r="A17">
        <v>17</v>
      </c>
      <c r="B17">
        <f>COUNTIF(Sheet1!F:F,"17")</f>
        <v>7</v>
      </c>
    </row>
    <row r="18" spans="1:2">
      <c r="A18">
        <v>18</v>
      </c>
      <c r="B18">
        <f>COUNTIF(Sheet1!F:F,"18")</f>
        <v>12</v>
      </c>
    </row>
    <row r="19" spans="1:2">
      <c r="A19">
        <v>19</v>
      </c>
      <c r="B19">
        <f>COUNTIF(Sheet1!F:F,"19")</f>
        <v>14</v>
      </c>
    </row>
    <row r="20" spans="1:2">
      <c r="A20">
        <v>20</v>
      </c>
      <c r="B20">
        <f>COUNTIF(Sheet1!F:F,"20")</f>
        <v>13</v>
      </c>
    </row>
    <row r="21" spans="1:2">
      <c r="A21">
        <v>21</v>
      </c>
      <c r="B21">
        <f>COUNTIF(Sheet1!F:F,"21")</f>
        <v>16</v>
      </c>
    </row>
    <row r="22" spans="1:2">
      <c r="A22">
        <v>22</v>
      </c>
      <c r="B22">
        <f>COUNTIF(Sheet1!F:F,"22")</f>
        <v>32</v>
      </c>
    </row>
    <row r="23" spans="1:2">
      <c r="A23">
        <v>23</v>
      </c>
      <c r="B23">
        <f>COUNTIF(Sheet1!F:F,"23")</f>
        <v>29</v>
      </c>
    </row>
    <row r="24" spans="1:2">
      <c r="A24">
        <v>24</v>
      </c>
      <c r="B24">
        <f>COUNTIF(Sheet1!F:F,"24")</f>
        <v>39</v>
      </c>
    </row>
    <row r="25" spans="1:2">
      <c r="A25">
        <v>25</v>
      </c>
      <c r="B25">
        <f>COUNTIF(Sheet1!F:F,"25")</f>
        <v>57</v>
      </c>
    </row>
    <row r="26" spans="1:2">
      <c r="A26">
        <v>26</v>
      </c>
      <c r="B26">
        <f>COUNTIF(Sheet1!F:F,"26")</f>
        <v>48</v>
      </c>
    </row>
    <row r="27" spans="1:2">
      <c r="A27">
        <v>27</v>
      </c>
      <c r="B27">
        <f>COUNTIF(Sheet1!F:F,"27")</f>
        <v>65</v>
      </c>
    </row>
    <row r="28" spans="1:2">
      <c r="A28">
        <v>28</v>
      </c>
      <c r="B28">
        <f>COUNTIF(Sheet1!F:F,"28")</f>
        <v>74</v>
      </c>
    </row>
    <row r="29" spans="1:2">
      <c r="A29">
        <v>29</v>
      </c>
      <c r="B29">
        <f>COUNTIF(Sheet1!F:F,"29")</f>
        <v>117</v>
      </c>
    </row>
    <row r="30" spans="1:2">
      <c r="A30">
        <v>30</v>
      </c>
      <c r="B30">
        <f>COUNTIF(Sheet1!F:F,"30")</f>
        <v>124</v>
      </c>
    </row>
    <row r="31" spans="1:2">
      <c r="A31">
        <v>31</v>
      </c>
      <c r="B31">
        <f>COUNTIF(Sheet1!F:F,"31")</f>
        <v>142</v>
      </c>
    </row>
    <row r="32" spans="1:2">
      <c r="A32">
        <v>32</v>
      </c>
      <c r="B32">
        <f>COUNTIF(Sheet1!F:F,"32")</f>
        <v>169</v>
      </c>
    </row>
    <row r="33" spans="1:2">
      <c r="A33">
        <v>33</v>
      </c>
      <c r="B33">
        <f>COUNTIF(Sheet1!F:F,"33")</f>
        <v>232</v>
      </c>
    </row>
    <row r="34" spans="1:2">
      <c r="A34">
        <v>34</v>
      </c>
      <c r="B34">
        <f>COUNTIF(Sheet1!F:F,"34")</f>
        <v>241</v>
      </c>
    </row>
    <row r="35" spans="1:2">
      <c r="A35">
        <v>35</v>
      </c>
      <c r="B35">
        <f>COUNTIF(Sheet1!F:F,"35")</f>
        <v>320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" sqref="B1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COUNTIF(Sheet1!G:G,"1")</f>
        <v>276</v>
      </c>
    </row>
    <row r="2" spans="1:2">
      <c r="A2">
        <v>2</v>
      </c>
      <c r="B2">
        <f>COUNTIF(Sheet1!G:G,"2")</f>
        <v>257</v>
      </c>
    </row>
    <row r="3" spans="1:2">
      <c r="A3">
        <v>3</v>
      </c>
      <c r="B3">
        <f>COUNTIF(Sheet1!G:G,"3")</f>
        <v>250</v>
      </c>
    </row>
    <row r="4" spans="1:2">
      <c r="A4">
        <v>4</v>
      </c>
      <c r="B4">
        <f>COUNTIF(Sheet1!G:G,"4")</f>
        <v>212</v>
      </c>
    </row>
    <row r="5" spans="1:2">
      <c r="A5">
        <v>5</v>
      </c>
      <c r="B5">
        <f>COUNTIF(Sheet1!G:G,"5")</f>
        <v>218</v>
      </c>
    </row>
    <row r="6" spans="1:2">
      <c r="A6">
        <v>6</v>
      </c>
      <c r="B6">
        <f>COUNTIF(Sheet1!G:G,"6")</f>
        <v>143</v>
      </c>
    </row>
    <row r="7" spans="1:2">
      <c r="A7">
        <v>7</v>
      </c>
      <c r="B7">
        <f>COUNTIF(Sheet1!G:G,"7")</f>
        <v>127</v>
      </c>
    </row>
    <row r="8" spans="1:2">
      <c r="A8">
        <v>8</v>
      </c>
      <c r="B8">
        <f>COUNTIF(Sheet1!G:G,"8")</f>
        <v>102</v>
      </c>
    </row>
    <row r="9" spans="1:2">
      <c r="A9">
        <v>9</v>
      </c>
      <c r="B9">
        <f>COUNTIF(Sheet1!G:G,"9")</f>
        <v>91</v>
      </c>
    </row>
    <row r="10" spans="1:2">
      <c r="A10">
        <v>10</v>
      </c>
      <c r="B10">
        <f>COUNTIF(Sheet1!G:G,"10")</f>
        <v>59</v>
      </c>
    </row>
    <row r="11" spans="1:2">
      <c r="A11">
        <v>11</v>
      </c>
      <c r="B11">
        <f>COUNTIF(Sheet1!G:G,"11")</f>
        <v>30</v>
      </c>
    </row>
    <row r="12" spans="1:2">
      <c r="A12">
        <v>12</v>
      </c>
      <c r="B12">
        <f>COUNTIF(Sheet1!G:G,"12")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2" sqref="B12"/>
    </sheetView>
  </sheetViews>
  <sheetFormatPr defaultRowHeight="13.5"/>
  <cols>
    <col min="2" max="2" width="4.5" bestFit="1" customWidth="1"/>
  </cols>
  <sheetData>
    <row r="1" spans="1:2">
      <c r="A1">
        <v>1</v>
      </c>
      <c r="B1">
        <f>COUNTIF(Sheet1!H:H,"1")</f>
        <v>0</v>
      </c>
    </row>
    <row r="2" spans="1:2">
      <c r="A2">
        <v>2</v>
      </c>
      <c r="B2">
        <f>COUNTIF(Sheet1!H:H,"2")</f>
        <v>30</v>
      </c>
    </row>
    <row r="3" spans="1:2">
      <c r="A3">
        <v>3</v>
      </c>
      <c r="B3">
        <f>COUNTIF(Sheet1!H:H,"3")</f>
        <v>40</v>
      </c>
    </row>
    <row r="4" spans="1:2">
      <c r="A4">
        <v>4</v>
      </c>
      <c r="B4">
        <f>COUNTIF(Sheet1!H:H,"4")</f>
        <v>75</v>
      </c>
    </row>
    <row r="5" spans="1:2">
      <c r="A5">
        <v>5</v>
      </c>
      <c r="B5">
        <f>COUNTIF(Sheet1!H:H,"5")</f>
        <v>92</v>
      </c>
    </row>
    <row r="6" spans="1:2">
      <c r="A6">
        <v>6</v>
      </c>
      <c r="B6">
        <f>COUNTIF(Sheet1!H:H,"6")</f>
        <v>135</v>
      </c>
    </row>
    <row r="7" spans="1:2">
      <c r="A7">
        <v>7</v>
      </c>
      <c r="B7">
        <f>COUNTIF(Sheet1!H:H,"7")</f>
        <v>164</v>
      </c>
    </row>
    <row r="8" spans="1:2">
      <c r="A8">
        <v>8</v>
      </c>
      <c r="B8">
        <f>COUNTIF(Sheet1!H:H,"8")</f>
        <v>177</v>
      </c>
    </row>
    <row r="9" spans="1:2">
      <c r="A9">
        <v>9</v>
      </c>
      <c r="B9">
        <f>COUNTIF(Sheet1!H:H,"9")</f>
        <v>206</v>
      </c>
    </row>
    <row r="10" spans="1:2">
      <c r="A10">
        <v>10</v>
      </c>
      <c r="B10">
        <f>COUNTIF(Sheet1!H:H,"10")</f>
        <v>272</v>
      </c>
    </row>
    <row r="11" spans="1:2">
      <c r="A11">
        <v>11</v>
      </c>
      <c r="B11">
        <f>COUNTIF(Sheet1!H:H,"11")</f>
        <v>273</v>
      </c>
    </row>
    <row r="12" spans="1:2">
      <c r="A12">
        <v>12</v>
      </c>
      <c r="B12">
        <f>COUNTIF(Sheet1!H:H,"12")</f>
        <v>301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760"/>
  <sheetViews>
    <sheetView workbookViewId="0">
      <selection activeCell="D11" sqref="D11"/>
    </sheetView>
  </sheetViews>
  <sheetFormatPr defaultRowHeight="13.5"/>
  <sheetData>
    <row r="1" spans="1:6">
      <c r="A1">
        <v>3</v>
      </c>
      <c r="B1">
        <v>11</v>
      </c>
      <c r="C1">
        <v>17</v>
      </c>
      <c r="D1">
        <v>21</v>
      </c>
      <c r="E1">
        <v>30</v>
      </c>
      <c r="F1">
        <v>2</v>
      </c>
    </row>
    <row r="2" spans="1:6">
      <c r="A2">
        <v>12</v>
      </c>
      <c r="B2">
        <v>27</v>
      </c>
      <c r="C2">
        <v>28</v>
      </c>
      <c r="D2">
        <v>33</v>
      </c>
      <c r="E2">
        <v>35</v>
      </c>
      <c r="F2">
        <v>2</v>
      </c>
    </row>
    <row r="3" spans="1:6">
      <c r="A3">
        <v>1</v>
      </c>
      <c r="B3">
        <v>13</v>
      </c>
      <c r="C3">
        <v>21</v>
      </c>
      <c r="D3">
        <v>23</v>
      </c>
      <c r="E3">
        <v>32</v>
      </c>
      <c r="F3">
        <v>2</v>
      </c>
    </row>
    <row r="4" spans="1:6">
      <c r="A4">
        <v>1</v>
      </c>
      <c r="B4">
        <v>3</v>
      </c>
      <c r="C4">
        <v>4</v>
      </c>
      <c r="D4">
        <v>11</v>
      </c>
      <c r="E4">
        <v>29</v>
      </c>
      <c r="F4">
        <v>2</v>
      </c>
    </row>
    <row r="5" spans="1:6">
      <c r="A5">
        <v>4</v>
      </c>
      <c r="B5">
        <v>5</v>
      </c>
      <c r="C5">
        <v>7</v>
      </c>
      <c r="D5">
        <v>13</v>
      </c>
      <c r="E5">
        <v>35</v>
      </c>
      <c r="F5">
        <v>2</v>
      </c>
    </row>
    <row r="6" spans="1:6">
      <c r="A6">
        <v>3</v>
      </c>
      <c r="B6">
        <v>4</v>
      </c>
      <c r="C6">
        <v>28</v>
      </c>
      <c r="D6">
        <v>31</v>
      </c>
      <c r="E6">
        <v>34</v>
      </c>
      <c r="F6">
        <v>1</v>
      </c>
    </row>
    <row r="7" spans="1:6">
      <c r="A7">
        <v>6</v>
      </c>
      <c r="B7">
        <v>17</v>
      </c>
      <c r="C7">
        <v>18</v>
      </c>
      <c r="D7">
        <v>30</v>
      </c>
      <c r="E7">
        <v>34</v>
      </c>
      <c r="F7">
        <v>1</v>
      </c>
    </row>
    <row r="8" spans="1:6">
      <c r="A8">
        <v>1</v>
      </c>
      <c r="B8">
        <v>22</v>
      </c>
      <c r="C8">
        <v>30</v>
      </c>
      <c r="D8">
        <v>32</v>
      </c>
      <c r="E8">
        <v>35</v>
      </c>
      <c r="F8">
        <v>1</v>
      </c>
    </row>
    <row r="9" spans="1:6">
      <c r="A9">
        <v>2</v>
      </c>
      <c r="B9">
        <v>9</v>
      </c>
      <c r="C9">
        <v>10</v>
      </c>
      <c r="D9">
        <v>33</v>
      </c>
      <c r="E9">
        <v>34</v>
      </c>
      <c r="F9">
        <v>1</v>
      </c>
    </row>
    <row r="10" spans="1:6">
      <c r="A10">
        <v>7</v>
      </c>
      <c r="B10">
        <v>16</v>
      </c>
      <c r="C10">
        <v>23</v>
      </c>
      <c r="D10">
        <v>31</v>
      </c>
      <c r="E10">
        <v>33</v>
      </c>
      <c r="F10">
        <v>1</v>
      </c>
    </row>
    <row r="11" spans="1:6">
      <c r="A11">
        <v>15</v>
      </c>
      <c r="B11">
        <v>20</v>
      </c>
      <c r="C11">
        <v>30</v>
      </c>
      <c r="D11">
        <v>33</v>
      </c>
      <c r="E11">
        <v>35</v>
      </c>
      <c r="F11">
        <v>1</v>
      </c>
    </row>
    <row r="12" spans="1:6">
      <c r="A12">
        <v>7</v>
      </c>
      <c r="B12">
        <v>13</v>
      </c>
      <c r="C12">
        <v>14</v>
      </c>
      <c r="D12">
        <v>28</v>
      </c>
      <c r="E12">
        <v>32</v>
      </c>
      <c r="F12">
        <v>1</v>
      </c>
    </row>
    <row r="13" spans="1:6">
      <c r="A13">
        <v>6</v>
      </c>
      <c r="B13">
        <v>8</v>
      </c>
      <c r="C13">
        <v>18</v>
      </c>
      <c r="D13">
        <v>20</v>
      </c>
      <c r="E13">
        <v>24</v>
      </c>
      <c r="F13">
        <v>1</v>
      </c>
    </row>
    <row r="14" spans="1:6">
      <c r="A14">
        <v>4</v>
      </c>
      <c r="B14">
        <v>8</v>
      </c>
      <c r="C14">
        <v>10</v>
      </c>
      <c r="D14">
        <v>14</v>
      </c>
      <c r="E14">
        <v>27</v>
      </c>
      <c r="F14">
        <v>1</v>
      </c>
    </row>
    <row r="15" spans="1:6">
      <c r="A15">
        <v>11</v>
      </c>
      <c r="B15">
        <v>21</v>
      </c>
      <c r="C15">
        <v>22</v>
      </c>
      <c r="D15">
        <v>25</v>
      </c>
      <c r="E15">
        <v>34</v>
      </c>
      <c r="F15">
        <v>1</v>
      </c>
    </row>
    <row r="16" spans="1:6">
      <c r="A16">
        <v>3</v>
      </c>
      <c r="B16">
        <v>10</v>
      </c>
      <c r="C16">
        <v>14</v>
      </c>
      <c r="D16">
        <v>18</v>
      </c>
      <c r="E16">
        <v>28</v>
      </c>
      <c r="F16">
        <v>1</v>
      </c>
    </row>
    <row r="17" spans="1:6">
      <c r="A17">
        <v>6</v>
      </c>
      <c r="B17">
        <v>9</v>
      </c>
      <c r="C17">
        <v>25</v>
      </c>
      <c r="D17">
        <v>26</v>
      </c>
      <c r="E17">
        <v>31</v>
      </c>
      <c r="F17">
        <v>1</v>
      </c>
    </row>
    <row r="18" spans="1:6">
      <c r="A18">
        <v>7</v>
      </c>
      <c r="B18">
        <v>10</v>
      </c>
      <c r="C18">
        <v>21</v>
      </c>
      <c r="D18">
        <v>27</v>
      </c>
      <c r="E18">
        <v>33</v>
      </c>
      <c r="F18">
        <v>1</v>
      </c>
    </row>
    <row r="19" spans="1:6">
      <c r="A19">
        <v>7</v>
      </c>
      <c r="B19">
        <v>12</v>
      </c>
      <c r="C19">
        <v>13</v>
      </c>
      <c r="D19">
        <v>20</v>
      </c>
      <c r="E19">
        <v>27</v>
      </c>
      <c r="F19">
        <v>1</v>
      </c>
    </row>
    <row r="20" spans="1:6">
      <c r="A20">
        <v>5</v>
      </c>
      <c r="B20">
        <v>7</v>
      </c>
      <c r="C20">
        <v>11</v>
      </c>
      <c r="D20">
        <v>15</v>
      </c>
      <c r="E20">
        <v>18</v>
      </c>
      <c r="F20">
        <v>1</v>
      </c>
    </row>
    <row r="21" spans="1:6">
      <c r="A21">
        <v>10</v>
      </c>
      <c r="B21">
        <v>14</v>
      </c>
      <c r="C21">
        <v>18</v>
      </c>
      <c r="D21">
        <v>19</v>
      </c>
      <c r="E21">
        <v>35</v>
      </c>
      <c r="F21">
        <v>1</v>
      </c>
    </row>
    <row r="22" spans="1:6">
      <c r="A22">
        <v>1</v>
      </c>
      <c r="B22">
        <v>15</v>
      </c>
      <c r="C22">
        <v>27</v>
      </c>
      <c r="D22">
        <v>28</v>
      </c>
      <c r="E22">
        <v>29</v>
      </c>
      <c r="F22">
        <v>1</v>
      </c>
    </row>
    <row r="23" spans="1:6">
      <c r="A23">
        <v>3</v>
      </c>
      <c r="B23">
        <v>9</v>
      </c>
      <c r="C23">
        <v>12</v>
      </c>
      <c r="D23">
        <v>18</v>
      </c>
      <c r="E23">
        <v>21</v>
      </c>
      <c r="F23">
        <v>1</v>
      </c>
    </row>
    <row r="24" spans="1:6">
      <c r="A24">
        <v>1</v>
      </c>
      <c r="B24">
        <v>6</v>
      </c>
      <c r="C24">
        <v>10</v>
      </c>
      <c r="D24">
        <v>20</v>
      </c>
      <c r="E24">
        <v>31</v>
      </c>
      <c r="F24">
        <v>1</v>
      </c>
    </row>
    <row r="25" spans="1:6">
      <c r="A25">
        <v>4</v>
      </c>
      <c r="B25">
        <v>13</v>
      </c>
      <c r="C25">
        <v>17</v>
      </c>
      <c r="D25">
        <v>32</v>
      </c>
      <c r="E25">
        <v>35</v>
      </c>
      <c r="F25">
        <v>1</v>
      </c>
    </row>
    <row r="26" spans="1:6">
      <c r="A26">
        <v>7</v>
      </c>
      <c r="B26">
        <v>12</v>
      </c>
      <c r="C26">
        <v>19</v>
      </c>
      <c r="D26">
        <v>31</v>
      </c>
      <c r="E26">
        <v>33</v>
      </c>
      <c r="F26">
        <v>1</v>
      </c>
    </row>
    <row r="27" spans="1:6">
      <c r="A27">
        <v>5</v>
      </c>
      <c r="B27">
        <v>27</v>
      </c>
      <c r="C27">
        <v>28</v>
      </c>
      <c r="D27">
        <v>29</v>
      </c>
      <c r="E27">
        <v>34</v>
      </c>
      <c r="F27">
        <v>1</v>
      </c>
    </row>
    <row r="28" spans="1:6">
      <c r="A28">
        <v>27</v>
      </c>
      <c r="B28">
        <v>31</v>
      </c>
      <c r="C28">
        <v>33</v>
      </c>
      <c r="D28">
        <v>34</v>
      </c>
      <c r="E28">
        <v>35</v>
      </c>
      <c r="F28">
        <v>1</v>
      </c>
    </row>
    <row r="29" spans="1:6">
      <c r="A29">
        <v>6</v>
      </c>
      <c r="B29">
        <v>9</v>
      </c>
      <c r="C29">
        <v>19</v>
      </c>
      <c r="D29">
        <v>25</v>
      </c>
      <c r="E29">
        <v>30</v>
      </c>
      <c r="F29">
        <v>1</v>
      </c>
    </row>
    <row r="30" spans="1:6">
      <c r="A30">
        <v>4</v>
      </c>
      <c r="B30">
        <v>16</v>
      </c>
      <c r="C30">
        <v>17</v>
      </c>
      <c r="D30">
        <v>26</v>
      </c>
      <c r="E30">
        <v>27</v>
      </c>
      <c r="F30">
        <v>1</v>
      </c>
    </row>
    <row r="31" spans="1:6">
      <c r="A31">
        <v>8</v>
      </c>
      <c r="B31">
        <v>9</v>
      </c>
      <c r="C31">
        <v>19</v>
      </c>
      <c r="D31">
        <v>27</v>
      </c>
      <c r="E31">
        <v>30</v>
      </c>
      <c r="F31">
        <v>1</v>
      </c>
    </row>
    <row r="32" spans="1:6">
      <c r="A32">
        <v>7</v>
      </c>
      <c r="B32">
        <v>11</v>
      </c>
      <c r="C32">
        <v>25</v>
      </c>
      <c r="D32">
        <v>30</v>
      </c>
      <c r="E32">
        <v>33</v>
      </c>
      <c r="F32">
        <v>1</v>
      </c>
    </row>
    <row r="33" spans="1:6">
      <c r="A33">
        <v>11</v>
      </c>
      <c r="B33">
        <v>20</v>
      </c>
      <c r="C33">
        <v>23</v>
      </c>
      <c r="D33">
        <v>24</v>
      </c>
      <c r="E33">
        <v>25</v>
      </c>
      <c r="F33">
        <v>1</v>
      </c>
    </row>
    <row r="34" spans="1:6">
      <c r="A34">
        <v>2</v>
      </c>
      <c r="B34">
        <v>11</v>
      </c>
      <c r="C34">
        <v>17</v>
      </c>
      <c r="D34">
        <v>27</v>
      </c>
      <c r="E34">
        <v>30</v>
      </c>
      <c r="F34">
        <v>1</v>
      </c>
    </row>
    <row r="35" spans="1:6">
      <c r="A35">
        <v>12</v>
      </c>
      <c r="B35">
        <v>28</v>
      </c>
      <c r="C35">
        <v>29</v>
      </c>
      <c r="D35">
        <v>30</v>
      </c>
      <c r="E35">
        <v>34</v>
      </c>
      <c r="F35">
        <v>1</v>
      </c>
    </row>
    <row r="36" spans="1:6">
      <c r="A36">
        <v>8</v>
      </c>
      <c r="B36">
        <v>9</v>
      </c>
      <c r="C36">
        <v>13</v>
      </c>
      <c r="D36">
        <v>23</v>
      </c>
      <c r="E36">
        <v>35</v>
      </c>
      <c r="F36">
        <v>1</v>
      </c>
    </row>
    <row r="37" spans="1:6">
      <c r="A37">
        <v>22</v>
      </c>
      <c r="B37">
        <v>23</v>
      </c>
      <c r="C37">
        <v>24</v>
      </c>
      <c r="D37">
        <v>26</v>
      </c>
      <c r="E37">
        <v>31</v>
      </c>
      <c r="F37">
        <v>1</v>
      </c>
    </row>
    <row r="38" spans="1:6">
      <c r="A38">
        <v>2</v>
      </c>
      <c r="B38">
        <v>6</v>
      </c>
      <c r="C38">
        <v>8</v>
      </c>
      <c r="D38">
        <v>19</v>
      </c>
      <c r="E38">
        <v>24</v>
      </c>
      <c r="F38">
        <v>1</v>
      </c>
    </row>
    <row r="39" spans="1:6">
      <c r="A39">
        <v>2</v>
      </c>
      <c r="B39">
        <v>4</v>
      </c>
      <c r="C39">
        <v>7</v>
      </c>
      <c r="D39">
        <v>23</v>
      </c>
      <c r="E39">
        <v>28</v>
      </c>
      <c r="F39">
        <v>1</v>
      </c>
    </row>
    <row r="40" spans="1:6">
      <c r="A40">
        <v>9</v>
      </c>
      <c r="B40">
        <v>15</v>
      </c>
      <c r="C40">
        <v>17</v>
      </c>
      <c r="D40">
        <v>21</v>
      </c>
      <c r="E40">
        <v>23</v>
      </c>
      <c r="F40">
        <v>1</v>
      </c>
    </row>
    <row r="41" spans="1:6">
      <c r="A41">
        <v>2</v>
      </c>
      <c r="B41">
        <v>5</v>
      </c>
      <c r="C41">
        <v>7</v>
      </c>
      <c r="D41">
        <v>11</v>
      </c>
      <c r="E41">
        <v>32</v>
      </c>
      <c r="F41">
        <v>1</v>
      </c>
    </row>
    <row r="42" spans="1:6">
      <c r="A42">
        <v>19</v>
      </c>
      <c r="B42">
        <v>24</v>
      </c>
      <c r="C42">
        <v>26</v>
      </c>
      <c r="D42">
        <v>28</v>
      </c>
      <c r="E42">
        <v>33</v>
      </c>
      <c r="F42">
        <v>1</v>
      </c>
    </row>
    <row r="43" spans="1:6">
      <c r="A43">
        <v>7</v>
      </c>
      <c r="B43">
        <v>11</v>
      </c>
      <c r="C43">
        <v>19</v>
      </c>
      <c r="D43">
        <v>27</v>
      </c>
      <c r="E43">
        <v>31</v>
      </c>
      <c r="F43">
        <v>1</v>
      </c>
    </row>
    <row r="44" spans="1:6">
      <c r="A44">
        <v>10</v>
      </c>
      <c r="B44">
        <v>18</v>
      </c>
      <c r="C44">
        <v>25</v>
      </c>
      <c r="D44">
        <v>29</v>
      </c>
      <c r="E44">
        <v>33</v>
      </c>
      <c r="F44">
        <v>1</v>
      </c>
    </row>
    <row r="45" spans="1:6">
      <c r="A45">
        <v>3</v>
      </c>
      <c r="B45">
        <v>6</v>
      </c>
      <c r="C45">
        <v>10</v>
      </c>
      <c r="D45">
        <v>16</v>
      </c>
      <c r="E45">
        <v>25</v>
      </c>
      <c r="F45">
        <v>1</v>
      </c>
    </row>
    <row r="46" spans="1:6">
      <c r="A46">
        <v>14</v>
      </c>
      <c r="B46">
        <v>16</v>
      </c>
      <c r="C46">
        <v>20</v>
      </c>
      <c r="D46">
        <v>22</v>
      </c>
      <c r="E46">
        <v>32</v>
      </c>
      <c r="F46">
        <v>1</v>
      </c>
    </row>
    <row r="47" spans="1:6">
      <c r="A47">
        <v>1</v>
      </c>
      <c r="B47">
        <v>3</v>
      </c>
      <c r="C47">
        <v>4</v>
      </c>
      <c r="D47">
        <v>19</v>
      </c>
      <c r="E47">
        <v>32</v>
      </c>
      <c r="F47">
        <v>1</v>
      </c>
    </row>
    <row r="48" spans="1:6">
      <c r="A48">
        <v>1</v>
      </c>
      <c r="B48">
        <v>7</v>
      </c>
      <c r="C48">
        <v>9</v>
      </c>
      <c r="D48">
        <v>11</v>
      </c>
      <c r="E48">
        <v>33</v>
      </c>
      <c r="F48">
        <v>1</v>
      </c>
    </row>
    <row r="49" spans="1:6">
      <c r="A49">
        <v>3</v>
      </c>
      <c r="B49">
        <v>7</v>
      </c>
      <c r="C49">
        <v>8</v>
      </c>
      <c r="D49">
        <v>25</v>
      </c>
      <c r="E49">
        <v>30</v>
      </c>
      <c r="F49">
        <v>1</v>
      </c>
    </row>
    <row r="50" spans="1:6">
      <c r="A50">
        <v>10</v>
      </c>
      <c r="B50">
        <v>18</v>
      </c>
      <c r="C50">
        <v>19</v>
      </c>
      <c r="D50">
        <v>25</v>
      </c>
      <c r="E50">
        <v>26</v>
      </c>
      <c r="F50">
        <v>1</v>
      </c>
    </row>
    <row r="51" spans="1:6">
      <c r="A51">
        <v>1</v>
      </c>
      <c r="B51">
        <v>9</v>
      </c>
      <c r="C51">
        <v>10</v>
      </c>
      <c r="D51">
        <v>15</v>
      </c>
      <c r="E51">
        <v>25</v>
      </c>
      <c r="F51">
        <v>1</v>
      </c>
    </row>
    <row r="52" spans="1:6">
      <c r="A52">
        <v>6</v>
      </c>
      <c r="B52">
        <v>12</v>
      </c>
      <c r="C52">
        <v>18</v>
      </c>
      <c r="D52">
        <v>22</v>
      </c>
      <c r="E52">
        <v>29</v>
      </c>
      <c r="F52">
        <v>1</v>
      </c>
    </row>
    <row r="53" spans="1:6">
      <c r="A53">
        <v>1</v>
      </c>
      <c r="B53">
        <v>2</v>
      </c>
      <c r="C53">
        <v>12</v>
      </c>
      <c r="D53">
        <v>19</v>
      </c>
      <c r="E53">
        <v>35</v>
      </c>
      <c r="F53">
        <v>1</v>
      </c>
    </row>
    <row r="54" spans="1:6">
      <c r="A54">
        <v>13</v>
      </c>
      <c r="B54">
        <v>20</v>
      </c>
      <c r="C54">
        <v>26</v>
      </c>
      <c r="D54">
        <v>29</v>
      </c>
      <c r="E54">
        <v>32</v>
      </c>
      <c r="F54">
        <v>1</v>
      </c>
    </row>
    <row r="55" spans="1:6">
      <c r="A55">
        <v>11</v>
      </c>
      <c r="B55">
        <v>16</v>
      </c>
      <c r="C55">
        <v>25</v>
      </c>
      <c r="D55">
        <v>30</v>
      </c>
      <c r="E55">
        <v>34</v>
      </c>
      <c r="F55">
        <v>1</v>
      </c>
    </row>
    <row r="56" spans="1:6">
      <c r="A56">
        <v>10</v>
      </c>
      <c r="B56">
        <v>16</v>
      </c>
      <c r="C56">
        <v>21</v>
      </c>
      <c r="D56">
        <v>28</v>
      </c>
      <c r="E56">
        <v>31</v>
      </c>
      <c r="F56">
        <v>1</v>
      </c>
    </row>
    <row r="57" spans="1:6">
      <c r="A57">
        <v>4</v>
      </c>
      <c r="B57">
        <v>20</v>
      </c>
      <c r="C57">
        <v>27</v>
      </c>
      <c r="D57">
        <v>31</v>
      </c>
      <c r="E57">
        <v>32</v>
      </c>
      <c r="F57">
        <v>1</v>
      </c>
    </row>
    <row r="58" spans="1:6">
      <c r="A58">
        <v>4</v>
      </c>
      <c r="B58">
        <v>22</v>
      </c>
      <c r="C58">
        <v>23</v>
      </c>
      <c r="D58">
        <v>29</v>
      </c>
      <c r="E58">
        <v>31</v>
      </c>
      <c r="F58">
        <v>1</v>
      </c>
    </row>
    <row r="59" spans="1:6">
      <c r="A59">
        <v>1</v>
      </c>
      <c r="B59">
        <v>19</v>
      </c>
      <c r="C59">
        <v>20</v>
      </c>
      <c r="D59">
        <v>25</v>
      </c>
      <c r="E59">
        <v>34</v>
      </c>
      <c r="F59">
        <v>1</v>
      </c>
    </row>
    <row r="60" spans="1:6">
      <c r="A60">
        <v>5</v>
      </c>
      <c r="B60">
        <v>16</v>
      </c>
      <c r="C60">
        <v>22</v>
      </c>
      <c r="D60">
        <v>23</v>
      </c>
      <c r="E60">
        <v>32</v>
      </c>
      <c r="F60">
        <v>1</v>
      </c>
    </row>
    <row r="61" spans="1:6">
      <c r="A61">
        <v>15</v>
      </c>
      <c r="B61">
        <v>21</v>
      </c>
      <c r="C61">
        <v>22</v>
      </c>
      <c r="D61">
        <v>23</v>
      </c>
      <c r="E61">
        <v>33</v>
      </c>
      <c r="F61">
        <v>1</v>
      </c>
    </row>
    <row r="62" spans="1:6">
      <c r="A62">
        <v>8</v>
      </c>
      <c r="B62">
        <v>24</v>
      </c>
      <c r="C62">
        <v>26</v>
      </c>
      <c r="D62">
        <v>31</v>
      </c>
      <c r="E62">
        <v>32</v>
      </c>
      <c r="F62">
        <v>1</v>
      </c>
    </row>
    <row r="63" spans="1:6">
      <c r="A63">
        <v>17</v>
      </c>
      <c r="B63">
        <v>20</v>
      </c>
      <c r="C63">
        <v>22</v>
      </c>
      <c r="D63">
        <v>30</v>
      </c>
      <c r="E63">
        <v>33</v>
      </c>
      <c r="F63">
        <v>1</v>
      </c>
    </row>
    <row r="64" spans="1:6">
      <c r="A64">
        <v>15</v>
      </c>
      <c r="B64">
        <v>22</v>
      </c>
      <c r="C64">
        <v>25</v>
      </c>
      <c r="D64">
        <v>29</v>
      </c>
      <c r="E64">
        <v>35</v>
      </c>
      <c r="F64">
        <v>1</v>
      </c>
    </row>
    <row r="65" spans="1:6">
      <c r="A65">
        <v>6</v>
      </c>
      <c r="B65">
        <v>22</v>
      </c>
      <c r="C65">
        <v>29</v>
      </c>
      <c r="D65">
        <v>30</v>
      </c>
      <c r="E65">
        <v>35</v>
      </c>
      <c r="F65">
        <v>1</v>
      </c>
    </row>
    <row r="66" spans="1:6">
      <c r="A66">
        <v>11</v>
      </c>
      <c r="B66">
        <v>17</v>
      </c>
      <c r="C66">
        <v>23</v>
      </c>
      <c r="D66">
        <v>24</v>
      </c>
      <c r="E66">
        <v>25</v>
      </c>
      <c r="F66">
        <v>1</v>
      </c>
    </row>
    <row r="67" spans="1:6">
      <c r="A67">
        <v>18</v>
      </c>
      <c r="B67">
        <v>25</v>
      </c>
      <c r="C67">
        <v>29</v>
      </c>
      <c r="D67">
        <v>31</v>
      </c>
      <c r="E67">
        <v>34</v>
      </c>
      <c r="F67">
        <v>1</v>
      </c>
    </row>
    <row r="68" spans="1:6">
      <c r="A68">
        <v>1</v>
      </c>
      <c r="B68">
        <v>3</v>
      </c>
      <c r="C68">
        <v>7</v>
      </c>
      <c r="D68">
        <v>13</v>
      </c>
      <c r="E68">
        <v>29</v>
      </c>
      <c r="F68">
        <v>1</v>
      </c>
    </row>
    <row r="69" spans="1:6">
      <c r="A69">
        <v>6</v>
      </c>
      <c r="B69">
        <v>16</v>
      </c>
      <c r="C69">
        <v>20</v>
      </c>
      <c r="D69">
        <v>25</v>
      </c>
      <c r="E69">
        <v>31</v>
      </c>
      <c r="F69">
        <v>1</v>
      </c>
    </row>
    <row r="70" spans="1:6">
      <c r="A70">
        <v>1</v>
      </c>
      <c r="B70">
        <v>3</v>
      </c>
      <c r="C70">
        <v>12</v>
      </c>
      <c r="D70">
        <v>14</v>
      </c>
      <c r="E70">
        <v>29</v>
      </c>
      <c r="F70">
        <v>1</v>
      </c>
    </row>
    <row r="71" spans="1:6">
      <c r="A71">
        <v>15</v>
      </c>
      <c r="B71">
        <v>19</v>
      </c>
      <c r="C71">
        <v>22</v>
      </c>
      <c r="D71">
        <v>24</v>
      </c>
      <c r="E71">
        <v>26</v>
      </c>
      <c r="F71">
        <v>1</v>
      </c>
    </row>
    <row r="72" spans="1:6">
      <c r="A72">
        <v>14</v>
      </c>
      <c r="B72">
        <v>24</v>
      </c>
      <c r="C72">
        <v>32</v>
      </c>
      <c r="D72">
        <v>33</v>
      </c>
      <c r="E72">
        <v>35</v>
      </c>
      <c r="F72">
        <v>1</v>
      </c>
    </row>
    <row r="73" spans="1:6">
      <c r="A73">
        <v>3</v>
      </c>
      <c r="B73">
        <v>13</v>
      </c>
      <c r="C73">
        <v>15</v>
      </c>
      <c r="D73">
        <v>23</v>
      </c>
      <c r="E73">
        <v>26</v>
      </c>
      <c r="F73">
        <v>1</v>
      </c>
    </row>
    <row r="74" spans="1:6">
      <c r="A74">
        <v>20</v>
      </c>
      <c r="B74">
        <v>26</v>
      </c>
      <c r="C74">
        <v>30</v>
      </c>
      <c r="D74">
        <v>34</v>
      </c>
      <c r="E74">
        <v>35</v>
      </c>
      <c r="F74">
        <v>1</v>
      </c>
    </row>
    <row r="75" spans="1:6">
      <c r="A75">
        <v>15</v>
      </c>
      <c r="B75">
        <v>32</v>
      </c>
      <c r="C75">
        <v>33</v>
      </c>
      <c r="D75">
        <v>34</v>
      </c>
      <c r="E75">
        <v>35</v>
      </c>
      <c r="F75">
        <v>1</v>
      </c>
    </row>
    <row r="76" spans="1:6">
      <c r="A76">
        <v>8</v>
      </c>
      <c r="B76">
        <v>9</v>
      </c>
      <c r="C76">
        <v>11</v>
      </c>
      <c r="D76">
        <v>19</v>
      </c>
      <c r="E76">
        <v>33</v>
      </c>
      <c r="F76">
        <v>1</v>
      </c>
    </row>
    <row r="77" spans="1:6">
      <c r="A77">
        <v>11</v>
      </c>
      <c r="B77">
        <v>14</v>
      </c>
      <c r="C77">
        <v>15</v>
      </c>
      <c r="D77">
        <v>33</v>
      </c>
      <c r="E77">
        <v>34</v>
      </c>
      <c r="F77">
        <v>1</v>
      </c>
    </row>
    <row r="78" spans="1:6">
      <c r="A78">
        <v>2</v>
      </c>
      <c r="B78">
        <v>18</v>
      </c>
      <c r="C78">
        <v>31</v>
      </c>
      <c r="D78">
        <v>32</v>
      </c>
      <c r="E78">
        <v>33</v>
      </c>
      <c r="F78">
        <v>1</v>
      </c>
    </row>
    <row r="79" spans="1:6">
      <c r="A79">
        <v>7</v>
      </c>
      <c r="B79">
        <v>11</v>
      </c>
      <c r="C79">
        <v>13</v>
      </c>
      <c r="D79">
        <v>18</v>
      </c>
      <c r="E79">
        <v>28</v>
      </c>
      <c r="F79">
        <v>1</v>
      </c>
    </row>
    <row r="80" spans="1:6">
      <c r="A80">
        <v>3</v>
      </c>
      <c r="B80">
        <v>15</v>
      </c>
      <c r="C80">
        <v>18</v>
      </c>
      <c r="D80">
        <v>21</v>
      </c>
      <c r="E80">
        <v>26</v>
      </c>
      <c r="F80">
        <v>1</v>
      </c>
    </row>
    <row r="81" spans="1:6">
      <c r="A81">
        <v>5</v>
      </c>
      <c r="B81">
        <v>9</v>
      </c>
      <c r="C81">
        <v>16</v>
      </c>
      <c r="D81">
        <v>26</v>
      </c>
      <c r="E81">
        <v>35</v>
      </c>
      <c r="F81">
        <v>1</v>
      </c>
    </row>
    <row r="82" spans="1:6">
      <c r="A82">
        <v>20</v>
      </c>
      <c r="B82">
        <v>23</v>
      </c>
      <c r="C82">
        <v>31</v>
      </c>
      <c r="D82">
        <v>33</v>
      </c>
      <c r="E82">
        <v>34</v>
      </c>
      <c r="F82">
        <v>1</v>
      </c>
    </row>
    <row r="83" spans="1:6">
      <c r="A83">
        <v>6</v>
      </c>
      <c r="B83">
        <v>10</v>
      </c>
      <c r="C83">
        <v>12</v>
      </c>
      <c r="D83">
        <v>16</v>
      </c>
      <c r="E83">
        <v>30</v>
      </c>
      <c r="F83">
        <v>1</v>
      </c>
    </row>
    <row r="84" spans="1:6">
      <c r="A84">
        <v>4</v>
      </c>
      <c r="B84">
        <v>8</v>
      </c>
      <c r="C84">
        <v>17</v>
      </c>
      <c r="D84">
        <v>22</v>
      </c>
      <c r="E84">
        <v>25</v>
      </c>
      <c r="F84">
        <v>1</v>
      </c>
    </row>
    <row r="85" spans="1:6">
      <c r="A85">
        <v>3</v>
      </c>
      <c r="B85">
        <v>16</v>
      </c>
      <c r="C85">
        <v>22</v>
      </c>
      <c r="D85">
        <v>23</v>
      </c>
      <c r="E85">
        <v>27</v>
      </c>
      <c r="F85">
        <v>1</v>
      </c>
    </row>
    <row r="86" spans="1:6">
      <c r="A86">
        <v>4</v>
      </c>
      <c r="B86">
        <v>5</v>
      </c>
      <c r="C86">
        <v>19</v>
      </c>
      <c r="D86">
        <v>31</v>
      </c>
      <c r="E86">
        <v>35</v>
      </c>
      <c r="F86">
        <v>1</v>
      </c>
    </row>
    <row r="87" spans="1:6">
      <c r="A87">
        <v>2</v>
      </c>
      <c r="B87">
        <v>11</v>
      </c>
      <c r="C87">
        <v>13</v>
      </c>
      <c r="D87">
        <v>14</v>
      </c>
      <c r="E87">
        <v>25</v>
      </c>
      <c r="F87">
        <v>1</v>
      </c>
    </row>
    <row r="88" spans="1:6">
      <c r="A88">
        <v>2</v>
      </c>
      <c r="B88">
        <v>11</v>
      </c>
      <c r="C88">
        <v>13</v>
      </c>
      <c r="D88">
        <v>14</v>
      </c>
      <c r="E88">
        <v>21</v>
      </c>
      <c r="F88">
        <v>1</v>
      </c>
    </row>
    <row r="89" spans="1:6">
      <c r="A89">
        <v>4</v>
      </c>
      <c r="B89">
        <v>5</v>
      </c>
      <c r="C89">
        <v>13</v>
      </c>
      <c r="D89">
        <v>17</v>
      </c>
      <c r="E89">
        <v>25</v>
      </c>
      <c r="F89">
        <v>1</v>
      </c>
    </row>
    <row r="90" spans="1:6">
      <c r="A90">
        <v>5</v>
      </c>
      <c r="B90">
        <v>8</v>
      </c>
      <c r="C90">
        <v>14</v>
      </c>
      <c r="D90">
        <v>23</v>
      </c>
      <c r="E90">
        <v>24</v>
      </c>
      <c r="F90">
        <v>1</v>
      </c>
    </row>
    <row r="91" spans="1:6">
      <c r="A91">
        <v>29</v>
      </c>
      <c r="B91">
        <v>32</v>
      </c>
      <c r="C91">
        <v>33</v>
      </c>
      <c r="D91">
        <v>34</v>
      </c>
      <c r="E91">
        <v>35</v>
      </c>
      <c r="F91">
        <v>1</v>
      </c>
    </row>
    <row r="92" spans="1:6">
      <c r="A92">
        <v>5</v>
      </c>
      <c r="B92">
        <v>11</v>
      </c>
      <c r="C92">
        <v>15</v>
      </c>
      <c r="D92">
        <v>25</v>
      </c>
      <c r="E92">
        <v>28</v>
      </c>
      <c r="F92">
        <v>1</v>
      </c>
    </row>
    <row r="93" spans="1:6">
      <c r="A93">
        <v>1</v>
      </c>
      <c r="B93">
        <v>20</v>
      </c>
      <c r="C93">
        <v>23</v>
      </c>
      <c r="D93">
        <v>32</v>
      </c>
      <c r="E93">
        <v>33</v>
      </c>
      <c r="F93">
        <v>1</v>
      </c>
    </row>
    <row r="94" spans="1:6">
      <c r="A94">
        <v>2</v>
      </c>
      <c r="B94">
        <v>5</v>
      </c>
      <c r="C94">
        <v>6</v>
      </c>
      <c r="D94">
        <v>9</v>
      </c>
      <c r="E94">
        <v>31</v>
      </c>
      <c r="F94">
        <v>1</v>
      </c>
    </row>
    <row r="95" spans="1:6">
      <c r="A95">
        <v>5</v>
      </c>
      <c r="B95">
        <v>6</v>
      </c>
      <c r="C95">
        <v>13</v>
      </c>
      <c r="D95">
        <v>24</v>
      </c>
      <c r="E95">
        <v>31</v>
      </c>
      <c r="F95">
        <v>1</v>
      </c>
    </row>
    <row r="96" spans="1:6">
      <c r="A96">
        <v>12</v>
      </c>
      <c r="B96">
        <v>15</v>
      </c>
      <c r="C96">
        <v>21</v>
      </c>
      <c r="D96">
        <v>30</v>
      </c>
      <c r="E96">
        <v>33</v>
      </c>
      <c r="F96">
        <v>1</v>
      </c>
    </row>
    <row r="97" spans="1:6">
      <c r="A97">
        <v>22</v>
      </c>
      <c r="B97">
        <v>24</v>
      </c>
      <c r="C97">
        <v>26</v>
      </c>
      <c r="D97">
        <v>27</v>
      </c>
      <c r="E97">
        <v>34</v>
      </c>
      <c r="F97">
        <v>1</v>
      </c>
    </row>
    <row r="98" spans="1:6">
      <c r="A98">
        <v>8</v>
      </c>
      <c r="B98">
        <v>13</v>
      </c>
      <c r="C98">
        <v>24</v>
      </c>
      <c r="D98">
        <v>32</v>
      </c>
      <c r="E98">
        <v>33</v>
      </c>
      <c r="F98">
        <v>1</v>
      </c>
    </row>
    <row r="99" spans="1:6">
      <c r="A99">
        <v>5</v>
      </c>
      <c r="B99">
        <v>6</v>
      </c>
      <c r="C99">
        <v>11</v>
      </c>
      <c r="D99">
        <v>13</v>
      </c>
      <c r="E99">
        <v>26</v>
      </c>
      <c r="F99">
        <v>1</v>
      </c>
    </row>
    <row r="100" spans="1:6">
      <c r="A100">
        <v>5</v>
      </c>
      <c r="B100">
        <v>16</v>
      </c>
      <c r="C100">
        <v>27</v>
      </c>
      <c r="D100">
        <v>29</v>
      </c>
      <c r="E100">
        <v>30</v>
      </c>
      <c r="F100">
        <v>1</v>
      </c>
    </row>
    <row r="101" spans="1:6">
      <c r="A101">
        <v>3</v>
      </c>
      <c r="B101">
        <v>7</v>
      </c>
      <c r="C101">
        <v>9</v>
      </c>
      <c r="D101">
        <v>15</v>
      </c>
      <c r="E101">
        <v>33</v>
      </c>
      <c r="F101">
        <v>1</v>
      </c>
    </row>
    <row r="102" spans="1:6">
      <c r="A102">
        <v>14</v>
      </c>
      <c r="B102">
        <v>18</v>
      </c>
      <c r="C102">
        <v>31</v>
      </c>
      <c r="D102">
        <v>32</v>
      </c>
      <c r="E102">
        <v>35</v>
      </c>
      <c r="F102">
        <v>1</v>
      </c>
    </row>
    <row r="103" spans="1:6">
      <c r="A103">
        <v>3</v>
      </c>
      <c r="B103">
        <v>8</v>
      </c>
      <c r="C103">
        <v>14</v>
      </c>
      <c r="D103">
        <v>21</v>
      </c>
      <c r="E103">
        <v>31</v>
      </c>
      <c r="F103">
        <v>1</v>
      </c>
    </row>
    <row r="104" spans="1:6">
      <c r="A104">
        <v>3</v>
      </c>
      <c r="B104">
        <v>25</v>
      </c>
      <c r="C104">
        <v>29</v>
      </c>
      <c r="D104">
        <v>32</v>
      </c>
      <c r="E104">
        <v>34</v>
      </c>
      <c r="F104">
        <v>1</v>
      </c>
    </row>
    <row r="105" spans="1:6">
      <c r="A105">
        <v>9</v>
      </c>
      <c r="B105">
        <v>18</v>
      </c>
      <c r="C105">
        <v>28</v>
      </c>
      <c r="D105">
        <v>29</v>
      </c>
      <c r="E105">
        <v>35</v>
      </c>
      <c r="F105">
        <v>1</v>
      </c>
    </row>
    <row r="106" spans="1:6">
      <c r="A106">
        <v>24</v>
      </c>
      <c r="B106">
        <v>30</v>
      </c>
      <c r="C106">
        <v>31</v>
      </c>
      <c r="D106">
        <v>32</v>
      </c>
      <c r="E106">
        <v>34</v>
      </c>
      <c r="F106">
        <v>1</v>
      </c>
    </row>
    <row r="107" spans="1:6">
      <c r="A107">
        <v>10</v>
      </c>
      <c r="B107">
        <v>11</v>
      </c>
      <c r="C107">
        <v>23</v>
      </c>
      <c r="D107">
        <v>32</v>
      </c>
      <c r="E107">
        <v>33</v>
      </c>
      <c r="F107">
        <v>1</v>
      </c>
    </row>
    <row r="108" spans="1:6">
      <c r="A108">
        <v>8</v>
      </c>
      <c r="B108">
        <v>14</v>
      </c>
      <c r="C108">
        <v>16</v>
      </c>
      <c r="D108">
        <v>20</v>
      </c>
      <c r="E108">
        <v>31</v>
      </c>
      <c r="F108">
        <v>1</v>
      </c>
    </row>
    <row r="109" spans="1:6">
      <c r="A109">
        <v>1</v>
      </c>
      <c r="B109">
        <v>2</v>
      </c>
      <c r="C109">
        <v>11</v>
      </c>
      <c r="D109">
        <v>16</v>
      </c>
      <c r="E109">
        <v>21</v>
      </c>
      <c r="F109">
        <v>1</v>
      </c>
    </row>
    <row r="110" spans="1:6">
      <c r="A110">
        <v>3</v>
      </c>
      <c r="B110">
        <v>10</v>
      </c>
      <c r="C110">
        <v>28</v>
      </c>
      <c r="D110">
        <v>31</v>
      </c>
      <c r="E110">
        <v>33</v>
      </c>
      <c r="F110">
        <v>1</v>
      </c>
    </row>
    <row r="111" spans="1:6">
      <c r="A111">
        <v>2</v>
      </c>
      <c r="B111">
        <v>6</v>
      </c>
      <c r="C111">
        <v>16</v>
      </c>
      <c r="D111">
        <v>29</v>
      </c>
      <c r="E111">
        <v>34</v>
      </c>
      <c r="F111">
        <v>1</v>
      </c>
    </row>
    <row r="112" spans="1:6">
      <c r="A112">
        <v>3</v>
      </c>
      <c r="B112">
        <v>16</v>
      </c>
      <c r="C112">
        <v>27</v>
      </c>
      <c r="D112">
        <v>28</v>
      </c>
      <c r="E112">
        <v>32</v>
      </c>
      <c r="F112">
        <v>1</v>
      </c>
    </row>
    <row r="113" spans="1:6">
      <c r="A113">
        <v>6</v>
      </c>
      <c r="B113">
        <v>12</v>
      </c>
      <c r="C113">
        <v>17</v>
      </c>
      <c r="D113">
        <v>18</v>
      </c>
      <c r="E113">
        <v>32</v>
      </c>
      <c r="F113">
        <v>1</v>
      </c>
    </row>
    <row r="114" spans="1:6">
      <c r="A114">
        <v>6</v>
      </c>
      <c r="B114">
        <v>7</v>
      </c>
      <c r="C114">
        <v>16</v>
      </c>
      <c r="D114">
        <v>20</v>
      </c>
      <c r="E114">
        <v>34</v>
      </c>
      <c r="F114">
        <v>1</v>
      </c>
    </row>
    <row r="115" spans="1:6">
      <c r="A115">
        <v>1</v>
      </c>
      <c r="B115">
        <v>13</v>
      </c>
      <c r="C115">
        <v>14</v>
      </c>
      <c r="D115">
        <v>26</v>
      </c>
      <c r="E115">
        <v>28</v>
      </c>
      <c r="F115">
        <v>1</v>
      </c>
    </row>
    <row r="116" spans="1:6">
      <c r="A116">
        <v>17</v>
      </c>
      <c r="B116">
        <v>22</v>
      </c>
      <c r="C116">
        <v>26</v>
      </c>
      <c r="D116">
        <v>27</v>
      </c>
      <c r="E116">
        <v>33</v>
      </c>
      <c r="F116">
        <v>1</v>
      </c>
    </row>
    <row r="117" spans="1:6">
      <c r="A117">
        <v>5</v>
      </c>
      <c r="B117">
        <v>15</v>
      </c>
      <c r="C117">
        <v>21</v>
      </c>
      <c r="D117">
        <v>29</v>
      </c>
      <c r="E117">
        <v>34</v>
      </c>
      <c r="F117">
        <v>1</v>
      </c>
    </row>
    <row r="118" spans="1:6">
      <c r="A118">
        <v>2</v>
      </c>
      <c r="B118">
        <v>15</v>
      </c>
      <c r="C118">
        <v>20</v>
      </c>
      <c r="D118">
        <v>25</v>
      </c>
      <c r="E118">
        <v>33</v>
      </c>
      <c r="F118">
        <v>1</v>
      </c>
    </row>
    <row r="119" spans="1:6">
      <c r="A119">
        <v>2</v>
      </c>
      <c r="B119">
        <v>7</v>
      </c>
      <c r="C119">
        <v>23</v>
      </c>
      <c r="D119">
        <v>31</v>
      </c>
      <c r="E119">
        <v>33</v>
      </c>
      <c r="F119">
        <v>1</v>
      </c>
    </row>
    <row r="120" spans="1:6">
      <c r="A120">
        <v>4</v>
      </c>
      <c r="B120">
        <v>6</v>
      </c>
      <c r="C120">
        <v>13</v>
      </c>
      <c r="D120">
        <v>16</v>
      </c>
      <c r="E120">
        <v>34</v>
      </c>
      <c r="F120">
        <v>1</v>
      </c>
    </row>
    <row r="121" spans="1:6">
      <c r="A121">
        <v>11</v>
      </c>
      <c r="B121">
        <v>23</v>
      </c>
      <c r="C121">
        <v>25</v>
      </c>
      <c r="D121">
        <v>31</v>
      </c>
      <c r="E121">
        <v>35</v>
      </c>
      <c r="F121">
        <v>1</v>
      </c>
    </row>
    <row r="122" spans="1:6">
      <c r="A122">
        <v>11</v>
      </c>
      <c r="B122">
        <v>23</v>
      </c>
      <c r="C122">
        <v>25</v>
      </c>
      <c r="D122">
        <v>31</v>
      </c>
      <c r="E122">
        <v>32</v>
      </c>
      <c r="F122">
        <v>1</v>
      </c>
    </row>
    <row r="123" spans="1:6">
      <c r="A123">
        <v>4</v>
      </c>
      <c r="B123">
        <v>12</v>
      </c>
      <c r="C123">
        <v>17</v>
      </c>
      <c r="D123">
        <v>22</v>
      </c>
      <c r="E123">
        <v>26</v>
      </c>
      <c r="F123">
        <v>1</v>
      </c>
    </row>
    <row r="124" spans="1:6">
      <c r="A124">
        <v>13</v>
      </c>
      <c r="B124">
        <v>18</v>
      </c>
      <c r="C124">
        <v>21</v>
      </c>
      <c r="D124">
        <v>24</v>
      </c>
      <c r="E124">
        <v>29</v>
      </c>
      <c r="F124">
        <v>1</v>
      </c>
    </row>
    <row r="125" spans="1:6">
      <c r="A125">
        <v>2</v>
      </c>
      <c r="B125">
        <v>7</v>
      </c>
      <c r="C125">
        <v>21</v>
      </c>
      <c r="D125">
        <v>22</v>
      </c>
      <c r="E125">
        <v>25</v>
      </c>
      <c r="F125">
        <v>1</v>
      </c>
    </row>
    <row r="126" spans="1:6">
      <c r="A126">
        <v>4</v>
      </c>
      <c r="B126">
        <v>19</v>
      </c>
      <c r="C126">
        <v>21</v>
      </c>
      <c r="D126">
        <v>23</v>
      </c>
      <c r="E126">
        <v>31</v>
      </c>
      <c r="F126">
        <v>1</v>
      </c>
    </row>
    <row r="127" spans="1:6">
      <c r="A127">
        <v>1</v>
      </c>
      <c r="B127">
        <v>10</v>
      </c>
      <c r="C127">
        <v>13</v>
      </c>
      <c r="D127">
        <v>17</v>
      </c>
      <c r="E127">
        <v>26</v>
      </c>
      <c r="F127">
        <v>1</v>
      </c>
    </row>
    <row r="128" spans="1:6">
      <c r="A128">
        <v>9</v>
      </c>
      <c r="B128">
        <v>10</v>
      </c>
      <c r="C128">
        <v>20</v>
      </c>
      <c r="D128">
        <v>31</v>
      </c>
      <c r="E128">
        <v>32</v>
      </c>
      <c r="F128">
        <v>1</v>
      </c>
    </row>
    <row r="129" spans="1:6">
      <c r="A129">
        <v>5</v>
      </c>
      <c r="B129">
        <v>7</v>
      </c>
      <c r="C129">
        <v>18</v>
      </c>
      <c r="D129">
        <v>27</v>
      </c>
      <c r="E129">
        <v>31</v>
      </c>
      <c r="F129">
        <v>1</v>
      </c>
    </row>
    <row r="130" spans="1:6">
      <c r="A130">
        <v>4</v>
      </c>
      <c r="B130">
        <v>6</v>
      </c>
      <c r="C130">
        <v>25</v>
      </c>
      <c r="D130">
        <v>29</v>
      </c>
      <c r="E130">
        <v>32</v>
      </c>
      <c r="F130">
        <v>1</v>
      </c>
    </row>
    <row r="131" spans="1:6">
      <c r="A131">
        <v>4</v>
      </c>
      <c r="B131">
        <v>18</v>
      </c>
      <c r="C131">
        <v>26</v>
      </c>
      <c r="D131">
        <v>32</v>
      </c>
      <c r="E131">
        <v>33</v>
      </c>
      <c r="F131">
        <v>1</v>
      </c>
    </row>
    <row r="132" spans="1:6">
      <c r="A132">
        <v>2</v>
      </c>
      <c r="B132">
        <v>3</v>
      </c>
      <c r="C132">
        <v>5</v>
      </c>
      <c r="D132">
        <v>8</v>
      </c>
      <c r="E132">
        <v>29</v>
      </c>
      <c r="F132">
        <v>1</v>
      </c>
    </row>
    <row r="133" spans="1:6">
      <c r="A133">
        <v>10</v>
      </c>
      <c r="B133">
        <v>16</v>
      </c>
      <c r="C133">
        <v>24</v>
      </c>
      <c r="D133">
        <v>31</v>
      </c>
      <c r="E133">
        <v>33</v>
      </c>
      <c r="F133">
        <v>1</v>
      </c>
    </row>
    <row r="134" spans="1:6">
      <c r="A134">
        <v>13</v>
      </c>
      <c r="B134">
        <v>14</v>
      </c>
      <c r="C134">
        <v>29</v>
      </c>
      <c r="D134">
        <v>32</v>
      </c>
      <c r="E134">
        <v>34</v>
      </c>
      <c r="F134">
        <v>1</v>
      </c>
    </row>
    <row r="135" spans="1:6">
      <c r="A135">
        <v>1</v>
      </c>
      <c r="B135">
        <v>4</v>
      </c>
      <c r="C135">
        <v>28</v>
      </c>
      <c r="D135">
        <v>33</v>
      </c>
      <c r="E135">
        <v>34</v>
      </c>
      <c r="F135">
        <v>1</v>
      </c>
    </row>
    <row r="136" spans="1:6">
      <c r="A136">
        <v>10</v>
      </c>
      <c r="B136">
        <v>12</v>
      </c>
      <c r="C136">
        <v>19</v>
      </c>
      <c r="D136">
        <v>32</v>
      </c>
      <c r="E136">
        <v>35</v>
      </c>
      <c r="F136">
        <v>1</v>
      </c>
    </row>
    <row r="137" spans="1:6">
      <c r="A137">
        <v>26</v>
      </c>
      <c r="B137">
        <v>27</v>
      </c>
      <c r="C137">
        <v>28</v>
      </c>
      <c r="D137">
        <v>32</v>
      </c>
      <c r="E137">
        <v>34</v>
      </c>
      <c r="F137">
        <v>1</v>
      </c>
    </row>
    <row r="138" spans="1:6">
      <c r="A138">
        <v>3</v>
      </c>
      <c r="B138">
        <v>9</v>
      </c>
      <c r="C138">
        <v>14</v>
      </c>
      <c r="D138">
        <v>16</v>
      </c>
      <c r="E138">
        <v>23</v>
      </c>
      <c r="F138">
        <v>1</v>
      </c>
    </row>
    <row r="139" spans="1:6">
      <c r="A139">
        <v>1</v>
      </c>
      <c r="B139">
        <v>9</v>
      </c>
      <c r="C139">
        <v>14</v>
      </c>
      <c r="D139">
        <v>24</v>
      </c>
      <c r="E139">
        <v>35</v>
      </c>
      <c r="F139">
        <v>1</v>
      </c>
    </row>
    <row r="140" spans="1:6">
      <c r="A140">
        <v>6</v>
      </c>
      <c r="B140">
        <v>21</v>
      </c>
      <c r="C140">
        <v>27</v>
      </c>
      <c r="D140">
        <v>30</v>
      </c>
      <c r="E140">
        <v>34</v>
      </c>
      <c r="F140">
        <v>1</v>
      </c>
    </row>
    <row r="141" spans="1:6">
      <c r="A141">
        <v>5</v>
      </c>
      <c r="B141">
        <v>8</v>
      </c>
      <c r="C141">
        <v>19</v>
      </c>
      <c r="D141">
        <v>33</v>
      </c>
      <c r="E141">
        <v>34</v>
      </c>
      <c r="F141">
        <v>1</v>
      </c>
    </row>
    <row r="142" spans="1:6">
      <c r="A142">
        <v>21</v>
      </c>
      <c r="B142">
        <v>24</v>
      </c>
      <c r="C142">
        <v>26</v>
      </c>
      <c r="D142">
        <v>27</v>
      </c>
      <c r="E142">
        <v>33</v>
      </c>
      <c r="F142">
        <v>1</v>
      </c>
    </row>
    <row r="143" spans="1:6">
      <c r="A143">
        <v>6</v>
      </c>
      <c r="B143">
        <v>21</v>
      </c>
      <c r="C143">
        <v>25</v>
      </c>
      <c r="D143">
        <v>27</v>
      </c>
      <c r="E143">
        <v>32</v>
      </c>
      <c r="F143">
        <v>1</v>
      </c>
    </row>
    <row r="144" spans="1:6">
      <c r="A144">
        <v>7</v>
      </c>
      <c r="B144">
        <v>15</v>
      </c>
      <c r="C144">
        <v>19</v>
      </c>
      <c r="D144">
        <v>24</v>
      </c>
      <c r="E144">
        <v>29</v>
      </c>
      <c r="F144">
        <v>1</v>
      </c>
    </row>
    <row r="145" spans="1:6">
      <c r="A145">
        <v>3</v>
      </c>
      <c r="B145">
        <v>4</v>
      </c>
      <c r="C145">
        <v>12</v>
      </c>
      <c r="D145">
        <v>14</v>
      </c>
      <c r="E145">
        <v>27</v>
      </c>
      <c r="F145">
        <v>1</v>
      </c>
    </row>
    <row r="146" spans="1:6">
      <c r="A146">
        <v>3</v>
      </c>
      <c r="B146">
        <v>11</v>
      </c>
      <c r="C146">
        <v>22</v>
      </c>
      <c r="D146">
        <v>26</v>
      </c>
      <c r="E146">
        <v>29</v>
      </c>
      <c r="F146">
        <v>1</v>
      </c>
    </row>
    <row r="147" spans="1:6">
      <c r="A147">
        <v>3</v>
      </c>
      <c r="B147">
        <v>7</v>
      </c>
      <c r="C147">
        <v>20</v>
      </c>
      <c r="D147">
        <v>27</v>
      </c>
      <c r="E147">
        <v>32</v>
      </c>
      <c r="F147">
        <v>1</v>
      </c>
    </row>
    <row r="148" spans="1:6">
      <c r="A148">
        <v>1</v>
      </c>
      <c r="B148">
        <v>6</v>
      </c>
      <c r="C148">
        <v>25</v>
      </c>
      <c r="D148">
        <v>31</v>
      </c>
      <c r="E148">
        <v>34</v>
      </c>
      <c r="F148">
        <v>1</v>
      </c>
    </row>
    <row r="149" spans="1:6">
      <c r="A149">
        <v>6</v>
      </c>
      <c r="B149">
        <v>7</v>
      </c>
      <c r="C149">
        <v>23</v>
      </c>
      <c r="D149">
        <v>24</v>
      </c>
      <c r="E149">
        <v>29</v>
      </c>
      <c r="F149">
        <v>1</v>
      </c>
    </row>
    <row r="150" spans="1:6">
      <c r="A150">
        <v>3</v>
      </c>
      <c r="B150">
        <v>4</v>
      </c>
      <c r="C150">
        <v>11</v>
      </c>
      <c r="D150">
        <v>21</v>
      </c>
      <c r="E150">
        <v>25</v>
      </c>
      <c r="F150">
        <v>1</v>
      </c>
    </row>
    <row r="151" spans="1:6">
      <c r="A151">
        <v>5</v>
      </c>
      <c r="B151">
        <v>8</v>
      </c>
      <c r="C151">
        <v>24</v>
      </c>
      <c r="D151">
        <v>29</v>
      </c>
      <c r="E151">
        <v>30</v>
      </c>
      <c r="F151">
        <v>1</v>
      </c>
    </row>
    <row r="152" spans="1:6">
      <c r="A152">
        <v>1</v>
      </c>
      <c r="B152">
        <v>7</v>
      </c>
      <c r="C152">
        <v>14</v>
      </c>
      <c r="D152">
        <v>19</v>
      </c>
      <c r="E152">
        <v>20</v>
      </c>
      <c r="F152">
        <v>1</v>
      </c>
    </row>
    <row r="153" spans="1:6">
      <c r="A153">
        <v>2</v>
      </c>
      <c r="B153">
        <v>6</v>
      </c>
      <c r="C153">
        <v>18</v>
      </c>
      <c r="D153">
        <v>30</v>
      </c>
      <c r="E153">
        <v>32</v>
      </c>
      <c r="F153">
        <v>1</v>
      </c>
    </row>
    <row r="154" spans="1:6">
      <c r="A154">
        <v>3</v>
      </c>
      <c r="B154">
        <v>11</v>
      </c>
      <c r="C154">
        <v>14</v>
      </c>
      <c r="D154">
        <v>27</v>
      </c>
      <c r="E154">
        <v>32</v>
      </c>
      <c r="F154">
        <v>1</v>
      </c>
    </row>
    <row r="155" spans="1:6">
      <c r="A155">
        <v>4</v>
      </c>
      <c r="B155">
        <v>10</v>
      </c>
      <c r="C155">
        <v>13</v>
      </c>
      <c r="D155">
        <v>18</v>
      </c>
      <c r="E155">
        <v>23</v>
      </c>
      <c r="F155">
        <v>1</v>
      </c>
    </row>
    <row r="156" spans="1:6">
      <c r="A156">
        <v>4</v>
      </c>
      <c r="B156">
        <v>17</v>
      </c>
      <c r="C156">
        <v>20</v>
      </c>
      <c r="D156">
        <v>23</v>
      </c>
      <c r="E156">
        <v>30</v>
      </c>
      <c r="F156">
        <v>1</v>
      </c>
    </row>
    <row r="157" spans="1:6">
      <c r="A157">
        <v>9</v>
      </c>
      <c r="B157">
        <v>15</v>
      </c>
      <c r="C157">
        <v>22</v>
      </c>
      <c r="D157">
        <v>24</v>
      </c>
      <c r="E157">
        <v>26</v>
      </c>
      <c r="F157">
        <v>1</v>
      </c>
    </row>
    <row r="158" spans="1:6">
      <c r="A158">
        <v>18</v>
      </c>
      <c r="B158">
        <v>25</v>
      </c>
      <c r="C158">
        <v>30</v>
      </c>
      <c r="D158">
        <v>33</v>
      </c>
      <c r="E158">
        <v>34</v>
      </c>
      <c r="F158">
        <v>1</v>
      </c>
    </row>
    <row r="159" spans="1:6">
      <c r="A159">
        <v>15</v>
      </c>
      <c r="B159">
        <v>16</v>
      </c>
      <c r="C159">
        <v>18</v>
      </c>
      <c r="D159">
        <v>30</v>
      </c>
      <c r="E159">
        <v>35</v>
      </c>
      <c r="F159">
        <v>1</v>
      </c>
    </row>
    <row r="160" spans="1:6">
      <c r="A160">
        <v>3</v>
      </c>
      <c r="B160">
        <v>21</v>
      </c>
      <c r="C160">
        <v>23</v>
      </c>
      <c r="D160">
        <v>29</v>
      </c>
      <c r="E160">
        <v>32</v>
      </c>
      <c r="F160">
        <v>1</v>
      </c>
    </row>
    <row r="161" spans="1:6">
      <c r="A161">
        <v>3</v>
      </c>
      <c r="B161">
        <v>17</v>
      </c>
      <c r="C161">
        <v>28</v>
      </c>
      <c r="D161">
        <v>30</v>
      </c>
      <c r="E161">
        <v>33</v>
      </c>
      <c r="F161">
        <v>1</v>
      </c>
    </row>
    <row r="162" spans="1:6">
      <c r="A162">
        <v>4</v>
      </c>
      <c r="B162">
        <v>23</v>
      </c>
      <c r="C162">
        <v>25</v>
      </c>
      <c r="D162">
        <v>26</v>
      </c>
      <c r="E162">
        <v>30</v>
      </c>
      <c r="F162">
        <v>1</v>
      </c>
    </row>
    <row r="163" spans="1:6">
      <c r="A163">
        <v>7</v>
      </c>
      <c r="B163">
        <v>10</v>
      </c>
      <c r="C163">
        <v>27</v>
      </c>
      <c r="D163">
        <v>31</v>
      </c>
      <c r="E163">
        <v>34</v>
      </c>
      <c r="F163">
        <v>1</v>
      </c>
    </row>
    <row r="164" spans="1:6">
      <c r="A164">
        <v>6</v>
      </c>
      <c r="B164">
        <v>9</v>
      </c>
      <c r="C164">
        <v>26</v>
      </c>
      <c r="D164">
        <v>30</v>
      </c>
      <c r="E164">
        <v>35</v>
      </c>
      <c r="F164">
        <v>1</v>
      </c>
    </row>
    <row r="165" spans="1:6">
      <c r="A165">
        <v>7</v>
      </c>
      <c r="B165">
        <v>21</v>
      </c>
      <c r="C165">
        <v>29</v>
      </c>
      <c r="D165">
        <v>31</v>
      </c>
      <c r="E165">
        <v>33</v>
      </c>
      <c r="F165">
        <v>1</v>
      </c>
    </row>
    <row r="166" spans="1:6">
      <c r="A166">
        <v>10</v>
      </c>
      <c r="B166">
        <v>17</v>
      </c>
      <c r="C166">
        <v>19</v>
      </c>
      <c r="D166">
        <v>27</v>
      </c>
      <c r="E166">
        <v>29</v>
      </c>
      <c r="F166">
        <v>1</v>
      </c>
    </row>
    <row r="167" spans="1:6">
      <c r="A167">
        <v>14</v>
      </c>
      <c r="B167">
        <v>15</v>
      </c>
      <c r="C167">
        <v>26</v>
      </c>
      <c r="D167">
        <v>32</v>
      </c>
      <c r="E167">
        <v>33</v>
      </c>
      <c r="F167">
        <v>1</v>
      </c>
    </row>
    <row r="168" spans="1:6">
      <c r="A168">
        <v>4</v>
      </c>
      <c r="B168">
        <v>5</v>
      </c>
      <c r="C168">
        <v>16</v>
      </c>
      <c r="D168">
        <v>17</v>
      </c>
      <c r="E168">
        <v>30</v>
      </c>
      <c r="F168">
        <v>1</v>
      </c>
    </row>
    <row r="169" spans="1:6">
      <c r="A169">
        <v>6</v>
      </c>
      <c r="B169">
        <v>9</v>
      </c>
      <c r="C169">
        <v>11</v>
      </c>
      <c r="D169">
        <v>33</v>
      </c>
      <c r="E169">
        <v>34</v>
      </c>
      <c r="F169">
        <v>1</v>
      </c>
    </row>
    <row r="170" spans="1:6">
      <c r="A170">
        <v>7</v>
      </c>
      <c r="B170">
        <v>9</v>
      </c>
      <c r="C170">
        <v>20</v>
      </c>
      <c r="D170">
        <v>31</v>
      </c>
      <c r="E170">
        <v>33</v>
      </c>
      <c r="F170">
        <v>1</v>
      </c>
    </row>
    <row r="171" spans="1:6">
      <c r="A171">
        <v>7</v>
      </c>
      <c r="B171">
        <v>18</v>
      </c>
      <c r="C171">
        <v>19</v>
      </c>
      <c r="D171">
        <v>32</v>
      </c>
      <c r="E171">
        <v>34</v>
      </c>
      <c r="F171">
        <v>1</v>
      </c>
    </row>
    <row r="172" spans="1:6">
      <c r="A172">
        <v>18</v>
      </c>
      <c r="B172">
        <v>22</v>
      </c>
      <c r="C172">
        <v>25</v>
      </c>
      <c r="D172">
        <v>31</v>
      </c>
      <c r="E172">
        <v>32</v>
      </c>
      <c r="F172">
        <v>1</v>
      </c>
    </row>
    <row r="173" spans="1:6">
      <c r="A173">
        <v>5</v>
      </c>
      <c r="B173">
        <v>10</v>
      </c>
      <c r="C173">
        <v>17</v>
      </c>
      <c r="D173">
        <v>23</v>
      </c>
      <c r="E173">
        <v>25</v>
      </c>
      <c r="F173">
        <v>1</v>
      </c>
    </row>
    <row r="174" spans="1:6">
      <c r="A174">
        <v>6</v>
      </c>
      <c r="B174">
        <v>13</v>
      </c>
      <c r="C174">
        <v>15</v>
      </c>
      <c r="D174">
        <v>24</v>
      </c>
      <c r="E174">
        <v>27</v>
      </c>
      <c r="F174">
        <v>1</v>
      </c>
    </row>
    <row r="175" spans="1:6">
      <c r="A175">
        <v>7</v>
      </c>
      <c r="B175">
        <v>10</v>
      </c>
      <c r="C175">
        <v>11</v>
      </c>
      <c r="D175">
        <v>15</v>
      </c>
      <c r="E175">
        <v>17</v>
      </c>
      <c r="F175">
        <v>1</v>
      </c>
    </row>
    <row r="176" spans="1:6">
      <c r="A176">
        <v>3</v>
      </c>
      <c r="B176">
        <v>15</v>
      </c>
      <c r="C176">
        <v>20</v>
      </c>
      <c r="D176">
        <v>21</v>
      </c>
      <c r="E176">
        <v>23</v>
      </c>
      <c r="F176">
        <v>1</v>
      </c>
    </row>
    <row r="177" spans="1:6">
      <c r="A177">
        <v>12</v>
      </c>
      <c r="B177">
        <v>19</v>
      </c>
      <c r="C177">
        <v>28</v>
      </c>
      <c r="D177">
        <v>29</v>
      </c>
      <c r="E177">
        <v>30</v>
      </c>
      <c r="F177">
        <v>1</v>
      </c>
    </row>
    <row r="178" spans="1:6">
      <c r="A178">
        <v>13</v>
      </c>
      <c r="B178">
        <v>24</v>
      </c>
      <c r="C178">
        <v>31</v>
      </c>
      <c r="D178">
        <v>32</v>
      </c>
      <c r="E178">
        <v>33</v>
      </c>
      <c r="F178">
        <v>1</v>
      </c>
    </row>
    <row r="179" spans="1:6">
      <c r="A179">
        <v>3</v>
      </c>
      <c r="B179">
        <v>13</v>
      </c>
      <c r="C179">
        <v>28</v>
      </c>
      <c r="D179">
        <v>30</v>
      </c>
      <c r="E179">
        <v>33</v>
      </c>
      <c r="F179">
        <v>1</v>
      </c>
    </row>
    <row r="180" spans="1:6">
      <c r="A180">
        <v>7</v>
      </c>
      <c r="B180">
        <v>11</v>
      </c>
      <c r="C180">
        <v>15</v>
      </c>
      <c r="D180">
        <v>27</v>
      </c>
      <c r="E180">
        <v>35</v>
      </c>
      <c r="F180">
        <v>1</v>
      </c>
    </row>
    <row r="181" spans="1:6">
      <c r="A181">
        <v>4</v>
      </c>
      <c r="B181">
        <v>17</v>
      </c>
      <c r="C181">
        <v>21</v>
      </c>
      <c r="D181">
        <v>29</v>
      </c>
      <c r="E181">
        <v>31</v>
      </c>
      <c r="F181">
        <v>1</v>
      </c>
    </row>
    <row r="182" spans="1:6">
      <c r="A182">
        <v>10</v>
      </c>
      <c r="B182">
        <v>13</v>
      </c>
      <c r="C182">
        <v>22</v>
      </c>
      <c r="D182">
        <v>33</v>
      </c>
      <c r="E182">
        <v>34</v>
      </c>
      <c r="F182">
        <v>1</v>
      </c>
    </row>
    <row r="183" spans="1:6">
      <c r="A183">
        <v>1</v>
      </c>
      <c r="B183">
        <v>4</v>
      </c>
      <c r="C183">
        <v>30</v>
      </c>
      <c r="D183">
        <v>32</v>
      </c>
      <c r="E183">
        <v>35</v>
      </c>
      <c r="F183">
        <v>1</v>
      </c>
    </row>
    <row r="184" spans="1:6">
      <c r="A184">
        <v>18</v>
      </c>
      <c r="B184">
        <v>22</v>
      </c>
      <c r="C184">
        <v>26</v>
      </c>
      <c r="D184">
        <v>28</v>
      </c>
      <c r="E184">
        <v>31</v>
      </c>
      <c r="F184">
        <v>1</v>
      </c>
    </row>
    <row r="185" spans="1:6">
      <c r="A185">
        <v>3</v>
      </c>
      <c r="B185">
        <v>9</v>
      </c>
      <c r="C185">
        <v>21</v>
      </c>
      <c r="D185">
        <v>23</v>
      </c>
      <c r="E185">
        <v>33</v>
      </c>
      <c r="F185">
        <v>1</v>
      </c>
    </row>
    <row r="186" spans="1:6">
      <c r="A186">
        <v>9</v>
      </c>
      <c r="B186">
        <v>17</v>
      </c>
      <c r="C186">
        <v>18</v>
      </c>
      <c r="D186">
        <v>21</v>
      </c>
      <c r="E186">
        <v>31</v>
      </c>
      <c r="F186">
        <v>1</v>
      </c>
    </row>
    <row r="187" spans="1:6">
      <c r="A187">
        <v>5</v>
      </c>
      <c r="B187">
        <v>8</v>
      </c>
      <c r="C187">
        <v>21</v>
      </c>
      <c r="D187">
        <v>25</v>
      </c>
      <c r="E187">
        <v>33</v>
      </c>
      <c r="F187">
        <v>1</v>
      </c>
    </row>
    <row r="188" spans="1:6">
      <c r="A188">
        <v>10</v>
      </c>
      <c r="B188">
        <v>17</v>
      </c>
      <c r="C188">
        <v>18</v>
      </c>
      <c r="D188">
        <v>21</v>
      </c>
      <c r="E188">
        <v>34</v>
      </c>
      <c r="F188">
        <v>1</v>
      </c>
    </row>
    <row r="189" spans="1:6">
      <c r="A189">
        <v>7</v>
      </c>
      <c r="B189">
        <v>8</v>
      </c>
      <c r="C189">
        <v>9</v>
      </c>
      <c r="D189">
        <v>10</v>
      </c>
      <c r="E189">
        <v>22</v>
      </c>
      <c r="F189">
        <v>1</v>
      </c>
    </row>
    <row r="190" spans="1:6">
      <c r="A190">
        <v>13</v>
      </c>
      <c r="B190">
        <v>19</v>
      </c>
      <c r="C190">
        <v>26</v>
      </c>
      <c r="D190">
        <v>27</v>
      </c>
      <c r="E190">
        <v>28</v>
      </c>
      <c r="F190">
        <v>1</v>
      </c>
    </row>
    <row r="191" spans="1:6">
      <c r="A191">
        <v>2</v>
      </c>
      <c r="B191">
        <v>12</v>
      </c>
      <c r="C191">
        <v>15</v>
      </c>
      <c r="D191">
        <v>20</v>
      </c>
      <c r="E191">
        <v>34</v>
      </c>
      <c r="F191">
        <v>1</v>
      </c>
    </row>
    <row r="192" spans="1:6">
      <c r="A192">
        <v>12</v>
      </c>
      <c r="B192">
        <v>23</v>
      </c>
      <c r="C192">
        <v>24</v>
      </c>
      <c r="D192">
        <v>27</v>
      </c>
      <c r="E192">
        <v>34</v>
      </c>
      <c r="F192">
        <v>1</v>
      </c>
    </row>
    <row r="193" spans="1:6">
      <c r="A193">
        <v>2</v>
      </c>
      <c r="B193">
        <v>3</v>
      </c>
      <c r="C193">
        <v>23</v>
      </c>
      <c r="D193">
        <v>24</v>
      </c>
      <c r="E193">
        <v>26</v>
      </c>
      <c r="F193">
        <v>1</v>
      </c>
    </row>
    <row r="194" spans="1:6">
      <c r="A194">
        <v>2</v>
      </c>
      <c r="B194">
        <v>5</v>
      </c>
      <c r="C194">
        <v>6</v>
      </c>
      <c r="D194">
        <v>7</v>
      </c>
      <c r="E194">
        <v>31</v>
      </c>
      <c r="F194">
        <v>1</v>
      </c>
    </row>
    <row r="195" spans="1:6">
      <c r="A195">
        <v>3</v>
      </c>
      <c r="B195">
        <v>23</v>
      </c>
      <c r="C195">
        <v>26</v>
      </c>
      <c r="D195">
        <v>32</v>
      </c>
      <c r="E195">
        <v>34</v>
      </c>
      <c r="F195">
        <v>1</v>
      </c>
    </row>
    <row r="196" spans="1:6">
      <c r="A196">
        <v>17</v>
      </c>
      <c r="B196">
        <v>19</v>
      </c>
      <c r="C196">
        <v>22</v>
      </c>
      <c r="D196">
        <v>24</v>
      </c>
      <c r="E196">
        <v>30</v>
      </c>
      <c r="F196">
        <v>1</v>
      </c>
    </row>
    <row r="197" spans="1:6">
      <c r="A197">
        <v>1</v>
      </c>
      <c r="B197">
        <v>16</v>
      </c>
      <c r="C197">
        <v>20</v>
      </c>
      <c r="D197">
        <v>23</v>
      </c>
      <c r="E197">
        <v>28</v>
      </c>
      <c r="F197">
        <v>1</v>
      </c>
    </row>
    <row r="198" spans="1:6">
      <c r="A198">
        <v>1</v>
      </c>
      <c r="B198">
        <v>7</v>
      </c>
      <c r="C198">
        <v>25</v>
      </c>
      <c r="D198">
        <v>27</v>
      </c>
      <c r="E198">
        <v>30</v>
      </c>
      <c r="F198">
        <v>1</v>
      </c>
    </row>
    <row r="199" spans="1:6">
      <c r="A199">
        <v>1</v>
      </c>
      <c r="B199">
        <v>12</v>
      </c>
      <c r="C199">
        <v>21</v>
      </c>
      <c r="D199">
        <v>27</v>
      </c>
      <c r="E199">
        <v>33</v>
      </c>
      <c r="F199">
        <v>1</v>
      </c>
    </row>
    <row r="200" spans="1:6">
      <c r="A200">
        <v>10</v>
      </c>
      <c r="B200">
        <v>11</v>
      </c>
      <c r="C200">
        <v>20</v>
      </c>
      <c r="D200">
        <v>26</v>
      </c>
      <c r="E200">
        <v>27</v>
      </c>
      <c r="F200">
        <v>1</v>
      </c>
    </row>
    <row r="201" spans="1:6">
      <c r="A201">
        <v>9</v>
      </c>
      <c r="B201">
        <v>28</v>
      </c>
      <c r="C201">
        <v>31</v>
      </c>
      <c r="D201">
        <v>34</v>
      </c>
      <c r="E201">
        <v>35</v>
      </c>
      <c r="F201">
        <v>1</v>
      </c>
    </row>
    <row r="202" spans="1:6">
      <c r="A202">
        <v>15</v>
      </c>
      <c r="B202">
        <v>19</v>
      </c>
      <c r="C202">
        <v>29</v>
      </c>
      <c r="D202">
        <v>34</v>
      </c>
      <c r="E202">
        <v>35</v>
      </c>
      <c r="F202">
        <v>1</v>
      </c>
    </row>
    <row r="203" spans="1:6">
      <c r="A203">
        <v>7</v>
      </c>
      <c r="B203">
        <v>11</v>
      </c>
      <c r="C203">
        <v>16</v>
      </c>
      <c r="D203">
        <v>31</v>
      </c>
      <c r="E203">
        <v>32</v>
      </c>
      <c r="F203">
        <v>1</v>
      </c>
    </row>
    <row r="204" spans="1:6">
      <c r="A204">
        <v>1</v>
      </c>
      <c r="B204">
        <v>3</v>
      </c>
      <c r="C204">
        <v>11</v>
      </c>
      <c r="D204">
        <v>19</v>
      </c>
      <c r="E204">
        <v>29</v>
      </c>
      <c r="F204">
        <v>1</v>
      </c>
    </row>
    <row r="205" spans="1:6">
      <c r="A205">
        <v>1</v>
      </c>
      <c r="B205">
        <v>6</v>
      </c>
      <c r="C205">
        <v>9</v>
      </c>
      <c r="D205">
        <v>15</v>
      </c>
      <c r="E205">
        <v>26</v>
      </c>
      <c r="F205">
        <v>1</v>
      </c>
    </row>
    <row r="206" spans="1:6">
      <c r="A206">
        <v>7</v>
      </c>
      <c r="B206">
        <v>17</v>
      </c>
      <c r="C206">
        <v>29</v>
      </c>
      <c r="D206">
        <v>30</v>
      </c>
      <c r="E206">
        <v>33</v>
      </c>
      <c r="F206">
        <v>1</v>
      </c>
    </row>
    <row r="207" spans="1:6">
      <c r="A207">
        <v>14</v>
      </c>
      <c r="B207">
        <v>18</v>
      </c>
      <c r="C207">
        <v>20</v>
      </c>
      <c r="D207">
        <v>24</v>
      </c>
      <c r="E207">
        <v>27</v>
      </c>
      <c r="F207">
        <v>1</v>
      </c>
    </row>
    <row r="208" spans="1:6">
      <c r="A208">
        <v>9</v>
      </c>
      <c r="B208">
        <v>20</v>
      </c>
      <c r="C208">
        <v>21</v>
      </c>
      <c r="D208">
        <v>23</v>
      </c>
      <c r="E208">
        <v>29</v>
      </c>
      <c r="F208">
        <v>1</v>
      </c>
    </row>
    <row r="209" spans="1:6">
      <c r="A209">
        <v>7</v>
      </c>
      <c r="B209">
        <v>20</v>
      </c>
      <c r="C209">
        <v>28</v>
      </c>
      <c r="D209">
        <v>32</v>
      </c>
      <c r="E209">
        <v>34</v>
      </c>
      <c r="F209">
        <v>1</v>
      </c>
    </row>
    <row r="210" spans="1:6">
      <c r="A210">
        <v>1</v>
      </c>
      <c r="B210">
        <v>10</v>
      </c>
      <c r="C210">
        <v>25</v>
      </c>
      <c r="D210">
        <v>32</v>
      </c>
      <c r="E210">
        <v>35</v>
      </c>
      <c r="F210">
        <v>1</v>
      </c>
    </row>
    <row r="211" spans="1:6">
      <c r="A211">
        <v>10</v>
      </c>
      <c r="B211">
        <v>12</v>
      </c>
      <c r="C211">
        <v>20</v>
      </c>
      <c r="D211">
        <v>23</v>
      </c>
      <c r="E211">
        <v>32</v>
      </c>
      <c r="F211">
        <v>1</v>
      </c>
    </row>
    <row r="212" spans="1:6">
      <c r="A212">
        <v>14</v>
      </c>
      <c r="B212">
        <v>20</v>
      </c>
      <c r="C212">
        <v>23</v>
      </c>
      <c r="D212">
        <v>27</v>
      </c>
      <c r="E212">
        <v>28</v>
      </c>
      <c r="F212">
        <v>1</v>
      </c>
    </row>
    <row r="213" spans="1:6">
      <c r="A213">
        <v>5</v>
      </c>
      <c r="B213">
        <v>16</v>
      </c>
      <c r="C213">
        <v>23</v>
      </c>
      <c r="D213">
        <v>25</v>
      </c>
      <c r="E213">
        <v>33</v>
      </c>
      <c r="F213">
        <v>1</v>
      </c>
    </row>
    <row r="214" spans="1:6">
      <c r="A214">
        <v>2</v>
      </c>
      <c r="B214">
        <v>8</v>
      </c>
      <c r="C214">
        <v>16</v>
      </c>
      <c r="D214">
        <v>22</v>
      </c>
      <c r="E214">
        <v>24</v>
      </c>
      <c r="F214">
        <v>1</v>
      </c>
    </row>
    <row r="215" spans="1:6">
      <c r="A215">
        <v>8</v>
      </c>
      <c r="B215">
        <v>14</v>
      </c>
      <c r="C215">
        <v>19</v>
      </c>
      <c r="D215">
        <v>20</v>
      </c>
      <c r="E215">
        <v>33</v>
      </c>
      <c r="F215">
        <v>1</v>
      </c>
    </row>
    <row r="216" spans="1:6">
      <c r="A216">
        <v>9</v>
      </c>
      <c r="B216">
        <v>13</v>
      </c>
      <c r="C216">
        <v>27</v>
      </c>
      <c r="D216">
        <v>31</v>
      </c>
      <c r="E216">
        <v>35</v>
      </c>
      <c r="F216">
        <v>1</v>
      </c>
    </row>
    <row r="217" spans="1:6">
      <c r="A217">
        <v>6</v>
      </c>
      <c r="B217">
        <v>26</v>
      </c>
      <c r="C217">
        <v>31</v>
      </c>
      <c r="D217">
        <v>32</v>
      </c>
      <c r="E217">
        <v>34</v>
      </c>
      <c r="F217">
        <v>1</v>
      </c>
    </row>
    <row r="218" spans="1:6">
      <c r="A218">
        <v>20</v>
      </c>
      <c r="B218">
        <v>21</v>
      </c>
      <c r="C218">
        <v>27</v>
      </c>
      <c r="D218">
        <v>31</v>
      </c>
      <c r="E218">
        <v>35</v>
      </c>
      <c r="F218">
        <v>1</v>
      </c>
    </row>
    <row r="219" spans="1:6">
      <c r="A219">
        <v>1</v>
      </c>
      <c r="B219">
        <v>16</v>
      </c>
      <c r="C219">
        <v>22</v>
      </c>
      <c r="D219">
        <v>29</v>
      </c>
      <c r="E219">
        <v>30</v>
      </c>
      <c r="F219">
        <v>1</v>
      </c>
    </row>
    <row r="220" spans="1:6">
      <c r="A220">
        <v>14</v>
      </c>
      <c r="B220">
        <v>15</v>
      </c>
      <c r="C220">
        <v>27</v>
      </c>
      <c r="D220">
        <v>31</v>
      </c>
      <c r="E220">
        <v>32</v>
      </c>
      <c r="F220">
        <v>1</v>
      </c>
    </row>
    <row r="221" spans="1:6">
      <c r="A221">
        <v>2</v>
      </c>
      <c r="B221">
        <v>13</v>
      </c>
      <c r="C221">
        <v>14</v>
      </c>
      <c r="D221">
        <v>18</v>
      </c>
      <c r="E221">
        <v>29</v>
      </c>
      <c r="F221">
        <v>1</v>
      </c>
    </row>
    <row r="222" spans="1:6">
      <c r="A222">
        <v>10</v>
      </c>
      <c r="B222">
        <v>12</v>
      </c>
      <c r="C222">
        <v>14</v>
      </c>
      <c r="D222">
        <v>18</v>
      </c>
      <c r="E222">
        <v>23</v>
      </c>
      <c r="F222">
        <v>1</v>
      </c>
    </row>
    <row r="223" spans="1:6">
      <c r="A223">
        <v>3</v>
      </c>
      <c r="B223">
        <v>5</v>
      </c>
      <c r="C223">
        <v>8</v>
      </c>
      <c r="D223">
        <v>19</v>
      </c>
      <c r="E223">
        <v>34</v>
      </c>
      <c r="F223">
        <v>1</v>
      </c>
    </row>
    <row r="224" spans="1:6">
      <c r="A224">
        <v>9</v>
      </c>
      <c r="B224">
        <v>10</v>
      </c>
      <c r="C224">
        <v>12</v>
      </c>
      <c r="D224">
        <v>17</v>
      </c>
      <c r="E224">
        <v>28</v>
      </c>
      <c r="F224">
        <v>1</v>
      </c>
    </row>
    <row r="225" spans="1:6">
      <c r="A225">
        <v>10</v>
      </c>
      <c r="B225">
        <v>14</v>
      </c>
      <c r="C225">
        <v>29</v>
      </c>
      <c r="D225">
        <v>30</v>
      </c>
      <c r="E225">
        <v>35</v>
      </c>
      <c r="F225">
        <v>1</v>
      </c>
    </row>
    <row r="226" spans="1:6">
      <c r="A226">
        <v>8</v>
      </c>
      <c r="B226">
        <v>17</v>
      </c>
      <c r="C226">
        <v>18</v>
      </c>
      <c r="D226">
        <v>20</v>
      </c>
      <c r="E226">
        <v>28</v>
      </c>
      <c r="F226">
        <v>1</v>
      </c>
    </row>
    <row r="227" spans="1:6">
      <c r="A227">
        <v>21</v>
      </c>
      <c r="B227">
        <v>32</v>
      </c>
      <c r="C227">
        <v>33</v>
      </c>
      <c r="D227">
        <v>34</v>
      </c>
      <c r="E227">
        <v>35</v>
      </c>
      <c r="F227">
        <v>1</v>
      </c>
    </row>
    <row r="228" spans="1:6">
      <c r="A228">
        <v>7</v>
      </c>
      <c r="B228">
        <v>8</v>
      </c>
      <c r="C228">
        <v>19</v>
      </c>
      <c r="D228">
        <v>24</v>
      </c>
      <c r="E228">
        <v>27</v>
      </c>
      <c r="F228">
        <v>1</v>
      </c>
    </row>
    <row r="229" spans="1:6">
      <c r="A229">
        <v>3</v>
      </c>
      <c r="B229">
        <v>5</v>
      </c>
      <c r="C229">
        <v>14</v>
      </c>
      <c r="D229">
        <v>33</v>
      </c>
      <c r="E229">
        <v>34</v>
      </c>
      <c r="F229">
        <v>1</v>
      </c>
    </row>
    <row r="230" spans="1:6">
      <c r="A230">
        <v>4</v>
      </c>
      <c r="B230">
        <v>5</v>
      </c>
      <c r="C230">
        <v>18</v>
      </c>
      <c r="D230">
        <v>22</v>
      </c>
      <c r="E230">
        <v>35</v>
      </c>
      <c r="F230">
        <v>1</v>
      </c>
    </row>
    <row r="231" spans="1:6">
      <c r="A231">
        <v>9</v>
      </c>
      <c r="B231">
        <v>10</v>
      </c>
      <c r="C231">
        <v>17</v>
      </c>
      <c r="D231">
        <v>21</v>
      </c>
      <c r="E231">
        <v>34</v>
      </c>
      <c r="F231">
        <v>1</v>
      </c>
    </row>
    <row r="232" spans="1:6">
      <c r="A232">
        <v>7</v>
      </c>
      <c r="B232">
        <v>11</v>
      </c>
      <c r="C232">
        <v>12</v>
      </c>
      <c r="D232">
        <v>22</v>
      </c>
      <c r="E232">
        <v>30</v>
      </c>
      <c r="F232">
        <v>1</v>
      </c>
    </row>
    <row r="233" spans="1:6">
      <c r="A233">
        <v>15</v>
      </c>
      <c r="B233">
        <v>18</v>
      </c>
      <c r="C233">
        <v>21</v>
      </c>
      <c r="D233">
        <v>27</v>
      </c>
      <c r="E233">
        <v>34</v>
      </c>
      <c r="F233">
        <v>1</v>
      </c>
    </row>
    <row r="234" spans="1:6">
      <c r="A234">
        <v>15</v>
      </c>
      <c r="B234">
        <v>17</v>
      </c>
      <c r="C234">
        <v>20</v>
      </c>
      <c r="D234">
        <v>24</v>
      </c>
      <c r="E234">
        <v>35</v>
      </c>
      <c r="F234">
        <v>1</v>
      </c>
    </row>
    <row r="235" spans="1:6">
      <c r="A235">
        <v>2</v>
      </c>
      <c r="B235">
        <v>11</v>
      </c>
      <c r="C235">
        <v>26</v>
      </c>
      <c r="D235">
        <v>32</v>
      </c>
      <c r="E235">
        <v>33</v>
      </c>
      <c r="F235">
        <v>1</v>
      </c>
    </row>
    <row r="236" spans="1:6">
      <c r="A236">
        <v>5</v>
      </c>
      <c r="B236">
        <v>9</v>
      </c>
      <c r="C236">
        <v>19</v>
      </c>
      <c r="D236">
        <v>26</v>
      </c>
      <c r="E236">
        <v>35</v>
      </c>
      <c r="F236">
        <v>1</v>
      </c>
    </row>
    <row r="237" spans="1:6">
      <c r="A237">
        <v>18</v>
      </c>
      <c r="B237">
        <v>21</v>
      </c>
      <c r="C237">
        <v>22</v>
      </c>
      <c r="D237">
        <v>24</v>
      </c>
      <c r="E237">
        <v>29</v>
      </c>
      <c r="F237">
        <v>1</v>
      </c>
    </row>
    <row r="238" spans="1:6">
      <c r="A238">
        <v>1</v>
      </c>
      <c r="B238">
        <v>9</v>
      </c>
      <c r="C238">
        <v>27</v>
      </c>
      <c r="D238">
        <v>32</v>
      </c>
      <c r="E238">
        <v>33</v>
      </c>
      <c r="F238">
        <v>1</v>
      </c>
    </row>
    <row r="239" spans="1:6">
      <c r="A239">
        <v>6</v>
      </c>
      <c r="B239">
        <v>7</v>
      </c>
      <c r="C239">
        <v>9</v>
      </c>
      <c r="D239">
        <v>17</v>
      </c>
      <c r="E239">
        <v>24</v>
      </c>
      <c r="F239">
        <v>1</v>
      </c>
    </row>
    <row r="240" spans="1:6">
      <c r="A240">
        <v>5</v>
      </c>
      <c r="B240">
        <v>24</v>
      </c>
      <c r="C240">
        <v>26</v>
      </c>
      <c r="D240">
        <v>30</v>
      </c>
      <c r="E240">
        <v>35</v>
      </c>
      <c r="F240">
        <v>1</v>
      </c>
    </row>
    <row r="241" spans="1:6">
      <c r="A241">
        <v>7</v>
      </c>
      <c r="B241">
        <v>8</v>
      </c>
      <c r="C241">
        <v>16</v>
      </c>
      <c r="D241">
        <v>24</v>
      </c>
      <c r="E241">
        <v>28</v>
      </c>
      <c r="F241">
        <v>1</v>
      </c>
    </row>
    <row r="242" spans="1:6">
      <c r="A242">
        <v>7</v>
      </c>
      <c r="B242">
        <v>8</v>
      </c>
      <c r="C242">
        <v>12</v>
      </c>
      <c r="D242">
        <v>20</v>
      </c>
      <c r="E242">
        <v>25</v>
      </c>
      <c r="F242">
        <v>1</v>
      </c>
    </row>
    <row r="243" spans="1:6">
      <c r="A243">
        <v>7</v>
      </c>
      <c r="B243">
        <v>19</v>
      </c>
      <c r="C243">
        <v>20</v>
      </c>
      <c r="D243">
        <v>28</v>
      </c>
      <c r="E243">
        <v>30</v>
      </c>
      <c r="F243">
        <v>1</v>
      </c>
    </row>
    <row r="244" spans="1:6">
      <c r="A244">
        <v>8</v>
      </c>
      <c r="B244">
        <v>24</v>
      </c>
      <c r="C244">
        <v>31</v>
      </c>
      <c r="D244">
        <v>33</v>
      </c>
      <c r="E244">
        <v>35</v>
      </c>
      <c r="F244">
        <v>1</v>
      </c>
    </row>
    <row r="245" spans="1:6">
      <c r="A245">
        <v>5</v>
      </c>
      <c r="B245">
        <v>13</v>
      </c>
      <c r="C245">
        <v>14</v>
      </c>
      <c r="D245">
        <v>23</v>
      </c>
      <c r="E245">
        <v>26</v>
      </c>
      <c r="F245">
        <v>1</v>
      </c>
    </row>
    <row r="246" spans="1:6">
      <c r="A246">
        <v>1</v>
      </c>
      <c r="B246">
        <v>2</v>
      </c>
      <c r="C246">
        <v>11</v>
      </c>
      <c r="D246">
        <v>15</v>
      </c>
      <c r="E246">
        <v>18</v>
      </c>
      <c r="F246">
        <v>1</v>
      </c>
    </row>
    <row r="247" spans="1:6">
      <c r="A247">
        <v>4</v>
      </c>
      <c r="B247">
        <v>6</v>
      </c>
      <c r="C247">
        <v>8</v>
      </c>
      <c r="D247">
        <v>28</v>
      </c>
      <c r="E247">
        <v>32</v>
      </c>
      <c r="F247">
        <v>1</v>
      </c>
    </row>
    <row r="248" spans="1:6">
      <c r="A248">
        <v>6</v>
      </c>
      <c r="B248">
        <v>12</v>
      </c>
      <c r="C248">
        <v>19</v>
      </c>
      <c r="D248">
        <v>26</v>
      </c>
      <c r="E248">
        <v>35</v>
      </c>
      <c r="F248">
        <v>1</v>
      </c>
    </row>
    <row r="249" spans="1:6">
      <c r="A249">
        <v>2</v>
      </c>
      <c r="B249">
        <v>10</v>
      </c>
      <c r="C249">
        <v>13</v>
      </c>
      <c r="D249">
        <v>21</v>
      </c>
      <c r="E249">
        <v>35</v>
      </c>
      <c r="F249">
        <v>1</v>
      </c>
    </row>
    <row r="250" spans="1:6">
      <c r="A250">
        <v>12</v>
      </c>
      <c r="B250">
        <v>13</v>
      </c>
      <c r="C250">
        <v>16</v>
      </c>
      <c r="D250">
        <v>20</v>
      </c>
      <c r="E250">
        <v>21</v>
      </c>
      <c r="F250">
        <v>1</v>
      </c>
    </row>
    <row r="251" spans="1:6">
      <c r="A251">
        <v>10</v>
      </c>
      <c r="B251">
        <v>14</v>
      </c>
      <c r="C251">
        <v>24</v>
      </c>
      <c r="D251">
        <v>30</v>
      </c>
      <c r="E251">
        <v>32</v>
      </c>
      <c r="F251">
        <v>1</v>
      </c>
    </row>
    <row r="252" spans="1:6">
      <c r="A252">
        <v>1</v>
      </c>
      <c r="B252">
        <v>16</v>
      </c>
      <c r="C252">
        <v>20</v>
      </c>
      <c r="D252">
        <v>29</v>
      </c>
      <c r="E252">
        <v>32</v>
      </c>
      <c r="F252">
        <v>1</v>
      </c>
    </row>
    <row r="253" spans="1:6">
      <c r="A253">
        <v>4</v>
      </c>
      <c r="B253">
        <v>6</v>
      </c>
      <c r="C253">
        <v>21</v>
      </c>
      <c r="D253">
        <v>27</v>
      </c>
      <c r="E253">
        <v>34</v>
      </c>
      <c r="F253">
        <v>1</v>
      </c>
    </row>
    <row r="254" spans="1:6">
      <c r="A254">
        <v>3</v>
      </c>
      <c r="B254">
        <v>8</v>
      </c>
      <c r="C254">
        <v>30</v>
      </c>
      <c r="D254">
        <v>32</v>
      </c>
      <c r="E254">
        <v>34</v>
      </c>
      <c r="F254">
        <v>1</v>
      </c>
    </row>
    <row r="255" spans="1:6">
      <c r="A255">
        <v>20</v>
      </c>
      <c r="B255">
        <v>24</v>
      </c>
      <c r="C255">
        <v>30</v>
      </c>
      <c r="D255">
        <v>31</v>
      </c>
      <c r="E255">
        <v>33</v>
      </c>
      <c r="F255">
        <v>1</v>
      </c>
    </row>
    <row r="256" spans="1:6">
      <c r="A256">
        <v>7</v>
      </c>
      <c r="B256">
        <v>13</v>
      </c>
      <c r="C256">
        <v>14</v>
      </c>
      <c r="D256">
        <v>18</v>
      </c>
      <c r="E256">
        <v>25</v>
      </c>
      <c r="F256">
        <v>1</v>
      </c>
    </row>
    <row r="257" spans="1:6">
      <c r="A257">
        <v>9</v>
      </c>
      <c r="B257">
        <v>10</v>
      </c>
      <c r="C257">
        <v>19</v>
      </c>
      <c r="D257">
        <v>30</v>
      </c>
      <c r="E257">
        <v>31</v>
      </c>
      <c r="F257">
        <v>1</v>
      </c>
    </row>
    <row r="258" spans="1:6">
      <c r="A258">
        <v>4</v>
      </c>
      <c r="B258">
        <v>22</v>
      </c>
      <c r="C258">
        <v>27</v>
      </c>
      <c r="D258">
        <v>29</v>
      </c>
      <c r="E258">
        <v>31</v>
      </c>
      <c r="F258">
        <v>1</v>
      </c>
    </row>
    <row r="259" spans="1:6">
      <c r="A259">
        <v>4</v>
      </c>
      <c r="B259">
        <v>29</v>
      </c>
      <c r="C259">
        <v>31</v>
      </c>
      <c r="D259">
        <v>32</v>
      </c>
      <c r="E259">
        <v>35</v>
      </c>
      <c r="F259">
        <v>1</v>
      </c>
    </row>
    <row r="260" spans="1:6">
      <c r="A260">
        <v>5</v>
      </c>
      <c r="B260">
        <v>10</v>
      </c>
      <c r="C260">
        <v>13</v>
      </c>
      <c r="D260">
        <v>27</v>
      </c>
      <c r="E260">
        <v>33</v>
      </c>
      <c r="F260">
        <v>1</v>
      </c>
    </row>
    <row r="261" spans="1:6">
      <c r="A261">
        <v>6</v>
      </c>
      <c r="B261">
        <v>23</v>
      </c>
      <c r="C261">
        <v>24</v>
      </c>
      <c r="D261">
        <v>27</v>
      </c>
      <c r="E261">
        <v>29</v>
      </c>
      <c r="F261">
        <v>1</v>
      </c>
    </row>
    <row r="262" spans="1:6">
      <c r="A262">
        <v>2</v>
      </c>
      <c r="B262">
        <v>16</v>
      </c>
      <c r="C262">
        <v>19</v>
      </c>
      <c r="D262">
        <v>28</v>
      </c>
      <c r="E262">
        <v>33</v>
      </c>
      <c r="F262">
        <v>1</v>
      </c>
    </row>
    <row r="263" spans="1:6">
      <c r="A263">
        <v>4</v>
      </c>
      <c r="B263">
        <v>9</v>
      </c>
      <c r="C263">
        <v>22</v>
      </c>
      <c r="D263">
        <v>26</v>
      </c>
      <c r="E263">
        <v>27</v>
      </c>
      <c r="F263">
        <v>1</v>
      </c>
    </row>
    <row r="264" spans="1:6">
      <c r="A264">
        <v>7</v>
      </c>
      <c r="B264">
        <v>11</v>
      </c>
      <c r="C264">
        <v>18</v>
      </c>
      <c r="D264">
        <v>26</v>
      </c>
      <c r="E264">
        <v>28</v>
      </c>
      <c r="F264">
        <v>1</v>
      </c>
    </row>
    <row r="265" spans="1:6">
      <c r="A265">
        <v>14</v>
      </c>
      <c r="B265">
        <v>18</v>
      </c>
      <c r="C265">
        <v>24</v>
      </c>
      <c r="D265">
        <v>27</v>
      </c>
      <c r="E265">
        <v>31</v>
      </c>
      <c r="F265">
        <v>1</v>
      </c>
    </row>
    <row r="266" spans="1:6">
      <c r="A266">
        <v>5</v>
      </c>
      <c r="B266">
        <v>9</v>
      </c>
      <c r="C266">
        <v>14</v>
      </c>
      <c r="D266">
        <v>26</v>
      </c>
      <c r="E266">
        <v>34</v>
      </c>
      <c r="F266">
        <v>1</v>
      </c>
    </row>
    <row r="267" spans="1:6">
      <c r="A267">
        <v>4</v>
      </c>
      <c r="B267">
        <v>6</v>
      </c>
      <c r="C267">
        <v>10</v>
      </c>
      <c r="D267">
        <v>12</v>
      </c>
      <c r="E267">
        <v>28</v>
      </c>
      <c r="F267">
        <v>1</v>
      </c>
    </row>
    <row r="268" spans="1:6">
      <c r="A268">
        <v>1</v>
      </c>
      <c r="B268">
        <v>11</v>
      </c>
      <c r="C268">
        <v>13</v>
      </c>
      <c r="D268">
        <v>32</v>
      </c>
      <c r="E268">
        <v>35</v>
      </c>
      <c r="F268">
        <v>1</v>
      </c>
    </row>
    <row r="269" spans="1:6">
      <c r="A269">
        <v>1</v>
      </c>
      <c r="B269">
        <v>12</v>
      </c>
      <c r="C269">
        <v>17</v>
      </c>
      <c r="D269">
        <v>26</v>
      </c>
      <c r="E269">
        <v>28</v>
      </c>
      <c r="F269">
        <v>1</v>
      </c>
    </row>
    <row r="270" spans="1:6">
      <c r="A270">
        <v>3</v>
      </c>
      <c r="B270">
        <v>8</v>
      </c>
      <c r="C270">
        <v>10</v>
      </c>
      <c r="D270">
        <v>14</v>
      </c>
      <c r="E270">
        <v>20</v>
      </c>
      <c r="F270">
        <v>1</v>
      </c>
    </row>
    <row r="271" spans="1:6">
      <c r="A271">
        <v>8</v>
      </c>
      <c r="B271">
        <v>9</v>
      </c>
      <c r="C271">
        <v>21</v>
      </c>
      <c r="D271">
        <v>30</v>
      </c>
      <c r="E271">
        <v>31</v>
      </c>
      <c r="F271">
        <v>1</v>
      </c>
    </row>
    <row r="272" spans="1:6">
      <c r="A272">
        <v>2</v>
      </c>
      <c r="B272">
        <v>9</v>
      </c>
      <c r="C272">
        <v>11</v>
      </c>
      <c r="D272">
        <v>29</v>
      </c>
      <c r="E272">
        <v>32</v>
      </c>
      <c r="F272">
        <v>1</v>
      </c>
    </row>
    <row r="273" spans="1:6">
      <c r="A273">
        <v>8</v>
      </c>
      <c r="B273">
        <v>9</v>
      </c>
      <c r="C273">
        <v>15</v>
      </c>
      <c r="D273">
        <v>19</v>
      </c>
      <c r="E273">
        <v>30</v>
      </c>
      <c r="F273">
        <v>1</v>
      </c>
    </row>
    <row r="274" spans="1:6">
      <c r="A274">
        <v>4</v>
      </c>
      <c r="B274">
        <v>5</v>
      </c>
      <c r="C274">
        <v>14</v>
      </c>
      <c r="D274">
        <v>21</v>
      </c>
      <c r="E274">
        <v>34</v>
      </c>
      <c r="F274">
        <v>1</v>
      </c>
    </row>
    <row r="275" spans="1:6">
      <c r="A275">
        <v>4</v>
      </c>
      <c r="B275">
        <v>10</v>
      </c>
      <c r="C275">
        <v>13</v>
      </c>
      <c r="D275">
        <v>18</v>
      </c>
      <c r="E275">
        <v>35</v>
      </c>
      <c r="F275">
        <v>1</v>
      </c>
    </row>
    <row r="276" spans="1:6">
      <c r="A276">
        <v>4</v>
      </c>
      <c r="B276">
        <v>11</v>
      </c>
      <c r="C276">
        <v>17</v>
      </c>
      <c r="D276">
        <v>20</v>
      </c>
      <c r="E276">
        <v>21</v>
      </c>
      <c r="F276">
        <v>1</v>
      </c>
    </row>
    <row r="277" spans="1:6">
      <c r="A277">
        <v>9</v>
      </c>
      <c r="B277">
        <v>12</v>
      </c>
      <c r="C277">
        <v>13</v>
      </c>
      <c r="D277">
        <v>15</v>
      </c>
      <c r="E277">
        <v>30</v>
      </c>
      <c r="F277">
        <v>1</v>
      </c>
    </row>
    <row r="278" spans="1:6">
      <c r="A278">
        <v>3</v>
      </c>
      <c r="B278">
        <v>7</v>
      </c>
      <c r="C278">
        <v>17</v>
      </c>
      <c r="D278">
        <v>22</v>
      </c>
      <c r="E278">
        <v>31</v>
      </c>
      <c r="F278">
        <v>1</v>
      </c>
    </row>
    <row r="279" spans="1:6">
      <c r="A279">
        <v>4</v>
      </c>
      <c r="B279">
        <v>11</v>
      </c>
      <c r="C279">
        <v>17</v>
      </c>
      <c r="D279">
        <v>20</v>
      </c>
      <c r="E279">
        <v>29</v>
      </c>
      <c r="F279">
        <v>1</v>
      </c>
    </row>
    <row r="280" spans="1:6">
      <c r="A280">
        <v>4</v>
      </c>
      <c r="B280">
        <v>17</v>
      </c>
      <c r="C280">
        <v>26</v>
      </c>
      <c r="D280">
        <v>33</v>
      </c>
      <c r="E280">
        <v>34</v>
      </c>
      <c r="F280">
        <v>1</v>
      </c>
    </row>
    <row r="281" spans="1:6">
      <c r="A281">
        <v>13</v>
      </c>
      <c r="B281">
        <v>16</v>
      </c>
      <c r="C281">
        <v>27</v>
      </c>
      <c r="D281">
        <v>32</v>
      </c>
      <c r="E281">
        <v>34</v>
      </c>
      <c r="F281">
        <v>1</v>
      </c>
    </row>
    <row r="282" spans="1:6">
      <c r="A282">
        <v>14</v>
      </c>
      <c r="B282">
        <v>19</v>
      </c>
      <c r="C282">
        <v>23</v>
      </c>
      <c r="D282">
        <v>27</v>
      </c>
      <c r="E282">
        <v>34</v>
      </c>
      <c r="F282">
        <v>1</v>
      </c>
    </row>
    <row r="283" spans="1:6">
      <c r="A283">
        <v>10</v>
      </c>
      <c r="B283">
        <v>22</v>
      </c>
      <c r="C283">
        <v>32</v>
      </c>
      <c r="D283">
        <v>33</v>
      </c>
      <c r="E283">
        <v>35</v>
      </c>
      <c r="F283">
        <v>1</v>
      </c>
    </row>
    <row r="284" spans="1:6">
      <c r="A284">
        <v>11</v>
      </c>
      <c r="B284">
        <v>21</v>
      </c>
      <c r="C284">
        <v>23</v>
      </c>
      <c r="D284">
        <v>26</v>
      </c>
      <c r="E284">
        <v>34</v>
      </c>
      <c r="F284">
        <v>1</v>
      </c>
    </row>
    <row r="285" spans="1:6">
      <c r="A285">
        <v>5</v>
      </c>
      <c r="B285">
        <v>9</v>
      </c>
      <c r="C285">
        <v>23</v>
      </c>
      <c r="D285">
        <v>25</v>
      </c>
      <c r="E285">
        <v>30</v>
      </c>
      <c r="F285">
        <v>1</v>
      </c>
    </row>
    <row r="286" spans="1:6">
      <c r="A286">
        <v>4</v>
      </c>
      <c r="B286">
        <v>7</v>
      </c>
      <c r="C286">
        <v>9</v>
      </c>
      <c r="D286">
        <v>10</v>
      </c>
      <c r="E286">
        <v>13</v>
      </c>
      <c r="F286">
        <v>1</v>
      </c>
    </row>
    <row r="287" spans="1:6">
      <c r="A287">
        <v>6</v>
      </c>
      <c r="B287">
        <v>8</v>
      </c>
      <c r="C287">
        <v>18</v>
      </c>
      <c r="D287">
        <v>31</v>
      </c>
      <c r="E287">
        <v>33</v>
      </c>
      <c r="F287">
        <v>1</v>
      </c>
    </row>
    <row r="288" spans="1:6">
      <c r="A288">
        <v>1</v>
      </c>
      <c r="B288">
        <v>5</v>
      </c>
      <c r="C288">
        <v>17</v>
      </c>
      <c r="D288">
        <v>18</v>
      </c>
      <c r="E288">
        <v>26</v>
      </c>
      <c r="F288">
        <v>1</v>
      </c>
    </row>
    <row r="289" spans="1:6">
      <c r="A289">
        <v>5</v>
      </c>
      <c r="B289">
        <v>9</v>
      </c>
      <c r="C289">
        <v>13</v>
      </c>
      <c r="D289">
        <v>33</v>
      </c>
      <c r="E289">
        <v>35</v>
      </c>
      <c r="F289">
        <v>1</v>
      </c>
    </row>
    <row r="290" spans="1:6">
      <c r="A290">
        <v>3</v>
      </c>
      <c r="B290">
        <v>13</v>
      </c>
      <c r="C290">
        <v>14</v>
      </c>
      <c r="D290">
        <v>22</v>
      </c>
      <c r="E290">
        <v>26</v>
      </c>
      <c r="F290">
        <v>1</v>
      </c>
    </row>
    <row r="291" spans="1:6">
      <c r="A291">
        <v>1</v>
      </c>
      <c r="B291">
        <v>2</v>
      </c>
      <c r="C291">
        <v>11</v>
      </c>
      <c r="D291">
        <v>34</v>
      </c>
      <c r="E291">
        <v>35</v>
      </c>
      <c r="F291">
        <v>1</v>
      </c>
    </row>
    <row r="292" spans="1:6">
      <c r="A292">
        <v>2</v>
      </c>
      <c r="B292">
        <v>5</v>
      </c>
      <c r="C292">
        <v>20</v>
      </c>
      <c r="D292">
        <v>25</v>
      </c>
      <c r="E292">
        <v>31</v>
      </c>
      <c r="F292">
        <v>1</v>
      </c>
    </row>
    <row r="293" spans="1:6">
      <c r="A293">
        <v>10</v>
      </c>
      <c r="B293">
        <v>11</v>
      </c>
      <c r="C293">
        <v>22</v>
      </c>
      <c r="D293">
        <v>31</v>
      </c>
      <c r="E293">
        <v>32</v>
      </c>
      <c r="F293">
        <v>1</v>
      </c>
    </row>
    <row r="294" spans="1:6">
      <c r="A294">
        <v>12</v>
      </c>
      <c r="B294">
        <v>15</v>
      </c>
      <c r="C294">
        <v>18</v>
      </c>
      <c r="D294">
        <v>22</v>
      </c>
      <c r="E294">
        <v>31</v>
      </c>
      <c r="F294">
        <v>1</v>
      </c>
    </row>
    <row r="295" spans="1:6">
      <c r="A295">
        <v>7</v>
      </c>
      <c r="B295">
        <v>9</v>
      </c>
      <c r="C295">
        <v>15</v>
      </c>
      <c r="D295">
        <v>17</v>
      </c>
      <c r="E295">
        <v>23</v>
      </c>
      <c r="F295">
        <v>1</v>
      </c>
    </row>
    <row r="296" spans="1:6">
      <c r="A296">
        <v>13</v>
      </c>
      <c r="B296">
        <v>21</v>
      </c>
      <c r="C296">
        <v>30</v>
      </c>
      <c r="D296">
        <v>31</v>
      </c>
      <c r="E296">
        <v>35</v>
      </c>
      <c r="F296">
        <v>1</v>
      </c>
    </row>
    <row r="297" spans="1:6">
      <c r="A297">
        <v>6</v>
      </c>
      <c r="B297">
        <v>7</v>
      </c>
      <c r="C297">
        <v>12</v>
      </c>
      <c r="D297">
        <v>24</v>
      </c>
      <c r="E297">
        <v>35</v>
      </c>
      <c r="F297">
        <v>1</v>
      </c>
    </row>
    <row r="298" spans="1:6">
      <c r="A298">
        <v>2</v>
      </c>
      <c r="B298">
        <v>7</v>
      </c>
      <c r="C298">
        <v>10</v>
      </c>
      <c r="D298">
        <v>22</v>
      </c>
      <c r="E298">
        <v>30</v>
      </c>
      <c r="F298">
        <v>1</v>
      </c>
    </row>
    <row r="299" spans="1:6">
      <c r="A299">
        <v>6</v>
      </c>
      <c r="B299">
        <v>19</v>
      </c>
      <c r="C299">
        <v>20</v>
      </c>
      <c r="D299">
        <v>22</v>
      </c>
      <c r="E299">
        <v>26</v>
      </c>
      <c r="F299">
        <v>1</v>
      </c>
    </row>
    <row r="300" spans="1:6">
      <c r="A300">
        <v>8</v>
      </c>
      <c r="B300">
        <v>11</v>
      </c>
      <c r="C300">
        <v>13</v>
      </c>
      <c r="D300">
        <v>28</v>
      </c>
      <c r="E300">
        <v>33</v>
      </c>
      <c r="F300">
        <v>1</v>
      </c>
    </row>
    <row r="301" spans="1:6">
      <c r="A301">
        <v>5</v>
      </c>
      <c r="B301">
        <v>28</v>
      </c>
      <c r="C301">
        <v>31</v>
      </c>
      <c r="D301">
        <v>34</v>
      </c>
      <c r="E301">
        <v>35</v>
      </c>
      <c r="F301">
        <v>1</v>
      </c>
    </row>
    <row r="302" spans="1:6">
      <c r="A302">
        <v>3</v>
      </c>
      <c r="B302">
        <v>21</v>
      </c>
      <c r="C302">
        <v>23</v>
      </c>
      <c r="D302">
        <v>26</v>
      </c>
      <c r="E302">
        <v>35</v>
      </c>
      <c r="F302">
        <v>1</v>
      </c>
    </row>
    <row r="303" spans="1:6">
      <c r="A303">
        <v>3</v>
      </c>
      <c r="B303">
        <v>4</v>
      </c>
      <c r="C303">
        <v>8</v>
      </c>
      <c r="D303">
        <v>10</v>
      </c>
      <c r="E303">
        <v>35</v>
      </c>
      <c r="F303">
        <v>1</v>
      </c>
    </row>
    <row r="304" spans="1:6">
      <c r="A304">
        <v>7</v>
      </c>
      <c r="B304">
        <v>19</v>
      </c>
      <c r="C304">
        <v>27</v>
      </c>
      <c r="D304">
        <v>28</v>
      </c>
      <c r="E304">
        <v>34</v>
      </c>
      <c r="F304">
        <v>1</v>
      </c>
    </row>
    <row r="305" spans="1:6">
      <c r="A305">
        <v>14</v>
      </c>
      <c r="B305">
        <v>22</v>
      </c>
      <c r="C305">
        <v>32</v>
      </c>
      <c r="D305">
        <v>33</v>
      </c>
      <c r="E305">
        <v>35</v>
      </c>
      <c r="F305">
        <v>1</v>
      </c>
    </row>
    <row r="306" spans="1:6">
      <c r="A306">
        <v>5</v>
      </c>
      <c r="B306">
        <v>10</v>
      </c>
      <c r="C306">
        <v>11</v>
      </c>
      <c r="D306">
        <v>23</v>
      </c>
      <c r="E306">
        <v>34</v>
      </c>
      <c r="F306">
        <v>1</v>
      </c>
    </row>
    <row r="307" spans="1:6">
      <c r="A307">
        <v>10</v>
      </c>
      <c r="B307">
        <v>11</v>
      </c>
      <c r="C307">
        <v>20</v>
      </c>
      <c r="D307">
        <v>21</v>
      </c>
      <c r="E307">
        <v>35</v>
      </c>
      <c r="F307">
        <v>1</v>
      </c>
    </row>
    <row r="308" spans="1:6">
      <c r="A308">
        <v>7</v>
      </c>
      <c r="B308">
        <v>11</v>
      </c>
      <c r="C308">
        <v>24</v>
      </c>
      <c r="D308">
        <v>30</v>
      </c>
      <c r="E308">
        <v>35</v>
      </c>
      <c r="F308">
        <v>1</v>
      </c>
    </row>
    <row r="309" spans="1:6">
      <c r="A309">
        <v>6</v>
      </c>
      <c r="B309">
        <v>10</v>
      </c>
      <c r="C309">
        <v>17</v>
      </c>
      <c r="D309">
        <v>20</v>
      </c>
      <c r="E309">
        <v>21</v>
      </c>
      <c r="F309">
        <v>1</v>
      </c>
    </row>
    <row r="310" spans="1:6">
      <c r="A310">
        <v>4</v>
      </c>
      <c r="B310">
        <v>20</v>
      </c>
      <c r="C310">
        <v>29</v>
      </c>
      <c r="D310">
        <v>30</v>
      </c>
      <c r="E310">
        <v>33</v>
      </c>
      <c r="F310">
        <v>1</v>
      </c>
    </row>
    <row r="311" spans="1:6">
      <c r="A311">
        <v>4</v>
      </c>
      <c r="B311">
        <v>5</v>
      </c>
      <c r="C311">
        <v>13</v>
      </c>
      <c r="D311">
        <v>20</v>
      </c>
      <c r="E311">
        <v>32</v>
      </c>
      <c r="F311">
        <v>1</v>
      </c>
    </row>
    <row r="312" spans="1:6">
      <c r="A312">
        <v>7</v>
      </c>
      <c r="B312">
        <v>9</v>
      </c>
      <c r="C312">
        <v>17</v>
      </c>
      <c r="D312">
        <v>30</v>
      </c>
      <c r="E312">
        <v>34</v>
      </c>
      <c r="F312">
        <v>1</v>
      </c>
    </row>
    <row r="313" spans="1:6">
      <c r="A313">
        <v>4</v>
      </c>
      <c r="B313">
        <v>10</v>
      </c>
      <c r="C313">
        <v>12</v>
      </c>
      <c r="D313">
        <v>28</v>
      </c>
      <c r="E313">
        <v>31</v>
      </c>
      <c r="F313">
        <v>1</v>
      </c>
    </row>
    <row r="314" spans="1:6">
      <c r="A314">
        <v>16</v>
      </c>
      <c r="B314">
        <v>18</v>
      </c>
      <c r="C314">
        <v>24</v>
      </c>
      <c r="D314">
        <v>25</v>
      </c>
      <c r="E314">
        <v>27</v>
      </c>
      <c r="F314">
        <v>1</v>
      </c>
    </row>
    <row r="315" spans="1:6">
      <c r="A315">
        <v>2</v>
      </c>
      <c r="B315">
        <v>8</v>
      </c>
      <c r="C315">
        <v>16</v>
      </c>
      <c r="D315">
        <v>26</v>
      </c>
      <c r="E315">
        <v>35</v>
      </c>
      <c r="F315">
        <v>1</v>
      </c>
    </row>
    <row r="316" spans="1:6">
      <c r="A316">
        <v>21</v>
      </c>
      <c r="B316">
        <v>24</v>
      </c>
      <c r="C316">
        <v>26</v>
      </c>
      <c r="D316">
        <v>28</v>
      </c>
      <c r="E316">
        <v>32</v>
      </c>
      <c r="F316">
        <v>1</v>
      </c>
    </row>
    <row r="317" spans="1:6">
      <c r="A317">
        <v>1</v>
      </c>
      <c r="B317">
        <v>3</v>
      </c>
      <c r="C317">
        <v>9</v>
      </c>
      <c r="D317">
        <v>19</v>
      </c>
      <c r="E317">
        <v>34</v>
      </c>
      <c r="F317">
        <v>1</v>
      </c>
    </row>
    <row r="318" spans="1:6">
      <c r="A318">
        <v>17</v>
      </c>
      <c r="B318">
        <v>18</v>
      </c>
      <c r="C318">
        <v>21</v>
      </c>
      <c r="D318">
        <v>23</v>
      </c>
      <c r="E318">
        <v>33</v>
      </c>
      <c r="F318">
        <v>1</v>
      </c>
    </row>
    <row r="319" spans="1:6">
      <c r="A319">
        <v>3</v>
      </c>
      <c r="B319">
        <v>4</v>
      </c>
      <c r="C319">
        <v>13</v>
      </c>
      <c r="D319">
        <v>17</v>
      </c>
      <c r="E319">
        <v>23</v>
      </c>
      <c r="F319">
        <v>1</v>
      </c>
    </row>
    <row r="320" spans="1:6">
      <c r="A320">
        <v>2</v>
      </c>
      <c r="B320">
        <v>4</v>
      </c>
      <c r="C320">
        <v>22</v>
      </c>
      <c r="D320">
        <v>31</v>
      </c>
      <c r="E320">
        <v>35</v>
      </c>
      <c r="F320">
        <v>1</v>
      </c>
    </row>
    <row r="321" spans="1:6">
      <c r="A321">
        <v>3</v>
      </c>
      <c r="B321">
        <v>4</v>
      </c>
      <c r="C321">
        <v>13</v>
      </c>
      <c r="D321">
        <v>17</v>
      </c>
      <c r="E321">
        <v>24</v>
      </c>
      <c r="F321">
        <v>1</v>
      </c>
    </row>
    <row r="322" spans="1:6">
      <c r="A322">
        <v>19</v>
      </c>
      <c r="B322">
        <v>20</v>
      </c>
      <c r="C322">
        <v>21</v>
      </c>
      <c r="D322">
        <v>31</v>
      </c>
      <c r="E322">
        <v>33</v>
      </c>
      <c r="F322">
        <v>1</v>
      </c>
    </row>
    <row r="323" spans="1:6">
      <c r="A323">
        <v>3</v>
      </c>
      <c r="B323">
        <v>4</v>
      </c>
      <c r="C323">
        <v>13</v>
      </c>
      <c r="D323">
        <v>24</v>
      </c>
      <c r="E323">
        <v>33</v>
      </c>
      <c r="F323">
        <v>1</v>
      </c>
    </row>
    <row r="324" spans="1:6">
      <c r="A324">
        <v>5</v>
      </c>
      <c r="B324">
        <v>12</v>
      </c>
      <c r="C324">
        <v>20</v>
      </c>
      <c r="D324">
        <v>28</v>
      </c>
      <c r="E324">
        <v>30</v>
      </c>
      <c r="F324">
        <v>1</v>
      </c>
    </row>
    <row r="325" spans="1:6">
      <c r="A325">
        <v>8</v>
      </c>
      <c r="B325">
        <v>15</v>
      </c>
      <c r="C325">
        <v>28</v>
      </c>
      <c r="D325">
        <v>31</v>
      </c>
      <c r="E325">
        <v>33</v>
      </c>
      <c r="F325">
        <v>1</v>
      </c>
    </row>
    <row r="326" spans="1:6">
      <c r="A326">
        <v>24</v>
      </c>
      <c r="B326">
        <v>25</v>
      </c>
      <c r="C326">
        <v>26</v>
      </c>
      <c r="D326">
        <v>28</v>
      </c>
      <c r="E326">
        <v>29</v>
      </c>
      <c r="F326">
        <v>1</v>
      </c>
    </row>
    <row r="327" spans="1:6">
      <c r="A327">
        <v>11</v>
      </c>
      <c r="B327">
        <v>15</v>
      </c>
      <c r="C327">
        <v>22</v>
      </c>
      <c r="D327">
        <v>27</v>
      </c>
      <c r="E327">
        <v>35</v>
      </c>
      <c r="F327">
        <v>1</v>
      </c>
    </row>
    <row r="328" spans="1:6">
      <c r="A328">
        <v>2</v>
      </c>
      <c r="B328">
        <v>6</v>
      </c>
      <c r="C328">
        <v>19</v>
      </c>
      <c r="D328">
        <v>24</v>
      </c>
      <c r="E328">
        <v>26</v>
      </c>
      <c r="F328">
        <v>1</v>
      </c>
    </row>
    <row r="329" spans="1:6">
      <c r="A329">
        <v>8</v>
      </c>
      <c r="B329">
        <v>9</v>
      </c>
      <c r="C329">
        <v>17</v>
      </c>
      <c r="D329">
        <v>18</v>
      </c>
      <c r="E329">
        <v>24</v>
      </c>
      <c r="F329">
        <v>1</v>
      </c>
    </row>
    <row r="330" spans="1:6">
      <c r="A330">
        <v>6</v>
      </c>
      <c r="B330">
        <v>7</v>
      </c>
      <c r="C330">
        <v>16</v>
      </c>
      <c r="D330">
        <v>24</v>
      </c>
      <c r="E330">
        <v>35</v>
      </c>
      <c r="F330">
        <v>1</v>
      </c>
    </row>
    <row r="331" spans="1:6">
      <c r="A331">
        <v>11</v>
      </c>
      <c r="B331">
        <v>17</v>
      </c>
      <c r="C331">
        <v>19</v>
      </c>
      <c r="D331">
        <v>20</v>
      </c>
      <c r="E331">
        <v>27</v>
      </c>
      <c r="F331">
        <v>1</v>
      </c>
    </row>
    <row r="332" spans="1:6">
      <c r="A332">
        <v>3</v>
      </c>
      <c r="B332">
        <v>12</v>
      </c>
      <c r="C332">
        <v>15</v>
      </c>
      <c r="D332">
        <v>29</v>
      </c>
      <c r="E332">
        <v>34</v>
      </c>
      <c r="F332">
        <v>1</v>
      </c>
    </row>
    <row r="333" spans="1:6">
      <c r="A333">
        <v>3</v>
      </c>
      <c r="B333">
        <v>19</v>
      </c>
      <c r="C333">
        <v>21</v>
      </c>
      <c r="D333">
        <v>31</v>
      </c>
      <c r="E333">
        <v>34</v>
      </c>
      <c r="F333">
        <v>1</v>
      </c>
    </row>
    <row r="334" spans="1:6">
      <c r="A334">
        <v>7</v>
      </c>
      <c r="B334">
        <v>17</v>
      </c>
      <c r="C334">
        <v>27</v>
      </c>
      <c r="D334">
        <v>28</v>
      </c>
      <c r="E334">
        <v>29</v>
      </c>
      <c r="F334">
        <v>1</v>
      </c>
    </row>
    <row r="335" spans="1:6">
      <c r="A335">
        <v>2</v>
      </c>
      <c r="B335">
        <v>3</v>
      </c>
      <c r="C335">
        <v>11</v>
      </c>
      <c r="D335">
        <v>27</v>
      </c>
      <c r="E335">
        <v>32</v>
      </c>
      <c r="F335">
        <v>1</v>
      </c>
    </row>
    <row r="336" spans="1:6">
      <c r="A336">
        <v>6</v>
      </c>
      <c r="B336">
        <v>10</v>
      </c>
      <c r="C336">
        <v>11</v>
      </c>
      <c r="D336">
        <v>17</v>
      </c>
      <c r="E336">
        <v>34</v>
      </c>
      <c r="F336">
        <v>1</v>
      </c>
    </row>
    <row r="337" spans="1:6">
      <c r="A337">
        <v>4</v>
      </c>
      <c r="B337">
        <v>7</v>
      </c>
      <c r="C337">
        <v>11</v>
      </c>
      <c r="D337">
        <v>14</v>
      </c>
      <c r="E337">
        <v>21</v>
      </c>
      <c r="F337">
        <v>1</v>
      </c>
    </row>
    <row r="338" spans="1:6">
      <c r="A338">
        <v>5</v>
      </c>
      <c r="B338">
        <v>12</v>
      </c>
      <c r="C338">
        <v>17</v>
      </c>
      <c r="D338">
        <v>24</v>
      </c>
      <c r="E338">
        <v>26</v>
      </c>
      <c r="F338">
        <v>1</v>
      </c>
    </row>
    <row r="339" spans="1:6">
      <c r="A339">
        <v>4</v>
      </c>
      <c r="B339">
        <v>6</v>
      </c>
      <c r="C339">
        <v>8</v>
      </c>
      <c r="D339">
        <v>19</v>
      </c>
      <c r="E339">
        <v>34</v>
      </c>
      <c r="F339">
        <v>1</v>
      </c>
    </row>
    <row r="340" spans="1:6">
      <c r="A340">
        <v>4</v>
      </c>
      <c r="B340">
        <v>6</v>
      </c>
      <c r="C340">
        <v>8</v>
      </c>
      <c r="D340">
        <v>19</v>
      </c>
      <c r="E340">
        <v>31</v>
      </c>
      <c r="F340">
        <v>1</v>
      </c>
    </row>
    <row r="341" spans="1:6">
      <c r="A341">
        <v>3</v>
      </c>
      <c r="B341">
        <v>19</v>
      </c>
      <c r="C341">
        <v>24</v>
      </c>
      <c r="D341">
        <v>28</v>
      </c>
      <c r="E341">
        <v>33</v>
      </c>
      <c r="F341">
        <v>1</v>
      </c>
    </row>
    <row r="342" spans="1:6">
      <c r="A342">
        <v>2</v>
      </c>
      <c r="B342">
        <v>4</v>
      </c>
      <c r="C342">
        <v>16</v>
      </c>
      <c r="D342">
        <v>28</v>
      </c>
      <c r="E342">
        <v>34</v>
      </c>
      <c r="F342">
        <v>1</v>
      </c>
    </row>
    <row r="343" spans="1:6">
      <c r="A343">
        <v>5</v>
      </c>
      <c r="B343">
        <v>6</v>
      </c>
      <c r="C343">
        <v>18</v>
      </c>
      <c r="D343">
        <v>21</v>
      </c>
      <c r="E343">
        <v>22</v>
      </c>
      <c r="F343">
        <v>1</v>
      </c>
    </row>
    <row r="344" spans="1:6">
      <c r="A344">
        <v>8</v>
      </c>
      <c r="B344">
        <v>22</v>
      </c>
      <c r="C344">
        <v>26</v>
      </c>
      <c r="D344">
        <v>29</v>
      </c>
      <c r="E344">
        <v>35</v>
      </c>
      <c r="F344">
        <v>1</v>
      </c>
    </row>
    <row r="345" spans="1:6">
      <c r="A345">
        <v>3</v>
      </c>
      <c r="B345">
        <v>14</v>
      </c>
      <c r="C345">
        <v>19</v>
      </c>
      <c r="D345">
        <v>24</v>
      </c>
      <c r="E345">
        <v>25</v>
      </c>
      <c r="F345">
        <v>1</v>
      </c>
    </row>
    <row r="346" spans="1:6">
      <c r="A346">
        <v>4</v>
      </c>
      <c r="B346">
        <v>5</v>
      </c>
      <c r="C346">
        <v>9</v>
      </c>
      <c r="D346">
        <v>12</v>
      </c>
      <c r="E346">
        <v>23</v>
      </c>
      <c r="F346">
        <v>1</v>
      </c>
    </row>
    <row r="347" spans="1:6">
      <c r="A347">
        <v>1</v>
      </c>
      <c r="B347">
        <v>8</v>
      </c>
      <c r="C347">
        <v>13</v>
      </c>
      <c r="D347">
        <v>24</v>
      </c>
      <c r="E347">
        <v>32</v>
      </c>
      <c r="F347">
        <v>1</v>
      </c>
    </row>
    <row r="348" spans="1:6">
      <c r="A348">
        <v>2</v>
      </c>
      <c r="B348">
        <v>11</v>
      </c>
      <c r="C348">
        <v>13</v>
      </c>
      <c r="D348">
        <v>23</v>
      </c>
      <c r="E348">
        <v>31</v>
      </c>
      <c r="F348">
        <v>1</v>
      </c>
    </row>
    <row r="349" spans="1:6">
      <c r="A349">
        <v>5</v>
      </c>
      <c r="B349">
        <v>17</v>
      </c>
      <c r="C349">
        <v>20</v>
      </c>
      <c r="D349">
        <v>32</v>
      </c>
      <c r="E349">
        <v>33</v>
      </c>
      <c r="F349">
        <v>1</v>
      </c>
    </row>
    <row r="350" spans="1:6">
      <c r="A350">
        <v>1</v>
      </c>
      <c r="B350">
        <v>21</v>
      </c>
      <c r="C350">
        <v>24</v>
      </c>
      <c r="D350">
        <v>25</v>
      </c>
      <c r="E350">
        <v>35</v>
      </c>
      <c r="F350">
        <v>1</v>
      </c>
    </row>
    <row r="351" spans="1:6">
      <c r="A351">
        <v>9</v>
      </c>
      <c r="B351">
        <v>10</v>
      </c>
      <c r="C351">
        <v>24</v>
      </c>
      <c r="D351">
        <v>31</v>
      </c>
      <c r="E351">
        <v>32</v>
      </c>
      <c r="F351">
        <v>1</v>
      </c>
    </row>
    <row r="352" spans="1:6">
      <c r="A352">
        <v>11</v>
      </c>
      <c r="B352">
        <v>14</v>
      </c>
      <c r="C352">
        <v>27</v>
      </c>
      <c r="D352">
        <v>33</v>
      </c>
      <c r="E352">
        <v>35</v>
      </c>
      <c r="F352">
        <v>1</v>
      </c>
    </row>
    <row r="353" spans="1:6">
      <c r="A353">
        <v>3</v>
      </c>
      <c r="B353">
        <v>11</v>
      </c>
      <c r="C353">
        <v>19</v>
      </c>
      <c r="D353">
        <v>26</v>
      </c>
      <c r="E353">
        <v>27</v>
      </c>
      <c r="F353">
        <v>1</v>
      </c>
    </row>
    <row r="354" spans="1:6">
      <c r="A354">
        <v>12</v>
      </c>
      <c r="B354">
        <v>13</v>
      </c>
      <c r="C354">
        <v>19</v>
      </c>
      <c r="D354">
        <v>32</v>
      </c>
      <c r="E354">
        <v>33</v>
      </c>
      <c r="F354">
        <v>1</v>
      </c>
    </row>
    <row r="355" spans="1:6">
      <c r="A355">
        <v>7</v>
      </c>
      <c r="B355">
        <v>10</v>
      </c>
      <c r="C355">
        <v>11</v>
      </c>
      <c r="D355">
        <v>26</v>
      </c>
      <c r="E355">
        <v>31</v>
      </c>
      <c r="F355">
        <v>1</v>
      </c>
    </row>
    <row r="356" spans="1:6">
      <c r="A356">
        <v>12</v>
      </c>
      <c r="B356">
        <v>19</v>
      </c>
      <c r="C356">
        <v>27</v>
      </c>
      <c r="D356">
        <v>28</v>
      </c>
      <c r="E356">
        <v>34</v>
      </c>
      <c r="F356">
        <v>1</v>
      </c>
    </row>
    <row r="357" spans="1:6">
      <c r="A357">
        <v>16</v>
      </c>
      <c r="B357">
        <v>22</v>
      </c>
      <c r="C357">
        <v>28</v>
      </c>
      <c r="D357">
        <v>29</v>
      </c>
      <c r="E357">
        <v>34</v>
      </c>
      <c r="F357">
        <v>1</v>
      </c>
    </row>
    <row r="358" spans="1:6">
      <c r="A358">
        <v>9</v>
      </c>
      <c r="B358">
        <v>15</v>
      </c>
      <c r="C358">
        <v>18</v>
      </c>
      <c r="D358">
        <v>30</v>
      </c>
      <c r="E358">
        <v>34</v>
      </c>
      <c r="F358">
        <v>1</v>
      </c>
    </row>
    <row r="359" spans="1:6">
      <c r="A359">
        <v>8</v>
      </c>
      <c r="B359">
        <v>11</v>
      </c>
      <c r="C359">
        <v>22</v>
      </c>
      <c r="D359">
        <v>27</v>
      </c>
      <c r="E359">
        <v>32</v>
      </c>
      <c r="F359">
        <v>1</v>
      </c>
    </row>
    <row r="360" spans="1:6">
      <c r="A360">
        <v>1</v>
      </c>
      <c r="B360">
        <v>4</v>
      </c>
      <c r="C360">
        <v>5</v>
      </c>
      <c r="D360">
        <v>23</v>
      </c>
      <c r="E360">
        <v>28</v>
      </c>
      <c r="F360">
        <v>1</v>
      </c>
    </row>
    <row r="361" spans="1:6">
      <c r="A361">
        <v>6</v>
      </c>
      <c r="B361">
        <v>7</v>
      </c>
      <c r="C361">
        <v>8</v>
      </c>
      <c r="D361">
        <v>16</v>
      </c>
      <c r="E361">
        <v>22</v>
      </c>
      <c r="F361">
        <v>1</v>
      </c>
    </row>
    <row r="362" spans="1:6">
      <c r="A362">
        <v>19</v>
      </c>
      <c r="B362">
        <v>27</v>
      </c>
      <c r="C362">
        <v>31</v>
      </c>
      <c r="D362">
        <v>32</v>
      </c>
      <c r="E362">
        <v>35</v>
      </c>
      <c r="F362">
        <v>1</v>
      </c>
    </row>
    <row r="363" spans="1:6">
      <c r="A363">
        <v>4</v>
      </c>
      <c r="B363">
        <v>16</v>
      </c>
      <c r="C363">
        <v>18</v>
      </c>
      <c r="D363">
        <v>23</v>
      </c>
      <c r="E363">
        <v>30</v>
      </c>
      <c r="F363">
        <v>1</v>
      </c>
    </row>
    <row r="364" spans="1:6">
      <c r="A364">
        <v>7</v>
      </c>
      <c r="B364">
        <v>17</v>
      </c>
      <c r="C364">
        <v>21</v>
      </c>
      <c r="D364">
        <v>22</v>
      </c>
      <c r="E364">
        <v>28</v>
      </c>
      <c r="F364">
        <v>1</v>
      </c>
    </row>
    <row r="365" spans="1:6">
      <c r="A365">
        <v>13</v>
      </c>
      <c r="B365">
        <v>16</v>
      </c>
      <c r="C365">
        <v>23</v>
      </c>
      <c r="D365">
        <v>24</v>
      </c>
      <c r="E365">
        <v>33</v>
      </c>
      <c r="F365">
        <v>1</v>
      </c>
    </row>
    <row r="366" spans="1:6">
      <c r="A366">
        <v>1</v>
      </c>
      <c r="B366">
        <v>12</v>
      </c>
      <c r="C366">
        <v>23</v>
      </c>
      <c r="D366">
        <v>24</v>
      </c>
      <c r="E366">
        <v>29</v>
      </c>
      <c r="F366">
        <v>1</v>
      </c>
    </row>
    <row r="367" spans="1:6">
      <c r="A367">
        <v>2</v>
      </c>
      <c r="B367">
        <v>7</v>
      </c>
      <c r="C367">
        <v>25</v>
      </c>
      <c r="D367">
        <v>30</v>
      </c>
      <c r="E367">
        <v>35</v>
      </c>
      <c r="F367">
        <v>1</v>
      </c>
    </row>
    <row r="368" spans="1:6">
      <c r="A368">
        <v>3</v>
      </c>
      <c r="B368">
        <v>23</v>
      </c>
      <c r="C368">
        <v>25</v>
      </c>
      <c r="D368">
        <v>26</v>
      </c>
      <c r="E368">
        <v>28</v>
      </c>
      <c r="F368">
        <v>1</v>
      </c>
    </row>
    <row r="369" spans="1:6">
      <c r="A369">
        <v>1</v>
      </c>
      <c r="B369">
        <v>11</v>
      </c>
      <c r="C369">
        <v>17</v>
      </c>
      <c r="D369">
        <v>19</v>
      </c>
      <c r="E369">
        <v>26</v>
      </c>
      <c r="F369">
        <v>1</v>
      </c>
    </row>
    <row r="370" spans="1:6">
      <c r="A370">
        <v>1</v>
      </c>
      <c r="B370">
        <v>3</v>
      </c>
      <c r="C370">
        <v>28</v>
      </c>
      <c r="D370">
        <v>29</v>
      </c>
      <c r="E370">
        <v>35</v>
      </c>
      <c r="F370">
        <v>1</v>
      </c>
    </row>
    <row r="371" spans="1:6">
      <c r="A371">
        <v>1</v>
      </c>
      <c r="B371">
        <v>10</v>
      </c>
      <c r="C371">
        <v>32</v>
      </c>
      <c r="D371">
        <v>33</v>
      </c>
      <c r="E371">
        <v>35</v>
      </c>
      <c r="F371">
        <v>1</v>
      </c>
    </row>
    <row r="372" spans="1:6">
      <c r="A372">
        <v>20</v>
      </c>
      <c r="B372">
        <v>22</v>
      </c>
      <c r="C372">
        <v>29</v>
      </c>
      <c r="D372">
        <v>30</v>
      </c>
      <c r="E372">
        <v>35</v>
      </c>
      <c r="F372">
        <v>1</v>
      </c>
    </row>
    <row r="373" spans="1:6">
      <c r="A373">
        <v>2</v>
      </c>
      <c r="B373">
        <v>15</v>
      </c>
      <c r="C373">
        <v>17</v>
      </c>
      <c r="D373">
        <v>23</v>
      </c>
      <c r="E373">
        <v>28</v>
      </c>
      <c r="F373">
        <v>1</v>
      </c>
    </row>
    <row r="374" spans="1:6">
      <c r="A374">
        <v>5</v>
      </c>
      <c r="B374">
        <v>7</v>
      </c>
      <c r="C374">
        <v>17</v>
      </c>
      <c r="D374">
        <v>25</v>
      </c>
      <c r="E374">
        <v>26</v>
      </c>
      <c r="F374">
        <v>1</v>
      </c>
    </row>
    <row r="375" spans="1:6">
      <c r="A375">
        <v>5</v>
      </c>
      <c r="B375">
        <v>10</v>
      </c>
      <c r="C375">
        <v>12</v>
      </c>
      <c r="D375">
        <v>15</v>
      </c>
      <c r="E375">
        <v>26</v>
      </c>
      <c r="F375">
        <v>1</v>
      </c>
    </row>
    <row r="376" spans="1:6">
      <c r="A376">
        <v>5</v>
      </c>
      <c r="B376">
        <v>14</v>
      </c>
      <c r="C376">
        <v>20</v>
      </c>
      <c r="D376">
        <v>23</v>
      </c>
      <c r="E376">
        <v>29</v>
      </c>
      <c r="F376">
        <v>1</v>
      </c>
    </row>
    <row r="377" spans="1:6">
      <c r="A377">
        <v>1</v>
      </c>
      <c r="B377">
        <v>5</v>
      </c>
      <c r="C377">
        <v>20</v>
      </c>
      <c r="D377">
        <v>21</v>
      </c>
      <c r="E377">
        <v>24</v>
      </c>
      <c r="F377">
        <v>1</v>
      </c>
    </row>
    <row r="378" spans="1:6">
      <c r="A378">
        <v>1</v>
      </c>
      <c r="B378">
        <v>20</v>
      </c>
      <c r="C378">
        <v>22</v>
      </c>
      <c r="D378">
        <v>23</v>
      </c>
      <c r="E378">
        <v>30</v>
      </c>
      <c r="F378">
        <v>1</v>
      </c>
    </row>
    <row r="379" spans="1:6">
      <c r="A379">
        <v>3</v>
      </c>
      <c r="B379">
        <v>4</v>
      </c>
      <c r="C379">
        <v>10</v>
      </c>
      <c r="D379">
        <v>27</v>
      </c>
      <c r="E379">
        <v>29</v>
      </c>
      <c r="F379">
        <v>1</v>
      </c>
    </row>
    <row r="380" spans="1:6">
      <c r="A380">
        <v>9</v>
      </c>
      <c r="B380">
        <v>12</v>
      </c>
      <c r="C380">
        <v>14</v>
      </c>
      <c r="D380">
        <v>22</v>
      </c>
      <c r="E380">
        <v>31</v>
      </c>
      <c r="F380">
        <v>1</v>
      </c>
    </row>
    <row r="381" spans="1:6">
      <c r="A381">
        <v>1</v>
      </c>
      <c r="B381">
        <v>10</v>
      </c>
      <c r="C381">
        <v>13</v>
      </c>
      <c r="D381">
        <v>14</v>
      </c>
      <c r="E381">
        <v>21</v>
      </c>
      <c r="F381">
        <v>1</v>
      </c>
    </row>
    <row r="382" spans="1:6">
      <c r="A382">
        <v>10</v>
      </c>
      <c r="B382">
        <v>24</v>
      </c>
      <c r="C382">
        <v>28</v>
      </c>
      <c r="D382">
        <v>30</v>
      </c>
      <c r="E382">
        <v>33</v>
      </c>
      <c r="F382">
        <v>1</v>
      </c>
    </row>
    <row r="383" spans="1:6">
      <c r="A383">
        <v>4</v>
      </c>
      <c r="B383">
        <v>7</v>
      </c>
      <c r="C383">
        <v>21</v>
      </c>
      <c r="D383">
        <v>22</v>
      </c>
      <c r="E383">
        <v>29</v>
      </c>
      <c r="F383">
        <v>1</v>
      </c>
    </row>
    <row r="384" spans="1:6">
      <c r="A384">
        <v>6</v>
      </c>
      <c r="B384">
        <v>11</v>
      </c>
      <c r="C384">
        <v>14</v>
      </c>
      <c r="D384">
        <v>20</v>
      </c>
      <c r="E384">
        <v>30</v>
      </c>
      <c r="F384">
        <v>1</v>
      </c>
    </row>
    <row r="385" spans="1:6">
      <c r="A385">
        <v>8</v>
      </c>
      <c r="B385">
        <v>12</v>
      </c>
      <c r="C385">
        <v>32</v>
      </c>
      <c r="D385">
        <v>33</v>
      </c>
      <c r="E385">
        <v>35</v>
      </c>
      <c r="F385">
        <v>1</v>
      </c>
    </row>
    <row r="386" spans="1:6">
      <c r="A386">
        <v>3</v>
      </c>
      <c r="B386">
        <v>8</v>
      </c>
      <c r="C386">
        <v>23</v>
      </c>
      <c r="D386">
        <v>28</v>
      </c>
      <c r="E386">
        <v>29</v>
      </c>
      <c r="F386">
        <v>1</v>
      </c>
    </row>
    <row r="387" spans="1:6">
      <c r="A387">
        <v>2</v>
      </c>
      <c r="B387">
        <v>14</v>
      </c>
      <c r="C387">
        <v>25</v>
      </c>
      <c r="D387">
        <v>29</v>
      </c>
      <c r="E387">
        <v>32</v>
      </c>
      <c r="F387">
        <v>1</v>
      </c>
    </row>
    <row r="388" spans="1:6">
      <c r="A388">
        <v>6</v>
      </c>
      <c r="B388">
        <v>9</v>
      </c>
      <c r="C388">
        <v>24</v>
      </c>
      <c r="D388">
        <v>29</v>
      </c>
      <c r="E388">
        <v>32</v>
      </c>
      <c r="F388">
        <v>1</v>
      </c>
    </row>
    <row r="389" spans="1:6">
      <c r="A389">
        <v>3</v>
      </c>
      <c r="B389">
        <v>6</v>
      </c>
      <c r="C389">
        <v>13</v>
      </c>
      <c r="D389">
        <v>28</v>
      </c>
      <c r="E389">
        <v>33</v>
      </c>
      <c r="F389">
        <v>1</v>
      </c>
    </row>
    <row r="390" spans="1:6">
      <c r="A390">
        <v>1</v>
      </c>
      <c r="B390">
        <v>21</v>
      </c>
      <c r="C390">
        <v>31</v>
      </c>
      <c r="D390">
        <v>32</v>
      </c>
      <c r="E390">
        <v>35</v>
      </c>
      <c r="F390">
        <v>1</v>
      </c>
    </row>
    <row r="391" spans="1:6">
      <c r="A391">
        <v>12</v>
      </c>
      <c r="B391">
        <v>25</v>
      </c>
      <c r="C391">
        <v>29</v>
      </c>
      <c r="D391">
        <v>30</v>
      </c>
      <c r="E391">
        <v>33</v>
      </c>
      <c r="F391">
        <v>1</v>
      </c>
    </row>
    <row r="392" spans="1:6">
      <c r="A392">
        <v>6</v>
      </c>
      <c r="B392">
        <v>21</v>
      </c>
      <c r="C392">
        <v>23</v>
      </c>
      <c r="D392">
        <v>27</v>
      </c>
      <c r="E392">
        <v>31</v>
      </c>
      <c r="F392">
        <v>1</v>
      </c>
    </row>
    <row r="393" spans="1:6">
      <c r="A393">
        <v>5</v>
      </c>
      <c r="B393">
        <v>6</v>
      </c>
      <c r="C393">
        <v>23</v>
      </c>
      <c r="D393">
        <v>28</v>
      </c>
      <c r="E393">
        <v>32</v>
      </c>
      <c r="F393">
        <v>1</v>
      </c>
    </row>
    <row r="394" spans="1:6">
      <c r="A394">
        <v>8</v>
      </c>
      <c r="B394">
        <v>9</v>
      </c>
      <c r="C394">
        <v>10</v>
      </c>
      <c r="D394">
        <v>13</v>
      </c>
      <c r="E394">
        <v>22</v>
      </c>
      <c r="F394">
        <v>1</v>
      </c>
    </row>
    <row r="395" spans="1:6">
      <c r="A395">
        <v>7</v>
      </c>
      <c r="B395">
        <v>8</v>
      </c>
      <c r="C395">
        <v>12</v>
      </c>
      <c r="D395">
        <v>20</v>
      </c>
      <c r="E395">
        <v>32</v>
      </c>
      <c r="F395">
        <v>1</v>
      </c>
    </row>
    <row r="396" spans="1:6">
      <c r="A396">
        <v>3</v>
      </c>
      <c r="B396">
        <v>6</v>
      </c>
      <c r="C396">
        <v>21</v>
      </c>
      <c r="D396">
        <v>33</v>
      </c>
      <c r="E396">
        <v>35</v>
      </c>
      <c r="F396">
        <v>1</v>
      </c>
    </row>
    <row r="397" spans="1:6">
      <c r="A397">
        <v>2</v>
      </c>
      <c r="B397">
        <v>14</v>
      </c>
      <c r="C397">
        <v>23</v>
      </c>
      <c r="D397">
        <v>32</v>
      </c>
      <c r="E397">
        <v>35</v>
      </c>
      <c r="F397">
        <v>1</v>
      </c>
    </row>
    <row r="398" spans="1:6">
      <c r="A398">
        <v>6</v>
      </c>
      <c r="B398">
        <v>17</v>
      </c>
      <c r="C398">
        <v>20</v>
      </c>
      <c r="D398">
        <v>29</v>
      </c>
      <c r="E398">
        <v>32</v>
      </c>
      <c r="F398">
        <v>1</v>
      </c>
    </row>
    <row r="399" spans="1:6">
      <c r="A399">
        <v>1</v>
      </c>
      <c r="B399">
        <v>19</v>
      </c>
      <c r="C399">
        <v>24</v>
      </c>
      <c r="D399">
        <v>25</v>
      </c>
      <c r="E399">
        <v>26</v>
      </c>
      <c r="F399">
        <v>1</v>
      </c>
    </row>
    <row r="400" spans="1:6">
      <c r="A400">
        <v>4</v>
      </c>
      <c r="B400">
        <v>18</v>
      </c>
      <c r="C400">
        <v>21</v>
      </c>
      <c r="D400">
        <v>30</v>
      </c>
      <c r="E400">
        <v>35</v>
      </c>
      <c r="F400">
        <v>1</v>
      </c>
    </row>
    <row r="401" spans="1:6">
      <c r="A401">
        <v>1</v>
      </c>
      <c r="B401">
        <v>2</v>
      </c>
      <c r="C401">
        <v>12</v>
      </c>
      <c r="D401">
        <v>17</v>
      </c>
      <c r="E401">
        <v>29</v>
      </c>
      <c r="F401">
        <v>1</v>
      </c>
    </row>
    <row r="402" spans="1:6">
      <c r="A402">
        <v>9</v>
      </c>
      <c r="B402">
        <v>12</v>
      </c>
      <c r="C402">
        <v>17</v>
      </c>
      <c r="D402">
        <v>19</v>
      </c>
      <c r="E402">
        <v>29</v>
      </c>
      <c r="F402">
        <v>1</v>
      </c>
    </row>
    <row r="403" spans="1:6">
      <c r="A403">
        <v>2</v>
      </c>
      <c r="B403">
        <v>4</v>
      </c>
      <c r="C403">
        <v>29</v>
      </c>
      <c r="D403">
        <v>30</v>
      </c>
      <c r="E403">
        <v>34</v>
      </c>
      <c r="F403">
        <v>1</v>
      </c>
    </row>
    <row r="404" spans="1:6">
      <c r="A404">
        <v>7</v>
      </c>
      <c r="B404">
        <v>8</v>
      </c>
      <c r="C404">
        <v>10</v>
      </c>
      <c r="D404">
        <v>23</v>
      </c>
      <c r="E404">
        <v>25</v>
      </c>
      <c r="F404">
        <v>1</v>
      </c>
    </row>
    <row r="405" spans="1:6">
      <c r="A405">
        <v>2</v>
      </c>
      <c r="B405">
        <v>8</v>
      </c>
      <c r="C405">
        <v>23</v>
      </c>
      <c r="D405">
        <v>33</v>
      </c>
      <c r="E405">
        <v>35</v>
      </c>
      <c r="F405">
        <v>1</v>
      </c>
    </row>
    <row r="406" spans="1:6">
      <c r="A406">
        <v>1</v>
      </c>
      <c r="B406">
        <v>6</v>
      </c>
      <c r="C406">
        <v>7</v>
      </c>
      <c r="D406">
        <v>21</v>
      </c>
      <c r="E406">
        <v>31</v>
      </c>
      <c r="F406">
        <v>1</v>
      </c>
    </row>
    <row r="407" spans="1:6">
      <c r="A407">
        <v>5</v>
      </c>
      <c r="B407">
        <v>11</v>
      </c>
      <c r="C407">
        <v>16</v>
      </c>
      <c r="D407">
        <v>18</v>
      </c>
      <c r="E407">
        <v>35</v>
      </c>
      <c r="F407">
        <v>1</v>
      </c>
    </row>
    <row r="408" spans="1:6">
      <c r="A408">
        <v>7</v>
      </c>
      <c r="B408">
        <v>27</v>
      </c>
      <c r="C408">
        <v>28</v>
      </c>
      <c r="D408">
        <v>32</v>
      </c>
      <c r="E408">
        <v>33</v>
      </c>
      <c r="F408">
        <v>1</v>
      </c>
    </row>
    <row r="409" spans="1:6">
      <c r="A409">
        <v>12</v>
      </c>
      <c r="B409">
        <v>15</v>
      </c>
      <c r="C409">
        <v>29</v>
      </c>
      <c r="D409">
        <v>30</v>
      </c>
      <c r="E409">
        <v>31</v>
      </c>
      <c r="F409">
        <v>1</v>
      </c>
    </row>
    <row r="410" spans="1:6">
      <c r="A410">
        <v>9</v>
      </c>
      <c r="B410">
        <v>12</v>
      </c>
      <c r="C410">
        <v>19</v>
      </c>
      <c r="D410">
        <v>22</v>
      </c>
      <c r="E410">
        <v>28</v>
      </c>
      <c r="F410">
        <v>1</v>
      </c>
    </row>
    <row r="411" spans="1:6">
      <c r="A411">
        <v>9</v>
      </c>
      <c r="B411">
        <v>20</v>
      </c>
      <c r="C411">
        <v>31</v>
      </c>
      <c r="D411">
        <v>33</v>
      </c>
      <c r="E411">
        <v>35</v>
      </c>
      <c r="F411">
        <v>1</v>
      </c>
    </row>
    <row r="412" spans="1:6">
      <c r="A412">
        <v>5</v>
      </c>
      <c r="B412">
        <v>6</v>
      </c>
      <c r="C412">
        <v>10</v>
      </c>
      <c r="D412">
        <v>22</v>
      </c>
      <c r="E412">
        <v>25</v>
      </c>
      <c r="F412">
        <v>1</v>
      </c>
    </row>
    <row r="413" spans="1:6">
      <c r="A413">
        <v>1</v>
      </c>
      <c r="B413">
        <v>14</v>
      </c>
      <c r="C413">
        <v>16</v>
      </c>
      <c r="D413">
        <v>17</v>
      </c>
      <c r="E413">
        <v>18</v>
      </c>
      <c r="F413">
        <v>1</v>
      </c>
    </row>
    <row r="414" spans="1:6">
      <c r="A414">
        <v>13</v>
      </c>
      <c r="B414">
        <v>14</v>
      </c>
      <c r="C414">
        <v>17</v>
      </c>
      <c r="D414">
        <v>27</v>
      </c>
      <c r="E414">
        <v>32</v>
      </c>
      <c r="F414">
        <v>1</v>
      </c>
    </row>
    <row r="415" spans="1:6">
      <c r="A415">
        <v>1</v>
      </c>
      <c r="B415">
        <v>6</v>
      </c>
      <c r="C415">
        <v>8</v>
      </c>
      <c r="D415">
        <v>12</v>
      </c>
      <c r="E415">
        <v>21</v>
      </c>
      <c r="F415">
        <v>1</v>
      </c>
    </row>
    <row r="416" spans="1:6">
      <c r="A416">
        <v>2</v>
      </c>
      <c r="B416">
        <v>17</v>
      </c>
      <c r="C416">
        <v>19</v>
      </c>
      <c r="D416">
        <v>21</v>
      </c>
      <c r="E416">
        <v>22</v>
      </c>
      <c r="F416">
        <v>1</v>
      </c>
    </row>
    <row r="417" spans="1:6">
      <c r="A417">
        <v>7</v>
      </c>
      <c r="B417">
        <v>8</v>
      </c>
      <c r="C417">
        <v>15</v>
      </c>
      <c r="D417">
        <v>32</v>
      </c>
      <c r="E417">
        <v>34</v>
      </c>
      <c r="F417">
        <v>1</v>
      </c>
    </row>
    <row r="418" spans="1:6">
      <c r="A418">
        <v>5</v>
      </c>
      <c r="B418">
        <v>8</v>
      </c>
      <c r="C418">
        <v>10</v>
      </c>
      <c r="D418">
        <v>33</v>
      </c>
      <c r="E418">
        <v>35</v>
      </c>
      <c r="F418">
        <v>1</v>
      </c>
    </row>
    <row r="419" spans="1:6">
      <c r="A419">
        <v>10</v>
      </c>
      <c r="B419">
        <v>11</v>
      </c>
      <c r="C419">
        <v>22</v>
      </c>
      <c r="D419">
        <v>23</v>
      </c>
      <c r="E419">
        <v>29</v>
      </c>
      <c r="F419">
        <v>1</v>
      </c>
    </row>
    <row r="420" spans="1:6">
      <c r="A420">
        <v>9</v>
      </c>
      <c r="B420">
        <v>11</v>
      </c>
      <c r="C420">
        <v>12</v>
      </c>
      <c r="D420">
        <v>26</v>
      </c>
      <c r="E420">
        <v>32</v>
      </c>
      <c r="F420">
        <v>1</v>
      </c>
    </row>
    <row r="421" spans="1:6">
      <c r="A421">
        <v>6</v>
      </c>
      <c r="B421">
        <v>11</v>
      </c>
      <c r="C421">
        <v>17</v>
      </c>
      <c r="D421">
        <v>22</v>
      </c>
      <c r="E421">
        <v>35</v>
      </c>
      <c r="F421">
        <v>1</v>
      </c>
    </row>
    <row r="422" spans="1:6">
      <c r="A422">
        <v>7</v>
      </c>
      <c r="B422">
        <v>16</v>
      </c>
      <c r="C422">
        <v>19</v>
      </c>
      <c r="D422">
        <v>29</v>
      </c>
      <c r="E422">
        <v>35</v>
      </c>
      <c r="F422">
        <v>1</v>
      </c>
    </row>
    <row r="423" spans="1:6">
      <c r="A423">
        <v>20</v>
      </c>
      <c r="B423">
        <v>21</v>
      </c>
      <c r="C423">
        <v>27</v>
      </c>
      <c r="D423">
        <v>29</v>
      </c>
      <c r="E423">
        <v>35</v>
      </c>
      <c r="F423">
        <v>1</v>
      </c>
    </row>
    <row r="424" spans="1:6">
      <c r="A424">
        <v>6</v>
      </c>
      <c r="B424">
        <v>8</v>
      </c>
      <c r="C424">
        <v>30</v>
      </c>
      <c r="D424">
        <v>31</v>
      </c>
      <c r="E424">
        <v>32</v>
      </c>
      <c r="F424">
        <v>1</v>
      </c>
    </row>
    <row r="425" spans="1:6">
      <c r="A425">
        <v>9</v>
      </c>
      <c r="B425">
        <v>15</v>
      </c>
      <c r="C425">
        <v>17</v>
      </c>
      <c r="D425">
        <v>18</v>
      </c>
      <c r="E425">
        <v>29</v>
      </c>
      <c r="F425">
        <v>1</v>
      </c>
    </row>
    <row r="426" spans="1:6">
      <c r="A426">
        <v>11</v>
      </c>
      <c r="B426">
        <v>23</v>
      </c>
      <c r="C426">
        <v>24</v>
      </c>
      <c r="D426">
        <v>32</v>
      </c>
      <c r="E426">
        <v>35</v>
      </c>
      <c r="F426">
        <v>1</v>
      </c>
    </row>
    <row r="427" spans="1:6">
      <c r="A427">
        <v>6</v>
      </c>
      <c r="B427">
        <v>10</v>
      </c>
      <c r="C427">
        <v>20</v>
      </c>
      <c r="D427">
        <v>24</v>
      </c>
      <c r="E427">
        <v>32</v>
      </c>
      <c r="F427">
        <v>1</v>
      </c>
    </row>
    <row r="428" spans="1:6">
      <c r="A428">
        <v>6</v>
      </c>
      <c r="B428">
        <v>7</v>
      </c>
      <c r="C428">
        <v>16</v>
      </c>
      <c r="D428">
        <v>18</v>
      </c>
      <c r="E428">
        <v>20</v>
      </c>
      <c r="F428">
        <v>1</v>
      </c>
    </row>
    <row r="429" spans="1:6">
      <c r="A429">
        <v>8</v>
      </c>
      <c r="B429">
        <v>9</v>
      </c>
      <c r="C429">
        <v>11</v>
      </c>
      <c r="D429">
        <v>15</v>
      </c>
      <c r="E429">
        <v>22</v>
      </c>
      <c r="F429">
        <v>1</v>
      </c>
    </row>
    <row r="430" spans="1:6">
      <c r="A430">
        <v>2</v>
      </c>
      <c r="B430">
        <v>8</v>
      </c>
      <c r="C430">
        <v>21</v>
      </c>
      <c r="D430">
        <v>22</v>
      </c>
      <c r="E430">
        <v>29</v>
      </c>
      <c r="F430">
        <v>1</v>
      </c>
    </row>
    <row r="431" spans="1:6">
      <c r="A431">
        <v>11</v>
      </c>
      <c r="B431">
        <v>24</v>
      </c>
      <c r="C431">
        <v>25</v>
      </c>
      <c r="D431">
        <v>26</v>
      </c>
      <c r="E431">
        <v>31</v>
      </c>
      <c r="F431">
        <v>1</v>
      </c>
    </row>
    <row r="432" spans="1:6">
      <c r="A432">
        <v>11</v>
      </c>
      <c r="B432">
        <v>13</v>
      </c>
      <c r="C432">
        <v>15</v>
      </c>
      <c r="D432">
        <v>28</v>
      </c>
      <c r="E432">
        <v>35</v>
      </c>
      <c r="F432">
        <v>1</v>
      </c>
    </row>
    <row r="433" spans="1:6">
      <c r="A433">
        <v>12</v>
      </c>
      <c r="B433">
        <v>14</v>
      </c>
      <c r="C433">
        <v>17</v>
      </c>
      <c r="D433">
        <v>34</v>
      </c>
      <c r="E433">
        <v>35</v>
      </c>
      <c r="F433">
        <v>1</v>
      </c>
    </row>
    <row r="434" spans="1:6">
      <c r="A434">
        <v>3</v>
      </c>
      <c r="B434">
        <v>4</v>
      </c>
      <c r="C434">
        <v>13</v>
      </c>
      <c r="D434">
        <v>15</v>
      </c>
      <c r="E434">
        <v>32</v>
      </c>
      <c r="F434">
        <v>1</v>
      </c>
    </row>
    <row r="435" spans="1:6">
      <c r="A435">
        <v>9</v>
      </c>
      <c r="B435">
        <v>12</v>
      </c>
      <c r="C435">
        <v>13</v>
      </c>
      <c r="D435">
        <v>19</v>
      </c>
      <c r="E435">
        <v>30</v>
      </c>
      <c r="F435">
        <v>1</v>
      </c>
    </row>
    <row r="436" spans="1:6">
      <c r="A436">
        <v>3</v>
      </c>
      <c r="B436">
        <v>5</v>
      </c>
      <c r="C436">
        <v>7</v>
      </c>
      <c r="D436">
        <v>15</v>
      </c>
      <c r="E436">
        <v>34</v>
      </c>
      <c r="F436">
        <v>1</v>
      </c>
    </row>
    <row r="437" spans="1:6">
      <c r="A437">
        <v>3</v>
      </c>
      <c r="B437">
        <v>18</v>
      </c>
      <c r="C437">
        <v>23</v>
      </c>
      <c r="D437">
        <v>24</v>
      </c>
      <c r="E437">
        <v>31</v>
      </c>
      <c r="F437">
        <v>1</v>
      </c>
    </row>
    <row r="438" spans="1:6">
      <c r="A438">
        <v>2</v>
      </c>
      <c r="B438">
        <v>3</v>
      </c>
      <c r="C438">
        <v>20</v>
      </c>
      <c r="D438">
        <v>25</v>
      </c>
      <c r="E438">
        <v>34</v>
      </c>
      <c r="F438">
        <v>1</v>
      </c>
    </row>
    <row r="439" spans="1:6">
      <c r="A439">
        <v>3</v>
      </c>
      <c r="B439">
        <v>4</v>
      </c>
      <c r="C439">
        <v>18</v>
      </c>
      <c r="D439">
        <v>23</v>
      </c>
      <c r="E439">
        <v>32</v>
      </c>
      <c r="F439">
        <v>1</v>
      </c>
    </row>
    <row r="440" spans="1:6">
      <c r="A440">
        <v>1</v>
      </c>
      <c r="B440">
        <v>8</v>
      </c>
      <c r="C440">
        <v>21</v>
      </c>
      <c r="D440">
        <v>33</v>
      </c>
      <c r="E440">
        <v>34</v>
      </c>
      <c r="F440">
        <v>1</v>
      </c>
    </row>
    <row r="441" spans="1:6">
      <c r="A441">
        <v>8</v>
      </c>
      <c r="B441">
        <v>11</v>
      </c>
      <c r="C441">
        <v>13</v>
      </c>
      <c r="D441">
        <v>15</v>
      </c>
      <c r="E441">
        <v>17</v>
      </c>
      <c r="F441">
        <v>1</v>
      </c>
    </row>
    <row r="442" spans="1:6">
      <c r="A442">
        <v>11</v>
      </c>
      <c r="B442">
        <v>13</v>
      </c>
      <c r="C442">
        <v>14</v>
      </c>
      <c r="D442">
        <v>21</v>
      </c>
      <c r="E442">
        <v>29</v>
      </c>
      <c r="F442">
        <v>1</v>
      </c>
    </row>
    <row r="443" spans="1:6">
      <c r="A443">
        <v>10</v>
      </c>
      <c r="B443">
        <v>19</v>
      </c>
      <c r="C443">
        <v>23</v>
      </c>
      <c r="D443">
        <v>25</v>
      </c>
      <c r="E443">
        <v>30</v>
      </c>
      <c r="F443">
        <v>1</v>
      </c>
    </row>
    <row r="444" spans="1:6">
      <c r="A444">
        <v>11</v>
      </c>
      <c r="B444">
        <v>17</v>
      </c>
      <c r="C444">
        <v>19</v>
      </c>
      <c r="D444">
        <v>20</v>
      </c>
      <c r="E444">
        <v>34</v>
      </c>
      <c r="F444">
        <v>1</v>
      </c>
    </row>
    <row r="445" spans="1:6">
      <c r="A445">
        <v>6</v>
      </c>
      <c r="B445">
        <v>8</v>
      </c>
      <c r="C445">
        <v>17</v>
      </c>
      <c r="D445">
        <v>27</v>
      </c>
      <c r="E445">
        <v>35</v>
      </c>
      <c r="F445">
        <v>1</v>
      </c>
    </row>
    <row r="446" spans="1:6">
      <c r="A446">
        <v>5</v>
      </c>
      <c r="B446">
        <v>7</v>
      </c>
      <c r="C446">
        <v>13</v>
      </c>
      <c r="D446">
        <v>29</v>
      </c>
      <c r="E446">
        <v>30</v>
      </c>
      <c r="F446">
        <v>1</v>
      </c>
    </row>
    <row r="447" spans="1:6">
      <c r="A447">
        <v>9</v>
      </c>
      <c r="B447">
        <v>10</v>
      </c>
      <c r="C447">
        <v>12</v>
      </c>
      <c r="D447">
        <v>20</v>
      </c>
      <c r="E447">
        <v>30</v>
      </c>
      <c r="F447">
        <v>1</v>
      </c>
    </row>
    <row r="448" spans="1:6">
      <c r="A448">
        <v>5</v>
      </c>
      <c r="B448">
        <v>7</v>
      </c>
      <c r="C448">
        <v>13</v>
      </c>
      <c r="D448">
        <v>29</v>
      </c>
      <c r="E448">
        <v>35</v>
      </c>
      <c r="F448">
        <v>1</v>
      </c>
    </row>
    <row r="449" spans="1:6">
      <c r="A449">
        <v>5</v>
      </c>
      <c r="B449">
        <v>6</v>
      </c>
      <c r="C449">
        <v>17</v>
      </c>
      <c r="D449">
        <v>21</v>
      </c>
      <c r="E449">
        <v>29</v>
      </c>
      <c r="F449">
        <v>1</v>
      </c>
    </row>
    <row r="450" spans="1:6">
      <c r="A450">
        <v>12</v>
      </c>
      <c r="B450">
        <v>16</v>
      </c>
      <c r="C450">
        <v>23</v>
      </c>
      <c r="D450">
        <v>29</v>
      </c>
      <c r="E450">
        <v>34</v>
      </c>
      <c r="F450">
        <v>1</v>
      </c>
    </row>
    <row r="451" spans="1:6">
      <c r="A451">
        <v>4</v>
      </c>
      <c r="B451">
        <v>19</v>
      </c>
      <c r="C451">
        <v>28</v>
      </c>
      <c r="D451">
        <v>31</v>
      </c>
      <c r="E451">
        <v>33</v>
      </c>
      <c r="F451">
        <v>1</v>
      </c>
    </row>
    <row r="452" spans="1:6">
      <c r="A452">
        <v>23</v>
      </c>
      <c r="B452">
        <v>24</v>
      </c>
      <c r="C452">
        <v>28</v>
      </c>
      <c r="D452">
        <v>30</v>
      </c>
      <c r="E452">
        <v>33</v>
      </c>
      <c r="F452">
        <v>1</v>
      </c>
    </row>
    <row r="453" spans="1:6">
      <c r="A453">
        <v>1</v>
      </c>
      <c r="B453">
        <v>10</v>
      </c>
      <c r="C453">
        <v>18</v>
      </c>
      <c r="D453">
        <v>24</v>
      </c>
      <c r="E453">
        <v>29</v>
      </c>
      <c r="F453">
        <v>1</v>
      </c>
    </row>
    <row r="454" spans="1:6">
      <c r="A454">
        <v>2</v>
      </c>
      <c r="B454">
        <v>8</v>
      </c>
      <c r="C454">
        <v>25</v>
      </c>
      <c r="D454">
        <v>29</v>
      </c>
      <c r="E454">
        <v>33</v>
      </c>
      <c r="F454">
        <v>1</v>
      </c>
    </row>
    <row r="455" spans="1:6">
      <c r="A455">
        <v>13</v>
      </c>
      <c r="B455">
        <v>21</v>
      </c>
      <c r="C455">
        <v>22</v>
      </c>
      <c r="D455">
        <v>29</v>
      </c>
      <c r="E455">
        <v>31</v>
      </c>
      <c r="F455">
        <v>1</v>
      </c>
    </row>
    <row r="456" spans="1:6">
      <c r="A456">
        <v>8</v>
      </c>
      <c r="B456">
        <v>21</v>
      </c>
      <c r="C456">
        <v>23</v>
      </c>
      <c r="D456">
        <v>27</v>
      </c>
      <c r="E456">
        <v>33</v>
      </c>
      <c r="F456">
        <v>1</v>
      </c>
    </row>
    <row r="457" spans="1:6">
      <c r="A457">
        <v>3</v>
      </c>
      <c r="B457">
        <v>28</v>
      </c>
      <c r="C457">
        <v>29</v>
      </c>
      <c r="D457">
        <v>32</v>
      </c>
      <c r="E457">
        <v>34</v>
      </c>
      <c r="F457">
        <v>1</v>
      </c>
    </row>
    <row r="458" spans="1:6">
      <c r="A458">
        <v>2</v>
      </c>
      <c r="B458">
        <v>7</v>
      </c>
      <c r="C458">
        <v>8</v>
      </c>
      <c r="D458">
        <v>14</v>
      </c>
      <c r="E458">
        <v>31</v>
      </c>
      <c r="F458">
        <v>1</v>
      </c>
    </row>
    <row r="459" spans="1:6">
      <c r="A459">
        <v>3</v>
      </c>
      <c r="B459">
        <v>9</v>
      </c>
      <c r="C459">
        <v>17</v>
      </c>
      <c r="D459">
        <v>24</v>
      </c>
      <c r="E459">
        <v>28</v>
      </c>
      <c r="F459">
        <v>1</v>
      </c>
    </row>
    <row r="460" spans="1:6">
      <c r="A460">
        <v>11</v>
      </c>
      <c r="B460">
        <v>12</v>
      </c>
      <c r="C460">
        <v>14</v>
      </c>
      <c r="D460">
        <v>25</v>
      </c>
      <c r="E460">
        <v>28</v>
      </c>
      <c r="F460">
        <v>1</v>
      </c>
    </row>
    <row r="461" spans="1:6">
      <c r="A461">
        <v>1</v>
      </c>
      <c r="B461">
        <v>2</v>
      </c>
      <c r="C461">
        <v>28</v>
      </c>
      <c r="D461">
        <v>31</v>
      </c>
      <c r="E461">
        <v>35</v>
      </c>
      <c r="F461">
        <v>1</v>
      </c>
    </row>
    <row r="462" spans="1:6">
      <c r="A462">
        <v>7</v>
      </c>
      <c r="B462">
        <v>10</v>
      </c>
      <c r="C462">
        <v>28</v>
      </c>
      <c r="D462">
        <v>31</v>
      </c>
      <c r="E462">
        <v>32</v>
      </c>
      <c r="F462">
        <v>1</v>
      </c>
    </row>
    <row r="463" spans="1:6">
      <c r="A463">
        <v>8</v>
      </c>
      <c r="B463">
        <v>11</v>
      </c>
      <c r="C463">
        <v>31</v>
      </c>
      <c r="D463">
        <v>34</v>
      </c>
      <c r="E463">
        <v>35</v>
      </c>
      <c r="F463">
        <v>1</v>
      </c>
    </row>
    <row r="464" spans="1:6">
      <c r="A464">
        <v>10</v>
      </c>
      <c r="B464">
        <v>19</v>
      </c>
      <c r="C464">
        <v>21</v>
      </c>
      <c r="D464">
        <v>29</v>
      </c>
      <c r="E464">
        <v>33</v>
      </c>
      <c r="F464">
        <v>1</v>
      </c>
    </row>
    <row r="465" spans="1:6">
      <c r="A465">
        <v>2</v>
      </c>
      <c r="B465">
        <v>3</v>
      </c>
      <c r="C465">
        <v>20</v>
      </c>
      <c r="D465">
        <v>23</v>
      </c>
      <c r="E465">
        <v>28</v>
      </c>
      <c r="F465">
        <v>1</v>
      </c>
    </row>
    <row r="466" spans="1:6">
      <c r="A466">
        <v>1</v>
      </c>
      <c r="B466">
        <v>7</v>
      </c>
      <c r="C466">
        <v>19</v>
      </c>
      <c r="D466">
        <v>27</v>
      </c>
      <c r="E466">
        <v>34</v>
      </c>
      <c r="F466">
        <v>1</v>
      </c>
    </row>
    <row r="467" spans="1:6">
      <c r="A467">
        <v>1</v>
      </c>
      <c r="B467">
        <v>4</v>
      </c>
      <c r="C467">
        <v>11</v>
      </c>
      <c r="D467">
        <v>14</v>
      </c>
      <c r="E467">
        <v>33</v>
      </c>
      <c r="F467">
        <v>1</v>
      </c>
    </row>
    <row r="468" spans="1:6">
      <c r="A468">
        <v>2</v>
      </c>
      <c r="B468">
        <v>4</v>
      </c>
      <c r="C468">
        <v>9</v>
      </c>
      <c r="D468">
        <v>10</v>
      </c>
      <c r="E468">
        <v>15</v>
      </c>
      <c r="F468">
        <v>1</v>
      </c>
    </row>
    <row r="469" spans="1:6">
      <c r="A469">
        <v>6</v>
      </c>
      <c r="B469">
        <v>13</v>
      </c>
      <c r="C469">
        <v>25</v>
      </c>
      <c r="D469">
        <v>28</v>
      </c>
      <c r="E469">
        <v>30</v>
      </c>
      <c r="F469">
        <v>1</v>
      </c>
    </row>
    <row r="470" spans="1:6">
      <c r="A470">
        <v>8</v>
      </c>
      <c r="B470">
        <v>10</v>
      </c>
      <c r="C470">
        <v>12</v>
      </c>
      <c r="D470">
        <v>23</v>
      </c>
      <c r="E470">
        <v>25</v>
      </c>
      <c r="F470">
        <v>1</v>
      </c>
    </row>
    <row r="471" spans="1:6">
      <c r="A471">
        <v>1</v>
      </c>
      <c r="B471">
        <v>5</v>
      </c>
      <c r="C471">
        <v>7</v>
      </c>
      <c r="D471">
        <v>14</v>
      </c>
      <c r="E471">
        <v>26</v>
      </c>
      <c r="F471">
        <v>1</v>
      </c>
    </row>
    <row r="472" spans="1:6">
      <c r="A472">
        <v>1</v>
      </c>
      <c r="B472">
        <v>7</v>
      </c>
      <c r="C472">
        <v>11</v>
      </c>
      <c r="D472">
        <v>29</v>
      </c>
      <c r="E472">
        <v>30</v>
      </c>
      <c r="F472">
        <v>1</v>
      </c>
    </row>
    <row r="473" spans="1:6">
      <c r="A473">
        <v>5</v>
      </c>
      <c r="B473">
        <v>15</v>
      </c>
      <c r="C473">
        <v>21</v>
      </c>
      <c r="D473">
        <v>25</v>
      </c>
      <c r="E473">
        <v>29</v>
      </c>
      <c r="F473">
        <v>1</v>
      </c>
    </row>
    <row r="474" spans="1:6">
      <c r="A474">
        <v>8</v>
      </c>
      <c r="B474">
        <v>15</v>
      </c>
      <c r="C474">
        <v>24</v>
      </c>
      <c r="D474">
        <v>26</v>
      </c>
      <c r="E474">
        <v>27</v>
      </c>
      <c r="F474">
        <v>1</v>
      </c>
    </row>
    <row r="475" spans="1:6">
      <c r="A475">
        <v>3</v>
      </c>
      <c r="B475">
        <v>21</v>
      </c>
      <c r="C475">
        <v>27</v>
      </c>
      <c r="D475">
        <v>31</v>
      </c>
      <c r="E475">
        <v>32</v>
      </c>
      <c r="F475">
        <v>1</v>
      </c>
    </row>
    <row r="476" spans="1:6">
      <c r="A476">
        <v>10</v>
      </c>
      <c r="B476">
        <v>28</v>
      </c>
      <c r="C476">
        <v>29</v>
      </c>
      <c r="D476">
        <v>31</v>
      </c>
      <c r="E476">
        <v>33</v>
      </c>
      <c r="F476">
        <v>1</v>
      </c>
    </row>
    <row r="477" spans="1:6">
      <c r="A477">
        <v>3</v>
      </c>
      <c r="B477">
        <v>6</v>
      </c>
      <c r="C477">
        <v>11</v>
      </c>
      <c r="D477">
        <v>19</v>
      </c>
      <c r="E477">
        <v>27</v>
      </c>
      <c r="F477">
        <v>1</v>
      </c>
    </row>
    <row r="478" spans="1:6">
      <c r="A478">
        <v>1</v>
      </c>
      <c r="B478">
        <v>12</v>
      </c>
      <c r="C478">
        <v>32</v>
      </c>
      <c r="D478">
        <v>33</v>
      </c>
      <c r="E478">
        <v>34</v>
      </c>
      <c r="F478">
        <v>1</v>
      </c>
    </row>
    <row r="479" spans="1:6">
      <c r="A479">
        <v>2</v>
      </c>
      <c r="B479">
        <v>3</v>
      </c>
      <c r="C479">
        <v>15</v>
      </c>
      <c r="D479">
        <v>28</v>
      </c>
      <c r="E479">
        <v>35</v>
      </c>
      <c r="F479">
        <v>1</v>
      </c>
    </row>
    <row r="480" spans="1:6">
      <c r="A480">
        <v>10</v>
      </c>
      <c r="B480">
        <v>11</v>
      </c>
      <c r="C480">
        <v>15</v>
      </c>
      <c r="D480">
        <v>31</v>
      </c>
      <c r="E480">
        <v>32</v>
      </c>
      <c r="F480">
        <v>1</v>
      </c>
    </row>
    <row r="481" spans="1:6">
      <c r="A481">
        <v>2</v>
      </c>
      <c r="B481">
        <v>21</v>
      </c>
      <c r="C481">
        <v>23</v>
      </c>
      <c r="D481">
        <v>27</v>
      </c>
      <c r="E481">
        <v>32</v>
      </c>
      <c r="F481">
        <v>1</v>
      </c>
    </row>
    <row r="482" spans="1:6">
      <c r="A482">
        <v>2</v>
      </c>
      <c r="B482">
        <v>6</v>
      </c>
      <c r="C482">
        <v>22</v>
      </c>
      <c r="D482">
        <v>27</v>
      </c>
      <c r="E482">
        <v>34</v>
      </c>
      <c r="F482">
        <v>1</v>
      </c>
    </row>
    <row r="483" spans="1:6">
      <c r="A483">
        <v>3</v>
      </c>
      <c r="B483">
        <v>10</v>
      </c>
      <c r="C483">
        <v>22</v>
      </c>
      <c r="D483">
        <v>29</v>
      </c>
      <c r="E483">
        <v>32</v>
      </c>
      <c r="F483">
        <v>1</v>
      </c>
    </row>
    <row r="484" spans="1:6">
      <c r="A484">
        <v>2</v>
      </c>
      <c r="B484">
        <v>10</v>
      </c>
      <c r="C484">
        <v>21</v>
      </c>
      <c r="D484">
        <v>26</v>
      </c>
      <c r="E484">
        <v>34</v>
      </c>
      <c r="F484">
        <v>1</v>
      </c>
    </row>
    <row r="485" spans="1:6">
      <c r="A485">
        <v>3</v>
      </c>
      <c r="B485">
        <v>13</v>
      </c>
      <c r="C485">
        <v>19</v>
      </c>
      <c r="D485">
        <v>30</v>
      </c>
      <c r="E485">
        <v>34</v>
      </c>
      <c r="F485">
        <v>1</v>
      </c>
    </row>
    <row r="486" spans="1:6">
      <c r="A486">
        <v>6</v>
      </c>
      <c r="B486">
        <v>15</v>
      </c>
      <c r="C486">
        <v>22</v>
      </c>
      <c r="D486">
        <v>27</v>
      </c>
      <c r="E486">
        <v>30</v>
      </c>
      <c r="F486">
        <v>1</v>
      </c>
    </row>
    <row r="487" spans="1:6">
      <c r="A487">
        <v>11</v>
      </c>
      <c r="B487">
        <v>23</v>
      </c>
      <c r="C487">
        <v>29</v>
      </c>
      <c r="D487">
        <v>30</v>
      </c>
      <c r="E487">
        <v>33</v>
      </c>
      <c r="F487">
        <v>1</v>
      </c>
    </row>
    <row r="488" spans="1:6">
      <c r="A488">
        <v>11</v>
      </c>
      <c r="B488">
        <v>21</v>
      </c>
      <c r="C488">
        <v>22</v>
      </c>
      <c r="D488">
        <v>32</v>
      </c>
      <c r="E488">
        <v>34</v>
      </c>
      <c r="F488">
        <v>1</v>
      </c>
    </row>
    <row r="489" spans="1:6">
      <c r="A489">
        <v>16</v>
      </c>
      <c r="B489">
        <v>20</v>
      </c>
      <c r="C489">
        <v>28</v>
      </c>
      <c r="D489">
        <v>32</v>
      </c>
      <c r="E489">
        <v>33</v>
      </c>
      <c r="F489">
        <v>1</v>
      </c>
    </row>
    <row r="490" spans="1:6">
      <c r="A490">
        <v>6</v>
      </c>
      <c r="B490">
        <v>8</v>
      </c>
      <c r="C490">
        <v>15</v>
      </c>
      <c r="D490">
        <v>20</v>
      </c>
      <c r="E490">
        <v>32</v>
      </c>
      <c r="F490">
        <v>1</v>
      </c>
    </row>
    <row r="491" spans="1:6">
      <c r="A491">
        <v>1</v>
      </c>
      <c r="B491">
        <v>7</v>
      </c>
      <c r="C491">
        <v>9</v>
      </c>
      <c r="D491">
        <v>14</v>
      </c>
      <c r="E491">
        <v>19</v>
      </c>
      <c r="F491">
        <v>1</v>
      </c>
    </row>
    <row r="492" spans="1:6">
      <c r="A492">
        <v>3</v>
      </c>
      <c r="B492">
        <v>6</v>
      </c>
      <c r="C492">
        <v>7</v>
      </c>
      <c r="D492">
        <v>16</v>
      </c>
      <c r="E492">
        <v>25</v>
      </c>
      <c r="F492">
        <v>1</v>
      </c>
    </row>
    <row r="493" spans="1:6">
      <c r="A493">
        <v>2</v>
      </c>
      <c r="B493">
        <v>5</v>
      </c>
      <c r="C493">
        <v>14</v>
      </c>
      <c r="D493">
        <v>22</v>
      </c>
      <c r="E493">
        <v>34</v>
      </c>
      <c r="F493">
        <v>1</v>
      </c>
    </row>
    <row r="494" spans="1:6">
      <c r="A494">
        <v>2</v>
      </c>
      <c r="B494">
        <v>8</v>
      </c>
      <c r="C494">
        <v>12</v>
      </c>
      <c r="D494">
        <v>29</v>
      </c>
      <c r="E494">
        <v>30</v>
      </c>
      <c r="F494">
        <v>1</v>
      </c>
    </row>
    <row r="495" spans="1:6">
      <c r="A495">
        <v>16</v>
      </c>
      <c r="B495">
        <v>21</v>
      </c>
      <c r="C495">
        <v>23</v>
      </c>
      <c r="D495">
        <v>24</v>
      </c>
      <c r="E495">
        <v>32</v>
      </c>
      <c r="F495">
        <v>1</v>
      </c>
    </row>
    <row r="496" spans="1:6">
      <c r="A496">
        <v>5</v>
      </c>
      <c r="B496">
        <v>9</v>
      </c>
      <c r="C496">
        <v>20</v>
      </c>
      <c r="D496">
        <v>26</v>
      </c>
      <c r="E496">
        <v>35</v>
      </c>
      <c r="F496">
        <v>1</v>
      </c>
    </row>
    <row r="497" spans="1:6">
      <c r="A497">
        <v>9</v>
      </c>
      <c r="B497">
        <v>12</v>
      </c>
      <c r="C497">
        <v>14</v>
      </c>
      <c r="D497">
        <v>22</v>
      </c>
      <c r="E497">
        <v>23</v>
      </c>
      <c r="F497">
        <v>1</v>
      </c>
    </row>
    <row r="498" spans="1:6">
      <c r="A498">
        <v>6</v>
      </c>
      <c r="B498">
        <v>13</v>
      </c>
      <c r="C498">
        <v>22</v>
      </c>
      <c r="D498">
        <v>25</v>
      </c>
      <c r="E498">
        <v>35</v>
      </c>
      <c r="F498">
        <v>1</v>
      </c>
    </row>
    <row r="499" spans="1:6">
      <c r="A499">
        <v>11</v>
      </c>
      <c r="B499">
        <v>17</v>
      </c>
      <c r="C499">
        <v>18</v>
      </c>
      <c r="D499">
        <v>21</v>
      </c>
      <c r="E499">
        <v>27</v>
      </c>
      <c r="F499">
        <v>1</v>
      </c>
    </row>
    <row r="500" spans="1:6">
      <c r="A500">
        <v>8</v>
      </c>
      <c r="B500">
        <v>9</v>
      </c>
      <c r="C500">
        <v>21</v>
      </c>
      <c r="D500">
        <v>25</v>
      </c>
      <c r="E500">
        <v>33</v>
      </c>
      <c r="F500">
        <v>1</v>
      </c>
    </row>
    <row r="501" spans="1:6">
      <c r="A501">
        <v>9</v>
      </c>
      <c r="B501">
        <v>12</v>
      </c>
      <c r="C501">
        <v>14</v>
      </c>
      <c r="D501">
        <v>22</v>
      </c>
      <c r="E501">
        <v>25</v>
      </c>
      <c r="F501">
        <v>1</v>
      </c>
    </row>
    <row r="502" spans="1:6">
      <c r="A502">
        <v>2</v>
      </c>
      <c r="B502">
        <v>5</v>
      </c>
      <c r="C502">
        <v>14</v>
      </c>
      <c r="D502">
        <v>32</v>
      </c>
      <c r="E502">
        <v>35</v>
      </c>
      <c r="F502">
        <v>1</v>
      </c>
    </row>
    <row r="503" spans="1:6">
      <c r="A503">
        <v>6</v>
      </c>
      <c r="B503">
        <v>9</v>
      </c>
      <c r="C503">
        <v>29</v>
      </c>
      <c r="D503">
        <v>32</v>
      </c>
      <c r="E503">
        <v>35</v>
      </c>
      <c r="F503">
        <v>1</v>
      </c>
    </row>
    <row r="504" spans="1:6">
      <c r="A504">
        <v>9</v>
      </c>
      <c r="B504">
        <v>22</v>
      </c>
      <c r="C504">
        <v>24</v>
      </c>
      <c r="D504">
        <v>31</v>
      </c>
      <c r="E504">
        <v>33</v>
      </c>
      <c r="F504">
        <v>1</v>
      </c>
    </row>
    <row r="505" spans="1:6">
      <c r="A505">
        <v>5</v>
      </c>
      <c r="B505">
        <v>8</v>
      </c>
      <c r="C505">
        <v>13</v>
      </c>
      <c r="D505">
        <v>14</v>
      </c>
      <c r="E505">
        <v>32</v>
      </c>
      <c r="F505">
        <v>1</v>
      </c>
    </row>
    <row r="506" spans="1:6">
      <c r="A506">
        <v>12</v>
      </c>
      <c r="B506">
        <v>22</v>
      </c>
      <c r="C506">
        <v>29</v>
      </c>
      <c r="D506">
        <v>30</v>
      </c>
      <c r="E506">
        <v>34</v>
      </c>
      <c r="F506">
        <v>1</v>
      </c>
    </row>
    <row r="507" spans="1:6">
      <c r="A507">
        <v>7</v>
      </c>
      <c r="B507">
        <v>16</v>
      </c>
      <c r="C507">
        <v>24</v>
      </c>
      <c r="D507">
        <v>26</v>
      </c>
      <c r="E507">
        <v>31</v>
      </c>
      <c r="F507">
        <v>1</v>
      </c>
    </row>
    <row r="508" spans="1:6">
      <c r="A508">
        <v>9</v>
      </c>
      <c r="B508">
        <v>12</v>
      </c>
      <c r="C508">
        <v>18</v>
      </c>
      <c r="D508">
        <v>21</v>
      </c>
      <c r="E508">
        <v>29</v>
      </c>
      <c r="F508">
        <v>1</v>
      </c>
    </row>
    <row r="509" spans="1:6">
      <c r="A509">
        <v>13</v>
      </c>
      <c r="B509">
        <v>21</v>
      </c>
      <c r="C509">
        <v>22</v>
      </c>
      <c r="D509">
        <v>30</v>
      </c>
      <c r="E509">
        <v>35</v>
      </c>
      <c r="F509">
        <v>1</v>
      </c>
    </row>
    <row r="510" spans="1:6">
      <c r="A510">
        <v>3</v>
      </c>
      <c r="B510">
        <v>9</v>
      </c>
      <c r="C510">
        <v>11</v>
      </c>
      <c r="D510">
        <v>29</v>
      </c>
      <c r="E510">
        <v>33</v>
      </c>
      <c r="F510">
        <v>1</v>
      </c>
    </row>
    <row r="511" spans="1:6">
      <c r="A511">
        <v>1</v>
      </c>
      <c r="B511">
        <v>2</v>
      </c>
      <c r="C511">
        <v>7</v>
      </c>
      <c r="D511">
        <v>13</v>
      </c>
      <c r="E511">
        <v>34</v>
      </c>
      <c r="F511">
        <v>1</v>
      </c>
    </row>
    <row r="512" spans="1:6">
      <c r="A512">
        <v>8</v>
      </c>
      <c r="B512">
        <v>12</v>
      </c>
      <c r="C512">
        <v>19</v>
      </c>
      <c r="D512">
        <v>26</v>
      </c>
      <c r="E512">
        <v>30</v>
      </c>
      <c r="F512">
        <v>1</v>
      </c>
    </row>
    <row r="513" spans="1:6">
      <c r="A513">
        <v>11</v>
      </c>
      <c r="B513">
        <v>15</v>
      </c>
      <c r="C513">
        <v>25</v>
      </c>
      <c r="D513">
        <v>28</v>
      </c>
      <c r="E513">
        <v>35</v>
      </c>
      <c r="F513">
        <v>1</v>
      </c>
    </row>
    <row r="514" spans="1:6">
      <c r="A514">
        <v>1</v>
      </c>
      <c r="B514">
        <v>13</v>
      </c>
      <c r="C514">
        <v>22</v>
      </c>
      <c r="D514">
        <v>25</v>
      </c>
      <c r="E514">
        <v>27</v>
      </c>
      <c r="F514">
        <v>1</v>
      </c>
    </row>
    <row r="515" spans="1:6">
      <c r="A515">
        <v>8</v>
      </c>
      <c r="B515">
        <v>15</v>
      </c>
      <c r="C515">
        <v>19</v>
      </c>
      <c r="D515">
        <v>20</v>
      </c>
      <c r="E515">
        <v>33</v>
      </c>
      <c r="F515">
        <v>1</v>
      </c>
    </row>
    <row r="516" spans="1:6">
      <c r="A516">
        <v>22</v>
      </c>
      <c r="B516">
        <v>24</v>
      </c>
      <c r="C516">
        <v>29</v>
      </c>
      <c r="D516">
        <v>30</v>
      </c>
      <c r="E516">
        <v>35</v>
      </c>
      <c r="F516">
        <v>1</v>
      </c>
    </row>
    <row r="517" spans="1:6">
      <c r="A517">
        <v>14</v>
      </c>
      <c r="B517">
        <v>32</v>
      </c>
      <c r="C517">
        <v>33</v>
      </c>
      <c r="D517">
        <v>34</v>
      </c>
      <c r="E517">
        <v>35</v>
      </c>
      <c r="F517">
        <v>1</v>
      </c>
    </row>
    <row r="518" spans="1:6">
      <c r="A518">
        <v>19</v>
      </c>
      <c r="B518">
        <v>21</v>
      </c>
      <c r="C518">
        <v>23</v>
      </c>
      <c r="D518">
        <v>28</v>
      </c>
      <c r="E518">
        <v>30</v>
      </c>
      <c r="F518">
        <v>1</v>
      </c>
    </row>
    <row r="519" spans="1:6">
      <c r="A519">
        <v>10</v>
      </c>
      <c r="B519">
        <v>12</v>
      </c>
      <c r="C519">
        <v>14</v>
      </c>
      <c r="D519">
        <v>31</v>
      </c>
      <c r="E519">
        <v>35</v>
      </c>
      <c r="F519">
        <v>1</v>
      </c>
    </row>
    <row r="520" spans="1:6">
      <c r="A520">
        <v>4</v>
      </c>
      <c r="B520">
        <v>12</v>
      </c>
      <c r="C520">
        <v>32</v>
      </c>
      <c r="D520">
        <v>33</v>
      </c>
      <c r="E520">
        <v>34</v>
      </c>
      <c r="F520">
        <v>1</v>
      </c>
    </row>
    <row r="521" spans="1:6">
      <c r="A521">
        <v>4</v>
      </c>
      <c r="B521">
        <v>9</v>
      </c>
      <c r="C521">
        <v>13</v>
      </c>
      <c r="D521">
        <v>14</v>
      </c>
      <c r="E521">
        <v>33</v>
      </c>
      <c r="F521">
        <v>1</v>
      </c>
    </row>
    <row r="522" spans="1:6">
      <c r="A522">
        <v>2</v>
      </c>
      <c r="B522">
        <v>14</v>
      </c>
      <c r="C522">
        <v>17</v>
      </c>
      <c r="D522">
        <v>26</v>
      </c>
      <c r="E522">
        <v>34</v>
      </c>
      <c r="F522">
        <v>1</v>
      </c>
    </row>
    <row r="523" spans="1:6">
      <c r="A523">
        <v>3</v>
      </c>
      <c r="B523">
        <v>9</v>
      </c>
      <c r="C523">
        <v>21</v>
      </c>
      <c r="D523">
        <v>25</v>
      </c>
      <c r="E523">
        <v>29</v>
      </c>
      <c r="F523">
        <v>1</v>
      </c>
    </row>
    <row r="524" spans="1:6">
      <c r="A524">
        <v>4</v>
      </c>
      <c r="B524">
        <v>9</v>
      </c>
      <c r="C524">
        <v>28</v>
      </c>
      <c r="D524">
        <v>34</v>
      </c>
      <c r="E524">
        <v>35</v>
      </c>
      <c r="F524">
        <v>1</v>
      </c>
    </row>
    <row r="525" spans="1:6">
      <c r="A525">
        <v>5</v>
      </c>
      <c r="B525">
        <v>7</v>
      </c>
      <c r="C525">
        <v>10</v>
      </c>
      <c r="D525">
        <v>12</v>
      </c>
      <c r="E525">
        <v>24</v>
      </c>
      <c r="F525">
        <v>1</v>
      </c>
    </row>
    <row r="526" spans="1:6">
      <c r="A526">
        <v>13</v>
      </c>
      <c r="B526">
        <v>23</v>
      </c>
      <c r="C526">
        <v>24</v>
      </c>
      <c r="D526">
        <v>25</v>
      </c>
      <c r="E526">
        <v>30</v>
      </c>
      <c r="F526">
        <v>1</v>
      </c>
    </row>
    <row r="527" spans="1:6">
      <c r="A527">
        <v>11</v>
      </c>
      <c r="B527">
        <v>13</v>
      </c>
      <c r="C527">
        <v>14</v>
      </c>
      <c r="D527">
        <v>15</v>
      </c>
      <c r="E527">
        <v>22</v>
      </c>
      <c r="F527">
        <v>1</v>
      </c>
    </row>
    <row r="528" spans="1:6">
      <c r="A528">
        <v>15</v>
      </c>
      <c r="B528">
        <v>23</v>
      </c>
      <c r="C528">
        <v>25</v>
      </c>
      <c r="D528">
        <v>29</v>
      </c>
      <c r="E528">
        <v>31</v>
      </c>
      <c r="F528">
        <v>1</v>
      </c>
    </row>
    <row r="529" spans="1:6">
      <c r="A529">
        <v>4</v>
      </c>
      <c r="B529">
        <v>6</v>
      </c>
      <c r="C529">
        <v>13</v>
      </c>
      <c r="D529">
        <v>24</v>
      </c>
      <c r="E529">
        <v>34</v>
      </c>
      <c r="F529">
        <v>1</v>
      </c>
    </row>
    <row r="530" spans="1:6">
      <c r="A530">
        <v>1</v>
      </c>
      <c r="B530">
        <v>14</v>
      </c>
      <c r="C530">
        <v>31</v>
      </c>
      <c r="D530">
        <v>32</v>
      </c>
      <c r="E530">
        <v>34</v>
      </c>
      <c r="F530">
        <v>1</v>
      </c>
    </row>
    <row r="531" spans="1:6">
      <c r="A531">
        <v>7</v>
      </c>
      <c r="B531">
        <v>20</v>
      </c>
      <c r="C531">
        <v>23</v>
      </c>
      <c r="D531">
        <v>29</v>
      </c>
      <c r="E531">
        <v>34</v>
      </c>
      <c r="F531">
        <v>1</v>
      </c>
    </row>
    <row r="532" spans="1:6">
      <c r="A532">
        <v>4</v>
      </c>
      <c r="B532">
        <v>5</v>
      </c>
      <c r="C532">
        <v>8</v>
      </c>
      <c r="D532">
        <v>11</v>
      </c>
      <c r="E532">
        <v>22</v>
      </c>
      <c r="F532">
        <v>1</v>
      </c>
    </row>
    <row r="533" spans="1:6">
      <c r="A533">
        <v>16</v>
      </c>
      <c r="B533">
        <v>29</v>
      </c>
      <c r="C533">
        <v>30</v>
      </c>
      <c r="D533">
        <v>32</v>
      </c>
      <c r="E533">
        <v>33</v>
      </c>
      <c r="F533">
        <v>1</v>
      </c>
    </row>
    <row r="534" spans="1:6">
      <c r="A534">
        <v>1</v>
      </c>
      <c r="B534">
        <v>2</v>
      </c>
      <c r="C534">
        <v>13</v>
      </c>
      <c r="D534">
        <v>22</v>
      </c>
      <c r="E534">
        <v>23</v>
      </c>
      <c r="F534">
        <v>1</v>
      </c>
    </row>
    <row r="535" spans="1:6">
      <c r="A535">
        <v>2</v>
      </c>
      <c r="B535">
        <v>6</v>
      </c>
      <c r="C535">
        <v>9</v>
      </c>
      <c r="D535">
        <v>12</v>
      </c>
      <c r="E535">
        <v>20</v>
      </c>
      <c r="F535">
        <v>1</v>
      </c>
    </row>
    <row r="536" spans="1:6">
      <c r="A536">
        <v>1</v>
      </c>
      <c r="B536">
        <v>9</v>
      </c>
      <c r="C536">
        <v>10</v>
      </c>
      <c r="D536">
        <v>27</v>
      </c>
      <c r="E536">
        <v>35</v>
      </c>
      <c r="F536">
        <v>1</v>
      </c>
    </row>
    <row r="537" spans="1:6">
      <c r="A537">
        <v>2</v>
      </c>
      <c r="B537">
        <v>4</v>
      </c>
      <c r="C537">
        <v>6</v>
      </c>
      <c r="D537">
        <v>25</v>
      </c>
      <c r="E537">
        <v>31</v>
      </c>
      <c r="F537">
        <v>1</v>
      </c>
    </row>
    <row r="538" spans="1:6">
      <c r="A538">
        <v>12</v>
      </c>
      <c r="B538">
        <v>14</v>
      </c>
      <c r="C538">
        <v>19</v>
      </c>
      <c r="D538">
        <v>23</v>
      </c>
      <c r="E538">
        <v>35</v>
      </c>
      <c r="F538">
        <v>1</v>
      </c>
    </row>
    <row r="539" spans="1:6">
      <c r="A539">
        <v>1</v>
      </c>
      <c r="B539">
        <v>2</v>
      </c>
      <c r="C539">
        <v>5</v>
      </c>
      <c r="D539">
        <v>15</v>
      </c>
      <c r="E539">
        <v>35</v>
      </c>
      <c r="F539">
        <v>1</v>
      </c>
    </row>
    <row r="540" spans="1:6">
      <c r="A540">
        <v>5</v>
      </c>
      <c r="B540">
        <v>23</v>
      </c>
      <c r="C540">
        <v>26</v>
      </c>
      <c r="D540">
        <v>32</v>
      </c>
      <c r="E540">
        <v>34</v>
      </c>
      <c r="F540">
        <v>1</v>
      </c>
    </row>
    <row r="541" spans="1:6">
      <c r="A541">
        <v>1</v>
      </c>
      <c r="B541">
        <v>7</v>
      </c>
      <c r="C541">
        <v>18</v>
      </c>
      <c r="D541">
        <v>29</v>
      </c>
      <c r="E541">
        <v>34</v>
      </c>
      <c r="F541">
        <v>1</v>
      </c>
    </row>
    <row r="542" spans="1:6">
      <c r="A542">
        <v>3</v>
      </c>
      <c r="B542">
        <v>14</v>
      </c>
      <c r="C542">
        <v>17</v>
      </c>
      <c r="D542">
        <v>18</v>
      </c>
      <c r="E542">
        <v>33</v>
      </c>
      <c r="F542">
        <v>1</v>
      </c>
    </row>
    <row r="543" spans="1:6">
      <c r="A543">
        <v>1</v>
      </c>
      <c r="B543">
        <v>14</v>
      </c>
      <c r="C543">
        <v>17</v>
      </c>
      <c r="D543">
        <v>21</v>
      </c>
      <c r="E543">
        <v>33</v>
      </c>
      <c r="F543">
        <v>1</v>
      </c>
    </row>
    <row r="544" spans="1:6">
      <c r="A544">
        <v>4</v>
      </c>
      <c r="B544">
        <v>5</v>
      </c>
      <c r="C544">
        <v>7</v>
      </c>
      <c r="D544">
        <v>12</v>
      </c>
      <c r="E544">
        <v>26</v>
      </c>
      <c r="F544">
        <v>1</v>
      </c>
    </row>
    <row r="545" spans="1:6">
      <c r="A545">
        <v>1</v>
      </c>
      <c r="B545">
        <v>20</v>
      </c>
      <c r="C545">
        <v>25</v>
      </c>
      <c r="D545">
        <v>29</v>
      </c>
      <c r="E545">
        <v>33</v>
      </c>
      <c r="F545">
        <v>1</v>
      </c>
    </row>
    <row r="546" spans="1:6">
      <c r="A546">
        <v>3</v>
      </c>
      <c r="B546">
        <v>7</v>
      </c>
      <c r="C546">
        <v>8</v>
      </c>
      <c r="D546">
        <v>9</v>
      </c>
      <c r="E546">
        <v>29</v>
      </c>
      <c r="F546">
        <v>1</v>
      </c>
    </row>
    <row r="547" spans="1:6">
      <c r="A547">
        <v>14</v>
      </c>
      <c r="B547">
        <v>15</v>
      </c>
      <c r="C547">
        <v>18</v>
      </c>
      <c r="D547">
        <v>34</v>
      </c>
      <c r="E547">
        <v>35</v>
      </c>
      <c r="F547">
        <v>1</v>
      </c>
    </row>
    <row r="548" spans="1:6">
      <c r="A548">
        <v>3</v>
      </c>
      <c r="B548">
        <v>5</v>
      </c>
      <c r="C548">
        <v>8</v>
      </c>
      <c r="D548">
        <v>29</v>
      </c>
      <c r="E548">
        <v>33</v>
      </c>
      <c r="F548">
        <v>1</v>
      </c>
    </row>
    <row r="549" spans="1:6">
      <c r="A549">
        <v>11</v>
      </c>
      <c r="B549">
        <v>13</v>
      </c>
      <c r="C549">
        <v>20</v>
      </c>
      <c r="D549">
        <v>28</v>
      </c>
      <c r="E549">
        <v>35</v>
      </c>
      <c r="F549">
        <v>1</v>
      </c>
    </row>
    <row r="550" spans="1:6">
      <c r="A550">
        <v>4</v>
      </c>
      <c r="B550">
        <v>6</v>
      </c>
      <c r="C550">
        <v>28</v>
      </c>
      <c r="D550">
        <v>33</v>
      </c>
      <c r="E550">
        <v>35</v>
      </c>
      <c r="F550">
        <v>1</v>
      </c>
    </row>
    <row r="551" spans="1:6">
      <c r="A551">
        <v>4</v>
      </c>
      <c r="B551">
        <v>5</v>
      </c>
      <c r="C551">
        <v>13</v>
      </c>
      <c r="D551">
        <v>22</v>
      </c>
      <c r="E551">
        <v>31</v>
      </c>
      <c r="F551">
        <v>1</v>
      </c>
    </row>
    <row r="552" spans="1:6">
      <c r="A552">
        <v>16</v>
      </c>
      <c r="B552">
        <v>24</v>
      </c>
      <c r="C552">
        <v>25</v>
      </c>
      <c r="D552">
        <v>26</v>
      </c>
      <c r="E552">
        <v>33</v>
      </c>
      <c r="F552">
        <v>1</v>
      </c>
    </row>
    <row r="553" spans="1:6">
      <c r="A553">
        <v>1</v>
      </c>
      <c r="B553">
        <v>8</v>
      </c>
      <c r="C553">
        <v>19</v>
      </c>
      <c r="D553">
        <v>24</v>
      </c>
      <c r="E553">
        <v>31</v>
      </c>
      <c r="F553">
        <v>1</v>
      </c>
    </row>
    <row r="554" spans="1:6">
      <c r="A554">
        <v>1</v>
      </c>
      <c r="B554">
        <v>9</v>
      </c>
      <c r="C554">
        <v>18</v>
      </c>
      <c r="D554">
        <v>22</v>
      </c>
      <c r="E554">
        <v>24</v>
      </c>
      <c r="F554">
        <v>1</v>
      </c>
    </row>
    <row r="555" spans="1:6">
      <c r="A555">
        <v>5</v>
      </c>
      <c r="B555">
        <v>10</v>
      </c>
      <c r="C555">
        <v>13</v>
      </c>
      <c r="D555">
        <v>21</v>
      </c>
      <c r="E555">
        <v>24</v>
      </c>
      <c r="F555">
        <v>1</v>
      </c>
    </row>
    <row r="556" spans="1:6">
      <c r="A556">
        <v>2</v>
      </c>
      <c r="B556">
        <v>4</v>
      </c>
      <c r="C556">
        <v>9</v>
      </c>
      <c r="D556">
        <v>28</v>
      </c>
      <c r="E556">
        <v>29</v>
      </c>
      <c r="F556">
        <v>1</v>
      </c>
    </row>
    <row r="557" spans="1:6">
      <c r="A557">
        <v>3</v>
      </c>
      <c r="B557">
        <v>14</v>
      </c>
      <c r="C557">
        <v>18</v>
      </c>
      <c r="D557">
        <v>29</v>
      </c>
      <c r="E557">
        <v>35</v>
      </c>
      <c r="F557">
        <v>1</v>
      </c>
    </row>
    <row r="558" spans="1:6">
      <c r="A558">
        <v>1</v>
      </c>
      <c r="B558">
        <v>2</v>
      </c>
      <c r="C558">
        <v>11</v>
      </c>
      <c r="D558">
        <v>31</v>
      </c>
      <c r="E558">
        <v>33</v>
      </c>
      <c r="F558">
        <v>1</v>
      </c>
    </row>
    <row r="559" spans="1:6">
      <c r="A559">
        <v>3</v>
      </c>
      <c r="B559">
        <v>4</v>
      </c>
      <c r="C559">
        <v>5</v>
      </c>
      <c r="D559">
        <v>27</v>
      </c>
      <c r="E559">
        <v>33</v>
      </c>
      <c r="F559">
        <v>1</v>
      </c>
    </row>
    <row r="560" spans="1:6">
      <c r="A560">
        <v>16</v>
      </c>
      <c r="B560">
        <v>19</v>
      </c>
      <c r="C560">
        <v>28</v>
      </c>
      <c r="D560">
        <v>29</v>
      </c>
      <c r="E560">
        <v>31</v>
      </c>
      <c r="F560">
        <v>1</v>
      </c>
    </row>
    <row r="561" spans="1:6">
      <c r="A561">
        <v>18</v>
      </c>
      <c r="B561">
        <v>20</v>
      </c>
      <c r="C561">
        <v>24</v>
      </c>
      <c r="D561">
        <v>33</v>
      </c>
      <c r="E561">
        <v>35</v>
      </c>
      <c r="F561">
        <v>1</v>
      </c>
    </row>
    <row r="562" spans="1:6">
      <c r="A562">
        <v>6</v>
      </c>
      <c r="B562">
        <v>12</v>
      </c>
      <c r="C562">
        <v>21</v>
      </c>
      <c r="D562">
        <v>26</v>
      </c>
      <c r="E562">
        <v>29</v>
      </c>
      <c r="F562">
        <v>1</v>
      </c>
    </row>
    <row r="563" spans="1:6">
      <c r="A563">
        <v>3</v>
      </c>
      <c r="B563">
        <v>16</v>
      </c>
      <c r="C563">
        <v>19</v>
      </c>
      <c r="D563">
        <v>23</v>
      </c>
      <c r="E563">
        <v>27</v>
      </c>
      <c r="F563">
        <v>1</v>
      </c>
    </row>
    <row r="564" spans="1:6">
      <c r="A564">
        <v>3</v>
      </c>
      <c r="B564">
        <v>19</v>
      </c>
      <c r="C564">
        <v>20</v>
      </c>
      <c r="D564">
        <v>24</v>
      </c>
      <c r="E564">
        <v>33</v>
      </c>
      <c r="F564">
        <v>1</v>
      </c>
    </row>
    <row r="565" spans="1:6">
      <c r="A565">
        <v>1</v>
      </c>
      <c r="B565">
        <v>4</v>
      </c>
      <c r="C565">
        <v>10</v>
      </c>
      <c r="D565">
        <v>13</v>
      </c>
      <c r="E565">
        <v>30</v>
      </c>
      <c r="F565">
        <v>1</v>
      </c>
    </row>
    <row r="566" spans="1:6">
      <c r="A566">
        <v>1</v>
      </c>
      <c r="B566">
        <v>10</v>
      </c>
      <c r="C566">
        <v>18</v>
      </c>
      <c r="D566">
        <v>28</v>
      </c>
      <c r="E566">
        <v>34</v>
      </c>
      <c r="F566">
        <v>1</v>
      </c>
    </row>
    <row r="567" spans="1:6">
      <c r="A567">
        <v>17</v>
      </c>
      <c r="B567">
        <v>26</v>
      </c>
      <c r="C567">
        <v>30</v>
      </c>
      <c r="D567">
        <v>31</v>
      </c>
      <c r="E567">
        <v>35</v>
      </c>
      <c r="F567">
        <v>1</v>
      </c>
    </row>
    <row r="568" spans="1:6">
      <c r="A568">
        <v>10</v>
      </c>
      <c r="B568">
        <v>14</v>
      </c>
      <c r="C568">
        <v>19</v>
      </c>
      <c r="D568">
        <v>25</v>
      </c>
      <c r="E568">
        <v>32</v>
      </c>
      <c r="F568">
        <v>1</v>
      </c>
    </row>
    <row r="569" spans="1:6">
      <c r="A569">
        <v>3</v>
      </c>
      <c r="B569">
        <v>5</v>
      </c>
      <c r="C569">
        <v>6</v>
      </c>
      <c r="D569">
        <v>34</v>
      </c>
      <c r="E569">
        <v>35</v>
      </c>
      <c r="F569">
        <v>1</v>
      </c>
    </row>
    <row r="570" spans="1:6">
      <c r="A570">
        <v>15</v>
      </c>
      <c r="B570">
        <v>17</v>
      </c>
      <c r="C570">
        <v>21</v>
      </c>
      <c r="D570">
        <v>27</v>
      </c>
      <c r="E570">
        <v>33</v>
      </c>
      <c r="F570">
        <v>1</v>
      </c>
    </row>
    <row r="571" spans="1:6">
      <c r="A571">
        <v>13</v>
      </c>
      <c r="B571">
        <v>23</v>
      </c>
      <c r="C571">
        <v>29</v>
      </c>
      <c r="D571">
        <v>31</v>
      </c>
      <c r="E571">
        <v>34</v>
      </c>
      <c r="F571">
        <v>1</v>
      </c>
    </row>
    <row r="572" spans="1:6">
      <c r="A572">
        <v>1</v>
      </c>
      <c r="B572">
        <v>18</v>
      </c>
      <c r="C572">
        <v>20</v>
      </c>
      <c r="D572">
        <v>21</v>
      </c>
      <c r="E572">
        <v>26</v>
      </c>
      <c r="F572">
        <v>1</v>
      </c>
    </row>
    <row r="573" spans="1:6">
      <c r="A573">
        <v>19</v>
      </c>
      <c r="B573">
        <v>20</v>
      </c>
      <c r="C573">
        <v>27</v>
      </c>
      <c r="D573">
        <v>32</v>
      </c>
      <c r="E573">
        <v>34</v>
      </c>
      <c r="F573">
        <v>1</v>
      </c>
    </row>
    <row r="574" spans="1:6">
      <c r="A574">
        <v>19</v>
      </c>
      <c r="B574">
        <v>24</v>
      </c>
      <c r="C574">
        <v>28</v>
      </c>
      <c r="D574">
        <v>31</v>
      </c>
      <c r="E574">
        <v>34</v>
      </c>
      <c r="F574">
        <v>1</v>
      </c>
    </row>
    <row r="575" spans="1:6">
      <c r="A575">
        <v>8</v>
      </c>
      <c r="B575">
        <v>13</v>
      </c>
      <c r="C575">
        <v>19</v>
      </c>
      <c r="D575">
        <v>27</v>
      </c>
      <c r="E575">
        <v>32</v>
      </c>
      <c r="F575">
        <v>1</v>
      </c>
    </row>
    <row r="576" spans="1:6">
      <c r="A576">
        <v>1</v>
      </c>
      <c r="B576">
        <v>6</v>
      </c>
      <c r="C576">
        <v>10</v>
      </c>
      <c r="D576">
        <v>14</v>
      </c>
      <c r="E576">
        <v>22</v>
      </c>
      <c r="F576">
        <v>1</v>
      </c>
    </row>
    <row r="577" spans="1:6">
      <c r="A577">
        <v>4</v>
      </c>
      <c r="B577">
        <v>9</v>
      </c>
      <c r="C577">
        <v>23</v>
      </c>
      <c r="D577">
        <v>24</v>
      </c>
      <c r="E577">
        <v>30</v>
      </c>
      <c r="F577">
        <v>1</v>
      </c>
    </row>
    <row r="578" spans="1:6">
      <c r="A578">
        <v>11</v>
      </c>
      <c r="B578">
        <v>17</v>
      </c>
      <c r="C578">
        <v>23</v>
      </c>
      <c r="D578">
        <v>29</v>
      </c>
      <c r="E578">
        <v>30</v>
      </c>
      <c r="F578">
        <v>1</v>
      </c>
    </row>
    <row r="579" spans="1:6">
      <c r="A579">
        <v>3</v>
      </c>
      <c r="B579">
        <v>5</v>
      </c>
      <c r="C579">
        <v>21</v>
      </c>
      <c r="D579">
        <v>28</v>
      </c>
      <c r="E579">
        <v>33</v>
      </c>
      <c r="F579">
        <v>1</v>
      </c>
    </row>
    <row r="580" spans="1:6">
      <c r="A580">
        <v>6</v>
      </c>
      <c r="B580">
        <v>23</v>
      </c>
      <c r="C580">
        <v>30</v>
      </c>
      <c r="D580">
        <v>33</v>
      </c>
      <c r="E580">
        <v>35</v>
      </c>
      <c r="F580">
        <v>1</v>
      </c>
    </row>
    <row r="581" spans="1:6">
      <c r="A581">
        <v>5</v>
      </c>
      <c r="B581">
        <v>7</v>
      </c>
      <c r="C581">
        <v>18</v>
      </c>
      <c r="D581">
        <v>21</v>
      </c>
      <c r="E581">
        <v>32</v>
      </c>
      <c r="F581">
        <v>1</v>
      </c>
    </row>
    <row r="582" spans="1:6">
      <c r="A582">
        <v>3</v>
      </c>
      <c r="B582">
        <v>10</v>
      </c>
      <c r="C582">
        <v>25</v>
      </c>
      <c r="D582">
        <v>26</v>
      </c>
      <c r="E582">
        <v>35</v>
      </c>
      <c r="F582">
        <v>1</v>
      </c>
    </row>
    <row r="583" spans="1:6">
      <c r="A583">
        <v>1</v>
      </c>
      <c r="B583">
        <v>2</v>
      </c>
      <c r="C583">
        <v>10</v>
      </c>
      <c r="D583">
        <v>19</v>
      </c>
      <c r="E583">
        <v>27</v>
      </c>
      <c r="F583">
        <v>1</v>
      </c>
    </row>
    <row r="584" spans="1:6">
      <c r="A584">
        <v>9</v>
      </c>
      <c r="B584">
        <v>17</v>
      </c>
      <c r="C584">
        <v>21</v>
      </c>
      <c r="D584">
        <v>28</v>
      </c>
      <c r="E584">
        <v>29</v>
      </c>
      <c r="F584">
        <v>1</v>
      </c>
    </row>
    <row r="585" spans="1:6">
      <c r="A585">
        <v>2</v>
      </c>
      <c r="B585">
        <v>6</v>
      </c>
      <c r="C585">
        <v>11</v>
      </c>
      <c r="D585">
        <v>12</v>
      </c>
      <c r="E585">
        <v>18</v>
      </c>
      <c r="F585">
        <v>1</v>
      </c>
    </row>
    <row r="586" spans="1:6">
      <c r="A586">
        <v>1</v>
      </c>
      <c r="B586">
        <v>15</v>
      </c>
      <c r="C586">
        <v>19</v>
      </c>
      <c r="D586">
        <v>21</v>
      </c>
      <c r="E586">
        <v>23</v>
      </c>
      <c r="F586">
        <v>1</v>
      </c>
    </row>
    <row r="587" spans="1:6">
      <c r="A587">
        <v>4</v>
      </c>
      <c r="B587">
        <v>6</v>
      </c>
      <c r="C587">
        <v>12</v>
      </c>
      <c r="D587">
        <v>31</v>
      </c>
      <c r="E587">
        <v>32</v>
      </c>
      <c r="F587">
        <v>1</v>
      </c>
    </row>
    <row r="588" spans="1:6">
      <c r="A588">
        <v>5</v>
      </c>
      <c r="B588">
        <v>7</v>
      </c>
      <c r="C588">
        <v>9</v>
      </c>
      <c r="D588">
        <v>24</v>
      </c>
      <c r="E588">
        <v>32</v>
      </c>
      <c r="F588">
        <v>1</v>
      </c>
    </row>
    <row r="589" spans="1:6">
      <c r="A589">
        <v>6</v>
      </c>
      <c r="B589">
        <v>11</v>
      </c>
      <c r="C589">
        <v>20</v>
      </c>
      <c r="D589">
        <v>31</v>
      </c>
      <c r="E589">
        <v>32</v>
      </c>
      <c r="F589">
        <v>1</v>
      </c>
    </row>
    <row r="590" spans="1:6">
      <c r="A590">
        <v>4</v>
      </c>
      <c r="B590">
        <v>13</v>
      </c>
      <c r="C590">
        <v>15</v>
      </c>
      <c r="D590">
        <v>18</v>
      </c>
      <c r="E590">
        <v>29</v>
      </c>
      <c r="F590">
        <v>1</v>
      </c>
    </row>
    <row r="591" spans="1:6">
      <c r="A591">
        <v>16</v>
      </c>
      <c r="B591">
        <v>18</v>
      </c>
      <c r="C591">
        <v>27</v>
      </c>
      <c r="D591">
        <v>31</v>
      </c>
      <c r="E591">
        <v>33</v>
      </c>
      <c r="F591">
        <v>1</v>
      </c>
    </row>
    <row r="592" spans="1:6">
      <c r="A592">
        <v>6</v>
      </c>
      <c r="B592">
        <v>15</v>
      </c>
      <c r="C592">
        <v>27</v>
      </c>
      <c r="D592">
        <v>32</v>
      </c>
      <c r="E592">
        <v>33</v>
      </c>
      <c r="F592">
        <v>1</v>
      </c>
    </row>
    <row r="593" spans="1:6">
      <c r="A593">
        <v>6</v>
      </c>
      <c r="B593">
        <v>8</v>
      </c>
      <c r="C593">
        <v>15</v>
      </c>
      <c r="D593">
        <v>24</v>
      </c>
      <c r="E593">
        <v>31</v>
      </c>
      <c r="F593">
        <v>1</v>
      </c>
    </row>
    <row r="594" spans="1:6">
      <c r="A594">
        <v>3</v>
      </c>
      <c r="B594">
        <v>19</v>
      </c>
      <c r="C594">
        <v>22</v>
      </c>
      <c r="D594">
        <v>32</v>
      </c>
      <c r="E594">
        <v>34</v>
      </c>
      <c r="F594">
        <v>1</v>
      </c>
    </row>
    <row r="595" spans="1:6">
      <c r="A595">
        <v>3</v>
      </c>
      <c r="B595">
        <v>5</v>
      </c>
      <c r="C595">
        <v>9</v>
      </c>
      <c r="D595">
        <v>10</v>
      </c>
      <c r="E595">
        <v>28</v>
      </c>
      <c r="F595">
        <v>1</v>
      </c>
    </row>
    <row r="596" spans="1:6">
      <c r="A596">
        <v>3</v>
      </c>
      <c r="B596">
        <v>11</v>
      </c>
      <c r="C596">
        <v>17</v>
      </c>
      <c r="D596">
        <v>19</v>
      </c>
      <c r="E596">
        <v>26</v>
      </c>
      <c r="F596">
        <v>1</v>
      </c>
    </row>
    <row r="597" spans="1:6">
      <c r="A597">
        <v>14</v>
      </c>
      <c r="B597">
        <v>24</v>
      </c>
      <c r="C597">
        <v>26</v>
      </c>
      <c r="D597">
        <v>28</v>
      </c>
      <c r="E597">
        <v>35</v>
      </c>
      <c r="F597">
        <v>1</v>
      </c>
    </row>
    <row r="598" spans="1:6">
      <c r="A598">
        <v>5</v>
      </c>
      <c r="B598">
        <v>10</v>
      </c>
      <c r="C598">
        <v>19</v>
      </c>
      <c r="D598">
        <v>31</v>
      </c>
      <c r="E598">
        <v>32</v>
      </c>
      <c r="F598">
        <v>1</v>
      </c>
    </row>
    <row r="599" spans="1:6">
      <c r="A599">
        <v>5</v>
      </c>
      <c r="B599">
        <v>17</v>
      </c>
      <c r="C599">
        <v>23</v>
      </c>
      <c r="D599">
        <v>31</v>
      </c>
      <c r="E599">
        <v>32</v>
      </c>
      <c r="F599">
        <v>1</v>
      </c>
    </row>
    <row r="600" spans="1:6">
      <c r="A600">
        <v>14</v>
      </c>
      <c r="B600">
        <v>17</v>
      </c>
      <c r="C600">
        <v>19</v>
      </c>
      <c r="D600">
        <v>26</v>
      </c>
      <c r="E600">
        <v>32</v>
      </c>
      <c r="F600">
        <v>1</v>
      </c>
    </row>
    <row r="601" spans="1:6">
      <c r="A601">
        <v>6</v>
      </c>
      <c r="B601">
        <v>9</v>
      </c>
      <c r="C601">
        <v>29</v>
      </c>
      <c r="D601">
        <v>31</v>
      </c>
      <c r="E601">
        <v>33</v>
      </c>
      <c r="F601">
        <v>1</v>
      </c>
    </row>
    <row r="602" spans="1:6">
      <c r="A602">
        <v>18</v>
      </c>
      <c r="B602">
        <v>21</v>
      </c>
      <c r="C602">
        <v>22</v>
      </c>
      <c r="D602">
        <v>26</v>
      </c>
      <c r="E602">
        <v>34</v>
      </c>
      <c r="F602">
        <v>1</v>
      </c>
    </row>
    <row r="603" spans="1:6">
      <c r="A603">
        <v>2</v>
      </c>
      <c r="B603">
        <v>16</v>
      </c>
      <c r="C603">
        <v>18</v>
      </c>
      <c r="D603">
        <v>27</v>
      </c>
      <c r="E603">
        <v>30</v>
      </c>
      <c r="F603">
        <v>1</v>
      </c>
    </row>
    <row r="604" spans="1:6">
      <c r="A604">
        <v>9</v>
      </c>
      <c r="B604">
        <v>18</v>
      </c>
      <c r="C604">
        <v>24</v>
      </c>
      <c r="D604">
        <v>31</v>
      </c>
      <c r="E604">
        <v>34</v>
      </c>
      <c r="F604">
        <v>1</v>
      </c>
    </row>
    <row r="605" spans="1:6">
      <c r="A605">
        <v>7</v>
      </c>
      <c r="B605">
        <v>16</v>
      </c>
      <c r="C605">
        <v>23</v>
      </c>
      <c r="D605">
        <v>28</v>
      </c>
      <c r="E605">
        <v>31</v>
      </c>
      <c r="F605">
        <v>1</v>
      </c>
    </row>
    <row r="606" spans="1:6">
      <c r="A606">
        <v>4</v>
      </c>
      <c r="B606">
        <v>19</v>
      </c>
      <c r="C606">
        <v>24</v>
      </c>
      <c r="D606">
        <v>26</v>
      </c>
      <c r="E606">
        <v>29</v>
      </c>
      <c r="F606">
        <v>1</v>
      </c>
    </row>
    <row r="607" spans="1:6">
      <c r="A607">
        <v>5</v>
      </c>
      <c r="B607">
        <v>24</v>
      </c>
      <c r="C607">
        <v>28</v>
      </c>
      <c r="D607">
        <v>29</v>
      </c>
      <c r="E607">
        <v>35</v>
      </c>
      <c r="F607">
        <v>1</v>
      </c>
    </row>
    <row r="608" spans="1:6">
      <c r="A608">
        <v>9</v>
      </c>
      <c r="B608">
        <v>15</v>
      </c>
      <c r="C608">
        <v>20</v>
      </c>
      <c r="D608">
        <v>26</v>
      </c>
      <c r="E608">
        <v>31</v>
      </c>
      <c r="F608">
        <v>1</v>
      </c>
    </row>
    <row r="609" spans="1:6">
      <c r="A609">
        <v>3</v>
      </c>
      <c r="B609">
        <v>14</v>
      </c>
      <c r="C609">
        <v>19</v>
      </c>
      <c r="D609">
        <v>23</v>
      </c>
      <c r="E609">
        <v>25</v>
      </c>
      <c r="F609">
        <v>1</v>
      </c>
    </row>
    <row r="610" spans="1:6">
      <c r="A610">
        <v>6</v>
      </c>
      <c r="B610">
        <v>11</v>
      </c>
      <c r="C610">
        <v>18</v>
      </c>
      <c r="D610">
        <v>29</v>
      </c>
      <c r="E610">
        <v>30</v>
      </c>
      <c r="F610">
        <v>1</v>
      </c>
    </row>
    <row r="611" spans="1:6">
      <c r="A611">
        <v>1</v>
      </c>
      <c r="B611">
        <v>2</v>
      </c>
      <c r="C611">
        <v>12</v>
      </c>
      <c r="D611">
        <v>13</v>
      </c>
      <c r="E611">
        <v>23</v>
      </c>
      <c r="F611">
        <v>1</v>
      </c>
    </row>
    <row r="612" spans="1:6">
      <c r="A612">
        <v>5</v>
      </c>
      <c r="B612">
        <v>7</v>
      </c>
      <c r="C612">
        <v>29</v>
      </c>
      <c r="D612">
        <v>32</v>
      </c>
      <c r="E612">
        <v>35</v>
      </c>
      <c r="F612">
        <v>1</v>
      </c>
    </row>
    <row r="613" spans="1:6">
      <c r="A613">
        <v>18</v>
      </c>
      <c r="B613">
        <v>26</v>
      </c>
      <c r="C613">
        <v>32</v>
      </c>
      <c r="D613">
        <v>33</v>
      </c>
      <c r="E613">
        <v>34</v>
      </c>
      <c r="F613">
        <v>1</v>
      </c>
    </row>
    <row r="614" spans="1:6">
      <c r="A614">
        <v>8</v>
      </c>
      <c r="B614">
        <v>10</v>
      </c>
      <c r="C614">
        <v>25</v>
      </c>
      <c r="D614">
        <v>29</v>
      </c>
      <c r="E614">
        <v>33</v>
      </c>
      <c r="F614">
        <v>1</v>
      </c>
    </row>
    <row r="615" spans="1:6">
      <c r="A615">
        <v>1</v>
      </c>
      <c r="B615">
        <v>12</v>
      </c>
      <c r="C615">
        <v>21</v>
      </c>
      <c r="D615">
        <v>24</v>
      </c>
      <c r="E615">
        <v>29</v>
      </c>
      <c r="F615">
        <v>1</v>
      </c>
    </row>
    <row r="616" spans="1:6">
      <c r="A616">
        <v>2</v>
      </c>
      <c r="B616">
        <v>10</v>
      </c>
      <c r="C616">
        <v>16</v>
      </c>
      <c r="D616">
        <v>30</v>
      </c>
      <c r="E616">
        <v>33</v>
      </c>
      <c r="F616">
        <v>1</v>
      </c>
    </row>
    <row r="617" spans="1:6">
      <c r="A617">
        <v>3</v>
      </c>
      <c r="B617">
        <v>17</v>
      </c>
      <c r="C617">
        <v>22</v>
      </c>
      <c r="D617">
        <v>23</v>
      </c>
      <c r="E617">
        <v>33</v>
      </c>
      <c r="F617">
        <v>1</v>
      </c>
    </row>
    <row r="618" spans="1:6">
      <c r="A618">
        <v>12</v>
      </c>
      <c r="B618">
        <v>15</v>
      </c>
      <c r="C618">
        <v>18</v>
      </c>
      <c r="D618">
        <v>24</v>
      </c>
      <c r="E618">
        <v>29</v>
      </c>
      <c r="F618">
        <v>1</v>
      </c>
    </row>
    <row r="619" spans="1:6">
      <c r="A619">
        <v>2</v>
      </c>
      <c r="B619">
        <v>5</v>
      </c>
      <c r="C619">
        <v>18</v>
      </c>
      <c r="D619">
        <v>19</v>
      </c>
      <c r="E619">
        <v>31</v>
      </c>
      <c r="F619">
        <v>1</v>
      </c>
    </row>
    <row r="620" spans="1:6">
      <c r="A620">
        <v>4</v>
      </c>
      <c r="B620">
        <v>19</v>
      </c>
      <c r="C620">
        <v>20</v>
      </c>
      <c r="D620">
        <v>24</v>
      </c>
      <c r="E620">
        <v>29</v>
      </c>
      <c r="F620">
        <v>1</v>
      </c>
    </row>
    <row r="621" spans="1:6">
      <c r="A621">
        <v>10</v>
      </c>
      <c r="B621">
        <v>15</v>
      </c>
      <c r="C621">
        <v>21</v>
      </c>
      <c r="D621">
        <v>31</v>
      </c>
      <c r="E621">
        <v>34</v>
      </c>
      <c r="F621">
        <v>1</v>
      </c>
    </row>
    <row r="622" spans="1:6">
      <c r="A622">
        <v>4</v>
      </c>
      <c r="B622">
        <v>8</v>
      </c>
      <c r="C622">
        <v>19</v>
      </c>
      <c r="D622">
        <v>23</v>
      </c>
      <c r="E622">
        <v>27</v>
      </c>
      <c r="F622">
        <v>1</v>
      </c>
    </row>
    <row r="623" spans="1:6">
      <c r="A623">
        <v>3</v>
      </c>
      <c r="B623">
        <v>12</v>
      </c>
      <c r="C623">
        <v>19</v>
      </c>
      <c r="D623">
        <v>25</v>
      </c>
      <c r="E623">
        <v>30</v>
      </c>
      <c r="F623">
        <v>1</v>
      </c>
    </row>
    <row r="624" spans="1:6">
      <c r="A624">
        <v>5</v>
      </c>
      <c r="B624">
        <v>11</v>
      </c>
      <c r="C624">
        <v>18</v>
      </c>
      <c r="D624">
        <v>29</v>
      </c>
      <c r="E624">
        <v>34</v>
      </c>
      <c r="F624">
        <v>1</v>
      </c>
    </row>
    <row r="625" spans="1:6">
      <c r="A625">
        <v>1</v>
      </c>
      <c r="B625">
        <v>5</v>
      </c>
      <c r="C625">
        <v>15</v>
      </c>
      <c r="D625">
        <v>24</v>
      </c>
      <c r="E625">
        <v>26</v>
      </c>
      <c r="F625">
        <v>1</v>
      </c>
    </row>
    <row r="626" spans="1:6">
      <c r="A626">
        <v>6</v>
      </c>
      <c r="B626">
        <v>8</v>
      </c>
      <c r="C626">
        <v>12</v>
      </c>
      <c r="D626">
        <v>17</v>
      </c>
      <c r="E626">
        <v>18</v>
      </c>
      <c r="F626">
        <v>1</v>
      </c>
    </row>
    <row r="627" spans="1:6">
      <c r="A627">
        <v>8</v>
      </c>
      <c r="B627">
        <v>12</v>
      </c>
      <c r="C627">
        <v>22</v>
      </c>
      <c r="D627">
        <v>27</v>
      </c>
      <c r="E627">
        <v>35</v>
      </c>
      <c r="F627">
        <v>1</v>
      </c>
    </row>
    <row r="628" spans="1:6">
      <c r="A628">
        <v>17</v>
      </c>
      <c r="B628">
        <v>23</v>
      </c>
      <c r="C628">
        <v>26</v>
      </c>
      <c r="D628">
        <v>30</v>
      </c>
      <c r="E628">
        <v>32</v>
      </c>
      <c r="F628">
        <v>1</v>
      </c>
    </row>
    <row r="629" spans="1:6">
      <c r="A629">
        <v>7</v>
      </c>
      <c r="B629">
        <v>11</v>
      </c>
      <c r="C629">
        <v>19</v>
      </c>
      <c r="D629">
        <v>21</v>
      </c>
      <c r="E629">
        <v>22</v>
      </c>
      <c r="F629">
        <v>1</v>
      </c>
    </row>
    <row r="630" spans="1:6">
      <c r="A630">
        <v>4</v>
      </c>
      <c r="B630">
        <v>7</v>
      </c>
      <c r="C630">
        <v>9</v>
      </c>
      <c r="D630">
        <v>22</v>
      </c>
      <c r="E630">
        <v>33</v>
      </c>
      <c r="F630">
        <v>1</v>
      </c>
    </row>
    <row r="631" spans="1:6">
      <c r="A631">
        <v>29</v>
      </c>
      <c r="B631">
        <v>31</v>
      </c>
      <c r="C631">
        <v>32</v>
      </c>
      <c r="D631">
        <v>33</v>
      </c>
      <c r="E631">
        <v>35</v>
      </c>
      <c r="F631">
        <v>1</v>
      </c>
    </row>
    <row r="632" spans="1:6">
      <c r="A632">
        <v>2</v>
      </c>
      <c r="B632">
        <v>18</v>
      </c>
      <c r="C632">
        <v>27</v>
      </c>
      <c r="D632">
        <v>30</v>
      </c>
      <c r="E632">
        <v>32</v>
      </c>
      <c r="F632">
        <v>1</v>
      </c>
    </row>
    <row r="633" spans="1:6">
      <c r="A633">
        <v>7</v>
      </c>
      <c r="B633">
        <v>18</v>
      </c>
      <c r="C633">
        <v>24</v>
      </c>
      <c r="D633">
        <v>28</v>
      </c>
      <c r="E633">
        <v>33</v>
      </c>
      <c r="F633">
        <v>1</v>
      </c>
    </row>
    <row r="634" spans="1:6">
      <c r="A634">
        <v>6</v>
      </c>
      <c r="B634">
        <v>11</v>
      </c>
      <c r="C634">
        <v>25</v>
      </c>
      <c r="D634">
        <v>28</v>
      </c>
      <c r="E634">
        <v>29</v>
      </c>
      <c r="F634">
        <v>1</v>
      </c>
    </row>
    <row r="635" spans="1:6">
      <c r="A635">
        <v>5</v>
      </c>
      <c r="B635">
        <v>21</v>
      </c>
      <c r="C635">
        <v>22</v>
      </c>
      <c r="D635">
        <v>32</v>
      </c>
      <c r="E635">
        <v>35</v>
      </c>
      <c r="F635">
        <v>1</v>
      </c>
    </row>
    <row r="636" spans="1:6">
      <c r="A636">
        <v>10</v>
      </c>
      <c r="B636">
        <v>15</v>
      </c>
      <c r="C636">
        <v>18</v>
      </c>
      <c r="D636">
        <v>19</v>
      </c>
      <c r="E636">
        <v>26</v>
      </c>
      <c r="F636">
        <v>1</v>
      </c>
    </row>
    <row r="637" spans="1:6">
      <c r="A637">
        <v>1</v>
      </c>
      <c r="B637">
        <v>12</v>
      </c>
      <c r="C637">
        <v>14</v>
      </c>
      <c r="D637">
        <v>22</v>
      </c>
      <c r="E637">
        <v>24</v>
      </c>
      <c r="F637">
        <v>1</v>
      </c>
    </row>
    <row r="638" spans="1:6">
      <c r="A638">
        <v>8</v>
      </c>
      <c r="B638">
        <v>11</v>
      </c>
      <c r="C638">
        <v>14</v>
      </c>
      <c r="D638">
        <v>21</v>
      </c>
      <c r="E638">
        <v>32</v>
      </c>
      <c r="F638">
        <v>1</v>
      </c>
    </row>
    <row r="639" spans="1:6">
      <c r="A639">
        <v>2</v>
      </c>
      <c r="B639">
        <v>6</v>
      </c>
      <c r="C639">
        <v>8</v>
      </c>
      <c r="D639">
        <v>17</v>
      </c>
      <c r="E639">
        <v>32</v>
      </c>
      <c r="F639">
        <v>1</v>
      </c>
    </row>
    <row r="640" spans="1:6">
      <c r="A640">
        <v>4</v>
      </c>
      <c r="B640">
        <v>7</v>
      </c>
      <c r="C640">
        <v>10</v>
      </c>
      <c r="D640">
        <v>28</v>
      </c>
      <c r="E640">
        <v>34</v>
      </c>
      <c r="F640">
        <v>1</v>
      </c>
    </row>
    <row r="641" spans="1:6">
      <c r="A641">
        <v>1</v>
      </c>
      <c r="B641">
        <v>13</v>
      </c>
      <c r="C641">
        <v>22</v>
      </c>
      <c r="D641">
        <v>25</v>
      </c>
      <c r="E641">
        <v>35</v>
      </c>
      <c r="F641">
        <v>1</v>
      </c>
    </row>
    <row r="642" spans="1:6">
      <c r="A642">
        <v>11</v>
      </c>
      <c r="B642">
        <v>16</v>
      </c>
      <c r="C642">
        <v>21</v>
      </c>
      <c r="D642">
        <v>23</v>
      </c>
      <c r="E642">
        <v>25</v>
      </c>
      <c r="F642">
        <v>1</v>
      </c>
    </row>
    <row r="643" spans="1:6">
      <c r="A643">
        <v>5</v>
      </c>
      <c r="B643">
        <v>6</v>
      </c>
      <c r="C643">
        <v>8</v>
      </c>
      <c r="D643">
        <v>9</v>
      </c>
      <c r="E643">
        <v>15</v>
      </c>
      <c r="F643">
        <v>1</v>
      </c>
    </row>
    <row r="644" spans="1:6">
      <c r="A644">
        <v>3</v>
      </c>
      <c r="B644">
        <v>8</v>
      </c>
      <c r="C644">
        <v>14</v>
      </c>
      <c r="D644">
        <v>30</v>
      </c>
      <c r="E644">
        <v>31</v>
      </c>
      <c r="F644">
        <v>1</v>
      </c>
    </row>
    <row r="645" spans="1:6">
      <c r="A645">
        <v>3</v>
      </c>
      <c r="B645">
        <v>5</v>
      </c>
      <c r="C645">
        <v>22</v>
      </c>
      <c r="D645">
        <v>29</v>
      </c>
      <c r="E645">
        <v>34</v>
      </c>
      <c r="F645">
        <v>1</v>
      </c>
    </row>
    <row r="646" spans="1:6">
      <c r="A646">
        <v>4</v>
      </c>
      <c r="B646">
        <v>8</v>
      </c>
      <c r="C646">
        <v>15</v>
      </c>
      <c r="D646">
        <v>24</v>
      </c>
      <c r="E646">
        <v>25</v>
      </c>
      <c r="F646">
        <v>1</v>
      </c>
    </row>
    <row r="647" spans="1:6">
      <c r="A647">
        <v>6</v>
      </c>
      <c r="B647">
        <v>20</v>
      </c>
      <c r="C647">
        <v>24</v>
      </c>
      <c r="D647">
        <v>33</v>
      </c>
      <c r="E647">
        <v>34</v>
      </c>
      <c r="F647">
        <v>1</v>
      </c>
    </row>
    <row r="648" spans="1:6">
      <c r="A648">
        <v>5</v>
      </c>
      <c r="B648">
        <v>16</v>
      </c>
      <c r="C648">
        <v>18</v>
      </c>
      <c r="D648">
        <v>19</v>
      </c>
      <c r="E648">
        <v>25</v>
      </c>
      <c r="F648">
        <v>1</v>
      </c>
    </row>
    <row r="649" spans="1:6">
      <c r="A649">
        <v>5</v>
      </c>
      <c r="B649">
        <v>8</v>
      </c>
      <c r="C649">
        <v>9</v>
      </c>
      <c r="D649">
        <v>17</v>
      </c>
      <c r="E649">
        <v>33</v>
      </c>
      <c r="F649">
        <v>1</v>
      </c>
    </row>
    <row r="650" spans="1:6">
      <c r="A650">
        <v>7</v>
      </c>
      <c r="B650">
        <v>12</v>
      </c>
      <c r="C650">
        <v>28</v>
      </c>
      <c r="D650">
        <v>32</v>
      </c>
      <c r="E650">
        <v>33</v>
      </c>
      <c r="F650">
        <v>1</v>
      </c>
    </row>
    <row r="651" spans="1:6">
      <c r="A651">
        <v>1</v>
      </c>
      <c r="B651">
        <v>8</v>
      </c>
      <c r="C651">
        <v>20</v>
      </c>
      <c r="D651">
        <v>27</v>
      </c>
      <c r="E651">
        <v>30</v>
      </c>
      <c r="F651">
        <v>1</v>
      </c>
    </row>
    <row r="652" spans="1:6">
      <c r="A652">
        <v>3</v>
      </c>
      <c r="B652">
        <v>14</v>
      </c>
      <c r="C652">
        <v>20</v>
      </c>
      <c r="D652">
        <v>26</v>
      </c>
      <c r="E652">
        <v>32</v>
      </c>
      <c r="F652">
        <v>1</v>
      </c>
    </row>
    <row r="653" spans="1:6">
      <c r="A653">
        <v>18</v>
      </c>
      <c r="B653">
        <v>20</v>
      </c>
      <c r="C653">
        <v>30</v>
      </c>
      <c r="D653">
        <v>32</v>
      </c>
      <c r="E653">
        <v>33</v>
      </c>
      <c r="F653">
        <v>1</v>
      </c>
    </row>
    <row r="654" spans="1:6">
      <c r="A654">
        <v>1</v>
      </c>
      <c r="B654">
        <v>6</v>
      </c>
      <c r="C654">
        <v>13</v>
      </c>
      <c r="D654">
        <v>28</v>
      </c>
      <c r="E654">
        <v>29</v>
      </c>
      <c r="F654">
        <v>1</v>
      </c>
    </row>
    <row r="655" spans="1:6">
      <c r="A655">
        <v>2</v>
      </c>
      <c r="B655">
        <v>4</v>
      </c>
      <c r="C655">
        <v>16</v>
      </c>
      <c r="D655">
        <v>22</v>
      </c>
      <c r="E655">
        <v>34</v>
      </c>
      <c r="F655">
        <v>1</v>
      </c>
    </row>
    <row r="656" spans="1:6">
      <c r="A656">
        <v>14</v>
      </c>
      <c r="B656">
        <v>19</v>
      </c>
      <c r="C656">
        <v>23</v>
      </c>
      <c r="D656">
        <v>29</v>
      </c>
      <c r="E656">
        <v>30</v>
      </c>
      <c r="F656">
        <v>1</v>
      </c>
    </row>
    <row r="657" spans="1:6">
      <c r="A657">
        <v>8</v>
      </c>
      <c r="B657">
        <v>12</v>
      </c>
      <c r="C657">
        <v>18</v>
      </c>
      <c r="D657">
        <v>19</v>
      </c>
      <c r="E657">
        <v>21</v>
      </c>
      <c r="F657">
        <v>1</v>
      </c>
    </row>
    <row r="658" spans="1:6">
      <c r="A658">
        <v>2</v>
      </c>
      <c r="B658">
        <v>15</v>
      </c>
      <c r="C658">
        <v>29</v>
      </c>
      <c r="D658">
        <v>30</v>
      </c>
      <c r="E658">
        <v>34</v>
      </c>
      <c r="F658">
        <v>1</v>
      </c>
    </row>
    <row r="659" spans="1:6">
      <c r="A659">
        <v>1</v>
      </c>
      <c r="B659">
        <v>4</v>
      </c>
      <c r="C659">
        <v>9</v>
      </c>
      <c r="D659">
        <v>18</v>
      </c>
      <c r="E659">
        <v>33</v>
      </c>
      <c r="F659">
        <v>1</v>
      </c>
    </row>
    <row r="660" spans="1:6">
      <c r="A660">
        <v>2</v>
      </c>
      <c r="B660">
        <v>4</v>
      </c>
      <c r="C660">
        <v>6</v>
      </c>
      <c r="D660">
        <v>25</v>
      </c>
      <c r="E660">
        <v>26</v>
      </c>
      <c r="F660">
        <v>1</v>
      </c>
    </row>
    <row r="661" spans="1:6">
      <c r="A661">
        <v>5</v>
      </c>
      <c r="B661">
        <v>19</v>
      </c>
      <c r="C661">
        <v>22</v>
      </c>
      <c r="D661">
        <v>29</v>
      </c>
      <c r="E661">
        <v>30</v>
      </c>
      <c r="F661">
        <v>1</v>
      </c>
    </row>
    <row r="662" spans="1:6">
      <c r="A662">
        <v>15</v>
      </c>
      <c r="B662">
        <v>20</v>
      </c>
      <c r="C662">
        <v>29</v>
      </c>
      <c r="D662">
        <v>30</v>
      </c>
      <c r="E662">
        <v>33</v>
      </c>
      <c r="F662">
        <v>1</v>
      </c>
    </row>
    <row r="663" spans="1:6">
      <c r="A663">
        <v>1</v>
      </c>
      <c r="B663">
        <v>4</v>
      </c>
      <c r="C663">
        <v>7</v>
      </c>
      <c r="D663">
        <v>16</v>
      </c>
      <c r="E663">
        <v>35</v>
      </c>
      <c r="F663">
        <v>1</v>
      </c>
    </row>
    <row r="664" spans="1:6">
      <c r="A664">
        <v>5</v>
      </c>
      <c r="B664">
        <v>13</v>
      </c>
      <c r="C664">
        <v>20</v>
      </c>
      <c r="D664">
        <v>21</v>
      </c>
      <c r="E664">
        <v>25</v>
      </c>
      <c r="F664">
        <v>1</v>
      </c>
    </row>
    <row r="665" spans="1:6">
      <c r="A665">
        <v>3</v>
      </c>
      <c r="B665">
        <v>9</v>
      </c>
      <c r="C665">
        <v>25</v>
      </c>
      <c r="D665">
        <v>26</v>
      </c>
      <c r="E665">
        <v>33</v>
      </c>
      <c r="F665">
        <v>1</v>
      </c>
    </row>
    <row r="666" spans="1:6">
      <c r="A666">
        <v>3</v>
      </c>
      <c r="B666">
        <v>12</v>
      </c>
      <c r="C666">
        <v>18</v>
      </c>
      <c r="D666">
        <v>29</v>
      </c>
      <c r="E666">
        <v>34</v>
      </c>
      <c r="F666">
        <v>1</v>
      </c>
    </row>
    <row r="667" spans="1:6">
      <c r="A667">
        <v>10</v>
      </c>
      <c r="B667">
        <v>14</v>
      </c>
      <c r="C667">
        <v>20</v>
      </c>
      <c r="D667">
        <v>21</v>
      </c>
      <c r="E667">
        <v>35</v>
      </c>
      <c r="F667">
        <v>1</v>
      </c>
    </row>
    <row r="668" spans="1:6">
      <c r="A668">
        <v>1</v>
      </c>
      <c r="B668">
        <v>2</v>
      </c>
      <c r="C668">
        <v>5</v>
      </c>
      <c r="D668">
        <v>12</v>
      </c>
      <c r="E668">
        <v>27</v>
      </c>
      <c r="F668">
        <v>1</v>
      </c>
    </row>
    <row r="669" spans="1:6">
      <c r="A669">
        <v>1</v>
      </c>
      <c r="B669">
        <v>7</v>
      </c>
      <c r="C669">
        <v>22</v>
      </c>
      <c r="D669">
        <v>27</v>
      </c>
      <c r="E669">
        <v>33</v>
      </c>
      <c r="F669">
        <v>1</v>
      </c>
    </row>
    <row r="670" spans="1:6">
      <c r="A670">
        <v>2</v>
      </c>
      <c r="B670">
        <v>3</v>
      </c>
      <c r="C670">
        <v>30</v>
      </c>
      <c r="D670">
        <v>31</v>
      </c>
      <c r="E670">
        <v>33</v>
      </c>
      <c r="F670">
        <v>1</v>
      </c>
    </row>
    <row r="671" spans="1:6">
      <c r="A671">
        <v>2</v>
      </c>
      <c r="B671">
        <v>6</v>
      </c>
      <c r="C671">
        <v>22</v>
      </c>
      <c r="D671">
        <v>23</v>
      </c>
      <c r="E671">
        <v>33</v>
      </c>
      <c r="F671">
        <v>1</v>
      </c>
    </row>
    <row r="672" spans="1:6">
      <c r="A672">
        <v>8</v>
      </c>
      <c r="B672">
        <v>12</v>
      </c>
      <c r="C672">
        <v>15</v>
      </c>
      <c r="D672">
        <v>26</v>
      </c>
      <c r="E672">
        <v>35</v>
      </c>
      <c r="F672">
        <v>1</v>
      </c>
    </row>
    <row r="673" spans="1:6">
      <c r="A673">
        <v>3</v>
      </c>
      <c r="B673">
        <v>15</v>
      </c>
      <c r="C673">
        <v>23</v>
      </c>
      <c r="D673">
        <v>26</v>
      </c>
      <c r="E673">
        <v>32</v>
      </c>
      <c r="F673">
        <v>1</v>
      </c>
    </row>
    <row r="674" spans="1:6">
      <c r="A674">
        <v>1</v>
      </c>
      <c r="B674">
        <v>5</v>
      </c>
      <c r="C674">
        <v>19</v>
      </c>
      <c r="D674">
        <v>34</v>
      </c>
      <c r="E674">
        <v>35</v>
      </c>
      <c r="F674">
        <v>1</v>
      </c>
    </row>
    <row r="675" spans="1:6">
      <c r="A675">
        <v>12</v>
      </c>
      <c r="B675">
        <v>14</v>
      </c>
      <c r="C675">
        <v>22</v>
      </c>
      <c r="D675">
        <v>26</v>
      </c>
      <c r="E675">
        <v>30</v>
      </c>
      <c r="F675">
        <v>1</v>
      </c>
    </row>
    <row r="676" spans="1:6">
      <c r="A676">
        <v>3</v>
      </c>
      <c r="B676">
        <v>5</v>
      </c>
      <c r="C676">
        <v>12</v>
      </c>
      <c r="D676">
        <v>18</v>
      </c>
      <c r="E676">
        <v>33</v>
      </c>
      <c r="F676">
        <v>1</v>
      </c>
    </row>
    <row r="677" spans="1:6">
      <c r="A677">
        <v>14</v>
      </c>
      <c r="B677">
        <v>17</v>
      </c>
      <c r="C677">
        <v>22</v>
      </c>
      <c r="D677">
        <v>30</v>
      </c>
      <c r="E677">
        <v>33</v>
      </c>
      <c r="F677">
        <v>1</v>
      </c>
    </row>
    <row r="678" spans="1:6">
      <c r="A678">
        <v>7</v>
      </c>
      <c r="B678">
        <v>11</v>
      </c>
      <c r="C678">
        <v>13</v>
      </c>
      <c r="D678">
        <v>22</v>
      </c>
      <c r="E678">
        <v>29</v>
      </c>
      <c r="F678">
        <v>1</v>
      </c>
    </row>
    <row r="679" spans="1:6">
      <c r="A679">
        <v>3</v>
      </c>
      <c r="B679">
        <v>10</v>
      </c>
      <c r="C679">
        <v>14</v>
      </c>
      <c r="D679">
        <v>15</v>
      </c>
      <c r="E679">
        <v>22</v>
      </c>
      <c r="F679">
        <v>1</v>
      </c>
    </row>
    <row r="680" spans="1:6">
      <c r="A680">
        <v>14</v>
      </c>
      <c r="B680">
        <v>16</v>
      </c>
      <c r="C680">
        <v>19</v>
      </c>
      <c r="D680">
        <v>25</v>
      </c>
      <c r="E680">
        <v>29</v>
      </c>
      <c r="F680">
        <v>1</v>
      </c>
    </row>
    <row r="681" spans="1:6">
      <c r="A681">
        <v>1</v>
      </c>
      <c r="B681">
        <v>5</v>
      </c>
      <c r="C681">
        <v>10</v>
      </c>
      <c r="D681">
        <v>16</v>
      </c>
      <c r="E681">
        <v>27</v>
      </c>
      <c r="F681">
        <v>1</v>
      </c>
    </row>
    <row r="682" spans="1:6">
      <c r="A682">
        <v>5</v>
      </c>
      <c r="B682">
        <v>6</v>
      </c>
      <c r="C682">
        <v>9</v>
      </c>
      <c r="D682">
        <v>19</v>
      </c>
      <c r="E682">
        <v>32</v>
      </c>
      <c r="F682">
        <v>1</v>
      </c>
    </row>
    <row r="683" spans="1:6">
      <c r="A683">
        <v>1</v>
      </c>
      <c r="B683">
        <v>4</v>
      </c>
      <c r="C683">
        <v>10</v>
      </c>
      <c r="D683">
        <v>14</v>
      </c>
      <c r="E683">
        <v>29</v>
      </c>
      <c r="F683">
        <v>1</v>
      </c>
    </row>
    <row r="684" spans="1:6">
      <c r="A684">
        <v>4</v>
      </c>
      <c r="B684">
        <v>15</v>
      </c>
      <c r="C684">
        <v>22</v>
      </c>
      <c r="D684">
        <v>24</v>
      </c>
      <c r="E684">
        <v>32</v>
      </c>
      <c r="F684">
        <v>1</v>
      </c>
    </row>
    <row r="685" spans="1:6">
      <c r="A685">
        <v>1</v>
      </c>
      <c r="B685">
        <v>4</v>
      </c>
      <c r="C685">
        <v>7</v>
      </c>
      <c r="D685">
        <v>12</v>
      </c>
      <c r="E685">
        <v>30</v>
      </c>
      <c r="F685">
        <v>1</v>
      </c>
    </row>
    <row r="686" spans="1:6">
      <c r="A686">
        <v>3</v>
      </c>
      <c r="B686">
        <v>20</v>
      </c>
      <c r="C686">
        <v>21</v>
      </c>
      <c r="D686">
        <v>23</v>
      </c>
      <c r="E686">
        <v>35</v>
      </c>
      <c r="F686">
        <v>1</v>
      </c>
    </row>
    <row r="687" spans="1:6">
      <c r="A687">
        <v>2</v>
      </c>
      <c r="B687">
        <v>14</v>
      </c>
      <c r="C687">
        <v>20</v>
      </c>
      <c r="D687">
        <v>21</v>
      </c>
      <c r="E687">
        <v>24</v>
      </c>
      <c r="F687">
        <v>1</v>
      </c>
    </row>
    <row r="688" spans="1:6">
      <c r="A688">
        <v>7</v>
      </c>
      <c r="B688">
        <v>8</v>
      </c>
      <c r="C688">
        <v>15</v>
      </c>
      <c r="D688">
        <v>30</v>
      </c>
      <c r="E688">
        <v>35</v>
      </c>
      <c r="F688">
        <v>1</v>
      </c>
    </row>
    <row r="689" spans="1:6">
      <c r="A689">
        <v>5</v>
      </c>
      <c r="B689">
        <v>16</v>
      </c>
      <c r="C689">
        <v>28</v>
      </c>
      <c r="D689">
        <v>29</v>
      </c>
      <c r="E689">
        <v>34</v>
      </c>
      <c r="F689">
        <v>1</v>
      </c>
    </row>
    <row r="690" spans="1:6">
      <c r="A690">
        <v>9</v>
      </c>
      <c r="B690">
        <v>12</v>
      </c>
      <c r="C690">
        <v>22</v>
      </c>
      <c r="D690">
        <v>32</v>
      </c>
      <c r="E690">
        <v>34</v>
      </c>
      <c r="F690">
        <v>1</v>
      </c>
    </row>
    <row r="691" spans="1:6">
      <c r="A691">
        <v>3</v>
      </c>
      <c r="B691">
        <v>5</v>
      </c>
      <c r="C691">
        <v>22</v>
      </c>
      <c r="D691">
        <v>25</v>
      </c>
      <c r="E691">
        <v>30</v>
      </c>
      <c r="F691">
        <v>1</v>
      </c>
    </row>
    <row r="692" spans="1:6">
      <c r="A692">
        <v>6</v>
      </c>
      <c r="B692">
        <v>16</v>
      </c>
      <c r="C692">
        <v>17</v>
      </c>
      <c r="D692">
        <v>21</v>
      </c>
      <c r="E692">
        <v>29</v>
      </c>
      <c r="F692">
        <v>1</v>
      </c>
    </row>
    <row r="693" spans="1:6">
      <c r="A693">
        <v>2</v>
      </c>
      <c r="B693">
        <v>10</v>
      </c>
      <c r="C693">
        <v>14</v>
      </c>
      <c r="D693">
        <v>22</v>
      </c>
      <c r="E693">
        <v>26</v>
      </c>
      <c r="F693">
        <v>1</v>
      </c>
    </row>
    <row r="694" spans="1:6">
      <c r="A694">
        <v>3</v>
      </c>
      <c r="B694">
        <v>16</v>
      </c>
      <c r="C694">
        <v>30</v>
      </c>
      <c r="D694">
        <v>32</v>
      </c>
      <c r="E694">
        <v>33</v>
      </c>
      <c r="F694">
        <v>1</v>
      </c>
    </row>
    <row r="695" spans="1:6">
      <c r="A695">
        <v>3</v>
      </c>
      <c r="B695">
        <v>5</v>
      </c>
      <c r="C695">
        <v>23</v>
      </c>
      <c r="D695">
        <v>27</v>
      </c>
      <c r="E695">
        <v>31</v>
      </c>
      <c r="F695">
        <v>1</v>
      </c>
    </row>
    <row r="696" spans="1:6">
      <c r="A696">
        <v>4</v>
      </c>
      <c r="B696">
        <v>6</v>
      </c>
      <c r="C696">
        <v>14</v>
      </c>
      <c r="D696">
        <v>24</v>
      </c>
      <c r="E696">
        <v>35</v>
      </c>
      <c r="F696">
        <v>1</v>
      </c>
    </row>
    <row r="697" spans="1:6">
      <c r="A697">
        <v>6</v>
      </c>
      <c r="B697">
        <v>17</v>
      </c>
      <c r="C697">
        <v>18</v>
      </c>
      <c r="D697">
        <v>25</v>
      </c>
      <c r="E697">
        <v>29</v>
      </c>
      <c r="F697">
        <v>1</v>
      </c>
    </row>
    <row r="698" spans="1:6">
      <c r="A698">
        <v>1</v>
      </c>
      <c r="B698">
        <v>2</v>
      </c>
      <c r="C698">
        <v>7</v>
      </c>
      <c r="D698">
        <v>10</v>
      </c>
      <c r="E698">
        <v>32</v>
      </c>
      <c r="F698">
        <v>1</v>
      </c>
    </row>
    <row r="699" spans="1:6">
      <c r="A699">
        <v>2</v>
      </c>
      <c r="B699">
        <v>6</v>
      </c>
      <c r="C699">
        <v>13</v>
      </c>
      <c r="D699">
        <v>18</v>
      </c>
      <c r="E699">
        <v>25</v>
      </c>
      <c r="F699">
        <v>1</v>
      </c>
    </row>
    <row r="700" spans="1:6">
      <c r="A700">
        <v>10</v>
      </c>
      <c r="B700">
        <v>17</v>
      </c>
      <c r="C700">
        <v>19</v>
      </c>
      <c r="D700">
        <v>32</v>
      </c>
      <c r="E700">
        <v>33</v>
      </c>
      <c r="F700">
        <v>1</v>
      </c>
    </row>
    <row r="701" spans="1:6">
      <c r="A701">
        <v>7</v>
      </c>
      <c r="B701">
        <v>10</v>
      </c>
      <c r="C701">
        <v>19</v>
      </c>
      <c r="D701">
        <v>24</v>
      </c>
      <c r="E701">
        <v>33</v>
      </c>
      <c r="F701">
        <v>1</v>
      </c>
    </row>
    <row r="702" spans="1:6">
      <c r="A702">
        <v>21</v>
      </c>
      <c r="B702">
        <v>22</v>
      </c>
      <c r="C702">
        <v>30</v>
      </c>
      <c r="D702">
        <v>32</v>
      </c>
      <c r="E702">
        <v>34</v>
      </c>
      <c r="F702">
        <v>1</v>
      </c>
    </row>
    <row r="703" spans="1:6">
      <c r="A703">
        <v>8</v>
      </c>
      <c r="B703">
        <v>10</v>
      </c>
      <c r="C703">
        <v>11</v>
      </c>
      <c r="D703">
        <v>13</v>
      </c>
      <c r="E703">
        <v>17</v>
      </c>
      <c r="F703">
        <v>1</v>
      </c>
    </row>
    <row r="704" spans="1:6">
      <c r="A704">
        <v>13</v>
      </c>
      <c r="B704">
        <v>16</v>
      </c>
      <c r="C704">
        <v>18</v>
      </c>
      <c r="D704">
        <v>22</v>
      </c>
      <c r="E704">
        <v>32</v>
      </c>
      <c r="F704">
        <v>1</v>
      </c>
    </row>
    <row r="705" spans="1:6">
      <c r="A705">
        <v>8</v>
      </c>
      <c r="B705">
        <v>10</v>
      </c>
      <c r="C705">
        <v>14</v>
      </c>
      <c r="D705">
        <v>27</v>
      </c>
      <c r="E705">
        <v>32</v>
      </c>
      <c r="F705">
        <v>1</v>
      </c>
    </row>
    <row r="706" spans="1:6">
      <c r="A706">
        <v>2</v>
      </c>
      <c r="B706">
        <v>5</v>
      </c>
      <c r="C706">
        <v>11</v>
      </c>
      <c r="D706">
        <v>15</v>
      </c>
      <c r="E706">
        <v>20</v>
      </c>
      <c r="F706">
        <v>1</v>
      </c>
    </row>
    <row r="707" spans="1:6">
      <c r="A707">
        <v>2</v>
      </c>
      <c r="B707">
        <v>6</v>
      </c>
      <c r="C707">
        <v>7</v>
      </c>
      <c r="D707">
        <v>12</v>
      </c>
      <c r="E707">
        <v>27</v>
      </c>
      <c r="F707">
        <v>1</v>
      </c>
    </row>
    <row r="708" spans="1:6">
      <c r="A708">
        <v>6</v>
      </c>
      <c r="B708">
        <v>13</v>
      </c>
      <c r="C708">
        <v>27</v>
      </c>
      <c r="D708">
        <v>33</v>
      </c>
      <c r="E708">
        <v>34</v>
      </c>
      <c r="F708">
        <v>1</v>
      </c>
    </row>
    <row r="709" spans="1:6">
      <c r="A709">
        <v>2</v>
      </c>
      <c r="B709">
        <v>7</v>
      </c>
      <c r="C709">
        <v>9</v>
      </c>
      <c r="D709">
        <v>11</v>
      </c>
      <c r="E709">
        <v>28</v>
      </c>
      <c r="F709">
        <v>1</v>
      </c>
    </row>
    <row r="710" spans="1:6">
      <c r="A710">
        <v>6</v>
      </c>
      <c r="B710">
        <v>9</v>
      </c>
      <c r="C710">
        <v>12</v>
      </c>
      <c r="D710">
        <v>15</v>
      </c>
      <c r="E710">
        <v>20</v>
      </c>
      <c r="F710">
        <v>1</v>
      </c>
    </row>
    <row r="711" spans="1:6">
      <c r="A711">
        <v>4</v>
      </c>
      <c r="B711">
        <v>19</v>
      </c>
      <c r="C711">
        <v>25</v>
      </c>
      <c r="D711">
        <v>30</v>
      </c>
      <c r="E711">
        <v>35</v>
      </c>
      <c r="F711">
        <v>1</v>
      </c>
    </row>
    <row r="712" spans="1:6">
      <c r="A712">
        <v>17</v>
      </c>
      <c r="B712">
        <v>20</v>
      </c>
      <c r="C712">
        <v>23</v>
      </c>
      <c r="D712">
        <v>25</v>
      </c>
      <c r="E712">
        <v>27</v>
      </c>
      <c r="F712">
        <v>1</v>
      </c>
    </row>
    <row r="713" spans="1:6">
      <c r="A713">
        <v>2</v>
      </c>
      <c r="B713">
        <v>9</v>
      </c>
      <c r="C713">
        <v>10</v>
      </c>
      <c r="D713">
        <v>23</v>
      </c>
      <c r="E713">
        <v>35</v>
      </c>
      <c r="F713">
        <v>1</v>
      </c>
    </row>
    <row r="714" spans="1:6">
      <c r="A714">
        <v>3</v>
      </c>
      <c r="B714">
        <v>5</v>
      </c>
      <c r="C714">
        <v>14</v>
      </c>
      <c r="D714">
        <v>20</v>
      </c>
      <c r="E714">
        <v>33</v>
      </c>
      <c r="F714">
        <v>1</v>
      </c>
    </row>
    <row r="715" spans="1:6">
      <c r="A715">
        <v>4</v>
      </c>
      <c r="B715">
        <v>5</v>
      </c>
      <c r="C715">
        <v>8</v>
      </c>
      <c r="D715">
        <v>15</v>
      </c>
      <c r="E715">
        <v>20</v>
      </c>
      <c r="F715">
        <v>1</v>
      </c>
    </row>
    <row r="716" spans="1:6">
      <c r="A716">
        <v>14</v>
      </c>
      <c r="B716">
        <v>16</v>
      </c>
      <c r="C716">
        <v>27</v>
      </c>
      <c r="D716">
        <v>30</v>
      </c>
      <c r="E716">
        <v>33</v>
      </c>
      <c r="F716">
        <v>1</v>
      </c>
    </row>
    <row r="717" spans="1:6">
      <c r="A717">
        <v>3</v>
      </c>
      <c r="B717">
        <v>21</v>
      </c>
      <c r="C717">
        <v>23</v>
      </c>
      <c r="D717">
        <v>31</v>
      </c>
      <c r="E717">
        <v>35</v>
      </c>
      <c r="F717">
        <v>1</v>
      </c>
    </row>
    <row r="718" spans="1:6">
      <c r="A718">
        <v>10</v>
      </c>
      <c r="B718">
        <v>16</v>
      </c>
      <c r="C718">
        <v>17</v>
      </c>
      <c r="D718">
        <v>30</v>
      </c>
      <c r="E718">
        <v>35</v>
      </c>
      <c r="F718">
        <v>1</v>
      </c>
    </row>
    <row r="719" spans="1:6">
      <c r="A719">
        <v>19</v>
      </c>
      <c r="B719">
        <v>21</v>
      </c>
      <c r="C719">
        <v>26</v>
      </c>
      <c r="D719">
        <v>34</v>
      </c>
      <c r="E719">
        <v>35</v>
      </c>
      <c r="F719">
        <v>1</v>
      </c>
    </row>
    <row r="720" spans="1:6">
      <c r="A720">
        <v>1</v>
      </c>
      <c r="B720">
        <v>3</v>
      </c>
      <c r="C720">
        <v>10</v>
      </c>
      <c r="D720">
        <v>12</v>
      </c>
      <c r="E720">
        <v>20</v>
      </c>
      <c r="F720">
        <v>1</v>
      </c>
    </row>
    <row r="721" spans="1:6">
      <c r="A721">
        <v>6</v>
      </c>
      <c r="B721">
        <v>7</v>
      </c>
      <c r="C721">
        <v>10</v>
      </c>
      <c r="D721">
        <v>20</v>
      </c>
      <c r="E721">
        <v>28</v>
      </c>
      <c r="F721">
        <v>1</v>
      </c>
    </row>
    <row r="722" spans="1:6">
      <c r="A722">
        <v>21</v>
      </c>
      <c r="B722">
        <v>29</v>
      </c>
      <c r="C722">
        <v>30</v>
      </c>
      <c r="D722">
        <v>33</v>
      </c>
      <c r="E722">
        <v>35</v>
      </c>
      <c r="F722">
        <v>1</v>
      </c>
    </row>
    <row r="723" spans="1:6">
      <c r="A723">
        <v>8</v>
      </c>
      <c r="B723">
        <v>17</v>
      </c>
      <c r="C723">
        <v>20</v>
      </c>
      <c r="D723">
        <v>28</v>
      </c>
      <c r="E723">
        <v>31</v>
      </c>
      <c r="F723">
        <v>1</v>
      </c>
    </row>
    <row r="724" spans="1:6">
      <c r="A724">
        <v>4</v>
      </c>
      <c r="B724">
        <v>8</v>
      </c>
      <c r="C724">
        <v>11</v>
      </c>
      <c r="D724">
        <v>30</v>
      </c>
      <c r="E724">
        <v>31</v>
      </c>
      <c r="F724">
        <v>1</v>
      </c>
    </row>
    <row r="725" spans="1:6">
      <c r="A725">
        <v>1</v>
      </c>
      <c r="B725">
        <v>4</v>
      </c>
      <c r="C725">
        <v>9</v>
      </c>
      <c r="D725">
        <v>10</v>
      </c>
      <c r="E725">
        <v>35</v>
      </c>
      <c r="F725">
        <v>1</v>
      </c>
    </row>
    <row r="726" spans="1:6">
      <c r="A726">
        <v>7</v>
      </c>
      <c r="B726">
        <v>24</v>
      </c>
      <c r="C726">
        <v>27</v>
      </c>
      <c r="D726">
        <v>28</v>
      </c>
      <c r="E726">
        <v>35</v>
      </c>
      <c r="F726">
        <v>1</v>
      </c>
    </row>
    <row r="727" spans="1:6">
      <c r="A727">
        <v>5</v>
      </c>
      <c r="B727">
        <v>23</v>
      </c>
      <c r="C727">
        <v>25</v>
      </c>
      <c r="D727">
        <v>31</v>
      </c>
      <c r="E727">
        <v>35</v>
      </c>
      <c r="F727">
        <v>1</v>
      </c>
    </row>
    <row r="728" spans="1:6">
      <c r="A728">
        <v>4</v>
      </c>
      <c r="B728">
        <v>7</v>
      </c>
      <c r="C728">
        <v>17</v>
      </c>
      <c r="D728">
        <v>18</v>
      </c>
      <c r="E728">
        <v>19</v>
      </c>
      <c r="F728">
        <v>1</v>
      </c>
    </row>
    <row r="729" spans="1:6">
      <c r="A729">
        <v>8</v>
      </c>
      <c r="B729">
        <v>13</v>
      </c>
      <c r="C729">
        <v>24</v>
      </c>
      <c r="D729">
        <v>30</v>
      </c>
      <c r="E729">
        <v>34</v>
      </c>
      <c r="F729">
        <v>1</v>
      </c>
    </row>
    <row r="730" spans="1:6">
      <c r="A730">
        <v>5</v>
      </c>
      <c r="B730">
        <v>12</v>
      </c>
      <c r="C730">
        <v>14</v>
      </c>
      <c r="D730">
        <v>17</v>
      </c>
      <c r="E730">
        <v>22</v>
      </c>
      <c r="F730">
        <v>1</v>
      </c>
    </row>
    <row r="731" spans="1:6">
      <c r="A731">
        <v>7</v>
      </c>
      <c r="B731">
        <v>16</v>
      </c>
      <c r="C731">
        <v>20</v>
      </c>
      <c r="D731">
        <v>21</v>
      </c>
      <c r="E731">
        <v>34</v>
      </c>
      <c r="F731">
        <v>1</v>
      </c>
    </row>
    <row r="732" spans="1:6">
      <c r="A732">
        <v>14</v>
      </c>
      <c r="B732">
        <v>15</v>
      </c>
      <c r="C732">
        <v>24</v>
      </c>
      <c r="D732">
        <v>25</v>
      </c>
      <c r="E732">
        <v>26</v>
      </c>
      <c r="F732">
        <v>1</v>
      </c>
    </row>
    <row r="733" spans="1:6">
      <c r="A733">
        <v>2</v>
      </c>
      <c r="B733">
        <v>16</v>
      </c>
      <c r="C733">
        <v>17</v>
      </c>
      <c r="D733">
        <v>30</v>
      </c>
      <c r="E733">
        <v>32</v>
      </c>
      <c r="F733">
        <v>1</v>
      </c>
    </row>
    <row r="734" spans="1:6">
      <c r="A734">
        <v>17</v>
      </c>
      <c r="B734">
        <v>18</v>
      </c>
      <c r="C734">
        <v>19</v>
      </c>
      <c r="D734">
        <v>25</v>
      </c>
      <c r="E734">
        <v>31</v>
      </c>
      <c r="F734">
        <v>1</v>
      </c>
    </row>
    <row r="735" spans="1:6">
      <c r="A735">
        <v>1</v>
      </c>
      <c r="B735">
        <v>2</v>
      </c>
      <c r="C735">
        <v>13</v>
      </c>
      <c r="D735">
        <v>18</v>
      </c>
      <c r="E735">
        <v>19</v>
      </c>
      <c r="F735">
        <v>1</v>
      </c>
    </row>
    <row r="736" spans="1:6">
      <c r="A736">
        <v>2</v>
      </c>
      <c r="B736">
        <v>13</v>
      </c>
      <c r="C736">
        <v>17</v>
      </c>
      <c r="D736">
        <v>19</v>
      </c>
      <c r="E736">
        <v>23</v>
      </c>
      <c r="F736">
        <v>1</v>
      </c>
    </row>
    <row r="737" spans="1:6">
      <c r="A737">
        <v>1</v>
      </c>
      <c r="B737">
        <v>4</v>
      </c>
      <c r="C737">
        <v>15</v>
      </c>
      <c r="D737">
        <v>21</v>
      </c>
      <c r="E737">
        <v>22</v>
      </c>
      <c r="F737">
        <v>1</v>
      </c>
    </row>
    <row r="738" spans="1:6">
      <c r="A738">
        <v>1</v>
      </c>
      <c r="B738">
        <v>14</v>
      </c>
      <c r="C738">
        <v>29</v>
      </c>
      <c r="D738">
        <v>32</v>
      </c>
      <c r="E738">
        <v>33</v>
      </c>
      <c r="F738">
        <v>1</v>
      </c>
    </row>
    <row r="739" spans="1:6">
      <c r="A739">
        <v>12</v>
      </c>
      <c r="B739">
        <v>17</v>
      </c>
      <c r="C739">
        <v>19</v>
      </c>
      <c r="D739">
        <v>22</v>
      </c>
      <c r="E739">
        <v>35</v>
      </c>
      <c r="F739">
        <v>1</v>
      </c>
    </row>
    <row r="740" spans="1:6">
      <c r="A740">
        <v>10</v>
      </c>
      <c r="B740">
        <v>12</v>
      </c>
      <c r="C740">
        <v>15</v>
      </c>
      <c r="D740">
        <v>33</v>
      </c>
      <c r="E740">
        <v>35</v>
      </c>
      <c r="F740">
        <v>1</v>
      </c>
    </row>
    <row r="741" spans="1:6">
      <c r="A741">
        <v>10</v>
      </c>
      <c r="B741">
        <v>12</v>
      </c>
      <c r="C741">
        <v>15</v>
      </c>
      <c r="D741">
        <v>33</v>
      </c>
      <c r="E741">
        <v>34</v>
      </c>
      <c r="F741">
        <v>1</v>
      </c>
    </row>
    <row r="742" spans="1:6">
      <c r="A742">
        <v>11</v>
      </c>
      <c r="B742">
        <v>16</v>
      </c>
      <c r="C742">
        <v>17</v>
      </c>
      <c r="D742">
        <v>18</v>
      </c>
      <c r="E742">
        <v>25</v>
      </c>
      <c r="F742">
        <v>1</v>
      </c>
    </row>
    <row r="743" spans="1:6">
      <c r="A743">
        <v>15</v>
      </c>
      <c r="B743">
        <v>25</v>
      </c>
      <c r="C743">
        <v>29</v>
      </c>
      <c r="D743">
        <v>32</v>
      </c>
      <c r="E743">
        <v>33</v>
      </c>
      <c r="F743">
        <v>1</v>
      </c>
    </row>
    <row r="744" spans="1:6">
      <c r="A744">
        <v>1</v>
      </c>
      <c r="B744">
        <v>3</v>
      </c>
      <c r="C744">
        <v>4</v>
      </c>
      <c r="D744">
        <v>25</v>
      </c>
      <c r="E744">
        <v>31</v>
      </c>
      <c r="F744">
        <v>1</v>
      </c>
    </row>
    <row r="745" spans="1:6">
      <c r="A745">
        <v>7</v>
      </c>
      <c r="B745">
        <v>12</v>
      </c>
      <c r="C745">
        <v>14</v>
      </c>
      <c r="D745">
        <v>31</v>
      </c>
      <c r="E745">
        <v>34</v>
      </c>
      <c r="F745">
        <v>1</v>
      </c>
    </row>
    <row r="746" spans="1:6">
      <c r="A746">
        <v>14</v>
      </c>
      <c r="B746">
        <v>23</v>
      </c>
      <c r="C746">
        <v>25</v>
      </c>
      <c r="D746">
        <v>31</v>
      </c>
      <c r="E746">
        <v>32</v>
      </c>
      <c r="F746">
        <v>1</v>
      </c>
    </row>
    <row r="747" spans="1:6">
      <c r="A747">
        <v>7</v>
      </c>
      <c r="B747">
        <v>8</v>
      </c>
      <c r="C747">
        <v>19</v>
      </c>
      <c r="D747">
        <v>26</v>
      </c>
      <c r="E747">
        <v>30</v>
      </c>
      <c r="F747">
        <v>1</v>
      </c>
    </row>
    <row r="748" spans="1:6">
      <c r="A748">
        <v>10</v>
      </c>
      <c r="B748">
        <v>18</v>
      </c>
      <c r="C748">
        <v>27</v>
      </c>
      <c r="D748">
        <v>28</v>
      </c>
      <c r="E748">
        <v>35</v>
      </c>
      <c r="F748">
        <v>1</v>
      </c>
    </row>
    <row r="749" spans="1:6">
      <c r="A749">
        <v>5</v>
      </c>
      <c r="B749">
        <v>6</v>
      </c>
      <c r="C749">
        <v>14</v>
      </c>
      <c r="D749">
        <v>17</v>
      </c>
      <c r="E749">
        <v>26</v>
      </c>
      <c r="F749">
        <v>1</v>
      </c>
    </row>
    <row r="750" spans="1:6">
      <c r="A750">
        <v>5</v>
      </c>
      <c r="B750">
        <v>12</v>
      </c>
      <c r="C750">
        <v>17</v>
      </c>
      <c r="D750">
        <v>30</v>
      </c>
      <c r="E750">
        <v>34</v>
      </c>
      <c r="F750">
        <v>1</v>
      </c>
    </row>
    <row r="751" spans="1:6">
      <c r="A751">
        <v>13</v>
      </c>
      <c r="B751">
        <v>22</v>
      </c>
      <c r="C751">
        <v>23</v>
      </c>
      <c r="D751">
        <v>30</v>
      </c>
      <c r="E751">
        <v>33</v>
      </c>
      <c r="F751">
        <v>1</v>
      </c>
    </row>
    <row r="752" spans="1:6">
      <c r="A752">
        <v>4</v>
      </c>
      <c r="B752">
        <v>7</v>
      </c>
      <c r="C752">
        <v>9</v>
      </c>
      <c r="D752">
        <v>20</v>
      </c>
      <c r="E752">
        <v>25</v>
      </c>
      <c r="F752">
        <v>1</v>
      </c>
    </row>
    <row r="753" spans="1:6">
      <c r="A753">
        <v>10</v>
      </c>
      <c r="B753">
        <v>31</v>
      </c>
      <c r="C753">
        <v>33</v>
      </c>
      <c r="D753">
        <v>34</v>
      </c>
      <c r="E753">
        <v>35</v>
      </c>
      <c r="F753">
        <v>1</v>
      </c>
    </row>
    <row r="754" spans="1:6">
      <c r="A754">
        <v>8</v>
      </c>
      <c r="B754">
        <v>9</v>
      </c>
      <c r="C754">
        <v>25</v>
      </c>
      <c r="D754">
        <v>28</v>
      </c>
      <c r="E754">
        <v>29</v>
      </c>
      <c r="F754">
        <v>1</v>
      </c>
    </row>
    <row r="755" spans="1:6">
      <c r="A755">
        <v>3</v>
      </c>
      <c r="B755">
        <v>22</v>
      </c>
      <c r="C755">
        <v>26</v>
      </c>
      <c r="D755">
        <v>33</v>
      </c>
      <c r="E755">
        <v>34</v>
      </c>
      <c r="F755">
        <v>1</v>
      </c>
    </row>
    <row r="756" spans="1:6">
      <c r="A756">
        <v>3</v>
      </c>
      <c r="B756">
        <v>4</v>
      </c>
      <c r="C756">
        <v>5</v>
      </c>
      <c r="D756">
        <v>12</v>
      </c>
      <c r="E756">
        <v>28</v>
      </c>
      <c r="F756">
        <v>1</v>
      </c>
    </row>
    <row r="757" spans="1:6">
      <c r="A757">
        <v>11</v>
      </c>
      <c r="B757">
        <v>13</v>
      </c>
      <c r="C757">
        <v>27</v>
      </c>
      <c r="D757">
        <v>33</v>
      </c>
      <c r="E757">
        <v>35</v>
      </c>
      <c r="F757">
        <v>1</v>
      </c>
    </row>
    <row r="758" spans="1:6">
      <c r="A758">
        <v>1</v>
      </c>
      <c r="B758">
        <v>6</v>
      </c>
      <c r="C758">
        <v>18</v>
      </c>
      <c r="D758">
        <v>32</v>
      </c>
      <c r="E758">
        <v>35</v>
      </c>
      <c r="F758">
        <v>1</v>
      </c>
    </row>
    <row r="759" spans="1:6">
      <c r="A759">
        <v>6</v>
      </c>
      <c r="B759">
        <v>12</v>
      </c>
      <c r="C759">
        <v>21</v>
      </c>
      <c r="D759">
        <v>29</v>
      </c>
      <c r="E759">
        <v>32</v>
      </c>
      <c r="F759">
        <v>1</v>
      </c>
    </row>
    <row r="760" spans="1:6">
      <c r="A760">
        <v>4</v>
      </c>
      <c r="B760">
        <v>15</v>
      </c>
      <c r="C760">
        <v>19</v>
      </c>
      <c r="D760">
        <v>24</v>
      </c>
      <c r="E760">
        <v>35</v>
      </c>
      <c r="F760">
        <v>1</v>
      </c>
    </row>
    <row r="761" spans="1:6">
      <c r="A761">
        <v>3</v>
      </c>
      <c r="B761">
        <v>23</v>
      </c>
      <c r="C761">
        <v>25</v>
      </c>
      <c r="D761">
        <v>28</v>
      </c>
      <c r="E761">
        <v>29</v>
      </c>
      <c r="F761">
        <v>1</v>
      </c>
    </row>
    <row r="762" spans="1:6">
      <c r="A762">
        <v>3</v>
      </c>
      <c r="B762">
        <v>10</v>
      </c>
      <c r="C762">
        <v>14</v>
      </c>
      <c r="D762">
        <v>29</v>
      </c>
      <c r="E762">
        <v>31</v>
      </c>
      <c r="F762">
        <v>1</v>
      </c>
    </row>
    <row r="763" spans="1:6">
      <c r="A763">
        <v>11</v>
      </c>
      <c r="B763">
        <v>13</v>
      </c>
      <c r="C763">
        <v>15</v>
      </c>
      <c r="D763">
        <v>21</v>
      </c>
      <c r="E763">
        <v>27</v>
      </c>
      <c r="F763">
        <v>1</v>
      </c>
    </row>
    <row r="764" spans="1:6">
      <c r="A764">
        <v>11</v>
      </c>
      <c r="B764">
        <v>16</v>
      </c>
      <c r="C764">
        <v>24</v>
      </c>
      <c r="D764">
        <v>29</v>
      </c>
      <c r="E764">
        <v>32</v>
      </c>
      <c r="F764">
        <v>1</v>
      </c>
    </row>
    <row r="765" spans="1:6">
      <c r="A765">
        <v>2</v>
      </c>
      <c r="B765">
        <v>11</v>
      </c>
      <c r="C765">
        <v>19</v>
      </c>
      <c r="D765">
        <v>22</v>
      </c>
      <c r="E765">
        <v>35</v>
      </c>
      <c r="F765">
        <v>1</v>
      </c>
    </row>
    <row r="766" spans="1:6">
      <c r="A766">
        <v>3</v>
      </c>
      <c r="B766">
        <v>22</v>
      </c>
      <c r="C766">
        <v>24</v>
      </c>
      <c r="D766">
        <v>30</v>
      </c>
      <c r="E766">
        <v>33</v>
      </c>
      <c r="F766">
        <v>1</v>
      </c>
    </row>
    <row r="767" spans="1:6">
      <c r="A767">
        <v>2</v>
      </c>
      <c r="B767">
        <v>17</v>
      </c>
      <c r="C767">
        <v>23</v>
      </c>
      <c r="D767">
        <v>24</v>
      </c>
      <c r="E767">
        <v>30</v>
      </c>
      <c r="F767">
        <v>1</v>
      </c>
    </row>
    <row r="768" spans="1:6">
      <c r="A768">
        <v>1</v>
      </c>
      <c r="B768">
        <v>6</v>
      </c>
      <c r="C768">
        <v>15</v>
      </c>
      <c r="D768">
        <v>19</v>
      </c>
      <c r="E768">
        <v>35</v>
      </c>
      <c r="F768">
        <v>1</v>
      </c>
    </row>
    <row r="769" spans="1:6">
      <c r="A769">
        <v>8</v>
      </c>
      <c r="B769">
        <v>20</v>
      </c>
      <c r="C769">
        <v>23</v>
      </c>
      <c r="D769">
        <v>29</v>
      </c>
      <c r="E769">
        <v>31</v>
      </c>
      <c r="F769">
        <v>1</v>
      </c>
    </row>
    <row r="770" spans="1:6">
      <c r="A770">
        <v>1</v>
      </c>
      <c r="B770">
        <v>9</v>
      </c>
      <c r="C770">
        <v>16</v>
      </c>
      <c r="D770">
        <v>33</v>
      </c>
      <c r="E770">
        <v>34</v>
      </c>
      <c r="F770">
        <v>1</v>
      </c>
    </row>
    <row r="771" spans="1:6">
      <c r="A771">
        <v>11</v>
      </c>
      <c r="B771">
        <v>12</v>
      </c>
      <c r="C771">
        <v>26</v>
      </c>
      <c r="D771">
        <v>28</v>
      </c>
      <c r="E771">
        <v>31</v>
      </c>
      <c r="F771">
        <v>1</v>
      </c>
    </row>
    <row r="772" spans="1:6">
      <c r="A772">
        <v>1</v>
      </c>
      <c r="B772">
        <v>11</v>
      </c>
      <c r="C772">
        <v>14</v>
      </c>
      <c r="D772">
        <v>22</v>
      </c>
      <c r="E772">
        <v>34</v>
      </c>
      <c r="F772">
        <v>1</v>
      </c>
    </row>
    <row r="773" spans="1:6">
      <c r="A773">
        <v>8</v>
      </c>
      <c r="B773">
        <v>9</v>
      </c>
      <c r="C773">
        <v>22</v>
      </c>
      <c r="D773">
        <v>29</v>
      </c>
      <c r="E773">
        <v>30</v>
      </c>
      <c r="F773">
        <v>1</v>
      </c>
    </row>
    <row r="774" spans="1:6">
      <c r="A774">
        <v>7</v>
      </c>
      <c r="B774">
        <v>14</v>
      </c>
      <c r="C774">
        <v>15</v>
      </c>
      <c r="D774">
        <v>20</v>
      </c>
      <c r="E774">
        <v>27</v>
      </c>
      <c r="F774">
        <v>1</v>
      </c>
    </row>
    <row r="775" spans="1:6">
      <c r="A775">
        <v>6</v>
      </c>
      <c r="B775">
        <v>22</v>
      </c>
      <c r="C775">
        <v>30</v>
      </c>
      <c r="D775">
        <v>31</v>
      </c>
      <c r="E775">
        <v>34</v>
      </c>
      <c r="F775">
        <v>1</v>
      </c>
    </row>
    <row r="776" spans="1:6">
      <c r="A776">
        <v>6</v>
      </c>
      <c r="B776">
        <v>21</v>
      </c>
      <c r="C776">
        <v>28</v>
      </c>
      <c r="D776">
        <v>32</v>
      </c>
      <c r="E776">
        <v>34</v>
      </c>
      <c r="F776">
        <v>1</v>
      </c>
    </row>
    <row r="777" spans="1:6">
      <c r="A777">
        <v>2</v>
      </c>
      <c r="B777">
        <v>3</v>
      </c>
      <c r="C777">
        <v>17</v>
      </c>
      <c r="D777">
        <v>19</v>
      </c>
      <c r="E777">
        <v>33</v>
      </c>
      <c r="F777">
        <v>1</v>
      </c>
    </row>
    <row r="778" spans="1:6">
      <c r="A778">
        <v>2</v>
      </c>
      <c r="B778">
        <v>16</v>
      </c>
      <c r="C778">
        <v>24</v>
      </c>
      <c r="D778">
        <v>30</v>
      </c>
      <c r="E778">
        <v>32</v>
      </c>
      <c r="F778">
        <v>1</v>
      </c>
    </row>
    <row r="779" spans="1:6">
      <c r="A779">
        <v>6</v>
      </c>
      <c r="B779">
        <v>9</v>
      </c>
      <c r="C779">
        <v>11</v>
      </c>
      <c r="D779">
        <v>16</v>
      </c>
      <c r="E779">
        <v>35</v>
      </c>
      <c r="F779">
        <v>1</v>
      </c>
    </row>
    <row r="780" spans="1:6">
      <c r="A780">
        <v>1</v>
      </c>
      <c r="B780">
        <v>5</v>
      </c>
      <c r="C780">
        <v>16</v>
      </c>
      <c r="D780">
        <v>19</v>
      </c>
      <c r="E780">
        <v>28</v>
      </c>
      <c r="F780">
        <v>1</v>
      </c>
    </row>
    <row r="781" spans="1:6">
      <c r="A781">
        <v>1</v>
      </c>
      <c r="B781">
        <v>2</v>
      </c>
      <c r="C781">
        <v>29</v>
      </c>
      <c r="D781">
        <v>31</v>
      </c>
      <c r="E781">
        <v>33</v>
      </c>
      <c r="F781">
        <v>1</v>
      </c>
    </row>
    <row r="782" spans="1:6">
      <c r="A782">
        <v>8</v>
      </c>
      <c r="B782">
        <v>18</v>
      </c>
      <c r="C782">
        <v>24</v>
      </c>
      <c r="D782">
        <v>30</v>
      </c>
      <c r="E782">
        <v>33</v>
      </c>
      <c r="F782">
        <v>1</v>
      </c>
    </row>
    <row r="783" spans="1:6">
      <c r="A783">
        <v>2</v>
      </c>
      <c r="B783">
        <v>12</v>
      </c>
      <c r="C783">
        <v>15</v>
      </c>
      <c r="D783">
        <v>20</v>
      </c>
      <c r="E783">
        <v>28</v>
      </c>
      <c r="F783">
        <v>1</v>
      </c>
    </row>
    <row r="784" spans="1:6">
      <c r="A784">
        <v>12</v>
      </c>
      <c r="B784">
        <v>13</v>
      </c>
      <c r="C784">
        <v>16</v>
      </c>
      <c r="D784">
        <v>29</v>
      </c>
      <c r="E784">
        <v>35</v>
      </c>
      <c r="F784">
        <v>1</v>
      </c>
    </row>
    <row r="785" spans="1:6">
      <c r="A785">
        <v>10</v>
      </c>
      <c r="B785">
        <v>12</v>
      </c>
      <c r="C785">
        <v>28</v>
      </c>
      <c r="D785">
        <v>32</v>
      </c>
      <c r="E785">
        <v>33</v>
      </c>
      <c r="F785">
        <v>1</v>
      </c>
    </row>
    <row r="786" spans="1:6">
      <c r="A786">
        <v>4</v>
      </c>
      <c r="B786">
        <v>12</v>
      </c>
      <c r="C786">
        <v>16</v>
      </c>
      <c r="D786">
        <v>20</v>
      </c>
      <c r="E786">
        <v>28</v>
      </c>
      <c r="F786">
        <v>1</v>
      </c>
    </row>
    <row r="787" spans="1:6">
      <c r="A787">
        <v>2</v>
      </c>
      <c r="B787">
        <v>7</v>
      </c>
      <c r="C787">
        <v>16</v>
      </c>
      <c r="D787">
        <v>20</v>
      </c>
      <c r="E787">
        <v>33</v>
      </c>
      <c r="F787">
        <v>1</v>
      </c>
    </row>
    <row r="788" spans="1:6">
      <c r="A788">
        <v>2</v>
      </c>
      <c r="B788">
        <v>8</v>
      </c>
      <c r="C788">
        <v>20</v>
      </c>
      <c r="D788">
        <v>28</v>
      </c>
      <c r="E788">
        <v>31</v>
      </c>
      <c r="F788">
        <v>1</v>
      </c>
    </row>
    <row r="789" spans="1:6">
      <c r="A789">
        <v>14</v>
      </c>
      <c r="B789">
        <v>29</v>
      </c>
      <c r="C789">
        <v>31</v>
      </c>
      <c r="D789">
        <v>34</v>
      </c>
      <c r="E789">
        <v>35</v>
      </c>
      <c r="F789">
        <v>1</v>
      </c>
    </row>
    <row r="790" spans="1:6">
      <c r="A790">
        <v>19</v>
      </c>
      <c r="B790">
        <v>21</v>
      </c>
      <c r="C790">
        <v>30</v>
      </c>
      <c r="D790">
        <v>33</v>
      </c>
      <c r="E790">
        <v>35</v>
      </c>
      <c r="F790">
        <v>1</v>
      </c>
    </row>
    <row r="791" spans="1:6">
      <c r="A791">
        <v>2</v>
      </c>
      <c r="B791">
        <v>16</v>
      </c>
      <c r="C791">
        <v>23</v>
      </c>
      <c r="D791">
        <v>24</v>
      </c>
      <c r="E791">
        <v>28</v>
      </c>
      <c r="F791">
        <v>1</v>
      </c>
    </row>
    <row r="792" spans="1:6">
      <c r="A792">
        <v>7</v>
      </c>
      <c r="B792">
        <v>10</v>
      </c>
      <c r="C792">
        <v>20</v>
      </c>
      <c r="D792">
        <v>22</v>
      </c>
      <c r="E792">
        <v>27</v>
      </c>
      <c r="F792">
        <v>1</v>
      </c>
    </row>
    <row r="793" spans="1:6">
      <c r="A793">
        <v>9</v>
      </c>
      <c r="B793">
        <v>15</v>
      </c>
      <c r="C793">
        <v>17</v>
      </c>
      <c r="D793">
        <v>20</v>
      </c>
      <c r="E793">
        <v>22</v>
      </c>
      <c r="F793">
        <v>1</v>
      </c>
    </row>
    <row r="794" spans="1:6">
      <c r="A794">
        <v>7</v>
      </c>
      <c r="B794">
        <v>14</v>
      </c>
      <c r="C794">
        <v>19</v>
      </c>
      <c r="D794">
        <v>22</v>
      </c>
      <c r="E794">
        <v>34</v>
      </c>
      <c r="F794">
        <v>1</v>
      </c>
    </row>
    <row r="795" spans="1:6">
      <c r="A795">
        <v>9</v>
      </c>
      <c r="B795">
        <v>13</v>
      </c>
      <c r="C795">
        <v>19</v>
      </c>
      <c r="D795">
        <v>29</v>
      </c>
      <c r="E795">
        <v>34</v>
      </c>
      <c r="F795">
        <v>1</v>
      </c>
    </row>
    <row r="796" spans="1:6">
      <c r="A796">
        <v>7</v>
      </c>
      <c r="B796">
        <v>22</v>
      </c>
      <c r="C796">
        <v>25</v>
      </c>
      <c r="D796">
        <v>29</v>
      </c>
      <c r="E796">
        <v>33</v>
      </c>
      <c r="F796">
        <v>1</v>
      </c>
    </row>
    <row r="797" spans="1:6">
      <c r="A797">
        <v>2</v>
      </c>
      <c r="B797">
        <v>7</v>
      </c>
      <c r="C797">
        <v>25</v>
      </c>
      <c r="D797">
        <v>29</v>
      </c>
      <c r="E797">
        <v>34</v>
      </c>
      <c r="F797">
        <v>1</v>
      </c>
    </row>
    <row r="798" spans="1:6">
      <c r="A798">
        <v>3</v>
      </c>
      <c r="B798">
        <v>6</v>
      </c>
      <c r="C798">
        <v>17</v>
      </c>
      <c r="D798">
        <v>22</v>
      </c>
      <c r="E798">
        <v>23</v>
      </c>
      <c r="F798">
        <v>1</v>
      </c>
    </row>
    <row r="799" spans="1:6">
      <c r="A799">
        <v>8</v>
      </c>
      <c r="B799">
        <v>12</v>
      </c>
      <c r="C799">
        <v>14</v>
      </c>
      <c r="D799">
        <v>20</v>
      </c>
      <c r="E799">
        <v>25</v>
      </c>
      <c r="F799">
        <v>1</v>
      </c>
    </row>
    <row r="800" spans="1:6">
      <c r="A800">
        <v>5</v>
      </c>
      <c r="B800">
        <v>8</v>
      </c>
      <c r="C800">
        <v>14</v>
      </c>
      <c r="D800">
        <v>28</v>
      </c>
      <c r="E800">
        <v>30</v>
      </c>
      <c r="F800">
        <v>1</v>
      </c>
    </row>
    <row r="801" spans="1:6">
      <c r="A801">
        <v>10</v>
      </c>
      <c r="B801">
        <v>16</v>
      </c>
      <c r="C801">
        <v>25</v>
      </c>
      <c r="D801">
        <v>26</v>
      </c>
      <c r="E801">
        <v>29</v>
      </c>
      <c r="F801">
        <v>1</v>
      </c>
    </row>
    <row r="802" spans="1:6">
      <c r="A802">
        <v>5</v>
      </c>
      <c r="B802">
        <v>8</v>
      </c>
      <c r="C802">
        <v>11</v>
      </c>
      <c r="D802">
        <v>28</v>
      </c>
      <c r="E802">
        <v>31</v>
      </c>
      <c r="F802">
        <v>1</v>
      </c>
    </row>
    <row r="803" spans="1:6">
      <c r="A803">
        <v>3</v>
      </c>
      <c r="B803">
        <v>16</v>
      </c>
      <c r="C803">
        <v>24</v>
      </c>
      <c r="D803">
        <v>30</v>
      </c>
      <c r="E803">
        <v>33</v>
      </c>
      <c r="F803">
        <v>1</v>
      </c>
    </row>
    <row r="804" spans="1:6">
      <c r="A804">
        <v>8</v>
      </c>
      <c r="B804">
        <v>14</v>
      </c>
      <c r="C804">
        <v>26</v>
      </c>
      <c r="D804">
        <v>34</v>
      </c>
      <c r="E804">
        <v>35</v>
      </c>
      <c r="F804">
        <v>1</v>
      </c>
    </row>
    <row r="805" spans="1:6">
      <c r="A805">
        <v>10</v>
      </c>
      <c r="B805">
        <v>25</v>
      </c>
      <c r="C805">
        <v>32</v>
      </c>
      <c r="D805">
        <v>33</v>
      </c>
      <c r="E805">
        <v>34</v>
      </c>
      <c r="F805">
        <v>1</v>
      </c>
    </row>
    <row r="806" spans="1:6">
      <c r="A806">
        <v>1</v>
      </c>
      <c r="B806">
        <v>4</v>
      </c>
      <c r="C806">
        <v>6</v>
      </c>
      <c r="D806">
        <v>18</v>
      </c>
      <c r="E806">
        <v>33</v>
      </c>
      <c r="F806">
        <v>1</v>
      </c>
    </row>
    <row r="807" spans="1:6">
      <c r="A807">
        <v>5</v>
      </c>
      <c r="B807">
        <v>17</v>
      </c>
      <c r="C807">
        <v>25</v>
      </c>
      <c r="D807">
        <v>30</v>
      </c>
      <c r="E807">
        <v>33</v>
      </c>
      <c r="F807">
        <v>1</v>
      </c>
    </row>
    <row r="808" spans="1:6">
      <c r="A808">
        <v>16</v>
      </c>
      <c r="B808">
        <v>20</v>
      </c>
      <c r="C808">
        <v>24</v>
      </c>
      <c r="D808">
        <v>26</v>
      </c>
      <c r="E808">
        <v>31</v>
      </c>
      <c r="F808">
        <v>1</v>
      </c>
    </row>
    <row r="809" spans="1:6">
      <c r="A809">
        <v>22</v>
      </c>
      <c r="B809">
        <v>23</v>
      </c>
      <c r="C809">
        <v>25</v>
      </c>
      <c r="D809">
        <v>27</v>
      </c>
      <c r="E809">
        <v>35</v>
      </c>
      <c r="F809">
        <v>1</v>
      </c>
    </row>
    <row r="810" spans="1:6">
      <c r="A810">
        <v>13</v>
      </c>
      <c r="B810">
        <v>14</v>
      </c>
      <c r="C810">
        <v>20</v>
      </c>
      <c r="D810">
        <v>28</v>
      </c>
      <c r="E810">
        <v>34</v>
      </c>
      <c r="F810">
        <v>1</v>
      </c>
    </row>
    <row r="811" spans="1:6">
      <c r="A811">
        <v>20</v>
      </c>
      <c r="B811">
        <v>26</v>
      </c>
      <c r="C811">
        <v>27</v>
      </c>
      <c r="D811">
        <v>29</v>
      </c>
      <c r="E811">
        <v>32</v>
      </c>
      <c r="F811">
        <v>1</v>
      </c>
    </row>
    <row r="812" spans="1:6">
      <c r="A812">
        <v>3</v>
      </c>
      <c r="B812">
        <v>6</v>
      </c>
      <c r="C812">
        <v>15</v>
      </c>
      <c r="D812">
        <v>22</v>
      </c>
      <c r="E812">
        <v>35</v>
      </c>
      <c r="F812">
        <v>1</v>
      </c>
    </row>
    <row r="813" spans="1:6">
      <c r="A813">
        <v>3</v>
      </c>
      <c r="B813">
        <v>4</v>
      </c>
      <c r="C813">
        <v>10</v>
      </c>
      <c r="D813">
        <v>18</v>
      </c>
      <c r="E813">
        <v>27</v>
      </c>
      <c r="F813">
        <v>1</v>
      </c>
    </row>
    <row r="814" spans="1:6">
      <c r="A814">
        <v>1</v>
      </c>
      <c r="B814">
        <v>9</v>
      </c>
      <c r="C814">
        <v>13</v>
      </c>
      <c r="D814">
        <v>17</v>
      </c>
      <c r="E814">
        <v>30</v>
      </c>
      <c r="F814">
        <v>1</v>
      </c>
    </row>
    <row r="815" spans="1:6">
      <c r="A815">
        <v>10</v>
      </c>
      <c r="B815">
        <v>21</v>
      </c>
      <c r="C815">
        <v>22</v>
      </c>
      <c r="D815">
        <v>27</v>
      </c>
      <c r="E815">
        <v>29</v>
      </c>
      <c r="F815">
        <v>1</v>
      </c>
    </row>
    <row r="816" spans="1:6">
      <c r="A816">
        <v>4</v>
      </c>
      <c r="B816">
        <v>7</v>
      </c>
      <c r="C816">
        <v>10</v>
      </c>
      <c r="D816">
        <v>23</v>
      </c>
      <c r="E816">
        <v>31</v>
      </c>
      <c r="F816">
        <v>1</v>
      </c>
    </row>
    <row r="817" spans="1:6">
      <c r="A817">
        <v>7</v>
      </c>
      <c r="B817">
        <v>12</v>
      </c>
      <c r="C817">
        <v>22</v>
      </c>
      <c r="D817">
        <v>29</v>
      </c>
      <c r="E817">
        <v>32</v>
      </c>
      <c r="F817">
        <v>1</v>
      </c>
    </row>
    <row r="818" spans="1:6">
      <c r="A818">
        <v>5</v>
      </c>
      <c r="B818">
        <v>9</v>
      </c>
      <c r="C818">
        <v>24</v>
      </c>
      <c r="D818">
        <v>31</v>
      </c>
      <c r="E818">
        <v>33</v>
      </c>
      <c r="F818">
        <v>1</v>
      </c>
    </row>
    <row r="819" spans="1:6">
      <c r="A819">
        <v>2</v>
      </c>
      <c r="B819">
        <v>26</v>
      </c>
      <c r="C819">
        <v>30</v>
      </c>
      <c r="D819">
        <v>31</v>
      </c>
      <c r="E819">
        <v>33</v>
      </c>
      <c r="F819">
        <v>1</v>
      </c>
    </row>
    <row r="820" spans="1:6">
      <c r="A820">
        <v>1</v>
      </c>
      <c r="B820">
        <v>17</v>
      </c>
      <c r="C820">
        <v>19</v>
      </c>
      <c r="D820">
        <v>32</v>
      </c>
      <c r="E820">
        <v>33</v>
      </c>
      <c r="F820">
        <v>1</v>
      </c>
    </row>
    <row r="821" spans="1:6">
      <c r="A821">
        <v>3</v>
      </c>
      <c r="B821">
        <v>7</v>
      </c>
      <c r="C821">
        <v>21</v>
      </c>
      <c r="D821">
        <v>23</v>
      </c>
      <c r="E821">
        <v>31</v>
      </c>
      <c r="F821">
        <v>1</v>
      </c>
    </row>
    <row r="822" spans="1:6">
      <c r="A822">
        <v>8</v>
      </c>
      <c r="B822">
        <v>12</v>
      </c>
      <c r="C822">
        <v>14</v>
      </c>
      <c r="D822">
        <v>19</v>
      </c>
      <c r="E822">
        <v>27</v>
      </c>
      <c r="F822">
        <v>1</v>
      </c>
    </row>
    <row r="823" spans="1:6">
      <c r="A823">
        <v>8</v>
      </c>
      <c r="B823">
        <v>25</v>
      </c>
      <c r="C823">
        <v>26</v>
      </c>
      <c r="D823">
        <v>29</v>
      </c>
      <c r="E823">
        <v>35</v>
      </c>
      <c r="F823">
        <v>1</v>
      </c>
    </row>
    <row r="824" spans="1:6">
      <c r="A824">
        <v>2</v>
      </c>
      <c r="B824">
        <v>15</v>
      </c>
      <c r="C824">
        <v>18</v>
      </c>
      <c r="D824">
        <v>23</v>
      </c>
      <c r="E824">
        <v>31</v>
      </c>
      <c r="F824">
        <v>1</v>
      </c>
    </row>
    <row r="825" spans="1:6">
      <c r="A825">
        <v>14</v>
      </c>
      <c r="B825">
        <v>18</v>
      </c>
      <c r="C825">
        <v>20</v>
      </c>
      <c r="D825">
        <v>23</v>
      </c>
      <c r="E825">
        <v>24</v>
      </c>
      <c r="F825">
        <v>1</v>
      </c>
    </row>
    <row r="826" spans="1:6">
      <c r="A826">
        <v>9</v>
      </c>
      <c r="B826">
        <v>12</v>
      </c>
      <c r="C826">
        <v>24</v>
      </c>
      <c r="D826">
        <v>26</v>
      </c>
      <c r="E826">
        <v>30</v>
      </c>
      <c r="F826">
        <v>1</v>
      </c>
    </row>
    <row r="827" spans="1:6">
      <c r="A827">
        <v>2</v>
      </c>
      <c r="B827">
        <v>8</v>
      </c>
      <c r="C827">
        <v>11</v>
      </c>
      <c r="D827">
        <v>13</v>
      </c>
      <c r="E827">
        <v>19</v>
      </c>
      <c r="F827">
        <v>1</v>
      </c>
    </row>
    <row r="828" spans="1:6">
      <c r="A828">
        <v>2</v>
      </c>
      <c r="B828">
        <v>13</v>
      </c>
      <c r="C828">
        <v>21</v>
      </c>
      <c r="D828">
        <v>27</v>
      </c>
      <c r="E828">
        <v>30</v>
      </c>
      <c r="F828">
        <v>1</v>
      </c>
    </row>
    <row r="829" spans="1:6">
      <c r="A829">
        <v>6</v>
      </c>
      <c r="B829">
        <v>20</v>
      </c>
      <c r="C829">
        <v>21</v>
      </c>
      <c r="D829">
        <v>26</v>
      </c>
      <c r="E829">
        <v>30</v>
      </c>
      <c r="F829">
        <v>1</v>
      </c>
    </row>
    <row r="830" spans="1:6">
      <c r="A830">
        <v>1</v>
      </c>
      <c r="B830">
        <v>8</v>
      </c>
      <c r="C830">
        <v>24</v>
      </c>
      <c r="D830">
        <v>27</v>
      </c>
      <c r="E830">
        <v>34</v>
      </c>
      <c r="F830">
        <v>1</v>
      </c>
    </row>
    <row r="831" spans="1:6">
      <c r="A831">
        <v>3</v>
      </c>
      <c r="B831">
        <v>7</v>
      </c>
      <c r="C831">
        <v>22</v>
      </c>
      <c r="D831">
        <v>25</v>
      </c>
      <c r="E831">
        <v>35</v>
      </c>
      <c r="F831">
        <v>1</v>
      </c>
    </row>
    <row r="832" spans="1:6">
      <c r="A832">
        <v>2</v>
      </c>
      <c r="B832">
        <v>26</v>
      </c>
      <c r="C832">
        <v>31</v>
      </c>
      <c r="D832">
        <v>32</v>
      </c>
      <c r="E832">
        <v>34</v>
      </c>
      <c r="F832">
        <v>1</v>
      </c>
    </row>
    <row r="833" spans="1:6">
      <c r="A833">
        <v>3</v>
      </c>
      <c r="B833">
        <v>10</v>
      </c>
      <c r="C833">
        <v>22</v>
      </c>
      <c r="D833">
        <v>27</v>
      </c>
      <c r="E833">
        <v>29</v>
      </c>
      <c r="F833">
        <v>1</v>
      </c>
    </row>
    <row r="834" spans="1:6">
      <c r="A834">
        <v>6</v>
      </c>
      <c r="B834">
        <v>9</v>
      </c>
      <c r="C834">
        <v>19</v>
      </c>
      <c r="D834">
        <v>26</v>
      </c>
      <c r="E834">
        <v>34</v>
      </c>
      <c r="F834">
        <v>1</v>
      </c>
    </row>
    <row r="835" spans="1:6">
      <c r="A835">
        <v>6</v>
      </c>
      <c r="B835">
        <v>9</v>
      </c>
      <c r="C835">
        <v>11</v>
      </c>
      <c r="D835">
        <v>12</v>
      </c>
      <c r="E835">
        <v>22</v>
      </c>
      <c r="F835">
        <v>1</v>
      </c>
    </row>
    <row r="836" spans="1:6">
      <c r="A836">
        <v>14</v>
      </c>
      <c r="B836">
        <v>25</v>
      </c>
      <c r="C836">
        <v>30</v>
      </c>
      <c r="D836">
        <v>32</v>
      </c>
      <c r="E836">
        <v>33</v>
      </c>
      <c r="F836">
        <v>1</v>
      </c>
    </row>
    <row r="837" spans="1:6">
      <c r="A837">
        <v>2</v>
      </c>
      <c r="B837">
        <v>13</v>
      </c>
      <c r="C837">
        <v>23</v>
      </c>
      <c r="D837">
        <v>28</v>
      </c>
      <c r="E837">
        <v>29</v>
      </c>
      <c r="F837">
        <v>1</v>
      </c>
    </row>
    <row r="838" spans="1:6">
      <c r="A838">
        <v>3</v>
      </c>
      <c r="B838">
        <v>13</v>
      </c>
      <c r="C838">
        <v>16</v>
      </c>
      <c r="D838">
        <v>19</v>
      </c>
      <c r="E838">
        <v>29</v>
      </c>
      <c r="F838">
        <v>1</v>
      </c>
    </row>
    <row r="839" spans="1:6">
      <c r="A839">
        <v>17</v>
      </c>
      <c r="B839">
        <v>19</v>
      </c>
      <c r="C839">
        <v>20</v>
      </c>
      <c r="D839">
        <v>22</v>
      </c>
      <c r="E839">
        <v>26</v>
      </c>
      <c r="F839">
        <v>1</v>
      </c>
    </row>
    <row r="840" spans="1:6">
      <c r="A840">
        <v>11</v>
      </c>
      <c r="B840">
        <v>17</v>
      </c>
      <c r="C840">
        <v>23</v>
      </c>
      <c r="D840">
        <v>26</v>
      </c>
      <c r="E840">
        <v>27</v>
      </c>
      <c r="F840">
        <v>1</v>
      </c>
    </row>
    <row r="841" spans="1:6">
      <c r="A841">
        <v>1</v>
      </c>
      <c r="B841">
        <v>9</v>
      </c>
      <c r="C841">
        <v>24</v>
      </c>
      <c r="D841">
        <v>34</v>
      </c>
      <c r="E841">
        <v>35</v>
      </c>
      <c r="F841">
        <v>1</v>
      </c>
    </row>
    <row r="842" spans="1:6">
      <c r="A842">
        <v>8</v>
      </c>
      <c r="B842">
        <v>10</v>
      </c>
      <c r="C842">
        <v>21</v>
      </c>
      <c r="D842">
        <v>30</v>
      </c>
      <c r="E842">
        <v>31</v>
      </c>
      <c r="F842">
        <v>1</v>
      </c>
    </row>
    <row r="843" spans="1:6">
      <c r="A843">
        <v>7</v>
      </c>
      <c r="B843">
        <v>22</v>
      </c>
      <c r="C843">
        <v>26</v>
      </c>
      <c r="D843">
        <v>32</v>
      </c>
      <c r="E843">
        <v>33</v>
      </c>
      <c r="F843">
        <v>1</v>
      </c>
    </row>
    <row r="844" spans="1:6">
      <c r="A844">
        <v>9</v>
      </c>
      <c r="B844">
        <v>14</v>
      </c>
      <c r="C844">
        <v>25</v>
      </c>
      <c r="D844">
        <v>32</v>
      </c>
      <c r="E844">
        <v>34</v>
      </c>
      <c r="F844">
        <v>1</v>
      </c>
    </row>
    <row r="845" spans="1:6">
      <c r="A845">
        <v>3</v>
      </c>
      <c r="B845">
        <v>10</v>
      </c>
      <c r="C845">
        <v>11</v>
      </c>
      <c r="D845">
        <v>22</v>
      </c>
      <c r="E845">
        <v>31</v>
      </c>
      <c r="F845">
        <v>1</v>
      </c>
    </row>
    <row r="846" spans="1:6">
      <c r="A846">
        <v>1</v>
      </c>
      <c r="B846">
        <v>7</v>
      </c>
      <c r="C846">
        <v>21</v>
      </c>
      <c r="D846">
        <v>28</v>
      </c>
      <c r="E846">
        <v>31</v>
      </c>
      <c r="F846">
        <v>1</v>
      </c>
    </row>
    <row r="847" spans="1:6">
      <c r="A847">
        <v>11</v>
      </c>
      <c r="B847">
        <v>21</v>
      </c>
      <c r="C847">
        <v>24</v>
      </c>
      <c r="D847">
        <v>26</v>
      </c>
      <c r="E847">
        <v>31</v>
      </c>
      <c r="F847">
        <v>1</v>
      </c>
    </row>
    <row r="848" spans="1:6">
      <c r="A848">
        <v>2</v>
      </c>
      <c r="B848">
        <v>10</v>
      </c>
      <c r="C848">
        <v>12</v>
      </c>
      <c r="D848">
        <v>15</v>
      </c>
      <c r="E848">
        <v>28</v>
      </c>
      <c r="F848">
        <v>1</v>
      </c>
    </row>
    <row r="849" spans="1:6">
      <c r="A849">
        <v>10</v>
      </c>
      <c r="B849">
        <v>22</v>
      </c>
      <c r="C849">
        <v>23</v>
      </c>
      <c r="D849">
        <v>30</v>
      </c>
      <c r="E849">
        <v>32</v>
      </c>
      <c r="F849">
        <v>1</v>
      </c>
    </row>
    <row r="850" spans="1:6">
      <c r="A850">
        <v>10</v>
      </c>
      <c r="B850">
        <v>21</v>
      </c>
      <c r="C850">
        <v>24</v>
      </c>
      <c r="D850">
        <v>30</v>
      </c>
      <c r="E850">
        <v>31</v>
      </c>
      <c r="F850">
        <v>1</v>
      </c>
    </row>
    <row r="851" spans="1:6">
      <c r="A851">
        <v>1</v>
      </c>
      <c r="B851">
        <v>3</v>
      </c>
      <c r="C851">
        <v>23</v>
      </c>
      <c r="D851">
        <v>30</v>
      </c>
      <c r="E851">
        <v>31</v>
      </c>
      <c r="F851">
        <v>1</v>
      </c>
    </row>
    <row r="852" spans="1:6">
      <c r="A852">
        <v>5</v>
      </c>
      <c r="B852">
        <v>7</v>
      </c>
      <c r="C852">
        <v>10</v>
      </c>
      <c r="D852">
        <v>29</v>
      </c>
      <c r="E852">
        <v>32</v>
      </c>
      <c r="F852">
        <v>1</v>
      </c>
    </row>
    <row r="853" spans="1:6">
      <c r="A853">
        <v>16</v>
      </c>
      <c r="B853">
        <v>22</v>
      </c>
      <c r="C853">
        <v>24</v>
      </c>
      <c r="D853">
        <v>32</v>
      </c>
      <c r="E853">
        <v>34</v>
      </c>
      <c r="F853">
        <v>1</v>
      </c>
    </row>
    <row r="854" spans="1:6">
      <c r="A854">
        <v>11</v>
      </c>
      <c r="B854">
        <v>13</v>
      </c>
      <c r="C854">
        <v>29</v>
      </c>
      <c r="D854">
        <v>32</v>
      </c>
      <c r="E854">
        <v>35</v>
      </c>
      <c r="F854">
        <v>1</v>
      </c>
    </row>
    <row r="855" spans="1:6">
      <c r="A855">
        <v>11</v>
      </c>
      <c r="B855">
        <v>13</v>
      </c>
      <c r="C855">
        <v>29</v>
      </c>
      <c r="D855">
        <v>32</v>
      </c>
      <c r="E855">
        <v>33</v>
      </c>
      <c r="F855">
        <v>1</v>
      </c>
    </row>
    <row r="856" spans="1:6">
      <c r="A856">
        <v>4</v>
      </c>
      <c r="B856">
        <v>5</v>
      </c>
      <c r="C856">
        <v>13</v>
      </c>
      <c r="D856">
        <v>18</v>
      </c>
      <c r="E856">
        <v>27</v>
      </c>
      <c r="F856">
        <v>1</v>
      </c>
    </row>
    <row r="857" spans="1:6">
      <c r="A857">
        <v>3</v>
      </c>
      <c r="B857">
        <v>13</v>
      </c>
      <c r="C857">
        <v>14</v>
      </c>
      <c r="D857">
        <v>15</v>
      </c>
      <c r="E857">
        <v>34</v>
      </c>
      <c r="F857">
        <v>1</v>
      </c>
    </row>
    <row r="858" spans="1:6">
      <c r="A858">
        <v>4</v>
      </c>
      <c r="B858">
        <v>9</v>
      </c>
      <c r="C858">
        <v>16</v>
      </c>
      <c r="D858">
        <v>27</v>
      </c>
      <c r="E858">
        <v>30</v>
      </c>
      <c r="F858">
        <v>1</v>
      </c>
    </row>
    <row r="859" spans="1:6">
      <c r="A859">
        <v>5</v>
      </c>
      <c r="B859">
        <v>12</v>
      </c>
      <c r="C859">
        <v>18</v>
      </c>
      <c r="D859">
        <v>20</v>
      </c>
      <c r="E859">
        <v>27</v>
      </c>
      <c r="F859">
        <v>1</v>
      </c>
    </row>
    <row r="860" spans="1:6">
      <c r="A860">
        <v>1</v>
      </c>
      <c r="B860">
        <v>2</v>
      </c>
      <c r="C860">
        <v>10</v>
      </c>
      <c r="D860">
        <v>29</v>
      </c>
      <c r="E860">
        <v>31</v>
      </c>
      <c r="F860">
        <v>1</v>
      </c>
    </row>
    <row r="861" spans="1:6">
      <c r="A861">
        <v>2</v>
      </c>
      <c r="B861">
        <v>4</v>
      </c>
      <c r="C861">
        <v>13</v>
      </c>
      <c r="D861">
        <v>14</v>
      </c>
      <c r="E861">
        <v>33</v>
      </c>
      <c r="F861">
        <v>1</v>
      </c>
    </row>
    <row r="862" spans="1:6">
      <c r="A862">
        <v>23</v>
      </c>
      <c r="B862">
        <v>26</v>
      </c>
      <c r="C862">
        <v>28</v>
      </c>
      <c r="D862">
        <v>31</v>
      </c>
      <c r="E862">
        <v>34</v>
      </c>
      <c r="F862">
        <v>1</v>
      </c>
    </row>
    <row r="863" spans="1:6">
      <c r="A863">
        <v>11</v>
      </c>
      <c r="B863">
        <v>26</v>
      </c>
      <c r="C863">
        <v>28</v>
      </c>
      <c r="D863">
        <v>29</v>
      </c>
      <c r="E863">
        <v>32</v>
      </c>
      <c r="F863">
        <v>1</v>
      </c>
    </row>
    <row r="864" spans="1:6">
      <c r="A864">
        <v>4</v>
      </c>
      <c r="B864">
        <v>11</v>
      </c>
      <c r="C864">
        <v>28</v>
      </c>
      <c r="D864">
        <v>30</v>
      </c>
      <c r="E864">
        <v>33</v>
      </c>
      <c r="F864">
        <v>1</v>
      </c>
    </row>
    <row r="865" spans="1:6">
      <c r="A865">
        <v>5</v>
      </c>
      <c r="B865">
        <v>19</v>
      </c>
      <c r="C865">
        <v>24</v>
      </c>
      <c r="D865">
        <v>26</v>
      </c>
      <c r="E865">
        <v>35</v>
      </c>
      <c r="F865">
        <v>1</v>
      </c>
    </row>
    <row r="866" spans="1:6">
      <c r="A866">
        <v>2</v>
      </c>
      <c r="B866">
        <v>3</v>
      </c>
      <c r="C866">
        <v>15</v>
      </c>
      <c r="D866">
        <v>17</v>
      </c>
      <c r="E866">
        <v>28</v>
      </c>
      <c r="F866">
        <v>1</v>
      </c>
    </row>
    <row r="867" spans="1:6">
      <c r="A867">
        <v>10</v>
      </c>
      <c r="B867">
        <v>16</v>
      </c>
      <c r="C867">
        <v>18</v>
      </c>
      <c r="D867">
        <v>22</v>
      </c>
      <c r="E867">
        <v>27</v>
      </c>
      <c r="F867">
        <v>1</v>
      </c>
    </row>
    <row r="868" spans="1:6">
      <c r="A868">
        <v>15</v>
      </c>
      <c r="B868">
        <v>19</v>
      </c>
      <c r="C868">
        <v>25</v>
      </c>
      <c r="D868">
        <v>30</v>
      </c>
      <c r="E868">
        <v>31</v>
      </c>
      <c r="F868">
        <v>1</v>
      </c>
    </row>
    <row r="869" spans="1:6">
      <c r="A869">
        <v>5</v>
      </c>
      <c r="B869">
        <v>12</v>
      </c>
      <c r="C869">
        <v>31</v>
      </c>
      <c r="D869">
        <v>34</v>
      </c>
      <c r="E869">
        <v>35</v>
      </c>
      <c r="F869">
        <v>1</v>
      </c>
    </row>
    <row r="870" spans="1:6">
      <c r="A870">
        <v>23</v>
      </c>
      <c r="B870">
        <v>26</v>
      </c>
      <c r="C870">
        <v>29</v>
      </c>
      <c r="D870">
        <v>32</v>
      </c>
      <c r="E870">
        <v>33</v>
      </c>
      <c r="F870">
        <v>1</v>
      </c>
    </row>
    <row r="871" spans="1:6">
      <c r="A871">
        <v>6</v>
      </c>
      <c r="B871">
        <v>9</v>
      </c>
      <c r="C871">
        <v>11</v>
      </c>
      <c r="D871">
        <v>31</v>
      </c>
      <c r="E871">
        <v>32</v>
      </c>
      <c r="F871">
        <v>1</v>
      </c>
    </row>
    <row r="872" spans="1:6">
      <c r="A872">
        <v>6</v>
      </c>
      <c r="B872">
        <v>20</v>
      </c>
      <c r="C872">
        <v>30</v>
      </c>
      <c r="D872">
        <v>32</v>
      </c>
      <c r="E872">
        <v>35</v>
      </c>
      <c r="F872">
        <v>1</v>
      </c>
    </row>
    <row r="873" spans="1:6">
      <c r="A873">
        <v>8</v>
      </c>
      <c r="B873">
        <v>16</v>
      </c>
      <c r="C873">
        <v>25</v>
      </c>
      <c r="D873">
        <v>29</v>
      </c>
      <c r="E873">
        <v>35</v>
      </c>
      <c r="F873">
        <v>1</v>
      </c>
    </row>
    <row r="874" spans="1:6">
      <c r="A874">
        <v>2</v>
      </c>
      <c r="B874">
        <v>10</v>
      </c>
      <c r="C874">
        <v>20</v>
      </c>
      <c r="D874">
        <v>22</v>
      </c>
      <c r="E874">
        <v>29</v>
      </c>
      <c r="F874">
        <v>1</v>
      </c>
    </row>
    <row r="875" spans="1:6">
      <c r="A875">
        <v>6</v>
      </c>
      <c r="B875">
        <v>7</v>
      </c>
      <c r="C875">
        <v>12</v>
      </c>
      <c r="D875">
        <v>18</v>
      </c>
      <c r="E875">
        <v>23</v>
      </c>
      <c r="F875">
        <v>1</v>
      </c>
    </row>
    <row r="876" spans="1:6">
      <c r="A876">
        <v>1</v>
      </c>
      <c r="B876">
        <v>5</v>
      </c>
      <c r="C876">
        <v>9</v>
      </c>
      <c r="D876">
        <v>33</v>
      </c>
      <c r="E876">
        <v>35</v>
      </c>
      <c r="F876">
        <v>1</v>
      </c>
    </row>
    <row r="877" spans="1:6">
      <c r="A877">
        <v>5</v>
      </c>
      <c r="B877">
        <v>11</v>
      </c>
      <c r="C877">
        <v>26</v>
      </c>
      <c r="D877">
        <v>29</v>
      </c>
      <c r="E877">
        <v>32</v>
      </c>
      <c r="F877">
        <v>1</v>
      </c>
    </row>
    <row r="878" spans="1:6">
      <c r="A878">
        <v>4</v>
      </c>
      <c r="B878">
        <v>6</v>
      </c>
      <c r="C878">
        <v>23</v>
      </c>
      <c r="D878">
        <v>32</v>
      </c>
      <c r="E878">
        <v>33</v>
      </c>
      <c r="F878">
        <v>1</v>
      </c>
    </row>
    <row r="879" spans="1:6">
      <c r="A879">
        <v>6</v>
      </c>
      <c r="B879">
        <v>21</v>
      </c>
      <c r="C879">
        <v>25</v>
      </c>
      <c r="D879">
        <v>27</v>
      </c>
      <c r="E879">
        <v>30</v>
      </c>
      <c r="F879">
        <v>1</v>
      </c>
    </row>
    <row r="880" spans="1:6">
      <c r="A880">
        <v>6</v>
      </c>
      <c r="B880">
        <v>19</v>
      </c>
      <c r="C880">
        <v>27</v>
      </c>
      <c r="D880">
        <v>28</v>
      </c>
      <c r="E880">
        <v>29</v>
      </c>
      <c r="F880">
        <v>1</v>
      </c>
    </row>
    <row r="881" spans="1:6">
      <c r="A881">
        <v>1</v>
      </c>
      <c r="B881">
        <v>8</v>
      </c>
      <c r="C881">
        <v>16</v>
      </c>
      <c r="D881">
        <v>22</v>
      </c>
      <c r="E881">
        <v>28</v>
      </c>
      <c r="F881">
        <v>1</v>
      </c>
    </row>
    <row r="882" spans="1:6">
      <c r="A882">
        <v>4</v>
      </c>
      <c r="B882">
        <v>16</v>
      </c>
      <c r="C882">
        <v>27</v>
      </c>
      <c r="D882">
        <v>29</v>
      </c>
      <c r="E882">
        <v>34</v>
      </c>
      <c r="F882">
        <v>1</v>
      </c>
    </row>
    <row r="883" spans="1:6">
      <c r="A883">
        <v>1</v>
      </c>
      <c r="B883">
        <v>3</v>
      </c>
      <c r="C883">
        <v>14</v>
      </c>
      <c r="D883">
        <v>32</v>
      </c>
      <c r="E883">
        <v>35</v>
      </c>
      <c r="F883">
        <v>1</v>
      </c>
    </row>
    <row r="884" spans="1:6">
      <c r="A884">
        <v>5</v>
      </c>
      <c r="B884">
        <v>22</v>
      </c>
      <c r="C884">
        <v>24</v>
      </c>
      <c r="D884">
        <v>25</v>
      </c>
      <c r="E884">
        <v>30</v>
      </c>
      <c r="F884">
        <v>1</v>
      </c>
    </row>
    <row r="885" spans="1:6">
      <c r="A885">
        <v>8</v>
      </c>
      <c r="B885">
        <v>17</v>
      </c>
      <c r="C885">
        <v>22</v>
      </c>
      <c r="D885">
        <v>24</v>
      </c>
      <c r="E885">
        <v>30</v>
      </c>
      <c r="F885">
        <v>1</v>
      </c>
    </row>
    <row r="886" spans="1:6">
      <c r="A886">
        <v>4</v>
      </c>
      <c r="B886">
        <v>6</v>
      </c>
      <c r="C886">
        <v>18</v>
      </c>
      <c r="D886">
        <v>20</v>
      </c>
      <c r="E886">
        <v>30</v>
      </c>
      <c r="F886">
        <v>1</v>
      </c>
    </row>
    <row r="887" spans="1:6">
      <c r="A887">
        <v>2</v>
      </c>
      <c r="B887">
        <v>9</v>
      </c>
      <c r="C887">
        <v>18</v>
      </c>
      <c r="D887">
        <v>23</v>
      </c>
      <c r="E887">
        <v>24</v>
      </c>
      <c r="F887">
        <v>1</v>
      </c>
    </row>
    <row r="888" spans="1:6">
      <c r="A888">
        <v>5</v>
      </c>
      <c r="B888">
        <v>8</v>
      </c>
      <c r="C888">
        <v>12</v>
      </c>
      <c r="D888">
        <v>24</v>
      </c>
      <c r="E888">
        <v>34</v>
      </c>
      <c r="F888">
        <v>1</v>
      </c>
    </row>
    <row r="889" spans="1:6">
      <c r="A889">
        <v>1</v>
      </c>
      <c r="B889">
        <v>11</v>
      </c>
      <c r="C889">
        <v>13</v>
      </c>
      <c r="D889">
        <v>19</v>
      </c>
      <c r="E889">
        <v>35</v>
      </c>
      <c r="F889">
        <v>1</v>
      </c>
    </row>
    <row r="890" spans="1:6">
      <c r="A890">
        <v>13</v>
      </c>
      <c r="B890">
        <v>14</v>
      </c>
      <c r="C890">
        <v>24</v>
      </c>
      <c r="D890">
        <v>25</v>
      </c>
      <c r="E890">
        <v>34</v>
      </c>
      <c r="F890">
        <v>1</v>
      </c>
    </row>
    <row r="891" spans="1:6">
      <c r="A891">
        <v>1</v>
      </c>
      <c r="B891">
        <v>4</v>
      </c>
      <c r="C891">
        <v>6</v>
      </c>
      <c r="D891">
        <v>34</v>
      </c>
      <c r="E891">
        <v>35</v>
      </c>
      <c r="F891">
        <v>1</v>
      </c>
    </row>
    <row r="892" spans="1:6">
      <c r="A892">
        <v>5</v>
      </c>
      <c r="B892">
        <v>16</v>
      </c>
      <c r="C892">
        <v>17</v>
      </c>
      <c r="D892">
        <v>25</v>
      </c>
      <c r="E892">
        <v>34</v>
      </c>
      <c r="F892">
        <v>1</v>
      </c>
    </row>
    <row r="893" spans="1:6">
      <c r="A893">
        <v>5</v>
      </c>
      <c r="B893">
        <v>10</v>
      </c>
      <c r="C893">
        <v>19</v>
      </c>
      <c r="D893">
        <v>24</v>
      </c>
      <c r="E893">
        <v>35</v>
      </c>
      <c r="F893">
        <v>1</v>
      </c>
    </row>
    <row r="894" spans="1:6">
      <c r="A894">
        <v>11</v>
      </c>
      <c r="B894">
        <v>20</v>
      </c>
      <c r="C894">
        <v>24</v>
      </c>
      <c r="D894">
        <v>31</v>
      </c>
      <c r="E894">
        <v>35</v>
      </c>
      <c r="F894">
        <v>1</v>
      </c>
    </row>
    <row r="895" spans="1:6">
      <c r="A895">
        <v>13</v>
      </c>
      <c r="B895">
        <v>19</v>
      </c>
      <c r="C895">
        <v>22</v>
      </c>
      <c r="D895">
        <v>27</v>
      </c>
      <c r="E895">
        <v>28</v>
      </c>
      <c r="F895">
        <v>1</v>
      </c>
    </row>
    <row r="896" spans="1:6">
      <c r="A896">
        <v>4</v>
      </c>
      <c r="B896">
        <v>7</v>
      </c>
      <c r="C896">
        <v>31</v>
      </c>
      <c r="D896">
        <v>33</v>
      </c>
      <c r="E896">
        <v>35</v>
      </c>
      <c r="F896">
        <v>1</v>
      </c>
    </row>
    <row r="897" spans="1:6">
      <c r="A897">
        <v>6</v>
      </c>
      <c r="B897">
        <v>7</v>
      </c>
      <c r="C897">
        <v>21</v>
      </c>
      <c r="D897">
        <v>29</v>
      </c>
      <c r="E897">
        <v>30</v>
      </c>
      <c r="F897">
        <v>1</v>
      </c>
    </row>
    <row r="898" spans="1:6">
      <c r="A898">
        <v>8</v>
      </c>
      <c r="B898">
        <v>21</v>
      </c>
      <c r="C898">
        <v>25</v>
      </c>
      <c r="D898">
        <v>28</v>
      </c>
      <c r="E898">
        <v>33</v>
      </c>
      <c r="F898">
        <v>1</v>
      </c>
    </row>
    <row r="899" spans="1:6">
      <c r="A899">
        <v>10</v>
      </c>
      <c r="B899">
        <v>21</v>
      </c>
      <c r="C899">
        <v>28</v>
      </c>
      <c r="D899">
        <v>29</v>
      </c>
      <c r="E899">
        <v>32</v>
      </c>
      <c r="F899">
        <v>1</v>
      </c>
    </row>
    <row r="900" spans="1:6">
      <c r="A900">
        <v>3</v>
      </c>
      <c r="B900">
        <v>12</v>
      </c>
      <c r="C900">
        <v>20</v>
      </c>
      <c r="D900">
        <v>21</v>
      </c>
      <c r="E900">
        <v>27</v>
      </c>
      <c r="F900">
        <v>1</v>
      </c>
    </row>
    <row r="901" spans="1:6">
      <c r="A901">
        <v>15</v>
      </c>
      <c r="B901">
        <v>17</v>
      </c>
      <c r="C901">
        <v>19</v>
      </c>
      <c r="D901">
        <v>32</v>
      </c>
      <c r="E901">
        <v>33</v>
      </c>
      <c r="F901">
        <v>1</v>
      </c>
    </row>
    <row r="902" spans="1:6">
      <c r="A902">
        <v>1</v>
      </c>
      <c r="B902">
        <v>15</v>
      </c>
      <c r="C902">
        <v>31</v>
      </c>
      <c r="D902">
        <v>32</v>
      </c>
      <c r="E902">
        <v>34</v>
      </c>
      <c r="F902">
        <v>1</v>
      </c>
    </row>
    <row r="903" spans="1:6">
      <c r="A903">
        <v>16</v>
      </c>
      <c r="B903">
        <v>18</v>
      </c>
      <c r="C903">
        <v>19</v>
      </c>
      <c r="D903">
        <v>24</v>
      </c>
      <c r="E903">
        <v>35</v>
      </c>
      <c r="F903">
        <v>1</v>
      </c>
    </row>
    <row r="904" spans="1:6">
      <c r="A904">
        <v>3</v>
      </c>
      <c r="B904">
        <v>25</v>
      </c>
      <c r="C904">
        <v>28</v>
      </c>
      <c r="D904">
        <v>31</v>
      </c>
      <c r="E904">
        <v>34</v>
      </c>
      <c r="F904">
        <v>1</v>
      </c>
    </row>
    <row r="905" spans="1:6">
      <c r="A905">
        <v>12</v>
      </c>
      <c r="B905">
        <v>20</v>
      </c>
      <c r="C905">
        <v>23</v>
      </c>
      <c r="D905">
        <v>27</v>
      </c>
      <c r="E905">
        <v>34</v>
      </c>
      <c r="F905">
        <v>1</v>
      </c>
    </row>
    <row r="906" spans="1:6">
      <c r="A906">
        <v>8</v>
      </c>
      <c r="B906">
        <v>25</v>
      </c>
      <c r="C906">
        <v>28</v>
      </c>
      <c r="D906">
        <v>29</v>
      </c>
      <c r="E906">
        <v>32</v>
      </c>
      <c r="F906">
        <v>1</v>
      </c>
    </row>
    <row r="907" spans="1:6">
      <c r="A907">
        <v>2</v>
      </c>
      <c r="B907">
        <v>27</v>
      </c>
      <c r="C907">
        <v>30</v>
      </c>
      <c r="D907">
        <v>32</v>
      </c>
      <c r="E907">
        <v>33</v>
      </c>
      <c r="F907">
        <v>1</v>
      </c>
    </row>
    <row r="908" spans="1:6">
      <c r="A908">
        <v>1</v>
      </c>
      <c r="B908">
        <v>5</v>
      </c>
      <c r="C908">
        <v>11</v>
      </c>
      <c r="D908">
        <v>14</v>
      </c>
      <c r="E908">
        <v>35</v>
      </c>
      <c r="F908">
        <v>1</v>
      </c>
    </row>
    <row r="909" spans="1:6">
      <c r="A909">
        <v>12</v>
      </c>
      <c r="B909">
        <v>17</v>
      </c>
      <c r="C909">
        <v>18</v>
      </c>
      <c r="D909">
        <v>26</v>
      </c>
      <c r="E909">
        <v>32</v>
      </c>
      <c r="F909">
        <v>1</v>
      </c>
    </row>
    <row r="910" spans="1:6">
      <c r="A910">
        <v>7</v>
      </c>
      <c r="B910">
        <v>14</v>
      </c>
      <c r="C910">
        <v>16</v>
      </c>
      <c r="D910">
        <v>30</v>
      </c>
      <c r="E910">
        <v>31</v>
      </c>
      <c r="F910">
        <v>1</v>
      </c>
    </row>
    <row r="911" spans="1:6">
      <c r="A911">
        <v>6</v>
      </c>
      <c r="B911">
        <v>10</v>
      </c>
      <c r="C911">
        <v>17</v>
      </c>
      <c r="D911">
        <v>23</v>
      </c>
      <c r="E911">
        <v>24</v>
      </c>
      <c r="F911">
        <v>1</v>
      </c>
    </row>
    <row r="912" spans="1:6">
      <c r="A912">
        <v>12</v>
      </c>
      <c r="B912">
        <v>13</v>
      </c>
      <c r="C912">
        <v>14</v>
      </c>
      <c r="D912">
        <v>25</v>
      </c>
      <c r="E912">
        <v>35</v>
      </c>
      <c r="F912">
        <v>1</v>
      </c>
    </row>
    <row r="913" spans="1:6">
      <c r="A913">
        <v>2</v>
      </c>
      <c r="B913">
        <v>7</v>
      </c>
      <c r="C913">
        <v>28</v>
      </c>
      <c r="D913">
        <v>29</v>
      </c>
      <c r="E913">
        <v>30</v>
      </c>
      <c r="F913">
        <v>1</v>
      </c>
    </row>
    <row r="914" spans="1:6">
      <c r="A914">
        <v>6</v>
      </c>
      <c r="B914">
        <v>17</v>
      </c>
      <c r="C914">
        <v>20</v>
      </c>
      <c r="D914">
        <v>30</v>
      </c>
      <c r="E914">
        <v>33</v>
      </c>
      <c r="F914">
        <v>1</v>
      </c>
    </row>
    <row r="915" spans="1:6">
      <c r="A915">
        <v>1</v>
      </c>
      <c r="B915">
        <v>9</v>
      </c>
      <c r="C915">
        <v>11</v>
      </c>
      <c r="D915">
        <v>17</v>
      </c>
      <c r="E915">
        <v>28</v>
      </c>
      <c r="F915">
        <v>1</v>
      </c>
    </row>
    <row r="916" spans="1:6">
      <c r="A916">
        <v>13</v>
      </c>
      <c r="B916">
        <v>19</v>
      </c>
      <c r="C916">
        <v>20</v>
      </c>
      <c r="D916">
        <v>22</v>
      </c>
      <c r="E916">
        <v>33</v>
      </c>
      <c r="F916">
        <v>1</v>
      </c>
    </row>
    <row r="917" spans="1:6">
      <c r="A917">
        <v>8</v>
      </c>
      <c r="B917">
        <v>21</v>
      </c>
      <c r="C917">
        <v>22</v>
      </c>
      <c r="D917">
        <v>31</v>
      </c>
      <c r="E917">
        <v>33</v>
      </c>
      <c r="F917">
        <v>1</v>
      </c>
    </row>
    <row r="918" spans="1:6">
      <c r="A918">
        <v>5</v>
      </c>
      <c r="B918">
        <v>8</v>
      </c>
      <c r="C918">
        <v>10</v>
      </c>
      <c r="D918">
        <v>31</v>
      </c>
      <c r="E918">
        <v>33</v>
      </c>
      <c r="F918">
        <v>1</v>
      </c>
    </row>
    <row r="919" spans="1:6">
      <c r="A919">
        <v>9</v>
      </c>
      <c r="B919">
        <v>10</v>
      </c>
      <c r="C919">
        <v>12</v>
      </c>
      <c r="D919">
        <v>22</v>
      </c>
      <c r="E919">
        <v>25</v>
      </c>
      <c r="F919">
        <v>1</v>
      </c>
    </row>
    <row r="920" spans="1:6">
      <c r="A920">
        <v>14</v>
      </c>
      <c r="B920">
        <v>20</v>
      </c>
      <c r="C920">
        <v>23</v>
      </c>
      <c r="D920">
        <v>25</v>
      </c>
      <c r="E920">
        <v>26</v>
      </c>
      <c r="F920">
        <v>1</v>
      </c>
    </row>
    <row r="921" spans="1:6">
      <c r="A921">
        <v>13</v>
      </c>
      <c r="B921">
        <v>19</v>
      </c>
      <c r="C921">
        <v>28</v>
      </c>
      <c r="D921">
        <v>30</v>
      </c>
      <c r="E921">
        <v>34</v>
      </c>
      <c r="F921">
        <v>1</v>
      </c>
    </row>
    <row r="922" spans="1:6">
      <c r="A922">
        <v>5</v>
      </c>
      <c r="B922">
        <v>6</v>
      </c>
      <c r="C922">
        <v>7</v>
      </c>
      <c r="D922">
        <v>19</v>
      </c>
      <c r="E922">
        <v>23</v>
      </c>
      <c r="F922">
        <v>1</v>
      </c>
    </row>
    <row r="923" spans="1:6">
      <c r="A923">
        <v>6</v>
      </c>
      <c r="B923">
        <v>15</v>
      </c>
      <c r="C923">
        <v>17</v>
      </c>
      <c r="D923">
        <v>19</v>
      </c>
      <c r="E923">
        <v>30</v>
      </c>
      <c r="F923">
        <v>1</v>
      </c>
    </row>
    <row r="924" spans="1:6">
      <c r="A924">
        <v>3</v>
      </c>
      <c r="B924">
        <v>5</v>
      </c>
      <c r="C924">
        <v>29</v>
      </c>
      <c r="D924">
        <v>30</v>
      </c>
      <c r="E924">
        <v>31</v>
      </c>
      <c r="F924">
        <v>1</v>
      </c>
    </row>
    <row r="925" spans="1:6">
      <c r="A925">
        <v>4</v>
      </c>
      <c r="B925">
        <v>5</v>
      </c>
      <c r="C925">
        <v>24</v>
      </c>
      <c r="D925">
        <v>26</v>
      </c>
      <c r="E925">
        <v>35</v>
      </c>
      <c r="F925">
        <v>1</v>
      </c>
    </row>
    <row r="926" spans="1:6">
      <c r="A926">
        <v>1</v>
      </c>
      <c r="B926">
        <v>6</v>
      </c>
      <c r="C926">
        <v>12</v>
      </c>
      <c r="D926">
        <v>20</v>
      </c>
      <c r="E926">
        <v>34</v>
      </c>
      <c r="F926">
        <v>1</v>
      </c>
    </row>
    <row r="927" spans="1:6">
      <c r="A927">
        <v>2</v>
      </c>
      <c r="B927">
        <v>3</v>
      </c>
      <c r="C927">
        <v>10</v>
      </c>
      <c r="D927">
        <v>12</v>
      </c>
      <c r="E927">
        <v>25</v>
      </c>
      <c r="F927">
        <v>1</v>
      </c>
    </row>
    <row r="928" spans="1:6">
      <c r="A928">
        <v>1</v>
      </c>
      <c r="B928">
        <v>12</v>
      </c>
      <c r="C928">
        <v>15</v>
      </c>
      <c r="D928">
        <v>19</v>
      </c>
      <c r="E928">
        <v>22</v>
      </c>
      <c r="F928">
        <v>1</v>
      </c>
    </row>
    <row r="929" spans="1:6">
      <c r="A929">
        <v>13</v>
      </c>
      <c r="B929">
        <v>16</v>
      </c>
      <c r="C929">
        <v>20</v>
      </c>
      <c r="D929">
        <v>25</v>
      </c>
      <c r="E929">
        <v>27</v>
      </c>
      <c r="F929">
        <v>1</v>
      </c>
    </row>
    <row r="930" spans="1:6">
      <c r="A930">
        <v>13</v>
      </c>
      <c r="B930">
        <v>17</v>
      </c>
      <c r="C930">
        <v>24</v>
      </c>
      <c r="D930">
        <v>30</v>
      </c>
      <c r="E930">
        <v>35</v>
      </c>
      <c r="F930">
        <v>1</v>
      </c>
    </row>
    <row r="931" spans="1:6">
      <c r="A931">
        <v>2</v>
      </c>
      <c r="B931">
        <v>16</v>
      </c>
      <c r="C931">
        <v>21</v>
      </c>
      <c r="D931">
        <v>31</v>
      </c>
      <c r="E931">
        <v>33</v>
      </c>
      <c r="F931">
        <v>1</v>
      </c>
    </row>
    <row r="932" spans="1:6">
      <c r="A932">
        <v>3</v>
      </c>
      <c r="B932">
        <v>14</v>
      </c>
      <c r="C932">
        <v>15</v>
      </c>
      <c r="D932">
        <v>23</v>
      </c>
      <c r="E932">
        <v>29</v>
      </c>
      <c r="F932">
        <v>1</v>
      </c>
    </row>
    <row r="933" spans="1:6">
      <c r="A933">
        <v>1</v>
      </c>
      <c r="B933">
        <v>7</v>
      </c>
      <c r="C933">
        <v>29</v>
      </c>
      <c r="D933">
        <v>32</v>
      </c>
      <c r="E933">
        <v>34</v>
      </c>
      <c r="F933">
        <v>1</v>
      </c>
    </row>
    <row r="934" spans="1:6">
      <c r="A934">
        <v>11</v>
      </c>
      <c r="B934">
        <v>18</v>
      </c>
      <c r="C934">
        <v>25</v>
      </c>
      <c r="D934">
        <v>30</v>
      </c>
      <c r="E934">
        <v>31</v>
      </c>
      <c r="F934">
        <v>1</v>
      </c>
    </row>
    <row r="935" spans="1:6">
      <c r="A935">
        <v>3</v>
      </c>
      <c r="B935">
        <v>6</v>
      </c>
      <c r="C935">
        <v>25</v>
      </c>
      <c r="D935">
        <v>28</v>
      </c>
      <c r="E935">
        <v>32</v>
      </c>
      <c r="F935">
        <v>1</v>
      </c>
    </row>
    <row r="936" spans="1:6">
      <c r="A936">
        <v>4</v>
      </c>
      <c r="B936">
        <v>26</v>
      </c>
      <c r="C936">
        <v>30</v>
      </c>
      <c r="D936">
        <v>33</v>
      </c>
      <c r="E936">
        <v>34</v>
      </c>
      <c r="F936">
        <v>1</v>
      </c>
    </row>
    <row r="937" spans="1:6">
      <c r="A937">
        <v>6</v>
      </c>
      <c r="B937">
        <v>7</v>
      </c>
      <c r="C937">
        <v>14</v>
      </c>
      <c r="D937">
        <v>18</v>
      </c>
      <c r="E937">
        <v>22</v>
      </c>
      <c r="F937">
        <v>1</v>
      </c>
    </row>
    <row r="938" spans="1:6">
      <c r="A938">
        <v>7</v>
      </c>
      <c r="B938">
        <v>10</v>
      </c>
      <c r="C938">
        <v>19</v>
      </c>
      <c r="D938">
        <v>30</v>
      </c>
      <c r="E938">
        <v>35</v>
      </c>
      <c r="F938">
        <v>1</v>
      </c>
    </row>
    <row r="939" spans="1:6">
      <c r="A939">
        <v>1</v>
      </c>
      <c r="B939">
        <v>16</v>
      </c>
      <c r="C939">
        <v>18</v>
      </c>
      <c r="D939">
        <v>21</v>
      </c>
      <c r="E939">
        <v>31</v>
      </c>
      <c r="F939">
        <v>1</v>
      </c>
    </row>
    <row r="940" spans="1:6">
      <c r="A940">
        <v>11</v>
      </c>
      <c r="B940">
        <v>12</v>
      </c>
      <c r="C940">
        <v>33</v>
      </c>
      <c r="D940">
        <v>34</v>
      </c>
      <c r="E940">
        <v>35</v>
      </c>
      <c r="F940">
        <v>1</v>
      </c>
    </row>
    <row r="941" spans="1:6">
      <c r="A941">
        <v>9</v>
      </c>
      <c r="B941">
        <v>16</v>
      </c>
      <c r="C941">
        <v>26</v>
      </c>
      <c r="D941">
        <v>29</v>
      </c>
      <c r="E941">
        <v>31</v>
      </c>
      <c r="F941">
        <v>1</v>
      </c>
    </row>
    <row r="942" spans="1:6">
      <c r="A942">
        <v>3</v>
      </c>
      <c r="B942">
        <v>4</v>
      </c>
      <c r="C942">
        <v>8</v>
      </c>
      <c r="D942">
        <v>19</v>
      </c>
      <c r="E942">
        <v>34</v>
      </c>
      <c r="F942">
        <v>1</v>
      </c>
    </row>
    <row r="943" spans="1:6">
      <c r="A943">
        <v>11</v>
      </c>
      <c r="B943">
        <v>13</v>
      </c>
      <c r="C943">
        <v>15</v>
      </c>
      <c r="D943">
        <v>26</v>
      </c>
      <c r="E943">
        <v>35</v>
      </c>
      <c r="F943">
        <v>1</v>
      </c>
    </row>
    <row r="944" spans="1:6">
      <c r="A944">
        <v>11</v>
      </c>
      <c r="B944">
        <v>13</v>
      </c>
      <c r="C944">
        <v>27</v>
      </c>
      <c r="D944">
        <v>28</v>
      </c>
      <c r="E944">
        <v>29</v>
      </c>
      <c r="F944">
        <v>1</v>
      </c>
    </row>
    <row r="945" spans="1:6">
      <c r="A945">
        <v>8</v>
      </c>
      <c r="B945">
        <v>9</v>
      </c>
      <c r="C945">
        <v>12</v>
      </c>
      <c r="D945">
        <v>28</v>
      </c>
      <c r="E945">
        <v>34</v>
      </c>
      <c r="F945">
        <v>1</v>
      </c>
    </row>
    <row r="946" spans="1:6">
      <c r="A946">
        <v>2</v>
      </c>
      <c r="B946">
        <v>3</v>
      </c>
      <c r="C946">
        <v>5</v>
      </c>
      <c r="D946">
        <v>25</v>
      </c>
      <c r="E946">
        <v>32</v>
      </c>
      <c r="F946">
        <v>1</v>
      </c>
    </row>
    <row r="947" spans="1:6">
      <c r="A947">
        <v>4</v>
      </c>
      <c r="B947">
        <v>14</v>
      </c>
      <c r="C947">
        <v>17</v>
      </c>
      <c r="D947">
        <v>24</v>
      </c>
      <c r="E947">
        <v>31</v>
      </c>
      <c r="F947">
        <v>1</v>
      </c>
    </row>
    <row r="948" spans="1:6">
      <c r="A948">
        <v>19</v>
      </c>
      <c r="B948">
        <v>21</v>
      </c>
      <c r="C948">
        <v>23</v>
      </c>
      <c r="D948">
        <v>25</v>
      </c>
      <c r="E948">
        <v>30</v>
      </c>
      <c r="F948">
        <v>1</v>
      </c>
    </row>
    <row r="949" spans="1:6">
      <c r="A949">
        <v>6</v>
      </c>
      <c r="B949">
        <v>7</v>
      </c>
      <c r="C949">
        <v>12</v>
      </c>
      <c r="D949">
        <v>25</v>
      </c>
      <c r="E949">
        <v>28</v>
      </c>
      <c r="F949">
        <v>1</v>
      </c>
    </row>
    <row r="950" spans="1:6">
      <c r="A950">
        <v>6</v>
      </c>
      <c r="B950">
        <v>12</v>
      </c>
      <c r="C950">
        <v>17</v>
      </c>
      <c r="D950">
        <v>29</v>
      </c>
      <c r="E950">
        <v>30</v>
      </c>
      <c r="F950">
        <v>1</v>
      </c>
    </row>
    <row r="951" spans="1:6">
      <c r="A951">
        <v>14</v>
      </c>
      <c r="B951">
        <v>17</v>
      </c>
      <c r="C951">
        <v>21</v>
      </c>
      <c r="D951">
        <v>23</v>
      </c>
      <c r="E951">
        <v>26</v>
      </c>
      <c r="F951">
        <v>1</v>
      </c>
    </row>
    <row r="952" spans="1:6">
      <c r="A952">
        <v>3</v>
      </c>
      <c r="B952">
        <v>7</v>
      </c>
      <c r="C952">
        <v>20</v>
      </c>
      <c r="D952">
        <v>33</v>
      </c>
      <c r="E952">
        <v>35</v>
      </c>
      <c r="F952">
        <v>1</v>
      </c>
    </row>
    <row r="953" spans="1:6">
      <c r="A953">
        <v>3</v>
      </c>
      <c r="B953">
        <v>7</v>
      </c>
      <c r="C953">
        <v>20</v>
      </c>
      <c r="D953">
        <v>33</v>
      </c>
      <c r="E953">
        <v>34</v>
      </c>
      <c r="F953">
        <v>1</v>
      </c>
    </row>
    <row r="954" spans="1:6">
      <c r="A954">
        <v>13</v>
      </c>
      <c r="B954">
        <v>14</v>
      </c>
      <c r="C954">
        <v>21</v>
      </c>
      <c r="D954">
        <v>28</v>
      </c>
      <c r="E954">
        <v>29</v>
      </c>
      <c r="F954">
        <v>1</v>
      </c>
    </row>
    <row r="955" spans="1:6">
      <c r="A955">
        <v>1</v>
      </c>
      <c r="B955">
        <v>12</v>
      </c>
      <c r="C955">
        <v>20</v>
      </c>
      <c r="D955">
        <v>21</v>
      </c>
      <c r="E955">
        <v>24</v>
      </c>
      <c r="F955">
        <v>1</v>
      </c>
    </row>
    <row r="956" spans="1:6">
      <c r="A956">
        <v>3</v>
      </c>
      <c r="B956">
        <v>14</v>
      </c>
      <c r="C956">
        <v>24</v>
      </c>
      <c r="D956">
        <v>27</v>
      </c>
      <c r="E956">
        <v>29</v>
      </c>
      <c r="F956">
        <v>1</v>
      </c>
    </row>
    <row r="957" spans="1:6">
      <c r="A957">
        <v>9</v>
      </c>
      <c r="B957">
        <v>10</v>
      </c>
      <c r="C957">
        <v>15</v>
      </c>
      <c r="D957">
        <v>17</v>
      </c>
      <c r="E957">
        <v>32</v>
      </c>
      <c r="F957">
        <v>1</v>
      </c>
    </row>
    <row r="958" spans="1:6">
      <c r="A958">
        <v>2</v>
      </c>
      <c r="B958">
        <v>4</v>
      </c>
      <c r="C958">
        <v>6</v>
      </c>
      <c r="D958">
        <v>18</v>
      </c>
      <c r="E958">
        <v>21</v>
      </c>
      <c r="F958">
        <v>1</v>
      </c>
    </row>
    <row r="959" spans="1:6">
      <c r="A959">
        <v>12</v>
      </c>
      <c r="B959">
        <v>21</v>
      </c>
      <c r="C959">
        <v>22</v>
      </c>
      <c r="D959">
        <v>26</v>
      </c>
      <c r="E959">
        <v>35</v>
      </c>
      <c r="F959">
        <v>1</v>
      </c>
    </row>
    <row r="960" spans="1:6">
      <c r="A960">
        <v>6</v>
      </c>
      <c r="B960">
        <v>7</v>
      </c>
      <c r="C960">
        <v>28</v>
      </c>
      <c r="D960">
        <v>33</v>
      </c>
      <c r="E960">
        <v>35</v>
      </c>
      <c r="F960">
        <v>1</v>
      </c>
    </row>
    <row r="961" spans="1:6">
      <c r="A961">
        <v>5</v>
      </c>
      <c r="B961">
        <v>7</v>
      </c>
      <c r="C961">
        <v>11</v>
      </c>
      <c r="D961">
        <v>23</v>
      </c>
      <c r="E961">
        <v>28</v>
      </c>
      <c r="F961">
        <v>1</v>
      </c>
    </row>
    <row r="962" spans="1:6">
      <c r="A962">
        <v>3</v>
      </c>
      <c r="B962">
        <v>4</v>
      </c>
      <c r="C962">
        <v>9</v>
      </c>
      <c r="D962">
        <v>25</v>
      </c>
      <c r="E962">
        <v>32</v>
      </c>
      <c r="F962">
        <v>1</v>
      </c>
    </row>
    <row r="963" spans="1:6">
      <c r="A963">
        <v>2</v>
      </c>
      <c r="B963">
        <v>8</v>
      </c>
      <c r="C963">
        <v>12</v>
      </c>
      <c r="D963">
        <v>13</v>
      </c>
      <c r="E963">
        <v>17</v>
      </c>
      <c r="F963">
        <v>1</v>
      </c>
    </row>
    <row r="964" spans="1:6">
      <c r="A964">
        <v>5</v>
      </c>
      <c r="B964">
        <v>9</v>
      </c>
      <c r="C964">
        <v>27</v>
      </c>
      <c r="D964">
        <v>32</v>
      </c>
      <c r="E964">
        <v>34</v>
      </c>
      <c r="F964">
        <v>1</v>
      </c>
    </row>
    <row r="965" spans="1:6">
      <c r="A965">
        <v>1</v>
      </c>
      <c r="B965">
        <v>3</v>
      </c>
      <c r="C965">
        <v>27</v>
      </c>
      <c r="D965">
        <v>30</v>
      </c>
      <c r="E965">
        <v>31</v>
      </c>
      <c r="F965">
        <v>1</v>
      </c>
    </row>
    <row r="966" spans="1:6">
      <c r="A966">
        <v>2</v>
      </c>
      <c r="B966">
        <v>13</v>
      </c>
      <c r="C966">
        <v>31</v>
      </c>
      <c r="D966">
        <v>33</v>
      </c>
      <c r="E966">
        <v>34</v>
      </c>
      <c r="F966">
        <v>1</v>
      </c>
    </row>
    <row r="967" spans="1:6">
      <c r="A967">
        <v>2</v>
      </c>
      <c r="B967">
        <v>6</v>
      </c>
      <c r="C967">
        <v>19</v>
      </c>
      <c r="D967">
        <v>25</v>
      </c>
      <c r="E967">
        <v>32</v>
      </c>
      <c r="F967">
        <v>1</v>
      </c>
    </row>
    <row r="968" spans="1:6">
      <c r="A968">
        <v>2</v>
      </c>
      <c r="B968">
        <v>20</v>
      </c>
      <c r="C968">
        <v>22</v>
      </c>
      <c r="D968">
        <v>25</v>
      </c>
      <c r="E968">
        <v>29</v>
      </c>
      <c r="F968">
        <v>1</v>
      </c>
    </row>
    <row r="969" spans="1:6">
      <c r="A969">
        <v>5</v>
      </c>
      <c r="B969">
        <v>14</v>
      </c>
      <c r="C969">
        <v>23</v>
      </c>
      <c r="D969">
        <v>31</v>
      </c>
      <c r="E969">
        <v>35</v>
      </c>
      <c r="F969">
        <v>1</v>
      </c>
    </row>
    <row r="970" spans="1:6">
      <c r="A970">
        <v>21</v>
      </c>
      <c r="B970">
        <v>22</v>
      </c>
      <c r="C970">
        <v>24</v>
      </c>
      <c r="D970">
        <v>29</v>
      </c>
      <c r="E970">
        <v>34</v>
      </c>
      <c r="F970">
        <v>1</v>
      </c>
    </row>
    <row r="971" spans="1:6">
      <c r="A971">
        <v>4</v>
      </c>
      <c r="B971">
        <v>17</v>
      </c>
      <c r="C971">
        <v>20</v>
      </c>
      <c r="D971">
        <v>26</v>
      </c>
      <c r="E971">
        <v>29</v>
      </c>
      <c r="F971">
        <v>1</v>
      </c>
    </row>
    <row r="972" spans="1:6">
      <c r="A972">
        <v>12</v>
      </c>
      <c r="B972">
        <v>13</v>
      </c>
      <c r="C972">
        <v>29</v>
      </c>
      <c r="D972">
        <v>30</v>
      </c>
      <c r="E972">
        <v>31</v>
      </c>
      <c r="F972">
        <v>1</v>
      </c>
    </row>
    <row r="973" spans="1:6">
      <c r="A973">
        <v>1</v>
      </c>
      <c r="B973">
        <v>23</v>
      </c>
      <c r="C973">
        <v>29</v>
      </c>
      <c r="D973">
        <v>30</v>
      </c>
      <c r="E973">
        <v>32</v>
      </c>
      <c r="F973">
        <v>1</v>
      </c>
    </row>
    <row r="974" spans="1:6">
      <c r="A974">
        <v>1</v>
      </c>
      <c r="B974">
        <v>8</v>
      </c>
      <c r="C974">
        <v>14</v>
      </c>
      <c r="D974">
        <v>30</v>
      </c>
      <c r="E974">
        <v>35</v>
      </c>
      <c r="F974">
        <v>1</v>
      </c>
    </row>
    <row r="975" spans="1:6">
      <c r="A975">
        <v>1</v>
      </c>
      <c r="B975">
        <v>9</v>
      </c>
      <c r="C975">
        <v>24</v>
      </c>
      <c r="D975">
        <v>26</v>
      </c>
      <c r="E975">
        <v>29</v>
      </c>
      <c r="F975">
        <v>1</v>
      </c>
    </row>
    <row r="976" spans="1:6">
      <c r="A976">
        <v>1</v>
      </c>
      <c r="B976">
        <v>9</v>
      </c>
      <c r="C976">
        <v>17</v>
      </c>
      <c r="D976">
        <v>23</v>
      </c>
      <c r="E976">
        <v>24</v>
      </c>
      <c r="F976">
        <v>1</v>
      </c>
    </row>
    <row r="977" spans="1:6">
      <c r="A977">
        <v>6</v>
      </c>
      <c r="B977">
        <v>7</v>
      </c>
      <c r="C977">
        <v>18</v>
      </c>
      <c r="D977">
        <v>30</v>
      </c>
      <c r="E977">
        <v>31</v>
      </c>
      <c r="F977">
        <v>1</v>
      </c>
    </row>
    <row r="978" spans="1:6">
      <c r="A978">
        <v>10</v>
      </c>
      <c r="B978">
        <v>17</v>
      </c>
      <c r="C978">
        <v>18</v>
      </c>
      <c r="D978">
        <v>26</v>
      </c>
      <c r="E978">
        <v>32</v>
      </c>
      <c r="F978">
        <v>1</v>
      </c>
    </row>
    <row r="979" spans="1:6">
      <c r="A979">
        <v>4</v>
      </c>
      <c r="B979">
        <v>13</v>
      </c>
      <c r="C979">
        <v>24</v>
      </c>
      <c r="D979">
        <v>26</v>
      </c>
      <c r="E979">
        <v>29</v>
      </c>
      <c r="F979">
        <v>1</v>
      </c>
    </row>
    <row r="980" spans="1:6">
      <c r="A980">
        <v>1</v>
      </c>
      <c r="B980">
        <v>11</v>
      </c>
      <c r="C980">
        <v>12</v>
      </c>
      <c r="D980">
        <v>22</v>
      </c>
      <c r="E980">
        <v>34</v>
      </c>
      <c r="F980">
        <v>1</v>
      </c>
    </row>
    <row r="981" spans="1:6">
      <c r="A981">
        <v>9</v>
      </c>
      <c r="B981">
        <v>13</v>
      </c>
      <c r="C981">
        <v>14</v>
      </c>
      <c r="D981">
        <v>25</v>
      </c>
      <c r="E981">
        <v>30</v>
      </c>
      <c r="F981">
        <v>1</v>
      </c>
    </row>
    <row r="982" spans="1:6">
      <c r="A982">
        <v>3</v>
      </c>
      <c r="B982">
        <v>5</v>
      </c>
      <c r="C982">
        <v>8</v>
      </c>
      <c r="D982">
        <v>33</v>
      </c>
      <c r="E982">
        <v>35</v>
      </c>
      <c r="F982">
        <v>1</v>
      </c>
    </row>
    <row r="983" spans="1:6">
      <c r="A983">
        <v>4</v>
      </c>
      <c r="B983">
        <v>12</v>
      </c>
      <c r="C983">
        <v>20</v>
      </c>
      <c r="D983">
        <v>26</v>
      </c>
      <c r="E983">
        <v>29</v>
      </c>
      <c r="F983">
        <v>1</v>
      </c>
    </row>
    <row r="984" spans="1:6">
      <c r="A984">
        <v>2</v>
      </c>
      <c r="B984">
        <v>10</v>
      </c>
      <c r="C984">
        <v>21</v>
      </c>
      <c r="D984">
        <v>23</v>
      </c>
      <c r="E984">
        <v>29</v>
      </c>
      <c r="F984">
        <v>1</v>
      </c>
    </row>
    <row r="985" spans="1:6">
      <c r="A985">
        <v>6</v>
      </c>
      <c r="B985">
        <v>7</v>
      </c>
      <c r="C985">
        <v>13</v>
      </c>
      <c r="D985">
        <v>14</v>
      </c>
      <c r="E985">
        <v>15</v>
      </c>
      <c r="F985">
        <v>1</v>
      </c>
    </row>
    <row r="986" spans="1:6">
      <c r="A986">
        <v>14</v>
      </c>
      <c r="B986">
        <v>22</v>
      </c>
      <c r="C986">
        <v>30</v>
      </c>
      <c r="D986">
        <v>32</v>
      </c>
      <c r="E986">
        <v>33</v>
      </c>
      <c r="F986">
        <v>1</v>
      </c>
    </row>
    <row r="987" spans="1:6">
      <c r="A987">
        <v>2</v>
      </c>
      <c r="B987">
        <v>8</v>
      </c>
      <c r="C987">
        <v>11</v>
      </c>
      <c r="D987">
        <v>21</v>
      </c>
      <c r="E987">
        <v>23</v>
      </c>
      <c r="F987">
        <v>1</v>
      </c>
    </row>
    <row r="988" spans="1:6">
      <c r="A988">
        <v>3</v>
      </c>
      <c r="B988">
        <v>9</v>
      </c>
      <c r="C988">
        <v>22</v>
      </c>
      <c r="D988">
        <v>24</v>
      </c>
      <c r="E988">
        <v>25</v>
      </c>
      <c r="F988">
        <v>1</v>
      </c>
    </row>
    <row r="989" spans="1:6">
      <c r="A989">
        <v>7</v>
      </c>
      <c r="B989">
        <v>10</v>
      </c>
      <c r="C989">
        <v>22</v>
      </c>
      <c r="D989">
        <v>31</v>
      </c>
      <c r="E989">
        <v>35</v>
      </c>
      <c r="F989">
        <v>1</v>
      </c>
    </row>
    <row r="990" spans="1:6">
      <c r="A990">
        <v>3</v>
      </c>
      <c r="B990">
        <v>10</v>
      </c>
      <c r="C990">
        <v>20</v>
      </c>
      <c r="D990">
        <v>32</v>
      </c>
      <c r="E990">
        <v>34</v>
      </c>
      <c r="F990">
        <v>1</v>
      </c>
    </row>
    <row r="991" spans="1:6">
      <c r="A991">
        <v>8</v>
      </c>
      <c r="B991">
        <v>15</v>
      </c>
      <c r="C991">
        <v>33</v>
      </c>
      <c r="D991">
        <v>34</v>
      </c>
      <c r="E991">
        <v>35</v>
      </c>
      <c r="F991">
        <v>1</v>
      </c>
    </row>
    <row r="992" spans="1:6">
      <c r="A992">
        <v>10</v>
      </c>
      <c r="B992">
        <v>11</v>
      </c>
      <c r="C992">
        <v>22</v>
      </c>
      <c r="D992">
        <v>24</v>
      </c>
      <c r="E992">
        <v>33</v>
      </c>
      <c r="F992">
        <v>1</v>
      </c>
    </row>
    <row r="993" spans="1:6">
      <c r="A993">
        <v>2</v>
      </c>
      <c r="B993">
        <v>4</v>
      </c>
      <c r="C993">
        <v>6</v>
      </c>
      <c r="D993">
        <v>13</v>
      </c>
      <c r="E993">
        <v>35</v>
      </c>
      <c r="F993">
        <v>1</v>
      </c>
    </row>
    <row r="994" spans="1:6">
      <c r="A994">
        <v>11</v>
      </c>
      <c r="B994">
        <v>23</v>
      </c>
      <c r="C994">
        <v>32</v>
      </c>
      <c r="D994">
        <v>33</v>
      </c>
      <c r="E994">
        <v>34</v>
      </c>
      <c r="F994">
        <v>1</v>
      </c>
    </row>
    <row r="995" spans="1:6">
      <c r="A995">
        <v>2</v>
      </c>
      <c r="B995">
        <v>15</v>
      </c>
      <c r="C995">
        <v>22</v>
      </c>
      <c r="D995">
        <v>33</v>
      </c>
      <c r="E995">
        <v>35</v>
      </c>
      <c r="F995">
        <v>1</v>
      </c>
    </row>
    <row r="996" spans="1:6">
      <c r="A996">
        <v>13</v>
      </c>
      <c r="B996">
        <v>20</v>
      </c>
      <c r="C996">
        <v>26</v>
      </c>
      <c r="D996">
        <v>31</v>
      </c>
      <c r="E996">
        <v>35</v>
      </c>
      <c r="F996">
        <v>1</v>
      </c>
    </row>
    <row r="997" spans="1:6">
      <c r="A997">
        <v>14</v>
      </c>
      <c r="B997">
        <v>22</v>
      </c>
      <c r="C997">
        <v>27</v>
      </c>
      <c r="D997">
        <v>28</v>
      </c>
      <c r="E997">
        <v>35</v>
      </c>
      <c r="F997">
        <v>1</v>
      </c>
    </row>
    <row r="998" spans="1:6">
      <c r="A998">
        <v>18</v>
      </c>
      <c r="B998">
        <v>28</v>
      </c>
      <c r="C998">
        <v>29</v>
      </c>
      <c r="D998">
        <v>30</v>
      </c>
      <c r="E998">
        <v>31</v>
      </c>
      <c r="F998">
        <v>1</v>
      </c>
    </row>
    <row r="999" spans="1:6">
      <c r="A999">
        <v>18</v>
      </c>
      <c r="B999">
        <v>23</v>
      </c>
      <c r="C999">
        <v>25</v>
      </c>
      <c r="D999">
        <v>29</v>
      </c>
      <c r="E999">
        <v>30</v>
      </c>
      <c r="F999">
        <v>1</v>
      </c>
    </row>
    <row r="1000" spans="1:6">
      <c r="A1000">
        <v>17</v>
      </c>
      <c r="B1000">
        <v>22</v>
      </c>
      <c r="C1000">
        <v>24</v>
      </c>
      <c r="D1000">
        <v>25</v>
      </c>
      <c r="E1000">
        <v>29</v>
      </c>
      <c r="F1000">
        <v>1</v>
      </c>
    </row>
    <row r="1001" spans="1:6">
      <c r="A1001">
        <v>5</v>
      </c>
      <c r="B1001">
        <v>11</v>
      </c>
      <c r="C1001">
        <v>17</v>
      </c>
      <c r="D1001">
        <v>20</v>
      </c>
      <c r="E1001">
        <v>28</v>
      </c>
      <c r="F1001">
        <v>1</v>
      </c>
    </row>
    <row r="1002" spans="1:6">
      <c r="A1002">
        <v>6</v>
      </c>
      <c r="B1002">
        <v>18</v>
      </c>
      <c r="C1002">
        <v>20</v>
      </c>
      <c r="D1002">
        <v>30</v>
      </c>
      <c r="E1002">
        <v>31</v>
      </c>
      <c r="F1002">
        <v>1</v>
      </c>
    </row>
    <row r="1003" spans="1:6">
      <c r="A1003">
        <v>5</v>
      </c>
      <c r="B1003">
        <v>10</v>
      </c>
      <c r="C1003">
        <v>20</v>
      </c>
      <c r="D1003">
        <v>26</v>
      </c>
      <c r="E1003">
        <v>27</v>
      </c>
      <c r="F1003">
        <v>1</v>
      </c>
    </row>
    <row r="1004" spans="1:6">
      <c r="A1004">
        <v>6</v>
      </c>
      <c r="B1004">
        <v>10</v>
      </c>
      <c r="C1004">
        <v>16</v>
      </c>
      <c r="D1004">
        <v>17</v>
      </c>
      <c r="E1004">
        <v>25</v>
      </c>
      <c r="F1004">
        <v>1</v>
      </c>
    </row>
    <row r="1005" spans="1:6">
      <c r="A1005">
        <v>6</v>
      </c>
      <c r="B1005">
        <v>7</v>
      </c>
      <c r="C1005">
        <v>10</v>
      </c>
      <c r="D1005">
        <v>24</v>
      </c>
      <c r="E1005">
        <v>30</v>
      </c>
      <c r="F1005">
        <v>1</v>
      </c>
    </row>
    <row r="1006" spans="1:6">
      <c r="A1006">
        <v>1</v>
      </c>
      <c r="B1006">
        <v>5</v>
      </c>
      <c r="C1006">
        <v>17</v>
      </c>
      <c r="D1006">
        <v>32</v>
      </c>
      <c r="E1006">
        <v>34</v>
      </c>
      <c r="F1006">
        <v>1</v>
      </c>
    </row>
    <row r="1007" spans="1:6">
      <c r="A1007">
        <v>7</v>
      </c>
      <c r="B1007">
        <v>13</v>
      </c>
      <c r="C1007">
        <v>23</v>
      </c>
      <c r="D1007">
        <v>24</v>
      </c>
      <c r="E1007">
        <v>29</v>
      </c>
      <c r="F1007">
        <v>1</v>
      </c>
    </row>
    <row r="1008" spans="1:6">
      <c r="A1008">
        <v>3</v>
      </c>
      <c r="B1008">
        <v>11</v>
      </c>
      <c r="C1008">
        <v>13</v>
      </c>
      <c r="D1008">
        <v>20</v>
      </c>
      <c r="E1008">
        <v>35</v>
      </c>
      <c r="F1008">
        <v>1</v>
      </c>
    </row>
    <row r="1009" spans="1:6">
      <c r="A1009">
        <v>10</v>
      </c>
      <c r="B1009">
        <v>20</v>
      </c>
      <c r="C1009">
        <v>23</v>
      </c>
      <c r="D1009">
        <v>32</v>
      </c>
      <c r="E1009">
        <v>35</v>
      </c>
      <c r="F1009">
        <v>1</v>
      </c>
    </row>
    <row r="1010" spans="1:6">
      <c r="A1010">
        <v>7</v>
      </c>
      <c r="B1010">
        <v>10</v>
      </c>
      <c r="C1010">
        <v>17</v>
      </c>
      <c r="D1010">
        <v>32</v>
      </c>
      <c r="E1010">
        <v>35</v>
      </c>
      <c r="F1010">
        <v>1</v>
      </c>
    </row>
    <row r="1011" spans="1:6">
      <c r="A1011">
        <v>7</v>
      </c>
      <c r="B1011">
        <v>12</v>
      </c>
      <c r="C1011">
        <v>20</v>
      </c>
      <c r="D1011">
        <v>33</v>
      </c>
      <c r="E1011">
        <v>35</v>
      </c>
      <c r="F1011">
        <v>1</v>
      </c>
    </row>
    <row r="1012" spans="1:6">
      <c r="A1012">
        <v>1</v>
      </c>
      <c r="B1012">
        <v>2</v>
      </c>
      <c r="C1012">
        <v>16</v>
      </c>
      <c r="D1012">
        <v>23</v>
      </c>
      <c r="E1012">
        <v>35</v>
      </c>
      <c r="F1012">
        <v>1</v>
      </c>
    </row>
    <row r="1013" spans="1:6">
      <c r="A1013">
        <v>5</v>
      </c>
      <c r="B1013">
        <v>14</v>
      </c>
      <c r="C1013">
        <v>15</v>
      </c>
      <c r="D1013">
        <v>23</v>
      </c>
      <c r="E1013">
        <v>25</v>
      </c>
      <c r="F1013">
        <v>1</v>
      </c>
    </row>
    <row r="1014" spans="1:6">
      <c r="A1014">
        <v>5</v>
      </c>
      <c r="B1014">
        <v>12</v>
      </c>
      <c r="C1014">
        <v>18</v>
      </c>
      <c r="D1014">
        <v>24</v>
      </c>
      <c r="E1014">
        <v>33</v>
      </c>
      <c r="F1014">
        <v>1</v>
      </c>
    </row>
    <row r="1015" spans="1:6">
      <c r="A1015">
        <v>22</v>
      </c>
      <c r="B1015">
        <v>24</v>
      </c>
      <c r="C1015">
        <v>29</v>
      </c>
      <c r="D1015">
        <v>31</v>
      </c>
      <c r="E1015">
        <v>35</v>
      </c>
      <c r="F1015">
        <v>1</v>
      </c>
    </row>
    <row r="1016" spans="1:6">
      <c r="A1016">
        <v>4</v>
      </c>
      <c r="B1016">
        <v>9</v>
      </c>
      <c r="C1016">
        <v>13</v>
      </c>
      <c r="D1016">
        <v>15</v>
      </c>
      <c r="E1016">
        <v>32</v>
      </c>
      <c r="F1016">
        <v>1</v>
      </c>
    </row>
    <row r="1017" spans="1:6">
      <c r="A1017">
        <v>1</v>
      </c>
      <c r="B1017">
        <v>3</v>
      </c>
      <c r="C1017">
        <v>29</v>
      </c>
      <c r="D1017">
        <v>32</v>
      </c>
      <c r="E1017">
        <v>34</v>
      </c>
      <c r="F1017">
        <v>1</v>
      </c>
    </row>
    <row r="1018" spans="1:6">
      <c r="A1018">
        <v>1</v>
      </c>
      <c r="B1018">
        <v>6</v>
      </c>
      <c r="C1018">
        <v>27</v>
      </c>
      <c r="D1018">
        <v>30</v>
      </c>
      <c r="E1018">
        <v>34</v>
      </c>
      <c r="F1018">
        <v>1</v>
      </c>
    </row>
    <row r="1019" spans="1:6">
      <c r="A1019">
        <v>7</v>
      </c>
      <c r="B1019">
        <v>21</v>
      </c>
      <c r="C1019">
        <v>29</v>
      </c>
      <c r="D1019">
        <v>32</v>
      </c>
      <c r="E1019">
        <v>33</v>
      </c>
      <c r="F1019">
        <v>1</v>
      </c>
    </row>
    <row r="1020" spans="1:6">
      <c r="A1020">
        <v>3</v>
      </c>
      <c r="B1020">
        <v>8</v>
      </c>
      <c r="C1020">
        <v>23</v>
      </c>
      <c r="D1020">
        <v>24</v>
      </c>
      <c r="E1020">
        <v>34</v>
      </c>
      <c r="F1020">
        <v>1</v>
      </c>
    </row>
    <row r="1021" spans="1:6">
      <c r="A1021">
        <v>7</v>
      </c>
      <c r="B1021">
        <v>10</v>
      </c>
      <c r="C1021">
        <v>22</v>
      </c>
      <c r="D1021">
        <v>23</v>
      </c>
      <c r="E1021">
        <v>33</v>
      </c>
      <c r="F1021">
        <v>1</v>
      </c>
    </row>
    <row r="1022" spans="1:6">
      <c r="A1022">
        <v>1</v>
      </c>
      <c r="B1022">
        <v>2</v>
      </c>
      <c r="C1022">
        <v>7</v>
      </c>
      <c r="D1022">
        <v>20</v>
      </c>
      <c r="E1022">
        <v>35</v>
      </c>
      <c r="F1022">
        <v>1</v>
      </c>
    </row>
    <row r="1023" spans="1:6">
      <c r="A1023">
        <v>3</v>
      </c>
      <c r="B1023">
        <v>20</v>
      </c>
      <c r="C1023">
        <v>22</v>
      </c>
      <c r="D1023">
        <v>25</v>
      </c>
      <c r="E1023">
        <v>27</v>
      </c>
      <c r="F1023">
        <v>1</v>
      </c>
    </row>
    <row r="1024" spans="1:6">
      <c r="A1024">
        <v>4</v>
      </c>
      <c r="B1024">
        <v>15</v>
      </c>
      <c r="C1024">
        <v>20</v>
      </c>
      <c r="D1024">
        <v>26</v>
      </c>
      <c r="E1024">
        <v>31</v>
      </c>
      <c r="F1024">
        <v>1</v>
      </c>
    </row>
    <row r="1025" spans="1:6">
      <c r="A1025">
        <v>18</v>
      </c>
      <c r="B1025">
        <v>19</v>
      </c>
      <c r="C1025">
        <v>27</v>
      </c>
      <c r="D1025">
        <v>28</v>
      </c>
      <c r="E1025">
        <v>33</v>
      </c>
      <c r="F1025">
        <v>1</v>
      </c>
    </row>
    <row r="1026" spans="1:6">
      <c r="A1026">
        <v>2</v>
      </c>
      <c r="B1026">
        <v>14</v>
      </c>
      <c r="C1026">
        <v>28</v>
      </c>
      <c r="D1026">
        <v>30</v>
      </c>
      <c r="E1026">
        <v>35</v>
      </c>
      <c r="F1026">
        <v>1</v>
      </c>
    </row>
    <row r="1027" spans="1:6">
      <c r="A1027">
        <v>3</v>
      </c>
      <c r="B1027">
        <v>11</v>
      </c>
      <c r="C1027">
        <v>16</v>
      </c>
      <c r="D1027">
        <v>18</v>
      </c>
      <c r="E1027">
        <v>33</v>
      </c>
      <c r="F1027">
        <v>1</v>
      </c>
    </row>
    <row r="1028" spans="1:6">
      <c r="A1028">
        <v>2</v>
      </c>
      <c r="B1028">
        <v>13</v>
      </c>
      <c r="C1028">
        <v>19</v>
      </c>
      <c r="D1028">
        <v>26</v>
      </c>
      <c r="E1028">
        <v>35</v>
      </c>
      <c r="F1028">
        <v>1</v>
      </c>
    </row>
    <row r="1029" spans="1:6">
      <c r="A1029">
        <v>24</v>
      </c>
      <c r="B1029">
        <v>26</v>
      </c>
      <c r="C1029">
        <v>30</v>
      </c>
      <c r="D1029">
        <v>32</v>
      </c>
      <c r="E1029">
        <v>35</v>
      </c>
      <c r="F1029">
        <v>1</v>
      </c>
    </row>
    <row r="1030" spans="1:6">
      <c r="A1030">
        <v>1</v>
      </c>
      <c r="B1030">
        <v>6</v>
      </c>
      <c r="C1030">
        <v>19</v>
      </c>
      <c r="D1030">
        <v>25</v>
      </c>
      <c r="E1030">
        <v>26</v>
      </c>
      <c r="F1030">
        <v>1</v>
      </c>
    </row>
    <row r="1031" spans="1:6">
      <c r="A1031">
        <v>4</v>
      </c>
      <c r="B1031">
        <v>10</v>
      </c>
      <c r="C1031">
        <v>26</v>
      </c>
      <c r="D1031">
        <v>29</v>
      </c>
      <c r="E1031">
        <v>32</v>
      </c>
      <c r="F1031">
        <v>1</v>
      </c>
    </row>
    <row r="1032" spans="1:6">
      <c r="A1032">
        <v>1</v>
      </c>
      <c r="B1032">
        <v>9</v>
      </c>
      <c r="C1032">
        <v>19</v>
      </c>
      <c r="D1032">
        <v>20</v>
      </c>
      <c r="E1032">
        <v>30</v>
      </c>
      <c r="F1032">
        <v>1</v>
      </c>
    </row>
    <row r="1033" spans="1:6">
      <c r="A1033">
        <v>1</v>
      </c>
      <c r="B1033">
        <v>2</v>
      </c>
      <c r="C1033">
        <v>17</v>
      </c>
      <c r="D1033">
        <v>18</v>
      </c>
      <c r="E1033">
        <v>33</v>
      </c>
      <c r="F1033">
        <v>1</v>
      </c>
    </row>
    <row r="1034" spans="1:6">
      <c r="A1034">
        <v>1</v>
      </c>
      <c r="B1034">
        <v>5</v>
      </c>
      <c r="C1034">
        <v>11</v>
      </c>
      <c r="D1034">
        <v>14</v>
      </c>
      <c r="E1034">
        <v>25</v>
      </c>
      <c r="F1034">
        <v>1</v>
      </c>
    </row>
    <row r="1035" spans="1:6">
      <c r="A1035">
        <v>9</v>
      </c>
      <c r="B1035">
        <v>10</v>
      </c>
      <c r="C1035">
        <v>24</v>
      </c>
      <c r="D1035">
        <v>28</v>
      </c>
      <c r="E1035">
        <v>29</v>
      </c>
      <c r="F1035">
        <v>1</v>
      </c>
    </row>
    <row r="1036" spans="1:6">
      <c r="A1036">
        <v>12</v>
      </c>
      <c r="B1036">
        <v>14</v>
      </c>
      <c r="C1036">
        <v>16</v>
      </c>
      <c r="D1036">
        <v>19</v>
      </c>
      <c r="E1036">
        <v>33</v>
      </c>
      <c r="F1036">
        <v>1</v>
      </c>
    </row>
    <row r="1037" spans="1:6">
      <c r="A1037">
        <v>1</v>
      </c>
      <c r="B1037">
        <v>12</v>
      </c>
      <c r="C1037">
        <v>24</v>
      </c>
      <c r="D1037">
        <v>31</v>
      </c>
      <c r="E1037">
        <v>32</v>
      </c>
      <c r="F1037">
        <v>1</v>
      </c>
    </row>
    <row r="1038" spans="1:6">
      <c r="A1038">
        <v>2</v>
      </c>
      <c r="B1038">
        <v>10</v>
      </c>
      <c r="C1038">
        <v>19</v>
      </c>
      <c r="D1038">
        <v>28</v>
      </c>
      <c r="E1038">
        <v>29</v>
      </c>
      <c r="F1038">
        <v>1</v>
      </c>
    </row>
    <row r="1039" spans="1:6">
      <c r="A1039">
        <v>4</v>
      </c>
      <c r="B1039">
        <v>8</v>
      </c>
      <c r="C1039">
        <v>12</v>
      </c>
      <c r="D1039">
        <v>24</v>
      </c>
      <c r="E1039">
        <v>30</v>
      </c>
      <c r="F1039">
        <v>1</v>
      </c>
    </row>
    <row r="1040" spans="1:6">
      <c r="A1040">
        <v>2</v>
      </c>
      <c r="B1040">
        <v>11</v>
      </c>
      <c r="C1040">
        <v>12</v>
      </c>
      <c r="D1040">
        <v>14</v>
      </c>
      <c r="E1040">
        <v>19</v>
      </c>
      <c r="F1040">
        <v>1</v>
      </c>
    </row>
    <row r="1041" spans="1:6">
      <c r="A1041">
        <v>1</v>
      </c>
      <c r="B1041">
        <v>6</v>
      </c>
      <c r="C1041">
        <v>23</v>
      </c>
      <c r="D1041">
        <v>25</v>
      </c>
      <c r="E1041">
        <v>29</v>
      </c>
      <c r="F1041">
        <v>1</v>
      </c>
    </row>
    <row r="1042" spans="1:6">
      <c r="A1042">
        <v>8</v>
      </c>
      <c r="B1042">
        <v>12</v>
      </c>
      <c r="C1042">
        <v>17</v>
      </c>
      <c r="D1042">
        <v>20</v>
      </c>
      <c r="E1042">
        <v>30</v>
      </c>
      <c r="F1042">
        <v>1</v>
      </c>
    </row>
    <row r="1043" spans="1:6">
      <c r="A1043">
        <v>8</v>
      </c>
      <c r="B1043">
        <v>10</v>
      </c>
      <c r="C1043">
        <v>11</v>
      </c>
      <c r="D1043">
        <v>17</v>
      </c>
      <c r="E1043">
        <v>19</v>
      </c>
      <c r="F1043">
        <v>1</v>
      </c>
    </row>
    <row r="1044" spans="1:6">
      <c r="A1044">
        <v>1</v>
      </c>
      <c r="B1044">
        <v>6</v>
      </c>
      <c r="C1044">
        <v>13</v>
      </c>
      <c r="D1044">
        <v>19</v>
      </c>
      <c r="E1044">
        <v>23</v>
      </c>
      <c r="F1044">
        <v>1</v>
      </c>
    </row>
    <row r="1045" spans="1:6">
      <c r="A1045">
        <v>6</v>
      </c>
      <c r="B1045">
        <v>9</v>
      </c>
      <c r="C1045">
        <v>20</v>
      </c>
      <c r="D1045">
        <v>23</v>
      </c>
      <c r="E1045">
        <v>28</v>
      </c>
      <c r="F1045">
        <v>1</v>
      </c>
    </row>
    <row r="1046" spans="1:6">
      <c r="A1046">
        <v>1</v>
      </c>
      <c r="B1046">
        <v>2</v>
      </c>
      <c r="C1046">
        <v>13</v>
      </c>
      <c r="D1046">
        <v>17</v>
      </c>
      <c r="E1046">
        <v>28</v>
      </c>
      <c r="F1046">
        <v>1</v>
      </c>
    </row>
    <row r="1047" spans="1:6">
      <c r="A1047">
        <v>4</v>
      </c>
      <c r="B1047">
        <v>7</v>
      </c>
      <c r="C1047">
        <v>17</v>
      </c>
      <c r="D1047">
        <v>24</v>
      </c>
      <c r="E1047">
        <v>25</v>
      </c>
      <c r="F1047">
        <v>1</v>
      </c>
    </row>
    <row r="1048" spans="1:6">
      <c r="A1048">
        <v>16</v>
      </c>
      <c r="B1048">
        <v>22</v>
      </c>
      <c r="C1048">
        <v>27</v>
      </c>
      <c r="D1048">
        <v>29</v>
      </c>
      <c r="E1048">
        <v>31</v>
      </c>
      <c r="F1048">
        <v>1</v>
      </c>
    </row>
    <row r="1049" spans="1:6">
      <c r="A1049">
        <v>15</v>
      </c>
      <c r="B1049">
        <v>22</v>
      </c>
      <c r="C1049">
        <v>31</v>
      </c>
      <c r="D1049">
        <v>34</v>
      </c>
      <c r="E1049">
        <v>35</v>
      </c>
      <c r="F1049">
        <v>1</v>
      </c>
    </row>
    <row r="1050" spans="1:6">
      <c r="A1050">
        <v>1</v>
      </c>
      <c r="B1050">
        <v>15</v>
      </c>
      <c r="C1050">
        <v>17</v>
      </c>
      <c r="D1050">
        <v>20</v>
      </c>
      <c r="E1050">
        <v>26</v>
      </c>
      <c r="F1050">
        <v>1</v>
      </c>
    </row>
    <row r="1051" spans="1:6">
      <c r="A1051">
        <v>3</v>
      </c>
      <c r="B1051">
        <v>7</v>
      </c>
      <c r="C1051">
        <v>13</v>
      </c>
      <c r="D1051">
        <v>15</v>
      </c>
      <c r="E1051">
        <v>19</v>
      </c>
      <c r="F1051">
        <v>1</v>
      </c>
    </row>
    <row r="1052" spans="1:6">
      <c r="A1052">
        <v>11</v>
      </c>
      <c r="B1052">
        <v>13</v>
      </c>
      <c r="C1052">
        <v>16</v>
      </c>
      <c r="D1052">
        <v>19</v>
      </c>
      <c r="E1052">
        <v>24</v>
      </c>
      <c r="F1052">
        <v>1</v>
      </c>
    </row>
    <row r="1053" spans="1:6">
      <c r="A1053">
        <v>8</v>
      </c>
      <c r="B1053">
        <v>12</v>
      </c>
      <c r="C1053">
        <v>13</v>
      </c>
      <c r="D1053">
        <v>14</v>
      </c>
      <c r="E1053">
        <v>16</v>
      </c>
      <c r="F1053">
        <v>1</v>
      </c>
    </row>
    <row r="1054" spans="1:6">
      <c r="A1054">
        <v>25</v>
      </c>
      <c r="B1054">
        <v>26</v>
      </c>
      <c r="C1054">
        <v>29</v>
      </c>
      <c r="D1054">
        <v>32</v>
      </c>
      <c r="E1054">
        <v>34</v>
      </c>
      <c r="F1054">
        <v>1</v>
      </c>
    </row>
    <row r="1055" spans="1:6">
      <c r="A1055">
        <v>10</v>
      </c>
      <c r="B1055">
        <v>17</v>
      </c>
      <c r="C1055">
        <v>18</v>
      </c>
      <c r="D1055">
        <v>32</v>
      </c>
      <c r="E1055">
        <v>35</v>
      </c>
      <c r="F1055">
        <v>1</v>
      </c>
    </row>
    <row r="1056" spans="1:6">
      <c r="A1056">
        <v>16</v>
      </c>
      <c r="B1056">
        <v>17</v>
      </c>
      <c r="C1056">
        <v>20</v>
      </c>
      <c r="D1056">
        <v>32</v>
      </c>
      <c r="E1056">
        <v>33</v>
      </c>
      <c r="F1056">
        <v>1</v>
      </c>
    </row>
    <row r="1057" spans="1:6">
      <c r="A1057">
        <v>14</v>
      </c>
      <c r="B1057">
        <v>16</v>
      </c>
      <c r="C1057">
        <v>25</v>
      </c>
      <c r="D1057">
        <v>26</v>
      </c>
      <c r="E1057">
        <v>35</v>
      </c>
      <c r="F1057">
        <v>1</v>
      </c>
    </row>
    <row r="1058" spans="1:6">
      <c r="A1058">
        <v>3</v>
      </c>
      <c r="B1058">
        <v>14</v>
      </c>
      <c r="C1058">
        <v>15</v>
      </c>
      <c r="D1058">
        <v>31</v>
      </c>
      <c r="E1058">
        <v>35</v>
      </c>
      <c r="F1058">
        <v>1</v>
      </c>
    </row>
    <row r="1059" spans="1:6">
      <c r="A1059">
        <v>16</v>
      </c>
      <c r="B1059">
        <v>17</v>
      </c>
      <c r="C1059">
        <v>22</v>
      </c>
      <c r="D1059">
        <v>26</v>
      </c>
      <c r="E1059">
        <v>35</v>
      </c>
      <c r="F1059">
        <v>1</v>
      </c>
    </row>
    <row r="1060" spans="1:6">
      <c r="A1060">
        <v>8</v>
      </c>
      <c r="B1060">
        <v>13</v>
      </c>
      <c r="C1060">
        <v>17</v>
      </c>
      <c r="D1060">
        <v>21</v>
      </c>
      <c r="E1060">
        <v>22</v>
      </c>
      <c r="F1060">
        <v>1</v>
      </c>
    </row>
    <row r="1061" spans="1:6">
      <c r="A1061">
        <v>1</v>
      </c>
      <c r="B1061">
        <v>15</v>
      </c>
      <c r="C1061">
        <v>20</v>
      </c>
      <c r="D1061">
        <v>25</v>
      </c>
      <c r="E1061">
        <v>27</v>
      </c>
      <c r="F1061">
        <v>1</v>
      </c>
    </row>
    <row r="1062" spans="1:6">
      <c r="A1062">
        <v>3</v>
      </c>
      <c r="B1062">
        <v>12</v>
      </c>
      <c r="C1062">
        <v>14</v>
      </c>
      <c r="D1062">
        <v>18</v>
      </c>
      <c r="E1062">
        <v>28</v>
      </c>
      <c r="F1062">
        <v>1</v>
      </c>
    </row>
    <row r="1063" spans="1:6">
      <c r="A1063">
        <v>9</v>
      </c>
      <c r="B1063">
        <v>27</v>
      </c>
      <c r="C1063">
        <v>29</v>
      </c>
      <c r="D1063">
        <v>30</v>
      </c>
      <c r="E1063">
        <v>31</v>
      </c>
      <c r="F1063">
        <v>1</v>
      </c>
    </row>
    <row r="1064" spans="1:6">
      <c r="A1064">
        <v>6</v>
      </c>
      <c r="B1064">
        <v>9</v>
      </c>
      <c r="C1064">
        <v>18</v>
      </c>
      <c r="D1064">
        <v>30</v>
      </c>
      <c r="E1064">
        <v>32</v>
      </c>
      <c r="F1064">
        <v>1</v>
      </c>
    </row>
    <row r="1065" spans="1:6">
      <c r="A1065">
        <v>12</v>
      </c>
      <c r="B1065">
        <v>19</v>
      </c>
      <c r="C1065">
        <v>22</v>
      </c>
      <c r="D1065">
        <v>31</v>
      </c>
      <c r="E1065">
        <v>35</v>
      </c>
      <c r="F1065">
        <v>1</v>
      </c>
    </row>
    <row r="1066" spans="1:6">
      <c r="A1066">
        <v>10</v>
      </c>
      <c r="B1066">
        <v>16</v>
      </c>
      <c r="C1066">
        <v>20</v>
      </c>
      <c r="D1066">
        <v>23</v>
      </c>
      <c r="E1066">
        <v>32</v>
      </c>
      <c r="F1066">
        <v>1</v>
      </c>
    </row>
    <row r="1067" spans="1:6">
      <c r="A1067">
        <v>3</v>
      </c>
      <c r="B1067">
        <v>6</v>
      </c>
      <c r="C1067">
        <v>12</v>
      </c>
      <c r="D1067">
        <v>20</v>
      </c>
      <c r="E1067">
        <v>29</v>
      </c>
      <c r="F1067">
        <v>1</v>
      </c>
    </row>
    <row r="1068" spans="1:6">
      <c r="A1068">
        <v>1</v>
      </c>
      <c r="B1068">
        <v>5</v>
      </c>
      <c r="C1068">
        <v>7</v>
      </c>
      <c r="D1068">
        <v>11</v>
      </c>
      <c r="E1068">
        <v>14</v>
      </c>
      <c r="F1068">
        <v>1</v>
      </c>
    </row>
    <row r="1069" spans="1:6">
      <c r="A1069">
        <v>1</v>
      </c>
      <c r="B1069">
        <v>15</v>
      </c>
      <c r="C1069">
        <v>23</v>
      </c>
      <c r="D1069">
        <v>27</v>
      </c>
      <c r="E1069">
        <v>30</v>
      </c>
      <c r="F1069">
        <v>1</v>
      </c>
    </row>
    <row r="1070" spans="1:6">
      <c r="A1070">
        <v>1</v>
      </c>
      <c r="B1070">
        <v>6</v>
      </c>
      <c r="C1070">
        <v>14</v>
      </c>
      <c r="D1070">
        <v>17</v>
      </c>
      <c r="E1070">
        <v>29</v>
      </c>
      <c r="F1070">
        <v>1</v>
      </c>
    </row>
    <row r="1071" spans="1:6">
      <c r="A1071">
        <v>2</v>
      </c>
      <c r="B1071">
        <v>16</v>
      </c>
      <c r="C1071">
        <v>32</v>
      </c>
      <c r="D1071">
        <v>33</v>
      </c>
      <c r="E1071">
        <v>35</v>
      </c>
      <c r="F1071">
        <v>1</v>
      </c>
    </row>
    <row r="1072" spans="1:6">
      <c r="A1072">
        <v>7</v>
      </c>
      <c r="B1072">
        <v>12</v>
      </c>
      <c r="C1072">
        <v>26</v>
      </c>
      <c r="D1072">
        <v>31</v>
      </c>
      <c r="E1072">
        <v>32</v>
      </c>
      <c r="F1072">
        <v>1</v>
      </c>
    </row>
    <row r="1073" spans="1:6">
      <c r="A1073">
        <v>5</v>
      </c>
      <c r="B1073">
        <v>11</v>
      </c>
      <c r="C1073">
        <v>23</v>
      </c>
      <c r="D1073">
        <v>26</v>
      </c>
      <c r="E1073">
        <v>33</v>
      </c>
      <c r="F1073">
        <v>1</v>
      </c>
    </row>
    <row r="1074" spans="1:6">
      <c r="A1074">
        <v>12</v>
      </c>
      <c r="B1074">
        <v>18</v>
      </c>
      <c r="C1074">
        <v>28</v>
      </c>
      <c r="D1074">
        <v>29</v>
      </c>
      <c r="E1074">
        <v>35</v>
      </c>
      <c r="F1074">
        <v>1</v>
      </c>
    </row>
    <row r="1075" spans="1:6">
      <c r="A1075">
        <v>15</v>
      </c>
      <c r="B1075">
        <v>17</v>
      </c>
      <c r="C1075">
        <v>19</v>
      </c>
      <c r="D1075">
        <v>23</v>
      </c>
      <c r="E1075">
        <v>32</v>
      </c>
      <c r="F1075">
        <v>1</v>
      </c>
    </row>
    <row r="1076" spans="1:6">
      <c r="A1076">
        <v>10</v>
      </c>
      <c r="B1076">
        <v>12</v>
      </c>
      <c r="C1076">
        <v>28</v>
      </c>
      <c r="D1076">
        <v>30</v>
      </c>
      <c r="E1076">
        <v>34</v>
      </c>
      <c r="F1076">
        <v>1</v>
      </c>
    </row>
    <row r="1077" spans="1:6">
      <c r="A1077">
        <v>10</v>
      </c>
      <c r="B1077">
        <v>17</v>
      </c>
      <c r="C1077">
        <v>22</v>
      </c>
      <c r="D1077">
        <v>24</v>
      </c>
      <c r="E1077">
        <v>32</v>
      </c>
      <c r="F1077">
        <v>1</v>
      </c>
    </row>
    <row r="1078" spans="1:6">
      <c r="A1078">
        <v>6</v>
      </c>
      <c r="B1078">
        <v>14</v>
      </c>
      <c r="C1078">
        <v>20</v>
      </c>
      <c r="D1078">
        <v>29</v>
      </c>
      <c r="E1078">
        <v>35</v>
      </c>
      <c r="F1078">
        <v>1</v>
      </c>
    </row>
    <row r="1079" spans="1:6">
      <c r="A1079">
        <v>6</v>
      </c>
      <c r="B1079">
        <v>18</v>
      </c>
      <c r="C1079">
        <v>20</v>
      </c>
      <c r="D1079">
        <v>22</v>
      </c>
      <c r="E1079">
        <v>35</v>
      </c>
      <c r="F1079">
        <v>1</v>
      </c>
    </row>
    <row r="1080" spans="1:6">
      <c r="A1080">
        <v>12</v>
      </c>
      <c r="B1080">
        <v>15</v>
      </c>
      <c r="C1080">
        <v>23</v>
      </c>
      <c r="D1080">
        <v>24</v>
      </c>
      <c r="E1080">
        <v>25</v>
      </c>
      <c r="F1080">
        <v>1</v>
      </c>
    </row>
    <row r="1081" spans="1:6">
      <c r="A1081">
        <v>10</v>
      </c>
      <c r="B1081">
        <v>15</v>
      </c>
      <c r="C1081">
        <v>22</v>
      </c>
      <c r="D1081">
        <v>28</v>
      </c>
      <c r="E1081">
        <v>29</v>
      </c>
      <c r="F1081">
        <v>1</v>
      </c>
    </row>
    <row r="1082" spans="1:6">
      <c r="A1082">
        <v>12</v>
      </c>
      <c r="B1082">
        <v>14</v>
      </c>
      <c r="C1082">
        <v>27</v>
      </c>
      <c r="D1082">
        <v>29</v>
      </c>
      <c r="E1082">
        <v>34</v>
      </c>
      <c r="F1082">
        <v>1</v>
      </c>
    </row>
    <row r="1083" spans="1:6">
      <c r="A1083">
        <v>1</v>
      </c>
      <c r="B1083">
        <v>14</v>
      </c>
      <c r="C1083">
        <v>17</v>
      </c>
      <c r="D1083">
        <v>30</v>
      </c>
      <c r="E1083">
        <v>35</v>
      </c>
      <c r="F1083">
        <v>1</v>
      </c>
    </row>
    <row r="1084" spans="1:6">
      <c r="A1084">
        <v>6</v>
      </c>
      <c r="B1084">
        <v>7</v>
      </c>
      <c r="C1084">
        <v>8</v>
      </c>
      <c r="D1084">
        <v>9</v>
      </c>
      <c r="E1084">
        <v>13</v>
      </c>
      <c r="F1084">
        <v>1</v>
      </c>
    </row>
    <row r="1085" spans="1:6">
      <c r="A1085">
        <v>3</v>
      </c>
      <c r="B1085">
        <v>14</v>
      </c>
      <c r="C1085">
        <v>16</v>
      </c>
      <c r="D1085">
        <v>19</v>
      </c>
      <c r="E1085">
        <v>32</v>
      </c>
      <c r="F1085">
        <v>1</v>
      </c>
    </row>
    <row r="1086" spans="1:6">
      <c r="A1086">
        <v>2</v>
      </c>
      <c r="B1086">
        <v>3</v>
      </c>
      <c r="C1086">
        <v>23</v>
      </c>
      <c r="D1086">
        <v>29</v>
      </c>
      <c r="E1086">
        <v>32</v>
      </c>
      <c r="F1086">
        <v>1</v>
      </c>
    </row>
    <row r="1087" spans="1:6">
      <c r="A1087">
        <v>2</v>
      </c>
      <c r="B1087">
        <v>5</v>
      </c>
      <c r="C1087">
        <v>9</v>
      </c>
      <c r="D1087">
        <v>29</v>
      </c>
      <c r="E1087">
        <v>32</v>
      </c>
      <c r="F1087">
        <v>1</v>
      </c>
    </row>
    <row r="1088" spans="1:6">
      <c r="A1088">
        <v>1</v>
      </c>
      <c r="B1088">
        <v>10</v>
      </c>
      <c r="C1088">
        <v>19</v>
      </c>
      <c r="D1088">
        <v>21</v>
      </c>
      <c r="E1088">
        <v>30</v>
      </c>
      <c r="F1088">
        <v>1</v>
      </c>
    </row>
    <row r="1089" spans="1:6">
      <c r="A1089">
        <v>2</v>
      </c>
      <c r="B1089">
        <v>8</v>
      </c>
      <c r="C1089">
        <v>12</v>
      </c>
      <c r="D1089">
        <v>34</v>
      </c>
      <c r="E1089">
        <v>35</v>
      </c>
      <c r="F1089">
        <v>1</v>
      </c>
    </row>
    <row r="1090" spans="1:6">
      <c r="A1090">
        <v>7</v>
      </c>
      <c r="B1090">
        <v>10</v>
      </c>
      <c r="C1090">
        <v>19</v>
      </c>
      <c r="D1090">
        <v>27</v>
      </c>
      <c r="E1090">
        <v>28</v>
      </c>
      <c r="F1090">
        <v>1</v>
      </c>
    </row>
    <row r="1091" spans="1:6">
      <c r="A1091">
        <v>3</v>
      </c>
      <c r="B1091">
        <v>13</v>
      </c>
      <c r="C1091">
        <v>17</v>
      </c>
      <c r="D1091">
        <v>23</v>
      </c>
      <c r="E1091">
        <v>30</v>
      </c>
      <c r="F1091">
        <v>1</v>
      </c>
    </row>
    <row r="1092" spans="1:6">
      <c r="A1092">
        <v>21</v>
      </c>
      <c r="B1092">
        <v>22</v>
      </c>
      <c r="C1092">
        <v>31</v>
      </c>
      <c r="D1092">
        <v>32</v>
      </c>
      <c r="E1092">
        <v>34</v>
      </c>
      <c r="F1092">
        <v>1</v>
      </c>
    </row>
    <row r="1093" spans="1:6">
      <c r="A1093">
        <v>9</v>
      </c>
      <c r="B1093">
        <v>13</v>
      </c>
      <c r="C1093">
        <v>19</v>
      </c>
      <c r="D1093">
        <v>21</v>
      </c>
      <c r="E1093">
        <v>27</v>
      </c>
      <c r="F1093">
        <v>1</v>
      </c>
    </row>
    <row r="1094" spans="1:6">
      <c r="A1094">
        <v>14</v>
      </c>
      <c r="B1094">
        <v>20</v>
      </c>
      <c r="C1094">
        <v>29</v>
      </c>
      <c r="D1094">
        <v>30</v>
      </c>
      <c r="E1094">
        <v>32</v>
      </c>
      <c r="F1094">
        <v>1</v>
      </c>
    </row>
    <row r="1095" spans="1:6">
      <c r="A1095">
        <v>7</v>
      </c>
      <c r="B1095">
        <v>18</v>
      </c>
      <c r="C1095">
        <v>29</v>
      </c>
      <c r="D1095">
        <v>31</v>
      </c>
      <c r="E1095">
        <v>35</v>
      </c>
      <c r="F1095">
        <v>1</v>
      </c>
    </row>
    <row r="1096" spans="1:6">
      <c r="A1096">
        <v>12</v>
      </c>
      <c r="B1096">
        <v>20</v>
      </c>
      <c r="C1096">
        <v>26</v>
      </c>
      <c r="D1096">
        <v>29</v>
      </c>
      <c r="E1096">
        <v>30</v>
      </c>
      <c r="F1096">
        <v>1</v>
      </c>
    </row>
    <row r="1097" spans="1:6">
      <c r="A1097">
        <v>7</v>
      </c>
      <c r="B1097">
        <v>18</v>
      </c>
      <c r="C1097">
        <v>29</v>
      </c>
      <c r="D1097">
        <v>31</v>
      </c>
      <c r="E1097">
        <v>33</v>
      </c>
      <c r="F1097">
        <v>1</v>
      </c>
    </row>
    <row r="1098" spans="1:6">
      <c r="A1098">
        <v>5</v>
      </c>
      <c r="B1098">
        <v>6</v>
      </c>
      <c r="C1098">
        <v>20</v>
      </c>
      <c r="D1098">
        <v>31</v>
      </c>
      <c r="E1098">
        <v>32</v>
      </c>
      <c r="F1098">
        <v>1</v>
      </c>
    </row>
    <row r="1099" spans="1:6">
      <c r="A1099">
        <v>10</v>
      </c>
      <c r="B1099">
        <v>13</v>
      </c>
      <c r="C1099">
        <v>22</v>
      </c>
      <c r="D1099">
        <v>31</v>
      </c>
      <c r="E1099">
        <v>35</v>
      </c>
      <c r="F1099">
        <v>1</v>
      </c>
    </row>
    <row r="1100" spans="1:6">
      <c r="A1100">
        <v>2</v>
      </c>
      <c r="B1100">
        <v>9</v>
      </c>
      <c r="C1100">
        <v>13</v>
      </c>
      <c r="D1100">
        <v>19</v>
      </c>
      <c r="E1100">
        <v>23</v>
      </c>
      <c r="F1100">
        <v>1</v>
      </c>
    </row>
    <row r="1101" spans="1:6">
      <c r="A1101">
        <v>15</v>
      </c>
      <c r="B1101">
        <v>16</v>
      </c>
      <c r="C1101">
        <v>19</v>
      </c>
      <c r="D1101">
        <v>25</v>
      </c>
      <c r="E1101">
        <v>32</v>
      </c>
      <c r="F1101">
        <v>1</v>
      </c>
    </row>
    <row r="1102" spans="1:6">
      <c r="A1102">
        <v>1</v>
      </c>
      <c r="B1102">
        <v>9</v>
      </c>
      <c r="C1102">
        <v>24</v>
      </c>
      <c r="D1102">
        <v>26</v>
      </c>
      <c r="E1102">
        <v>34</v>
      </c>
      <c r="F1102">
        <v>1</v>
      </c>
    </row>
    <row r="1103" spans="1:6">
      <c r="A1103">
        <v>7</v>
      </c>
      <c r="B1103">
        <v>20</v>
      </c>
      <c r="C1103">
        <v>25</v>
      </c>
      <c r="D1103">
        <v>30</v>
      </c>
      <c r="E1103">
        <v>32</v>
      </c>
      <c r="F1103">
        <v>1</v>
      </c>
    </row>
    <row r="1104" spans="1:6">
      <c r="A1104">
        <v>4</v>
      </c>
      <c r="B1104">
        <v>5</v>
      </c>
      <c r="C1104">
        <v>22</v>
      </c>
      <c r="D1104">
        <v>29</v>
      </c>
      <c r="E1104">
        <v>35</v>
      </c>
      <c r="F1104">
        <v>1</v>
      </c>
    </row>
    <row r="1105" spans="1:6">
      <c r="A1105">
        <v>13</v>
      </c>
      <c r="B1105">
        <v>31</v>
      </c>
      <c r="C1105">
        <v>33</v>
      </c>
      <c r="D1105">
        <v>34</v>
      </c>
      <c r="E1105">
        <v>35</v>
      </c>
      <c r="F1105">
        <v>1</v>
      </c>
    </row>
    <row r="1106" spans="1:6">
      <c r="A1106">
        <v>1</v>
      </c>
      <c r="B1106">
        <v>10</v>
      </c>
      <c r="C1106">
        <v>12</v>
      </c>
      <c r="D1106">
        <v>14</v>
      </c>
      <c r="E1106">
        <v>17</v>
      </c>
      <c r="F1106">
        <v>1</v>
      </c>
    </row>
    <row r="1107" spans="1:6">
      <c r="A1107">
        <v>1</v>
      </c>
      <c r="B1107">
        <v>2</v>
      </c>
      <c r="C1107">
        <v>8</v>
      </c>
      <c r="D1107">
        <v>11</v>
      </c>
      <c r="E1107">
        <v>25</v>
      </c>
      <c r="F1107">
        <v>1</v>
      </c>
    </row>
    <row r="1108" spans="1:6">
      <c r="A1108">
        <v>1</v>
      </c>
      <c r="B1108">
        <v>11</v>
      </c>
      <c r="C1108">
        <v>19</v>
      </c>
      <c r="D1108">
        <v>30</v>
      </c>
      <c r="E1108">
        <v>32</v>
      </c>
      <c r="F1108">
        <v>1</v>
      </c>
    </row>
    <row r="1109" spans="1:6">
      <c r="A1109">
        <v>9</v>
      </c>
      <c r="B1109">
        <v>14</v>
      </c>
      <c r="C1109">
        <v>21</v>
      </c>
      <c r="D1109">
        <v>27</v>
      </c>
      <c r="E1109">
        <v>33</v>
      </c>
      <c r="F1109">
        <v>1</v>
      </c>
    </row>
    <row r="1110" spans="1:6">
      <c r="A1110">
        <v>7</v>
      </c>
      <c r="B1110">
        <v>11</v>
      </c>
      <c r="C1110">
        <v>30</v>
      </c>
      <c r="D1110">
        <v>31</v>
      </c>
      <c r="E1110">
        <v>34</v>
      </c>
      <c r="F1110">
        <v>1</v>
      </c>
    </row>
    <row r="1111" spans="1:6">
      <c r="A1111">
        <v>5</v>
      </c>
      <c r="B1111">
        <v>14</v>
      </c>
      <c r="C1111">
        <v>25</v>
      </c>
      <c r="D1111">
        <v>34</v>
      </c>
      <c r="E1111">
        <v>35</v>
      </c>
      <c r="F1111">
        <v>1</v>
      </c>
    </row>
    <row r="1112" spans="1:6">
      <c r="A1112">
        <v>3</v>
      </c>
      <c r="B1112">
        <v>6</v>
      </c>
      <c r="C1112">
        <v>13</v>
      </c>
      <c r="D1112">
        <v>14</v>
      </c>
      <c r="E1112">
        <v>29</v>
      </c>
      <c r="F1112">
        <v>1</v>
      </c>
    </row>
    <row r="1113" spans="1:6">
      <c r="A1113">
        <v>15</v>
      </c>
      <c r="B1113">
        <v>17</v>
      </c>
      <c r="C1113">
        <v>24</v>
      </c>
      <c r="D1113">
        <v>32</v>
      </c>
      <c r="E1113">
        <v>35</v>
      </c>
      <c r="F1113">
        <v>1</v>
      </c>
    </row>
    <row r="1114" spans="1:6">
      <c r="A1114">
        <v>2</v>
      </c>
      <c r="B1114">
        <v>6</v>
      </c>
      <c r="C1114">
        <v>14</v>
      </c>
      <c r="D1114">
        <v>23</v>
      </c>
      <c r="E1114">
        <v>25</v>
      </c>
      <c r="F1114">
        <v>1</v>
      </c>
    </row>
    <row r="1115" spans="1:6">
      <c r="A1115">
        <v>7</v>
      </c>
      <c r="B1115">
        <v>8</v>
      </c>
      <c r="C1115">
        <v>16</v>
      </c>
      <c r="D1115">
        <v>26</v>
      </c>
      <c r="E1115">
        <v>34</v>
      </c>
      <c r="F1115">
        <v>1</v>
      </c>
    </row>
    <row r="1116" spans="1:6">
      <c r="A1116">
        <v>8</v>
      </c>
      <c r="B1116">
        <v>14</v>
      </c>
      <c r="C1116">
        <v>15</v>
      </c>
      <c r="D1116">
        <v>25</v>
      </c>
      <c r="E1116">
        <v>26</v>
      </c>
      <c r="F1116">
        <v>1</v>
      </c>
    </row>
    <row r="1117" spans="1:6">
      <c r="A1117">
        <v>8</v>
      </c>
      <c r="B1117">
        <v>11</v>
      </c>
      <c r="C1117">
        <v>12</v>
      </c>
      <c r="D1117">
        <v>21</v>
      </c>
      <c r="E1117">
        <v>25</v>
      </c>
      <c r="F1117">
        <v>1</v>
      </c>
    </row>
    <row r="1118" spans="1:6">
      <c r="A1118">
        <v>7</v>
      </c>
      <c r="B1118">
        <v>9</v>
      </c>
      <c r="C1118">
        <v>13</v>
      </c>
      <c r="D1118">
        <v>19</v>
      </c>
      <c r="E1118">
        <v>27</v>
      </c>
      <c r="F1118">
        <v>1</v>
      </c>
    </row>
    <row r="1119" spans="1:6">
      <c r="A1119">
        <v>2</v>
      </c>
      <c r="B1119">
        <v>12</v>
      </c>
      <c r="C1119">
        <v>19</v>
      </c>
      <c r="D1119">
        <v>29</v>
      </c>
      <c r="E1119">
        <v>30</v>
      </c>
      <c r="F1119">
        <v>1</v>
      </c>
    </row>
    <row r="1120" spans="1:6">
      <c r="A1120">
        <v>5</v>
      </c>
      <c r="B1120">
        <v>6</v>
      </c>
      <c r="C1120">
        <v>23</v>
      </c>
      <c r="D1120">
        <v>27</v>
      </c>
      <c r="E1120">
        <v>34</v>
      </c>
      <c r="F1120">
        <v>1</v>
      </c>
    </row>
    <row r="1121" spans="1:6">
      <c r="A1121">
        <v>15</v>
      </c>
      <c r="B1121">
        <v>21</v>
      </c>
      <c r="C1121">
        <v>22</v>
      </c>
      <c r="D1121">
        <v>24</v>
      </c>
      <c r="E1121">
        <v>35</v>
      </c>
      <c r="F1121">
        <v>1</v>
      </c>
    </row>
    <row r="1122" spans="1:6">
      <c r="A1122">
        <v>2</v>
      </c>
      <c r="B1122">
        <v>9</v>
      </c>
      <c r="C1122">
        <v>12</v>
      </c>
      <c r="D1122">
        <v>15</v>
      </c>
      <c r="E1122">
        <v>31</v>
      </c>
      <c r="F1122">
        <v>1</v>
      </c>
    </row>
    <row r="1123" spans="1:6">
      <c r="A1123">
        <v>2</v>
      </c>
      <c r="B1123">
        <v>10</v>
      </c>
      <c r="C1123">
        <v>29</v>
      </c>
      <c r="D1123">
        <v>32</v>
      </c>
      <c r="E1123">
        <v>35</v>
      </c>
      <c r="F1123">
        <v>1</v>
      </c>
    </row>
    <row r="1124" spans="1:6">
      <c r="A1124">
        <v>7</v>
      </c>
      <c r="B1124">
        <v>10</v>
      </c>
      <c r="C1124">
        <v>22</v>
      </c>
      <c r="D1124">
        <v>27</v>
      </c>
      <c r="E1124">
        <v>33</v>
      </c>
      <c r="F1124">
        <v>1</v>
      </c>
    </row>
    <row r="1125" spans="1:6">
      <c r="A1125">
        <v>2</v>
      </c>
      <c r="B1125">
        <v>14</v>
      </c>
      <c r="C1125">
        <v>16</v>
      </c>
      <c r="D1125">
        <v>22</v>
      </c>
      <c r="E1125">
        <v>24</v>
      </c>
      <c r="F1125">
        <v>1</v>
      </c>
    </row>
    <row r="1126" spans="1:6">
      <c r="A1126">
        <v>14</v>
      </c>
      <c r="B1126">
        <v>23</v>
      </c>
      <c r="C1126">
        <v>27</v>
      </c>
      <c r="D1126">
        <v>28</v>
      </c>
      <c r="E1126">
        <v>33</v>
      </c>
      <c r="F1126">
        <v>1</v>
      </c>
    </row>
    <row r="1127" spans="1:6">
      <c r="A1127">
        <v>5</v>
      </c>
      <c r="B1127">
        <v>8</v>
      </c>
      <c r="C1127">
        <v>15</v>
      </c>
      <c r="D1127">
        <v>18</v>
      </c>
      <c r="E1127">
        <v>33</v>
      </c>
      <c r="F1127">
        <v>1</v>
      </c>
    </row>
    <row r="1128" spans="1:6">
      <c r="A1128">
        <v>4</v>
      </c>
      <c r="B1128">
        <v>9</v>
      </c>
      <c r="C1128">
        <v>11</v>
      </c>
      <c r="D1128">
        <v>30</v>
      </c>
      <c r="E1128">
        <v>32</v>
      </c>
      <c r="F1128">
        <v>1</v>
      </c>
    </row>
    <row r="1129" spans="1:6">
      <c r="A1129">
        <v>3</v>
      </c>
      <c r="B1129">
        <v>7</v>
      </c>
      <c r="C1129">
        <v>9</v>
      </c>
      <c r="D1129">
        <v>17</v>
      </c>
      <c r="E1129">
        <v>34</v>
      </c>
      <c r="F1129">
        <v>1</v>
      </c>
    </row>
    <row r="1130" spans="1:6">
      <c r="A1130">
        <v>2</v>
      </c>
      <c r="B1130">
        <v>15</v>
      </c>
      <c r="C1130">
        <v>19</v>
      </c>
      <c r="D1130">
        <v>26</v>
      </c>
      <c r="E1130">
        <v>27</v>
      </c>
      <c r="F1130">
        <v>1</v>
      </c>
    </row>
    <row r="1131" spans="1:6">
      <c r="A1131">
        <v>5</v>
      </c>
      <c r="B1131">
        <v>16</v>
      </c>
      <c r="C1131">
        <v>20</v>
      </c>
      <c r="D1131">
        <v>25</v>
      </c>
      <c r="E1131">
        <v>29</v>
      </c>
      <c r="F1131">
        <v>1</v>
      </c>
    </row>
    <row r="1132" spans="1:6">
      <c r="A1132">
        <v>4</v>
      </c>
      <c r="B1132">
        <v>11</v>
      </c>
      <c r="C1132">
        <v>23</v>
      </c>
      <c r="D1132">
        <v>26</v>
      </c>
      <c r="E1132">
        <v>35</v>
      </c>
      <c r="F1132">
        <v>1</v>
      </c>
    </row>
    <row r="1133" spans="1:6">
      <c r="A1133">
        <v>7</v>
      </c>
      <c r="B1133">
        <v>8</v>
      </c>
      <c r="C1133">
        <v>20</v>
      </c>
      <c r="D1133">
        <v>22</v>
      </c>
      <c r="E1133">
        <v>29</v>
      </c>
      <c r="F1133">
        <v>1</v>
      </c>
    </row>
    <row r="1134" spans="1:6">
      <c r="A1134">
        <v>3</v>
      </c>
      <c r="B1134">
        <v>9</v>
      </c>
      <c r="C1134">
        <v>28</v>
      </c>
      <c r="D1134">
        <v>32</v>
      </c>
      <c r="E1134">
        <v>33</v>
      </c>
      <c r="F1134">
        <v>1</v>
      </c>
    </row>
    <row r="1135" spans="1:6">
      <c r="A1135">
        <v>15</v>
      </c>
      <c r="B1135">
        <v>25</v>
      </c>
      <c r="C1135">
        <v>26</v>
      </c>
      <c r="D1135">
        <v>32</v>
      </c>
      <c r="E1135">
        <v>35</v>
      </c>
      <c r="F1135">
        <v>1</v>
      </c>
    </row>
    <row r="1136" spans="1:6">
      <c r="A1136">
        <v>1</v>
      </c>
      <c r="B1136">
        <v>20</v>
      </c>
      <c r="C1136">
        <v>22</v>
      </c>
      <c r="D1136">
        <v>28</v>
      </c>
      <c r="E1136">
        <v>29</v>
      </c>
      <c r="F1136">
        <v>1</v>
      </c>
    </row>
    <row r="1137" spans="1:6">
      <c r="A1137">
        <v>5</v>
      </c>
      <c r="B1137">
        <v>13</v>
      </c>
      <c r="C1137">
        <v>16</v>
      </c>
      <c r="D1137">
        <v>17</v>
      </c>
      <c r="E1137">
        <v>35</v>
      </c>
      <c r="F1137">
        <v>1</v>
      </c>
    </row>
    <row r="1138" spans="1:6">
      <c r="A1138">
        <v>2</v>
      </c>
      <c r="B1138">
        <v>3</v>
      </c>
      <c r="C1138">
        <v>22</v>
      </c>
      <c r="D1138">
        <v>27</v>
      </c>
      <c r="E1138">
        <v>31</v>
      </c>
      <c r="F1138">
        <v>1</v>
      </c>
    </row>
    <row r="1139" spans="1:6">
      <c r="A1139">
        <v>5</v>
      </c>
      <c r="B1139">
        <v>11</v>
      </c>
      <c r="C1139">
        <v>20</v>
      </c>
      <c r="D1139">
        <v>30</v>
      </c>
      <c r="E1139">
        <v>32</v>
      </c>
      <c r="F1139">
        <v>1</v>
      </c>
    </row>
    <row r="1140" spans="1:6">
      <c r="A1140">
        <v>22</v>
      </c>
      <c r="B1140">
        <v>24</v>
      </c>
      <c r="C1140">
        <v>26</v>
      </c>
      <c r="D1140">
        <v>34</v>
      </c>
      <c r="E1140">
        <v>35</v>
      </c>
      <c r="F1140">
        <v>1</v>
      </c>
    </row>
    <row r="1141" spans="1:6">
      <c r="A1141">
        <v>2</v>
      </c>
      <c r="B1141">
        <v>3</v>
      </c>
      <c r="C1141">
        <v>20</v>
      </c>
      <c r="D1141">
        <v>31</v>
      </c>
      <c r="E1141">
        <v>35</v>
      </c>
      <c r="F1141">
        <v>1</v>
      </c>
    </row>
    <row r="1142" spans="1:6">
      <c r="A1142">
        <v>10</v>
      </c>
      <c r="B1142">
        <v>11</v>
      </c>
      <c r="C1142">
        <v>17</v>
      </c>
      <c r="D1142">
        <v>30</v>
      </c>
      <c r="E1142">
        <v>34</v>
      </c>
      <c r="F1142">
        <v>1</v>
      </c>
    </row>
    <row r="1143" spans="1:6">
      <c r="A1143">
        <v>15</v>
      </c>
      <c r="B1143">
        <v>17</v>
      </c>
      <c r="C1143">
        <v>18</v>
      </c>
      <c r="D1143">
        <v>29</v>
      </c>
      <c r="E1143">
        <v>33</v>
      </c>
      <c r="F1143">
        <v>1</v>
      </c>
    </row>
    <row r="1144" spans="1:6">
      <c r="A1144">
        <v>6</v>
      </c>
      <c r="B1144">
        <v>11</v>
      </c>
      <c r="C1144">
        <v>13</v>
      </c>
      <c r="D1144">
        <v>15</v>
      </c>
      <c r="E1144">
        <v>28</v>
      </c>
      <c r="F1144">
        <v>1</v>
      </c>
    </row>
    <row r="1145" spans="1:6">
      <c r="A1145">
        <v>6</v>
      </c>
      <c r="B1145">
        <v>7</v>
      </c>
      <c r="C1145">
        <v>18</v>
      </c>
      <c r="D1145">
        <v>21</v>
      </c>
      <c r="E1145">
        <v>33</v>
      </c>
      <c r="F1145">
        <v>1</v>
      </c>
    </row>
    <row r="1146" spans="1:6">
      <c r="A1146">
        <v>3</v>
      </c>
      <c r="B1146">
        <v>5</v>
      </c>
      <c r="C1146">
        <v>6</v>
      </c>
      <c r="D1146">
        <v>15</v>
      </c>
      <c r="E1146">
        <v>18</v>
      </c>
      <c r="F1146">
        <v>1</v>
      </c>
    </row>
    <row r="1147" spans="1:6">
      <c r="A1147">
        <v>4</v>
      </c>
      <c r="B1147">
        <v>8</v>
      </c>
      <c r="C1147">
        <v>9</v>
      </c>
      <c r="D1147">
        <v>13</v>
      </c>
      <c r="E1147">
        <v>18</v>
      </c>
      <c r="F1147">
        <v>1</v>
      </c>
    </row>
    <row r="1148" spans="1:6">
      <c r="A1148">
        <v>2</v>
      </c>
      <c r="B1148">
        <v>15</v>
      </c>
      <c r="C1148">
        <v>18</v>
      </c>
      <c r="D1148">
        <v>25</v>
      </c>
      <c r="E1148">
        <v>27</v>
      </c>
      <c r="F1148">
        <v>1</v>
      </c>
    </row>
    <row r="1149" spans="1:6">
      <c r="A1149">
        <v>3</v>
      </c>
      <c r="B1149">
        <v>18</v>
      </c>
      <c r="C1149">
        <v>29</v>
      </c>
      <c r="D1149">
        <v>30</v>
      </c>
      <c r="E1149">
        <v>33</v>
      </c>
      <c r="F1149">
        <v>1</v>
      </c>
    </row>
    <row r="1150" spans="1:6">
      <c r="A1150">
        <v>4</v>
      </c>
      <c r="B1150">
        <v>9</v>
      </c>
      <c r="C1150">
        <v>24</v>
      </c>
      <c r="D1150">
        <v>30</v>
      </c>
      <c r="E1150">
        <v>35</v>
      </c>
      <c r="F1150">
        <v>1</v>
      </c>
    </row>
    <row r="1151" spans="1:6">
      <c r="A1151">
        <v>3</v>
      </c>
      <c r="B1151">
        <v>28</v>
      </c>
      <c r="C1151">
        <v>33</v>
      </c>
      <c r="D1151">
        <v>34</v>
      </c>
      <c r="E1151">
        <v>35</v>
      </c>
      <c r="F1151">
        <v>1</v>
      </c>
    </row>
    <row r="1152" spans="1:6">
      <c r="A1152">
        <v>6</v>
      </c>
      <c r="B1152">
        <v>8</v>
      </c>
      <c r="C1152">
        <v>18</v>
      </c>
      <c r="D1152">
        <v>29</v>
      </c>
      <c r="E1152">
        <v>34</v>
      </c>
      <c r="F1152">
        <v>1</v>
      </c>
    </row>
    <row r="1153" spans="1:6">
      <c r="A1153">
        <v>2</v>
      </c>
      <c r="B1153">
        <v>5</v>
      </c>
      <c r="C1153">
        <v>11</v>
      </c>
      <c r="D1153">
        <v>27</v>
      </c>
      <c r="E1153">
        <v>29</v>
      </c>
      <c r="F1153">
        <v>1</v>
      </c>
    </row>
    <row r="1154" spans="1:6">
      <c r="A1154">
        <v>20</v>
      </c>
      <c r="B1154">
        <v>26</v>
      </c>
      <c r="C1154">
        <v>28</v>
      </c>
      <c r="D1154">
        <v>30</v>
      </c>
      <c r="E1154">
        <v>35</v>
      </c>
      <c r="F1154">
        <v>1</v>
      </c>
    </row>
    <row r="1155" spans="1:6">
      <c r="A1155">
        <v>6</v>
      </c>
      <c r="B1155">
        <v>8</v>
      </c>
      <c r="C1155">
        <v>27</v>
      </c>
      <c r="D1155">
        <v>29</v>
      </c>
      <c r="E1155">
        <v>35</v>
      </c>
      <c r="F1155">
        <v>1</v>
      </c>
    </row>
    <row r="1156" spans="1:6">
      <c r="A1156">
        <v>13</v>
      </c>
      <c r="B1156">
        <v>18</v>
      </c>
      <c r="C1156">
        <v>25</v>
      </c>
      <c r="D1156">
        <v>29</v>
      </c>
      <c r="E1156">
        <v>35</v>
      </c>
      <c r="F1156">
        <v>1</v>
      </c>
    </row>
    <row r="1157" spans="1:6">
      <c r="A1157">
        <v>5</v>
      </c>
      <c r="B1157">
        <v>11</v>
      </c>
      <c r="C1157">
        <v>12</v>
      </c>
      <c r="D1157">
        <v>19</v>
      </c>
      <c r="E1157">
        <v>28</v>
      </c>
      <c r="F1157">
        <v>1</v>
      </c>
    </row>
    <row r="1158" spans="1:6">
      <c r="A1158">
        <v>5</v>
      </c>
      <c r="B1158">
        <v>6</v>
      </c>
      <c r="C1158">
        <v>14</v>
      </c>
      <c r="D1158">
        <v>15</v>
      </c>
      <c r="E1158">
        <v>31</v>
      </c>
      <c r="F1158">
        <v>1</v>
      </c>
    </row>
    <row r="1159" spans="1:6">
      <c r="A1159">
        <v>1</v>
      </c>
      <c r="B1159">
        <v>9</v>
      </c>
      <c r="C1159">
        <v>27</v>
      </c>
      <c r="D1159">
        <v>29</v>
      </c>
      <c r="E1159">
        <v>34</v>
      </c>
      <c r="F1159">
        <v>1</v>
      </c>
    </row>
    <row r="1160" spans="1:6">
      <c r="A1160">
        <v>6</v>
      </c>
      <c r="B1160">
        <v>7</v>
      </c>
      <c r="C1160">
        <v>18</v>
      </c>
      <c r="D1160">
        <v>34</v>
      </c>
      <c r="E1160">
        <v>35</v>
      </c>
      <c r="F1160">
        <v>1</v>
      </c>
    </row>
    <row r="1161" spans="1:6">
      <c r="A1161">
        <v>3</v>
      </c>
      <c r="B1161">
        <v>19</v>
      </c>
      <c r="C1161">
        <v>25</v>
      </c>
      <c r="D1161">
        <v>29</v>
      </c>
      <c r="E1161">
        <v>35</v>
      </c>
      <c r="F1161">
        <v>1</v>
      </c>
    </row>
    <row r="1162" spans="1:6">
      <c r="A1162">
        <v>6</v>
      </c>
      <c r="B1162">
        <v>7</v>
      </c>
      <c r="C1162">
        <v>12</v>
      </c>
      <c r="D1162">
        <v>13</v>
      </c>
      <c r="E1162">
        <v>27</v>
      </c>
      <c r="F1162">
        <v>1</v>
      </c>
    </row>
    <row r="1163" spans="1:6">
      <c r="A1163">
        <v>2</v>
      </c>
      <c r="B1163">
        <v>3</v>
      </c>
      <c r="C1163">
        <v>8</v>
      </c>
      <c r="D1163">
        <v>33</v>
      </c>
      <c r="E1163">
        <v>34</v>
      </c>
      <c r="F1163">
        <v>1</v>
      </c>
    </row>
    <row r="1164" spans="1:6">
      <c r="A1164">
        <v>8</v>
      </c>
      <c r="B1164">
        <v>17</v>
      </c>
      <c r="C1164">
        <v>25</v>
      </c>
      <c r="D1164">
        <v>33</v>
      </c>
      <c r="E1164">
        <v>34</v>
      </c>
      <c r="F1164">
        <v>1</v>
      </c>
    </row>
    <row r="1165" spans="1:6">
      <c r="A1165">
        <v>12</v>
      </c>
      <c r="B1165">
        <v>14</v>
      </c>
      <c r="C1165">
        <v>16</v>
      </c>
      <c r="D1165">
        <v>19</v>
      </c>
      <c r="E1165">
        <v>25</v>
      </c>
      <c r="F1165">
        <v>1</v>
      </c>
    </row>
    <row r="1166" spans="1:6">
      <c r="A1166">
        <v>2</v>
      </c>
      <c r="B1166">
        <v>8</v>
      </c>
      <c r="C1166">
        <v>10</v>
      </c>
      <c r="D1166">
        <v>15</v>
      </c>
      <c r="E1166">
        <v>23</v>
      </c>
      <c r="F1166">
        <v>1</v>
      </c>
    </row>
    <row r="1167" spans="1:6">
      <c r="A1167">
        <v>8</v>
      </c>
      <c r="B1167">
        <v>18</v>
      </c>
      <c r="C1167">
        <v>19</v>
      </c>
      <c r="D1167">
        <v>22</v>
      </c>
      <c r="E1167">
        <v>23</v>
      </c>
      <c r="F1167">
        <v>1</v>
      </c>
    </row>
    <row r="1168" spans="1:6">
      <c r="A1168">
        <v>9</v>
      </c>
      <c r="B1168">
        <v>11</v>
      </c>
      <c r="C1168">
        <v>14</v>
      </c>
      <c r="D1168">
        <v>19</v>
      </c>
      <c r="E1168">
        <v>30</v>
      </c>
      <c r="F1168">
        <v>1</v>
      </c>
    </row>
    <row r="1169" spans="1:6">
      <c r="A1169">
        <v>19</v>
      </c>
      <c r="B1169">
        <v>20</v>
      </c>
      <c r="C1169">
        <v>30</v>
      </c>
      <c r="D1169">
        <v>32</v>
      </c>
      <c r="E1169">
        <v>33</v>
      </c>
      <c r="F1169">
        <v>1</v>
      </c>
    </row>
    <row r="1170" spans="1:6">
      <c r="A1170">
        <v>2</v>
      </c>
      <c r="B1170">
        <v>6</v>
      </c>
      <c r="C1170">
        <v>8</v>
      </c>
      <c r="D1170">
        <v>16</v>
      </c>
      <c r="E1170">
        <v>34</v>
      </c>
      <c r="F1170">
        <v>1</v>
      </c>
    </row>
    <row r="1171" spans="1:6">
      <c r="A1171">
        <v>1</v>
      </c>
      <c r="B1171">
        <v>6</v>
      </c>
      <c r="C1171">
        <v>7</v>
      </c>
      <c r="D1171">
        <v>17</v>
      </c>
      <c r="E1171">
        <v>31</v>
      </c>
      <c r="F1171">
        <v>1</v>
      </c>
    </row>
    <row r="1172" spans="1:6">
      <c r="A1172">
        <v>4</v>
      </c>
      <c r="B1172">
        <v>5</v>
      </c>
      <c r="C1172">
        <v>15</v>
      </c>
      <c r="D1172">
        <v>17</v>
      </c>
      <c r="E1172">
        <v>33</v>
      </c>
      <c r="F1172">
        <v>1</v>
      </c>
    </row>
    <row r="1173" spans="1:6">
      <c r="A1173">
        <v>1</v>
      </c>
      <c r="B1173">
        <v>7</v>
      </c>
      <c r="C1173">
        <v>8</v>
      </c>
      <c r="D1173">
        <v>28</v>
      </c>
      <c r="E1173">
        <v>29</v>
      </c>
      <c r="F1173">
        <v>1</v>
      </c>
    </row>
    <row r="1174" spans="1:6">
      <c r="A1174">
        <v>8</v>
      </c>
      <c r="B1174">
        <v>9</v>
      </c>
      <c r="C1174">
        <v>11</v>
      </c>
      <c r="D1174">
        <v>20</v>
      </c>
      <c r="E1174">
        <v>29</v>
      </c>
      <c r="F1174">
        <v>1</v>
      </c>
    </row>
    <row r="1175" spans="1:6">
      <c r="A1175">
        <v>1</v>
      </c>
      <c r="B1175">
        <v>11</v>
      </c>
      <c r="C1175">
        <v>14</v>
      </c>
      <c r="D1175">
        <v>28</v>
      </c>
      <c r="E1175">
        <v>30</v>
      </c>
      <c r="F1175">
        <v>1</v>
      </c>
    </row>
    <row r="1176" spans="1:6">
      <c r="A1176">
        <v>4</v>
      </c>
      <c r="B1176">
        <v>10</v>
      </c>
      <c r="C1176">
        <v>18</v>
      </c>
      <c r="D1176">
        <v>24</v>
      </c>
      <c r="E1176">
        <v>27</v>
      </c>
      <c r="F1176">
        <v>1</v>
      </c>
    </row>
    <row r="1177" spans="1:6">
      <c r="A1177">
        <v>7</v>
      </c>
      <c r="B1177">
        <v>13</v>
      </c>
      <c r="C1177">
        <v>20</v>
      </c>
      <c r="D1177">
        <v>25</v>
      </c>
      <c r="E1177">
        <v>26</v>
      </c>
      <c r="F1177">
        <v>1</v>
      </c>
    </row>
    <row r="1178" spans="1:6">
      <c r="A1178">
        <v>4</v>
      </c>
      <c r="B1178">
        <v>20</v>
      </c>
      <c r="C1178">
        <v>24</v>
      </c>
      <c r="D1178">
        <v>31</v>
      </c>
      <c r="E1178">
        <v>33</v>
      </c>
      <c r="F1178">
        <v>1</v>
      </c>
    </row>
    <row r="1179" spans="1:6">
      <c r="A1179">
        <v>7</v>
      </c>
      <c r="B1179">
        <v>9</v>
      </c>
      <c r="C1179">
        <v>19</v>
      </c>
      <c r="D1179">
        <v>21</v>
      </c>
      <c r="E1179">
        <v>33</v>
      </c>
      <c r="F1179">
        <v>1</v>
      </c>
    </row>
    <row r="1180" spans="1:6">
      <c r="A1180">
        <v>1</v>
      </c>
      <c r="B1180">
        <v>9</v>
      </c>
      <c r="C1180">
        <v>14</v>
      </c>
      <c r="D1180">
        <v>29</v>
      </c>
      <c r="E1180">
        <v>30</v>
      </c>
      <c r="F1180">
        <v>1</v>
      </c>
    </row>
    <row r="1181" spans="1:6">
      <c r="A1181">
        <v>13</v>
      </c>
      <c r="B1181">
        <v>14</v>
      </c>
      <c r="C1181">
        <v>26</v>
      </c>
      <c r="D1181">
        <v>27</v>
      </c>
      <c r="E1181">
        <v>33</v>
      </c>
      <c r="F1181">
        <v>1</v>
      </c>
    </row>
    <row r="1182" spans="1:6">
      <c r="A1182">
        <v>5</v>
      </c>
      <c r="B1182">
        <v>15</v>
      </c>
      <c r="C1182">
        <v>28</v>
      </c>
      <c r="D1182">
        <v>31</v>
      </c>
      <c r="E1182">
        <v>34</v>
      </c>
      <c r="F1182">
        <v>1</v>
      </c>
    </row>
    <row r="1183" spans="1:6">
      <c r="A1183">
        <v>1</v>
      </c>
      <c r="B1183">
        <v>3</v>
      </c>
      <c r="C1183">
        <v>22</v>
      </c>
      <c r="D1183">
        <v>32</v>
      </c>
      <c r="E1183">
        <v>35</v>
      </c>
      <c r="F1183">
        <v>1</v>
      </c>
    </row>
    <row r="1184" spans="1:6">
      <c r="A1184">
        <v>10</v>
      </c>
      <c r="B1184">
        <v>16</v>
      </c>
      <c r="C1184">
        <v>23</v>
      </c>
      <c r="D1184">
        <v>25</v>
      </c>
      <c r="E1184">
        <v>34</v>
      </c>
      <c r="F1184">
        <v>1</v>
      </c>
    </row>
    <row r="1185" spans="1:6">
      <c r="A1185">
        <v>3</v>
      </c>
      <c r="B1185">
        <v>5</v>
      </c>
      <c r="C1185">
        <v>14</v>
      </c>
      <c r="D1185">
        <v>30</v>
      </c>
      <c r="E1185">
        <v>35</v>
      </c>
      <c r="F1185">
        <v>1</v>
      </c>
    </row>
    <row r="1186" spans="1:6">
      <c r="A1186">
        <v>14</v>
      </c>
      <c r="B1186">
        <v>18</v>
      </c>
      <c r="C1186">
        <v>20</v>
      </c>
      <c r="D1186">
        <v>21</v>
      </c>
      <c r="E1186">
        <v>28</v>
      </c>
      <c r="F1186">
        <v>1</v>
      </c>
    </row>
    <row r="1187" spans="1:6">
      <c r="A1187">
        <v>1</v>
      </c>
      <c r="B1187">
        <v>11</v>
      </c>
      <c r="C1187">
        <v>18</v>
      </c>
      <c r="D1187">
        <v>20</v>
      </c>
      <c r="E1187">
        <v>22</v>
      </c>
      <c r="F1187">
        <v>1</v>
      </c>
    </row>
    <row r="1188" spans="1:6">
      <c r="A1188">
        <v>2</v>
      </c>
      <c r="B1188">
        <v>16</v>
      </c>
      <c r="C1188">
        <v>21</v>
      </c>
      <c r="D1188">
        <v>24</v>
      </c>
      <c r="E1188">
        <v>30</v>
      </c>
      <c r="F1188">
        <v>1</v>
      </c>
    </row>
    <row r="1189" spans="1:6">
      <c r="A1189">
        <v>15</v>
      </c>
      <c r="B1189">
        <v>22</v>
      </c>
      <c r="C1189">
        <v>23</v>
      </c>
      <c r="D1189">
        <v>25</v>
      </c>
      <c r="E1189">
        <v>34</v>
      </c>
      <c r="F1189">
        <v>1</v>
      </c>
    </row>
    <row r="1190" spans="1:6">
      <c r="A1190">
        <v>1</v>
      </c>
      <c r="B1190">
        <v>8</v>
      </c>
      <c r="C1190">
        <v>18</v>
      </c>
      <c r="D1190">
        <v>23</v>
      </c>
      <c r="E1190">
        <v>25</v>
      </c>
      <c r="F1190">
        <v>1</v>
      </c>
    </row>
    <row r="1191" spans="1:6">
      <c r="A1191">
        <v>11</v>
      </c>
      <c r="B1191">
        <v>15</v>
      </c>
      <c r="C1191">
        <v>23</v>
      </c>
      <c r="D1191">
        <v>26</v>
      </c>
      <c r="E1191">
        <v>30</v>
      </c>
      <c r="F1191">
        <v>1</v>
      </c>
    </row>
    <row r="1192" spans="1:6">
      <c r="A1192">
        <v>3</v>
      </c>
      <c r="B1192">
        <v>9</v>
      </c>
      <c r="C1192">
        <v>12</v>
      </c>
      <c r="D1192">
        <v>28</v>
      </c>
      <c r="E1192">
        <v>30</v>
      </c>
      <c r="F1192">
        <v>1</v>
      </c>
    </row>
    <row r="1193" spans="1:6">
      <c r="A1193">
        <v>1</v>
      </c>
      <c r="B1193">
        <v>25</v>
      </c>
      <c r="C1193">
        <v>26</v>
      </c>
      <c r="D1193">
        <v>34</v>
      </c>
      <c r="E1193">
        <v>35</v>
      </c>
      <c r="F1193">
        <v>1</v>
      </c>
    </row>
    <row r="1194" spans="1:6">
      <c r="A1194">
        <v>1</v>
      </c>
      <c r="B1194">
        <v>7</v>
      </c>
      <c r="C1194">
        <v>11</v>
      </c>
      <c r="D1194">
        <v>32</v>
      </c>
      <c r="E1194">
        <v>33</v>
      </c>
      <c r="F1194">
        <v>1</v>
      </c>
    </row>
    <row r="1195" spans="1:6">
      <c r="A1195">
        <v>1</v>
      </c>
      <c r="B1195">
        <v>8</v>
      </c>
      <c r="C1195">
        <v>13</v>
      </c>
      <c r="D1195">
        <v>21</v>
      </c>
      <c r="E1195">
        <v>24</v>
      </c>
      <c r="F1195">
        <v>1</v>
      </c>
    </row>
    <row r="1196" spans="1:6">
      <c r="A1196">
        <v>6</v>
      </c>
      <c r="B1196">
        <v>7</v>
      </c>
      <c r="C1196">
        <v>8</v>
      </c>
      <c r="D1196">
        <v>28</v>
      </c>
      <c r="E1196">
        <v>30</v>
      </c>
      <c r="F1196">
        <v>1</v>
      </c>
    </row>
    <row r="1197" spans="1:6">
      <c r="A1197">
        <v>18</v>
      </c>
      <c r="B1197">
        <v>21</v>
      </c>
      <c r="C1197">
        <v>25</v>
      </c>
      <c r="D1197">
        <v>28</v>
      </c>
      <c r="E1197">
        <v>30</v>
      </c>
      <c r="F1197">
        <v>1</v>
      </c>
    </row>
    <row r="1198" spans="1:6">
      <c r="A1198">
        <v>19</v>
      </c>
      <c r="B1198">
        <v>25</v>
      </c>
      <c r="C1198">
        <v>28</v>
      </c>
      <c r="D1198">
        <v>31</v>
      </c>
      <c r="E1198">
        <v>33</v>
      </c>
      <c r="F1198">
        <v>1</v>
      </c>
    </row>
    <row r="1199" spans="1:6">
      <c r="A1199">
        <v>6</v>
      </c>
      <c r="B1199">
        <v>21</v>
      </c>
      <c r="C1199">
        <v>24</v>
      </c>
      <c r="D1199">
        <v>28</v>
      </c>
      <c r="E1199">
        <v>30</v>
      </c>
      <c r="F1199">
        <v>1</v>
      </c>
    </row>
    <row r="1200" spans="1:6">
      <c r="A1200">
        <v>9</v>
      </c>
      <c r="B1200">
        <v>11</v>
      </c>
      <c r="C1200">
        <v>14</v>
      </c>
      <c r="D1200">
        <v>15</v>
      </c>
      <c r="E1200">
        <v>26</v>
      </c>
      <c r="F1200">
        <v>1</v>
      </c>
    </row>
    <row r="1201" spans="1:6">
      <c r="A1201">
        <v>7</v>
      </c>
      <c r="B1201">
        <v>10</v>
      </c>
      <c r="C1201">
        <v>12</v>
      </c>
      <c r="D1201">
        <v>20</v>
      </c>
      <c r="E1201">
        <v>21</v>
      </c>
      <c r="F1201">
        <v>1</v>
      </c>
    </row>
    <row r="1202" spans="1:6">
      <c r="A1202">
        <v>1</v>
      </c>
      <c r="B1202">
        <v>2</v>
      </c>
      <c r="C1202">
        <v>3</v>
      </c>
      <c r="D1202">
        <v>12</v>
      </c>
      <c r="E1202">
        <v>33</v>
      </c>
      <c r="F1202">
        <v>1</v>
      </c>
    </row>
    <row r="1203" spans="1:6">
      <c r="A1203">
        <v>7</v>
      </c>
      <c r="B1203">
        <v>8</v>
      </c>
      <c r="C1203">
        <v>11</v>
      </c>
      <c r="D1203">
        <v>12</v>
      </c>
      <c r="E1203">
        <v>24</v>
      </c>
      <c r="F1203">
        <v>1</v>
      </c>
    </row>
    <row r="1204" spans="1:6">
      <c r="A1204">
        <v>4</v>
      </c>
      <c r="B1204">
        <v>13</v>
      </c>
      <c r="C1204">
        <v>15</v>
      </c>
      <c r="D1204">
        <v>30</v>
      </c>
      <c r="E1204">
        <v>35</v>
      </c>
      <c r="F1204">
        <v>1</v>
      </c>
    </row>
    <row r="1205" spans="1:6">
      <c r="A1205">
        <v>3</v>
      </c>
      <c r="B1205">
        <v>8</v>
      </c>
      <c r="C1205">
        <v>11</v>
      </c>
      <c r="D1205">
        <v>24</v>
      </c>
      <c r="E1205">
        <v>27</v>
      </c>
      <c r="F1205">
        <v>1</v>
      </c>
    </row>
    <row r="1206" spans="1:6">
      <c r="A1206">
        <v>8</v>
      </c>
      <c r="B1206">
        <v>19</v>
      </c>
      <c r="C1206">
        <v>23</v>
      </c>
      <c r="D1206">
        <v>27</v>
      </c>
      <c r="E1206">
        <v>32</v>
      </c>
      <c r="F1206">
        <v>1</v>
      </c>
    </row>
    <row r="1207" spans="1:6">
      <c r="A1207">
        <v>5</v>
      </c>
      <c r="B1207">
        <v>13</v>
      </c>
      <c r="C1207">
        <v>16</v>
      </c>
      <c r="D1207">
        <v>29</v>
      </c>
      <c r="E1207">
        <v>33</v>
      </c>
      <c r="F1207">
        <v>1</v>
      </c>
    </row>
    <row r="1208" spans="1:6">
      <c r="A1208">
        <v>1</v>
      </c>
      <c r="B1208">
        <v>13</v>
      </c>
      <c r="C1208">
        <v>16</v>
      </c>
      <c r="D1208">
        <v>26</v>
      </c>
      <c r="E1208">
        <v>31</v>
      </c>
      <c r="F1208">
        <v>1</v>
      </c>
    </row>
    <row r="1209" spans="1:6">
      <c r="A1209">
        <v>11</v>
      </c>
      <c r="B1209">
        <v>17</v>
      </c>
      <c r="C1209">
        <v>21</v>
      </c>
      <c r="D1209">
        <v>23</v>
      </c>
      <c r="E1209">
        <v>34</v>
      </c>
      <c r="F1209">
        <v>1</v>
      </c>
    </row>
    <row r="1210" spans="1:6">
      <c r="A1210">
        <v>1</v>
      </c>
      <c r="B1210">
        <v>9</v>
      </c>
      <c r="C1210">
        <v>15</v>
      </c>
      <c r="D1210">
        <v>20</v>
      </c>
      <c r="E1210">
        <v>29</v>
      </c>
      <c r="F1210">
        <v>1</v>
      </c>
    </row>
    <row r="1211" spans="1:6">
      <c r="A1211">
        <v>5</v>
      </c>
      <c r="B1211">
        <v>7</v>
      </c>
      <c r="C1211">
        <v>17</v>
      </c>
      <c r="D1211">
        <v>30</v>
      </c>
      <c r="E1211">
        <v>34</v>
      </c>
      <c r="F1211">
        <v>1</v>
      </c>
    </row>
    <row r="1212" spans="1:6">
      <c r="A1212">
        <v>1</v>
      </c>
      <c r="B1212">
        <v>2</v>
      </c>
      <c r="C1212">
        <v>23</v>
      </c>
      <c r="D1212">
        <v>25</v>
      </c>
      <c r="E1212">
        <v>35</v>
      </c>
      <c r="F1212">
        <v>1</v>
      </c>
    </row>
    <row r="1213" spans="1:6">
      <c r="A1213">
        <v>7</v>
      </c>
      <c r="B1213">
        <v>14</v>
      </c>
      <c r="C1213">
        <v>17</v>
      </c>
      <c r="D1213">
        <v>28</v>
      </c>
      <c r="E1213">
        <v>34</v>
      </c>
      <c r="F1213">
        <v>1</v>
      </c>
    </row>
    <row r="1214" spans="1:6">
      <c r="A1214">
        <v>9</v>
      </c>
      <c r="B1214">
        <v>14</v>
      </c>
      <c r="C1214">
        <v>24</v>
      </c>
      <c r="D1214">
        <v>25</v>
      </c>
      <c r="E1214">
        <v>34</v>
      </c>
      <c r="F1214">
        <v>1</v>
      </c>
    </row>
    <row r="1215" spans="1:6">
      <c r="A1215">
        <v>2</v>
      </c>
      <c r="B1215">
        <v>8</v>
      </c>
      <c r="C1215">
        <v>10</v>
      </c>
      <c r="D1215">
        <v>16</v>
      </c>
      <c r="E1215">
        <v>17</v>
      </c>
      <c r="F1215">
        <v>1</v>
      </c>
    </row>
    <row r="1216" spans="1:6">
      <c r="A1216">
        <v>3</v>
      </c>
      <c r="B1216">
        <v>21</v>
      </c>
      <c r="C1216">
        <v>30</v>
      </c>
      <c r="D1216">
        <v>33</v>
      </c>
      <c r="E1216">
        <v>35</v>
      </c>
      <c r="F1216">
        <v>1</v>
      </c>
    </row>
    <row r="1217" spans="1:6">
      <c r="A1217">
        <v>5</v>
      </c>
      <c r="B1217">
        <v>6</v>
      </c>
      <c r="C1217">
        <v>8</v>
      </c>
      <c r="D1217">
        <v>12</v>
      </c>
      <c r="E1217">
        <v>22</v>
      </c>
      <c r="F1217">
        <v>1</v>
      </c>
    </row>
    <row r="1218" spans="1:6">
      <c r="A1218">
        <v>30</v>
      </c>
      <c r="B1218">
        <v>31</v>
      </c>
      <c r="C1218">
        <v>33</v>
      </c>
      <c r="D1218">
        <v>34</v>
      </c>
      <c r="E1218">
        <v>35</v>
      </c>
      <c r="F1218">
        <v>1</v>
      </c>
    </row>
    <row r="1219" spans="1:6">
      <c r="A1219">
        <v>1</v>
      </c>
      <c r="B1219">
        <v>9</v>
      </c>
      <c r="C1219">
        <v>20</v>
      </c>
      <c r="D1219">
        <v>30</v>
      </c>
      <c r="E1219">
        <v>31</v>
      </c>
      <c r="F1219">
        <v>1</v>
      </c>
    </row>
    <row r="1220" spans="1:6">
      <c r="A1220">
        <v>2</v>
      </c>
      <c r="B1220">
        <v>5</v>
      </c>
      <c r="C1220">
        <v>28</v>
      </c>
      <c r="D1220">
        <v>34</v>
      </c>
      <c r="E1220">
        <v>35</v>
      </c>
      <c r="F1220">
        <v>1</v>
      </c>
    </row>
    <row r="1221" spans="1:6">
      <c r="A1221">
        <v>2</v>
      </c>
      <c r="B1221">
        <v>10</v>
      </c>
      <c r="C1221">
        <v>16</v>
      </c>
      <c r="D1221">
        <v>18</v>
      </c>
      <c r="E1221">
        <v>34</v>
      </c>
      <c r="F1221">
        <v>1</v>
      </c>
    </row>
    <row r="1222" spans="1:6">
      <c r="A1222">
        <v>1</v>
      </c>
      <c r="B1222">
        <v>7</v>
      </c>
      <c r="C1222">
        <v>13</v>
      </c>
      <c r="D1222">
        <v>18</v>
      </c>
      <c r="E1222">
        <v>23</v>
      </c>
      <c r="F1222">
        <v>1</v>
      </c>
    </row>
    <row r="1223" spans="1:6">
      <c r="A1223">
        <v>9</v>
      </c>
      <c r="B1223">
        <v>15</v>
      </c>
      <c r="C1223">
        <v>18</v>
      </c>
      <c r="D1223">
        <v>23</v>
      </c>
      <c r="E1223">
        <v>32</v>
      </c>
      <c r="F1223">
        <v>1</v>
      </c>
    </row>
    <row r="1224" spans="1:6">
      <c r="A1224">
        <v>6</v>
      </c>
      <c r="B1224">
        <v>16</v>
      </c>
      <c r="C1224">
        <v>18</v>
      </c>
      <c r="D1224">
        <v>26</v>
      </c>
      <c r="E1224">
        <v>30</v>
      </c>
      <c r="F1224">
        <v>1</v>
      </c>
    </row>
    <row r="1225" spans="1:6">
      <c r="A1225">
        <v>6</v>
      </c>
      <c r="B1225">
        <v>10</v>
      </c>
      <c r="C1225">
        <v>14</v>
      </c>
      <c r="D1225">
        <v>25</v>
      </c>
      <c r="E1225">
        <v>34</v>
      </c>
      <c r="F1225">
        <v>1</v>
      </c>
    </row>
    <row r="1226" spans="1:6">
      <c r="A1226">
        <v>10</v>
      </c>
      <c r="B1226">
        <v>11</v>
      </c>
      <c r="C1226">
        <v>13</v>
      </c>
      <c r="D1226">
        <v>22</v>
      </c>
      <c r="E1226">
        <v>28</v>
      </c>
      <c r="F1226">
        <v>1</v>
      </c>
    </row>
    <row r="1227" spans="1:6">
      <c r="A1227">
        <v>11</v>
      </c>
      <c r="B1227">
        <v>25</v>
      </c>
      <c r="C1227">
        <v>26</v>
      </c>
      <c r="D1227">
        <v>27</v>
      </c>
      <c r="E1227">
        <v>35</v>
      </c>
      <c r="F1227">
        <v>1</v>
      </c>
    </row>
    <row r="1228" spans="1:6">
      <c r="A1228">
        <v>2</v>
      </c>
      <c r="B1228">
        <v>4</v>
      </c>
      <c r="C1228">
        <v>17</v>
      </c>
      <c r="D1228">
        <v>27</v>
      </c>
      <c r="E1228">
        <v>28</v>
      </c>
      <c r="F1228">
        <v>1</v>
      </c>
    </row>
    <row r="1229" spans="1:6">
      <c r="A1229">
        <v>1</v>
      </c>
      <c r="B1229">
        <v>2</v>
      </c>
      <c r="C1229">
        <v>6</v>
      </c>
      <c r="D1229">
        <v>8</v>
      </c>
      <c r="E1229">
        <v>26</v>
      </c>
      <c r="F1229">
        <v>1</v>
      </c>
    </row>
    <row r="1230" spans="1:6">
      <c r="A1230">
        <v>7</v>
      </c>
      <c r="B1230">
        <v>11</v>
      </c>
      <c r="C1230">
        <v>21</v>
      </c>
      <c r="D1230">
        <v>22</v>
      </c>
      <c r="E1230">
        <v>35</v>
      </c>
      <c r="F1230">
        <v>1</v>
      </c>
    </row>
    <row r="1231" spans="1:6">
      <c r="A1231">
        <v>9</v>
      </c>
      <c r="B1231">
        <v>22</v>
      </c>
      <c r="C1231">
        <v>23</v>
      </c>
      <c r="D1231">
        <v>32</v>
      </c>
      <c r="E1231">
        <v>34</v>
      </c>
      <c r="F1231">
        <v>1</v>
      </c>
    </row>
    <row r="1232" spans="1:6">
      <c r="A1232">
        <v>7</v>
      </c>
      <c r="B1232">
        <v>12</v>
      </c>
      <c r="C1232">
        <v>25</v>
      </c>
      <c r="D1232">
        <v>27</v>
      </c>
      <c r="E1232">
        <v>28</v>
      </c>
      <c r="F1232">
        <v>1</v>
      </c>
    </row>
    <row r="1233" spans="1:6">
      <c r="A1233">
        <v>3</v>
      </c>
      <c r="B1233">
        <v>16</v>
      </c>
      <c r="C1233">
        <v>17</v>
      </c>
      <c r="D1233">
        <v>22</v>
      </c>
      <c r="E1233">
        <v>35</v>
      </c>
      <c r="F1233">
        <v>1</v>
      </c>
    </row>
    <row r="1234" spans="1:6">
      <c r="A1234">
        <v>3</v>
      </c>
      <c r="B1234">
        <v>8</v>
      </c>
      <c r="C1234">
        <v>26</v>
      </c>
      <c r="D1234">
        <v>31</v>
      </c>
      <c r="E1234">
        <v>32</v>
      </c>
      <c r="F1234">
        <v>1</v>
      </c>
    </row>
    <row r="1235" spans="1:6">
      <c r="A1235">
        <v>3</v>
      </c>
      <c r="B1235">
        <v>9</v>
      </c>
      <c r="C1235">
        <v>11</v>
      </c>
      <c r="D1235">
        <v>18</v>
      </c>
      <c r="E1235">
        <v>24</v>
      </c>
      <c r="F1235">
        <v>1</v>
      </c>
    </row>
    <row r="1236" spans="1:6">
      <c r="A1236">
        <v>5</v>
      </c>
      <c r="B1236">
        <v>6</v>
      </c>
      <c r="C1236">
        <v>18</v>
      </c>
      <c r="D1236">
        <v>20</v>
      </c>
      <c r="E1236">
        <v>31</v>
      </c>
      <c r="F1236">
        <v>1</v>
      </c>
    </row>
    <row r="1237" spans="1:6">
      <c r="A1237">
        <v>2</v>
      </c>
      <c r="B1237">
        <v>13</v>
      </c>
      <c r="C1237">
        <v>14</v>
      </c>
      <c r="D1237">
        <v>29</v>
      </c>
      <c r="E1237">
        <v>33</v>
      </c>
      <c r="F1237">
        <v>1</v>
      </c>
    </row>
    <row r="1238" spans="1:6">
      <c r="A1238">
        <v>2</v>
      </c>
      <c r="B1238">
        <v>4</v>
      </c>
      <c r="C1238">
        <v>8</v>
      </c>
      <c r="D1238">
        <v>12</v>
      </c>
      <c r="E1238">
        <v>35</v>
      </c>
      <c r="F1238">
        <v>1</v>
      </c>
    </row>
    <row r="1239" spans="1:6">
      <c r="A1239">
        <v>2</v>
      </c>
      <c r="B1239">
        <v>5</v>
      </c>
      <c r="C1239">
        <v>23</v>
      </c>
      <c r="D1239">
        <v>30</v>
      </c>
      <c r="E1239">
        <v>31</v>
      </c>
      <c r="F1239">
        <v>1</v>
      </c>
    </row>
    <row r="1240" spans="1:6">
      <c r="A1240">
        <v>12</v>
      </c>
      <c r="B1240">
        <v>13</v>
      </c>
      <c r="C1240">
        <v>24</v>
      </c>
      <c r="D1240">
        <v>26</v>
      </c>
      <c r="E1240">
        <v>33</v>
      </c>
      <c r="F1240">
        <v>1</v>
      </c>
    </row>
    <row r="1241" spans="1:6">
      <c r="A1241">
        <v>13</v>
      </c>
      <c r="B1241">
        <v>15</v>
      </c>
      <c r="C1241">
        <v>29</v>
      </c>
      <c r="D1241">
        <v>30</v>
      </c>
      <c r="E1241">
        <v>35</v>
      </c>
      <c r="F1241">
        <v>1</v>
      </c>
    </row>
    <row r="1242" spans="1:6">
      <c r="A1242">
        <v>20</v>
      </c>
      <c r="B1242">
        <v>22</v>
      </c>
      <c r="C1242">
        <v>27</v>
      </c>
      <c r="D1242">
        <v>30</v>
      </c>
      <c r="E1242">
        <v>33</v>
      </c>
      <c r="F1242">
        <v>1</v>
      </c>
    </row>
    <row r="1243" spans="1:6">
      <c r="A1243">
        <v>1</v>
      </c>
      <c r="B1243">
        <v>2</v>
      </c>
      <c r="C1243">
        <v>10</v>
      </c>
      <c r="D1243">
        <v>18</v>
      </c>
      <c r="E1243">
        <v>35</v>
      </c>
      <c r="F1243">
        <v>1</v>
      </c>
    </row>
    <row r="1244" spans="1:6">
      <c r="A1244">
        <v>3</v>
      </c>
      <c r="B1244">
        <v>5</v>
      </c>
      <c r="C1244">
        <v>10</v>
      </c>
      <c r="D1244">
        <v>27</v>
      </c>
      <c r="E1244">
        <v>34</v>
      </c>
      <c r="F1244">
        <v>1</v>
      </c>
    </row>
    <row r="1245" spans="1:6">
      <c r="A1245">
        <v>14</v>
      </c>
      <c r="B1245">
        <v>18</v>
      </c>
      <c r="C1245">
        <v>19</v>
      </c>
      <c r="D1245">
        <v>26</v>
      </c>
      <c r="E1245">
        <v>28</v>
      </c>
      <c r="F1245">
        <v>1</v>
      </c>
    </row>
    <row r="1246" spans="1:6">
      <c r="A1246">
        <v>5</v>
      </c>
      <c r="B1246">
        <v>14</v>
      </c>
      <c r="C1246">
        <v>15</v>
      </c>
      <c r="D1246">
        <v>32</v>
      </c>
      <c r="E1246">
        <v>34</v>
      </c>
      <c r="F1246">
        <v>1</v>
      </c>
    </row>
    <row r="1247" spans="1:6">
      <c r="A1247">
        <v>16</v>
      </c>
      <c r="B1247">
        <v>17</v>
      </c>
      <c r="C1247">
        <v>23</v>
      </c>
      <c r="D1247">
        <v>24</v>
      </c>
      <c r="E1247">
        <v>31</v>
      </c>
      <c r="F1247">
        <v>1</v>
      </c>
    </row>
    <row r="1248" spans="1:6">
      <c r="A1248">
        <v>11</v>
      </c>
      <c r="B1248">
        <v>16</v>
      </c>
      <c r="C1248">
        <v>19</v>
      </c>
      <c r="D1248">
        <v>21</v>
      </c>
      <c r="E1248">
        <v>25</v>
      </c>
      <c r="F1248">
        <v>1</v>
      </c>
    </row>
    <row r="1249" spans="1:6">
      <c r="A1249">
        <v>3</v>
      </c>
      <c r="B1249">
        <v>11</v>
      </c>
      <c r="C1249">
        <v>14</v>
      </c>
      <c r="D1249">
        <v>26</v>
      </c>
      <c r="E1249">
        <v>29</v>
      </c>
      <c r="F1249">
        <v>1</v>
      </c>
    </row>
    <row r="1250" spans="1:6">
      <c r="A1250">
        <v>20</v>
      </c>
      <c r="B1250">
        <v>25</v>
      </c>
      <c r="C1250">
        <v>26</v>
      </c>
      <c r="D1250">
        <v>30</v>
      </c>
      <c r="E1250">
        <v>31</v>
      </c>
      <c r="F1250">
        <v>1</v>
      </c>
    </row>
    <row r="1251" spans="1:6">
      <c r="A1251">
        <v>9</v>
      </c>
      <c r="B1251">
        <v>12</v>
      </c>
      <c r="C1251">
        <v>18</v>
      </c>
      <c r="D1251">
        <v>23</v>
      </c>
      <c r="E1251">
        <v>29</v>
      </c>
      <c r="F1251">
        <v>1</v>
      </c>
    </row>
    <row r="1252" spans="1:6">
      <c r="A1252">
        <v>15</v>
      </c>
      <c r="B1252">
        <v>21</v>
      </c>
      <c r="C1252">
        <v>22</v>
      </c>
      <c r="D1252">
        <v>24</v>
      </c>
      <c r="E1252">
        <v>27</v>
      </c>
      <c r="F1252">
        <v>1</v>
      </c>
    </row>
    <row r="1253" spans="1:6">
      <c r="A1253">
        <v>10</v>
      </c>
      <c r="B1253">
        <v>17</v>
      </c>
      <c r="C1253">
        <v>22</v>
      </c>
      <c r="D1253">
        <v>23</v>
      </c>
      <c r="E1253">
        <v>25</v>
      </c>
      <c r="F1253">
        <v>1</v>
      </c>
    </row>
    <row r="1254" spans="1:6">
      <c r="A1254">
        <v>15</v>
      </c>
      <c r="B1254">
        <v>22</v>
      </c>
      <c r="C1254">
        <v>24</v>
      </c>
      <c r="D1254">
        <v>32</v>
      </c>
      <c r="E1254">
        <v>35</v>
      </c>
      <c r="F1254">
        <v>1</v>
      </c>
    </row>
    <row r="1255" spans="1:6">
      <c r="A1255">
        <v>4</v>
      </c>
      <c r="B1255">
        <v>6</v>
      </c>
      <c r="C1255">
        <v>11</v>
      </c>
      <c r="D1255">
        <v>20</v>
      </c>
      <c r="E1255">
        <v>31</v>
      </c>
      <c r="F1255">
        <v>1</v>
      </c>
    </row>
    <row r="1256" spans="1:6">
      <c r="A1256">
        <v>1</v>
      </c>
      <c r="B1256">
        <v>2</v>
      </c>
      <c r="C1256">
        <v>3</v>
      </c>
      <c r="D1256">
        <v>4</v>
      </c>
      <c r="E1256">
        <v>30</v>
      </c>
      <c r="F1256">
        <v>1</v>
      </c>
    </row>
    <row r="1257" spans="1:6">
      <c r="A1257">
        <v>6</v>
      </c>
      <c r="B1257">
        <v>19</v>
      </c>
      <c r="C1257">
        <v>21</v>
      </c>
      <c r="D1257">
        <v>27</v>
      </c>
      <c r="E1257">
        <v>28</v>
      </c>
      <c r="F1257">
        <v>1</v>
      </c>
    </row>
    <row r="1258" spans="1:6">
      <c r="A1258">
        <v>4</v>
      </c>
      <c r="B1258">
        <v>6</v>
      </c>
      <c r="C1258">
        <v>10</v>
      </c>
      <c r="D1258">
        <v>23</v>
      </c>
      <c r="E1258">
        <v>29</v>
      </c>
      <c r="F1258">
        <v>1</v>
      </c>
    </row>
    <row r="1259" spans="1:6">
      <c r="A1259">
        <v>8</v>
      </c>
      <c r="B1259">
        <v>17</v>
      </c>
      <c r="C1259">
        <v>19</v>
      </c>
      <c r="D1259">
        <v>23</v>
      </c>
      <c r="E1259">
        <v>30</v>
      </c>
      <c r="F1259">
        <v>1</v>
      </c>
    </row>
    <row r="1260" spans="1:6">
      <c r="A1260">
        <v>3</v>
      </c>
      <c r="B1260">
        <v>7</v>
      </c>
      <c r="C1260">
        <v>9</v>
      </c>
      <c r="D1260">
        <v>17</v>
      </c>
      <c r="E1260">
        <v>28</v>
      </c>
      <c r="F1260">
        <v>1</v>
      </c>
    </row>
    <row r="1261" spans="1:6">
      <c r="A1261">
        <v>7</v>
      </c>
      <c r="B1261">
        <v>10</v>
      </c>
      <c r="C1261">
        <v>14</v>
      </c>
      <c r="D1261">
        <v>19</v>
      </c>
      <c r="E1261">
        <v>32</v>
      </c>
      <c r="F1261">
        <v>1</v>
      </c>
    </row>
    <row r="1262" spans="1:6">
      <c r="A1262">
        <v>1</v>
      </c>
      <c r="B1262">
        <v>9</v>
      </c>
      <c r="C1262">
        <v>29</v>
      </c>
      <c r="D1262">
        <v>30</v>
      </c>
      <c r="E1262">
        <v>35</v>
      </c>
      <c r="F1262">
        <v>1</v>
      </c>
    </row>
    <row r="1263" spans="1:6">
      <c r="A1263">
        <v>4</v>
      </c>
      <c r="B1263">
        <v>7</v>
      </c>
      <c r="C1263">
        <v>8</v>
      </c>
      <c r="D1263">
        <v>19</v>
      </c>
      <c r="E1263">
        <v>24</v>
      </c>
      <c r="F1263">
        <v>1</v>
      </c>
    </row>
    <row r="1264" spans="1:6">
      <c r="A1264">
        <v>11</v>
      </c>
      <c r="B1264">
        <v>14</v>
      </c>
      <c r="C1264">
        <v>15</v>
      </c>
      <c r="D1264">
        <v>18</v>
      </c>
      <c r="E1264">
        <v>19</v>
      </c>
      <c r="F1264">
        <v>1</v>
      </c>
    </row>
    <row r="1265" spans="1:6">
      <c r="A1265">
        <v>2</v>
      </c>
      <c r="B1265">
        <v>3</v>
      </c>
      <c r="C1265">
        <v>9</v>
      </c>
      <c r="D1265">
        <v>21</v>
      </c>
      <c r="E1265">
        <v>22</v>
      </c>
      <c r="F1265">
        <v>1</v>
      </c>
    </row>
    <row r="1266" spans="1:6">
      <c r="A1266">
        <v>10</v>
      </c>
      <c r="B1266">
        <v>12</v>
      </c>
      <c r="C1266">
        <v>23</v>
      </c>
      <c r="D1266">
        <v>30</v>
      </c>
      <c r="E1266">
        <v>32</v>
      </c>
      <c r="F1266">
        <v>1</v>
      </c>
    </row>
    <row r="1267" spans="1:6">
      <c r="A1267">
        <v>7</v>
      </c>
      <c r="B1267">
        <v>11</v>
      </c>
      <c r="C1267">
        <v>14</v>
      </c>
      <c r="D1267">
        <v>20</v>
      </c>
      <c r="E1267">
        <v>27</v>
      </c>
      <c r="F1267">
        <v>1</v>
      </c>
    </row>
    <row r="1268" spans="1:6">
      <c r="A1268">
        <v>8</v>
      </c>
      <c r="B1268">
        <v>12</v>
      </c>
      <c r="C1268">
        <v>14</v>
      </c>
      <c r="D1268">
        <v>15</v>
      </c>
      <c r="E1268">
        <v>19</v>
      </c>
      <c r="F1268">
        <v>1</v>
      </c>
    </row>
    <row r="1269" spans="1:6">
      <c r="A1269">
        <v>7</v>
      </c>
      <c r="B1269">
        <v>11</v>
      </c>
      <c r="C1269">
        <v>15</v>
      </c>
      <c r="D1269">
        <v>31</v>
      </c>
      <c r="E1269">
        <v>32</v>
      </c>
      <c r="F1269">
        <v>1</v>
      </c>
    </row>
    <row r="1270" spans="1:6">
      <c r="A1270">
        <v>1</v>
      </c>
      <c r="B1270">
        <v>6</v>
      </c>
      <c r="C1270">
        <v>12</v>
      </c>
      <c r="D1270">
        <v>28</v>
      </c>
      <c r="E1270">
        <v>31</v>
      </c>
      <c r="F1270">
        <v>1</v>
      </c>
    </row>
    <row r="1271" spans="1:6">
      <c r="A1271">
        <v>4</v>
      </c>
      <c r="B1271">
        <v>23</v>
      </c>
      <c r="C1271">
        <v>26</v>
      </c>
      <c r="D1271">
        <v>27</v>
      </c>
      <c r="E1271">
        <v>35</v>
      </c>
      <c r="F1271">
        <v>1</v>
      </c>
    </row>
    <row r="1272" spans="1:6">
      <c r="A1272">
        <v>1</v>
      </c>
      <c r="B1272">
        <v>4</v>
      </c>
      <c r="C1272">
        <v>6</v>
      </c>
      <c r="D1272">
        <v>21</v>
      </c>
      <c r="E1272">
        <v>35</v>
      </c>
      <c r="F1272">
        <v>1</v>
      </c>
    </row>
    <row r="1273" spans="1:6">
      <c r="A1273">
        <v>5</v>
      </c>
      <c r="B1273">
        <v>15</v>
      </c>
      <c r="C1273">
        <v>24</v>
      </c>
      <c r="D1273">
        <v>29</v>
      </c>
      <c r="E1273">
        <v>35</v>
      </c>
      <c r="F1273">
        <v>1</v>
      </c>
    </row>
    <row r="1274" spans="1:6">
      <c r="A1274">
        <v>6</v>
      </c>
      <c r="B1274">
        <v>14</v>
      </c>
      <c r="C1274">
        <v>24</v>
      </c>
      <c r="D1274">
        <v>27</v>
      </c>
      <c r="E1274">
        <v>29</v>
      </c>
      <c r="F1274">
        <v>1</v>
      </c>
    </row>
    <row r="1275" spans="1:6">
      <c r="A1275">
        <v>15</v>
      </c>
      <c r="B1275">
        <v>19</v>
      </c>
      <c r="C1275">
        <v>29</v>
      </c>
      <c r="D1275">
        <v>33</v>
      </c>
      <c r="E1275">
        <v>35</v>
      </c>
      <c r="F1275">
        <v>1</v>
      </c>
    </row>
    <row r="1276" spans="1:6">
      <c r="A1276">
        <v>5</v>
      </c>
      <c r="B1276">
        <v>6</v>
      </c>
      <c r="C1276">
        <v>9</v>
      </c>
      <c r="D1276">
        <v>10</v>
      </c>
      <c r="E1276">
        <v>34</v>
      </c>
      <c r="F1276">
        <v>1</v>
      </c>
    </row>
    <row r="1277" spans="1:6">
      <c r="A1277">
        <v>1</v>
      </c>
      <c r="B1277">
        <v>8</v>
      </c>
      <c r="C1277">
        <v>11</v>
      </c>
      <c r="D1277">
        <v>21</v>
      </c>
      <c r="E1277">
        <v>35</v>
      </c>
      <c r="F1277">
        <v>1</v>
      </c>
    </row>
    <row r="1278" spans="1:6">
      <c r="A1278">
        <v>3</v>
      </c>
      <c r="B1278">
        <v>5</v>
      </c>
      <c r="C1278">
        <v>13</v>
      </c>
      <c r="D1278">
        <v>24</v>
      </c>
      <c r="E1278">
        <v>34</v>
      </c>
      <c r="F1278">
        <v>1</v>
      </c>
    </row>
    <row r="1279" spans="1:6">
      <c r="A1279">
        <v>2</v>
      </c>
      <c r="B1279">
        <v>6</v>
      </c>
      <c r="C1279">
        <v>17</v>
      </c>
      <c r="D1279">
        <v>30</v>
      </c>
      <c r="E1279">
        <v>35</v>
      </c>
      <c r="F1279">
        <v>1</v>
      </c>
    </row>
    <row r="1280" spans="1:6">
      <c r="A1280">
        <v>3</v>
      </c>
      <c r="B1280">
        <v>18</v>
      </c>
      <c r="C1280">
        <v>19</v>
      </c>
      <c r="D1280">
        <v>20</v>
      </c>
      <c r="E1280">
        <v>24</v>
      </c>
      <c r="F1280">
        <v>1</v>
      </c>
    </row>
    <row r="1281" spans="1:6">
      <c r="A1281">
        <v>4</v>
      </c>
      <c r="B1281">
        <v>15</v>
      </c>
      <c r="C1281">
        <v>19</v>
      </c>
      <c r="D1281">
        <v>27</v>
      </c>
      <c r="E1281">
        <v>31</v>
      </c>
      <c r="F1281">
        <v>1</v>
      </c>
    </row>
    <row r="1282" spans="1:6">
      <c r="A1282">
        <v>11</v>
      </c>
      <c r="B1282">
        <v>16</v>
      </c>
      <c r="C1282">
        <v>17</v>
      </c>
      <c r="D1282">
        <v>21</v>
      </c>
      <c r="E1282">
        <v>22</v>
      </c>
      <c r="F1282">
        <v>1</v>
      </c>
    </row>
    <row r="1283" spans="1:6">
      <c r="A1283">
        <v>7</v>
      </c>
      <c r="B1283">
        <v>13</v>
      </c>
      <c r="C1283">
        <v>27</v>
      </c>
      <c r="D1283">
        <v>30</v>
      </c>
      <c r="E1283">
        <v>34</v>
      </c>
      <c r="F1283">
        <v>1</v>
      </c>
    </row>
    <row r="1284" spans="1:6">
      <c r="A1284">
        <v>10</v>
      </c>
      <c r="B1284">
        <v>19</v>
      </c>
      <c r="C1284">
        <v>27</v>
      </c>
      <c r="D1284">
        <v>28</v>
      </c>
      <c r="E1284">
        <v>33</v>
      </c>
      <c r="F1284">
        <v>1</v>
      </c>
    </row>
    <row r="1285" spans="1:6">
      <c r="A1285">
        <v>4</v>
      </c>
      <c r="B1285">
        <v>10</v>
      </c>
      <c r="C1285">
        <v>19</v>
      </c>
      <c r="D1285">
        <v>25</v>
      </c>
      <c r="E1285">
        <v>27</v>
      </c>
      <c r="F1285">
        <v>1</v>
      </c>
    </row>
    <row r="1286" spans="1:6">
      <c r="A1286">
        <v>9</v>
      </c>
      <c r="B1286">
        <v>18</v>
      </c>
      <c r="C1286">
        <v>20</v>
      </c>
      <c r="D1286">
        <v>27</v>
      </c>
      <c r="E1286">
        <v>33</v>
      </c>
      <c r="F1286">
        <v>1</v>
      </c>
    </row>
    <row r="1287" spans="1:6">
      <c r="A1287">
        <v>5</v>
      </c>
      <c r="B1287">
        <v>15</v>
      </c>
      <c r="C1287">
        <v>18</v>
      </c>
      <c r="D1287">
        <v>25</v>
      </c>
      <c r="E1287">
        <v>31</v>
      </c>
      <c r="F1287">
        <v>1</v>
      </c>
    </row>
    <row r="1288" spans="1:6">
      <c r="A1288">
        <v>4</v>
      </c>
      <c r="B1288">
        <v>21</v>
      </c>
      <c r="C1288">
        <v>23</v>
      </c>
      <c r="D1288">
        <v>24</v>
      </c>
      <c r="E1288">
        <v>30</v>
      </c>
      <c r="F1288">
        <v>1</v>
      </c>
    </row>
    <row r="1289" spans="1:6">
      <c r="A1289">
        <v>3</v>
      </c>
      <c r="B1289">
        <v>7</v>
      </c>
      <c r="C1289">
        <v>24</v>
      </c>
      <c r="D1289">
        <v>28</v>
      </c>
      <c r="E1289">
        <v>35</v>
      </c>
      <c r="F1289">
        <v>1</v>
      </c>
    </row>
    <row r="1290" spans="1:6">
      <c r="A1290">
        <v>2</v>
      </c>
      <c r="B1290">
        <v>11</v>
      </c>
      <c r="C1290">
        <v>13</v>
      </c>
      <c r="D1290">
        <v>26</v>
      </c>
      <c r="E1290">
        <v>35</v>
      </c>
      <c r="F1290">
        <v>1</v>
      </c>
    </row>
    <row r="1291" spans="1:6">
      <c r="A1291">
        <v>4</v>
      </c>
      <c r="B1291">
        <v>9</v>
      </c>
      <c r="C1291">
        <v>14</v>
      </c>
      <c r="D1291">
        <v>25</v>
      </c>
      <c r="E1291">
        <v>27</v>
      </c>
      <c r="F1291">
        <v>1</v>
      </c>
    </row>
    <row r="1292" spans="1:6">
      <c r="A1292">
        <v>3</v>
      </c>
      <c r="B1292">
        <v>11</v>
      </c>
      <c r="C1292">
        <v>19</v>
      </c>
      <c r="D1292">
        <v>23</v>
      </c>
      <c r="E1292">
        <v>34</v>
      </c>
      <c r="F1292">
        <v>1</v>
      </c>
    </row>
    <row r="1293" spans="1:6">
      <c r="A1293">
        <v>2</v>
      </c>
      <c r="B1293">
        <v>11</v>
      </c>
      <c r="C1293">
        <v>16</v>
      </c>
      <c r="D1293">
        <v>22</v>
      </c>
      <c r="E1293">
        <v>34</v>
      </c>
      <c r="F1293">
        <v>1</v>
      </c>
    </row>
    <row r="1294" spans="1:6">
      <c r="A1294">
        <v>21</v>
      </c>
      <c r="B1294">
        <v>22</v>
      </c>
      <c r="C1294">
        <v>25</v>
      </c>
      <c r="D1294">
        <v>29</v>
      </c>
      <c r="E1294">
        <v>34</v>
      </c>
      <c r="F1294">
        <v>1</v>
      </c>
    </row>
    <row r="1295" spans="1:6">
      <c r="A1295">
        <v>2</v>
      </c>
      <c r="B1295">
        <v>11</v>
      </c>
      <c r="C1295">
        <v>16</v>
      </c>
      <c r="D1295">
        <v>22</v>
      </c>
      <c r="E1295">
        <v>31</v>
      </c>
      <c r="F1295">
        <v>1</v>
      </c>
    </row>
    <row r="1296" spans="1:6">
      <c r="A1296">
        <v>3</v>
      </c>
      <c r="B1296">
        <v>5</v>
      </c>
      <c r="C1296">
        <v>28</v>
      </c>
      <c r="D1296">
        <v>29</v>
      </c>
      <c r="E1296">
        <v>33</v>
      </c>
      <c r="F1296">
        <v>1</v>
      </c>
    </row>
    <row r="1297" spans="1:6">
      <c r="A1297">
        <v>9</v>
      </c>
      <c r="B1297">
        <v>18</v>
      </c>
      <c r="C1297">
        <v>19</v>
      </c>
      <c r="D1297">
        <v>26</v>
      </c>
      <c r="E1297">
        <v>31</v>
      </c>
      <c r="F1297">
        <v>1</v>
      </c>
    </row>
    <row r="1298" spans="1:6">
      <c r="A1298">
        <v>1</v>
      </c>
      <c r="B1298">
        <v>4</v>
      </c>
      <c r="C1298">
        <v>6</v>
      </c>
      <c r="D1298">
        <v>8</v>
      </c>
      <c r="E1298">
        <v>28</v>
      </c>
      <c r="F1298">
        <v>1</v>
      </c>
    </row>
    <row r="1299" spans="1:6">
      <c r="A1299">
        <v>6</v>
      </c>
      <c r="B1299">
        <v>7</v>
      </c>
      <c r="C1299">
        <v>20</v>
      </c>
      <c r="D1299">
        <v>29</v>
      </c>
      <c r="E1299">
        <v>32</v>
      </c>
      <c r="F1299">
        <v>1</v>
      </c>
    </row>
    <row r="1300" spans="1:6">
      <c r="A1300">
        <v>8</v>
      </c>
      <c r="B1300">
        <v>9</v>
      </c>
      <c r="C1300">
        <v>23</v>
      </c>
      <c r="D1300">
        <v>25</v>
      </c>
      <c r="E1300">
        <v>31</v>
      </c>
      <c r="F1300">
        <v>1</v>
      </c>
    </row>
    <row r="1301" spans="1:6">
      <c r="A1301">
        <v>4</v>
      </c>
      <c r="B1301">
        <v>5</v>
      </c>
      <c r="C1301">
        <v>7</v>
      </c>
      <c r="D1301">
        <v>10</v>
      </c>
      <c r="E1301">
        <v>12</v>
      </c>
      <c r="F1301">
        <v>1</v>
      </c>
    </row>
    <row r="1302" spans="1:6">
      <c r="A1302">
        <v>6</v>
      </c>
      <c r="B1302">
        <v>13</v>
      </c>
      <c r="C1302">
        <v>20</v>
      </c>
      <c r="D1302">
        <v>25</v>
      </c>
      <c r="E1302">
        <v>34</v>
      </c>
      <c r="F1302">
        <v>1</v>
      </c>
    </row>
    <row r="1303" spans="1:6">
      <c r="A1303">
        <v>14</v>
      </c>
      <c r="B1303">
        <v>19</v>
      </c>
      <c r="C1303">
        <v>20</v>
      </c>
      <c r="D1303">
        <v>25</v>
      </c>
      <c r="E1303">
        <v>31</v>
      </c>
      <c r="F1303">
        <v>1</v>
      </c>
    </row>
    <row r="1304" spans="1:6">
      <c r="A1304">
        <v>6</v>
      </c>
      <c r="B1304">
        <v>8</v>
      </c>
      <c r="C1304">
        <v>11</v>
      </c>
      <c r="D1304">
        <v>13</v>
      </c>
      <c r="E1304">
        <v>22</v>
      </c>
      <c r="F1304">
        <v>1</v>
      </c>
    </row>
    <row r="1305" spans="1:6">
      <c r="A1305">
        <v>3</v>
      </c>
      <c r="B1305">
        <v>16</v>
      </c>
      <c r="C1305">
        <v>17</v>
      </c>
      <c r="D1305">
        <v>23</v>
      </c>
      <c r="E1305">
        <v>25</v>
      </c>
      <c r="F1305">
        <v>1</v>
      </c>
    </row>
    <row r="1306" spans="1:6">
      <c r="A1306">
        <v>23</v>
      </c>
      <c r="B1306">
        <v>24</v>
      </c>
      <c r="C1306">
        <v>25</v>
      </c>
      <c r="D1306">
        <v>29</v>
      </c>
      <c r="E1306">
        <v>31</v>
      </c>
      <c r="F1306">
        <v>1</v>
      </c>
    </row>
    <row r="1307" spans="1:6">
      <c r="A1307">
        <v>1</v>
      </c>
      <c r="B1307">
        <v>10</v>
      </c>
      <c r="C1307">
        <v>13</v>
      </c>
      <c r="D1307">
        <v>30</v>
      </c>
      <c r="E1307">
        <v>33</v>
      </c>
      <c r="F1307">
        <v>1</v>
      </c>
    </row>
    <row r="1308" spans="1:6">
      <c r="A1308">
        <v>7</v>
      </c>
      <c r="B1308">
        <v>22</v>
      </c>
      <c r="C1308">
        <v>28</v>
      </c>
      <c r="D1308">
        <v>30</v>
      </c>
      <c r="E1308">
        <v>32</v>
      </c>
      <c r="F1308">
        <v>1</v>
      </c>
    </row>
    <row r="1309" spans="1:6">
      <c r="A1309">
        <v>7</v>
      </c>
      <c r="B1309">
        <v>14</v>
      </c>
      <c r="C1309">
        <v>17</v>
      </c>
      <c r="D1309">
        <v>24</v>
      </c>
      <c r="E1309">
        <v>27</v>
      </c>
      <c r="F1309">
        <v>1</v>
      </c>
    </row>
    <row r="1310" spans="1:6">
      <c r="A1310">
        <v>5</v>
      </c>
      <c r="B1310">
        <v>8</v>
      </c>
      <c r="C1310">
        <v>13</v>
      </c>
      <c r="D1310">
        <v>16</v>
      </c>
      <c r="E1310">
        <v>31</v>
      </c>
      <c r="F1310">
        <v>1</v>
      </c>
    </row>
    <row r="1311" spans="1:6">
      <c r="A1311">
        <v>16</v>
      </c>
      <c r="B1311">
        <v>18</v>
      </c>
      <c r="C1311">
        <v>22</v>
      </c>
      <c r="D1311">
        <v>25</v>
      </c>
      <c r="E1311">
        <v>35</v>
      </c>
      <c r="F1311">
        <v>1</v>
      </c>
    </row>
    <row r="1312" spans="1:6">
      <c r="A1312">
        <v>13</v>
      </c>
      <c r="B1312">
        <v>15</v>
      </c>
      <c r="C1312">
        <v>16</v>
      </c>
      <c r="D1312">
        <v>26</v>
      </c>
      <c r="E1312">
        <v>27</v>
      </c>
      <c r="F1312">
        <v>1</v>
      </c>
    </row>
    <row r="1313" spans="1:6">
      <c r="A1313">
        <v>9</v>
      </c>
      <c r="B1313">
        <v>19</v>
      </c>
      <c r="C1313">
        <v>22</v>
      </c>
      <c r="D1313">
        <v>29</v>
      </c>
      <c r="E1313">
        <v>30</v>
      </c>
      <c r="F1313">
        <v>1</v>
      </c>
    </row>
    <row r="1314" spans="1:6">
      <c r="A1314">
        <v>2</v>
      </c>
      <c r="B1314">
        <v>5</v>
      </c>
      <c r="C1314">
        <v>8</v>
      </c>
      <c r="D1314">
        <v>9</v>
      </c>
      <c r="E1314">
        <v>31</v>
      </c>
      <c r="F1314">
        <v>1</v>
      </c>
    </row>
    <row r="1315" spans="1:6">
      <c r="A1315">
        <v>3</v>
      </c>
      <c r="B1315">
        <v>4</v>
      </c>
      <c r="C1315">
        <v>6</v>
      </c>
      <c r="D1315">
        <v>11</v>
      </c>
      <c r="E1315">
        <v>31</v>
      </c>
      <c r="F1315">
        <v>1</v>
      </c>
    </row>
    <row r="1316" spans="1:6">
      <c r="A1316">
        <v>4</v>
      </c>
      <c r="B1316">
        <v>6</v>
      </c>
      <c r="C1316">
        <v>17</v>
      </c>
      <c r="D1316">
        <v>21</v>
      </c>
      <c r="E1316">
        <v>30</v>
      </c>
      <c r="F1316">
        <v>1</v>
      </c>
    </row>
    <row r="1317" spans="1:6">
      <c r="A1317">
        <v>8</v>
      </c>
      <c r="B1317">
        <v>18</v>
      </c>
      <c r="C1317">
        <v>30</v>
      </c>
      <c r="D1317">
        <v>31</v>
      </c>
      <c r="E1317">
        <v>33</v>
      </c>
      <c r="F1317">
        <v>1</v>
      </c>
    </row>
    <row r="1318" spans="1:6">
      <c r="A1318">
        <v>4</v>
      </c>
      <c r="B1318">
        <v>6</v>
      </c>
      <c r="C1318">
        <v>22</v>
      </c>
      <c r="D1318">
        <v>27</v>
      </c>
      <c r="E1318">
        <v>31</v>
      </c>
      <c r="F1318">
        <v>1</v>
      </c>
    </row>
    <row r="1319" spans="1:6">
      <c r="A1319">
        <v>3</v>
      </c>
      <c r="B1319">
        <v>6</v>
      </c>
      <c r="C1319">
        <v>21</v>
      </c>
      <c r="D1319">
        <v>24</v>
      </c>
      <c r="E1319">
        <v>34</v>
      </c>
      <c r="F1319">
        <v>1</v>
      </c>
    </row>
    <row r="1320" spans="1:6">
      <c r="A1320">
        <v>9</v>
      </c>
      <c r="B1320">
        <v>18</v>
      </c>
      <c r="C1320">
        <v>22</v>
      </c>
      <c r="D1320">
        <v>27</v>
      </c>
      <c r="E1320">
        <v>31</v>
      </c>
      <c r="F1320">
        <v>1</v>
      </c>
    </row>
    <row r="1321" spans="1:6">
      <c r="A1321">
        <v>7</v>
      </c>
      <c r="B1321">
        <v>18</v>
      </c>
      <c r="C1321">
        <v>28</v>
      </c>
      <c r="D1321">
        <v>31</v>
      </c>
      <c r="E1321">
        <v>33</v>
      </c>
      <c r="F1321">
        <v>1</v>
      </c>
    </row>
    <row r="1322" spans="1:6">
      <c r="A1322">
        <v>3</v>
      </c>
      <c r="B1322">
        <v>9</v>
      </c>
      <c r="C1322">
        <v>12</v>
      </c>
      <c r="D1322">
        <v>17</v>
      </c>
      <c r="E1322">
        <v>18</v>
      </c>
      <c r="F1322">
        <v>1</v>
      </c>
    </row>
    <row r="1323" spans="1:6">
      <c r="A1323">
        <v>6</v>
      </c>
      <c r="B1323">
        <v>18</v>
      </c>
      <c r="C1323">
        <v>22</v>
      </c>
      <c r="D1323">
        <v>23</v>
      </c>
      <c r="E1323">
        <v>33</v>
      </c>
      <c r="F1323">
        <v>1</v>
      </c>
    </row>
    <row r="1324" spans="1:6">
      <c r="A1324">
        <v>2</v>
      </c>
      <c r="B1324">
        <v>3</v>
      </c>
      <c r="C1324">
        <v>10</v>
      </c>
      <c r="D1324">
        <v>19</v>
      </c>
      <c r="E1324">
        <v>27</v>
      </c>
      <c r="F1324">
        <v>1</v>
      </c>
    </row>
    <row r="1325" spans="1:6">
      <c r="A1325">
        <v>5</v>
      </c>
      <c r="B1325">
        <v>10</v>
      </c>
      <c r="C1325">
        <v>13</v>
      </c>
      <c r="D1325">
        <v>15</v>
      </c>
      <c r="E1325">
        <v>18</v>
      </c>
      <c r="F1325">
        <v>1</v>
      </c>
    </row>
    <row r="1326" spans="1:6">
      <c r="A1326">
        <v>3</v>
      </c>
      <c r="B1326">
        <v>7</v>
      </c>
      <c r="C1326">
        <v>12</v>
      </c>
      <c r="D1326">
        <v>18</v>
      </c>
      <c r="E1326">
        <v>31</v>
      </c>
      <c r="F1326">
        <v>1</v>
      </c>
    </row>
    <row r="1327" spans="1:6">
      <c r="A1327">
        <v>1</v>
      </c>
      <c r="B1327">
        <v>11</v>
      </c>
      <c r="C1327">
        <v>15</v>
      </c>
      <c r="D1327">
        <v>26</v>
      </c>
      <c r="E1327">
        <v>35</v>
      </c>
      <c r="F1327">
        <v>1</v>
      </c>
    </row>
    <row r="1328" spans="1:6">
      <c r="A1328">
        <v>7</v>
      </c>
      <c r="B1328">
        <v>13</v>
      </c>
      <c r="C1328">
        <v>21</v>
      </c>
      <c r="D1328">
        <v>25</v>
      </c>
      <c r="E1328">
        <v>31</v>
      </c>
      <c r="F1328">
        <v>1</v>
      </c>
    </row>
    <row r="1329" spans="1:6">
      <c r="A1329">
        <v>5</v>
      </c>
      <c r="B1329">
        <v>13</v>
      </c>
      <c r="C1329">
        <v>16</v>
      </c>
      <c r="D1329">
        <v>18</v>
      </c>
      <c r="E1329">
        <v>24</v>
      </c>
      <c r="F1329">
        <v>1</v>
      </c>
    </row>
    <row r="1330" spans="1:6">
      <c r="A1330">
        <v>8</v>
      </c>
      <c r="B1330">
        <v>11</v>
      </c>
      <c r="C1330">
        <v>17</v>
      </c>
      <c r="D1330">
        <v>25</v>
      </c>
      <c r="E1330">
        <v>27</v>
      </c>
      <c r="F1330">
        <v>1</v>
      </c>
    </row>
    <row r="1331" spans="1:6">
      <c r="A1331">
        <v>4</v>
      </c>
      <c r="B1331">
        <v>6</v>
      </c>
      <c r="C1331">
        <v>12</v>
      </c>
      <c r="D1331">
        <v>13</v>
      </c>
      <c r="E1331">
        <v>24</v>
      </c>
      <c r="F1331">
        <v>1</v>
      </c>
    </row>
    <row r="1332" spans="1:6">
      <c r="A1332">
        <v>13</v>
      </c>
      <c r="B1332">
        <v>14</v>
      </c>
      <c r="C1332">
        <v>21</v>
      </c>
      <c r="D1332">
        <v>30</v>
      </c>
      <c r="E1332">
        <v>33</v>
      </c>
      <c r="F1332">
        <v>1</v>
      </c>
    </row>
    <row r="1333" spans="1:6">
      <c r="A1333">
        <v>5</v>
      </c>
      <c r="B1333">
        <v>19</v>
      </c>
      <c r="C1333">
        <v>31</v>
      </c>
      <c r="D1333">
        <v>32</v>
      </c>
      <c r="E1333">
        <v>35</v>
      </c>
      <c r="F1333">
        <v>1</v>
      </c>
    </row>
    <row r="1334" spans="1:6">
      <c r="A1334">
        <v>4</v>
      </c>
      <c r="B1334">
        <v>13</v>
      </c>
      <c r="C1334">
        <v>19</v>
      </c>
      <c r="D1334">
        <v>25</v>
      </c>
      <c r="E1334">
        <v>26</v>
      </c>
      <c r="F1334">
        <v>1</v>
      </c>
    </row>
    <row r="1335" spans="1:6">
      <c r="A1335">
        <v>8</v>
      </c>
      <c r="B1335">
        <v>11</v>
      </c>
      <c r="C1335">
        <v>27</v>
      </c>
      <c r="D1335">
        <v>31</v>
      </c>
      <c r="E1335">
        <v>33</v>
      </c>
      <c r="F1335">
        <v>1</v>
      </c>
    </row>
    <row r="1336" spans="1:6">
      <c r="A1336">
        <v>1</v>
      </c>
      <c r="B1336">
        <v>16</v>
      </c>
      <c r="C1336">
        <v>19</v>
      </c>
      <c r="D1336">
        <v>20</v>
      </c>
      <c r="E1336">
        <v>31</v>
      </c>
      <c r="F1336">
        <v>1</v>
      </c>
    </row>
    <row r="1337" spans="1:6">
      <c r="A1337">
        <v>19</v>
      </c>
      <c r="B1337">
        <v>20</v>
      </c>
      <c r="C1337">
        <v>22</v>
      </c>
      <c r="D1337">
        <v>30</v>
      </c>
      <c r="E1337">
        <v>33</v>
      </c>
      <c r="F1337">
        <v>1</v>
      </c>
    </row>
    <row r="1338" spans="1:6">
      <c r="A1338">
        <v>6</v>
      </c>
      <c r="B1338">
        <v>17</v>
      </c>
      <c r="C1338">
        <v>19</v>
      </c>
      <c r="D1338">
        <v>29</v>
      </c>
      <c r="E1338">
        <v>35</v>
      </c>
      <c r="F1338">
        <v>1</v>
      </c>
    </row>
    <row r="1339" spans="1:6">
      <c r="A1339">
        <v>10</v>
      </c>
      <c r="B1339">
        <v>15</v>
      </c>
      <c r="C1339">
        <v>16</v>
      </c>
      <c r="D1339">
        <v>22</v>
      </c>
      <c r="E1339">
        <v>28</v>
      </c>
      <c r="F1339">
        <v>1</v>
      </c>
    </row>
    <row r="1340" spans="1:6">
      <c r="A1340">
        <v>2</v>
      </c>
      <c r="B1340">
        <v>13</v>
      </c>
      <c r="C1340">
        <v>19</v>
      </c>
      <c r="D1340">
        <v>23</v>
      </c>
      <c r="E1340">
        <v>32</v>
      </c>
      <c r="F1340">
        <v>1</v>
      </c>
    </row>
    <row r="1341" spans="1:6">
      <c r="A1341">
        <v>9</v>
      </c>
      <c r="B1341">
        <v>10</v>
      </c>
      <c r="C1341">
        <v>15</v>
      </c>
      <c r="D1341">
        <v>18</v>
      </c>
      <c r="E1341">
        <v>30</v>
      </c>
      <c r="F1341">
        <v>1</v>
      </c>
    </row>
    <row r="1342" spans="1:6">
      <c r="A1342">
        <v>1</v>
      </c>
      <c r="B1342">
        <v>2</v>
      </c>
      <c r="C1342">
        <v>14</v>
      </c>
      <c r="D1342">
        <v>25</v>
      </c>
      <c r="E1342">
        <v>31</v>
      </c>
      <c r="F1342">
        <v>1</v>
      </c>
    </row>
    <row r="1343" spans="1:6">
      <c r="A1343">
        <v>8</v>
      </c>
      <c r="B1343">
        <v>9</v>
      </c>
      <c r="C1343">
        <v>15</v>
      </c>
      <c r="D1343">
        <v>21</v>
      </c>
      <c r="E1343">
        <v>27</v>
      </c>
      <c r="F1343">
        <v>1</v>
      </c>
    </row>
    <row r="1344" spans="1:6">
      <c r="A1344">
        <v>1</v>
      </c>
      <c r="B1344">
        <v>14</v>
      </c>
      <c r="C1344">
        <v>18</v>
      </c>
      <c r="D1344">
        <v>21</v>
      </c>
      <c r="E1344">
        <v>32</v>
      </c>
      <c r="F1344">
        <v>1</v>
      </c>
    </row>
    <row r="1345" spans="1:6">
      <c r="A1345">
        <v>21</v>
      </c>
      <c r="B1345">
        <v>23</v>
      </c>
      <c r="C1345">
        <v>24</v>
      </c>
      <c r="D1345">
        <v>25</v>
      </c>
      <c r="E1345">
        <v>32</v>
      </c>
      <c r="F1345">
        <v>1</v>
      </c>
    </row>
    <row r="1346" spans="1:6">
      <c r="A1346">
        <v>2</v>
      </c>
      <c r="B1346">
        <v>13</v>
      </c>
      <c r="C1346">
        <v>16</v>
      </c>
      <c r="D1346">
        <v>21</v>
      </c>
      <c r="E1346">
        <v>35</v>
      </c>
      <c r="F1346">
        <v>1</v>
      </c>
    </row>
    <row r="1347" spans="1:6">
      <c r="A1347">
        <v>4</v>
      </c>
      <c r="B1347">
        <v>13</v>
      </c>
      <c r="C1347">
        <v>22</v>
      </c>
      <c r="D1347">
        <v>25</v>
      </c>
      <c r="E1347">
        <v>30</v>
      </c>
      <c r="F1347">
        <v>1</v>
      </c>
    </row>
    <row r="1348" spans="1:6">
      <c r="A1348">
        <v>3</v>
      </c>
      <c r="B1348">
        <v>4</v>
      </c>
      <c r="C1348">
        <v>10</v>
      </c>
      <c r="D1348">
        <v>13</v>
      </c>
      <c r="E1348">
        <v>17</v>
      </c>
      <c r="F1348">
        <v>1</v>
      </c>
    </row>
    <row r="1349" spans="1:6">
      <c r="A1349">
        <v>5</v>
      </c>
      <c r="B1349">
        <v>7</v>
      </c>
      <c r="C1349">
        <v>22</v>
      </c>
      <c r="D1349">
        <v>26</v>
      </c>
      <c r="E1349">
        <v>34</v>
      </c>
      <c r="F1349">
        <v>1</v>
      </c>
    </row>
    <row r="1350" spans="1:6">
      <c r="A1350">
        <v>17</v>
      </c>
      <c r="B1350">
        <v>24</v>
      </c>
      <c r="C1350">
        <v>28</v>
      </c>
      <c r="D1350">
        <v>29</v>
      </c>
      <c r="E1350">
        <v>33</v>
      </c>
      <c r="F1350">
        <v>1</v>
      </c>
    </row>
    <row r="1351" spans="1:6">
      <c r="A1351">
        <v>13</v>
      </c>
      <c r="B1351">
        <v>17</v>
      </c>
      <c r="C1351">
        <v>27</v>
      </c>
      <c r="D1351">
        <v>31</v>
      </c>
      <c r="E1351">
        <v>33</v>
      </c>
      <c r="F1351">
        <v>1</v>
      </c>
    </row>
    <row r="1352" spans="1:6">
      <c r="A1352">
        <v>2</v>
      </c>
      <c r="B1352">
        <v>17</v>
      </c>
      <c r="C1352">
        <v>31</v>
      </c>
      <c r="D1352">
        <v>33</v>
      </c>
      <c r="E1352">
        <v>34</v>
      </c>
      <c r="F1352">
        <v>1</v>
      </c>
    </row>
    <row r="1353" spans="1:6">
      <c r="A1353">
        <v>12</v>
      </c>
      <c r="B1353">
        <v>13</v>
      </c>
      <c r="C1353">
        <v>15</v>
      </c>
      <c r="D1353">
        <v>16</v>
      </c>
      <c r="E1353">
        <v>28</v>
      </c>
      <c r="F1353">
        <v>1</v>
      </c>
    </row>
    <row r="1354" spans="1:6">
      <c r="A1354">
        <v>10</v>
      </c>
      <c r="B1354">
        <v>17</v>
      </c>
      <c r="C1354">
        <v>27</v>
      </c>
      <c r="D1354">
        <v>34</v>
      </c>
      <c r="E1354">
        <v>35</v>
      </c>
      <c r="F1354">
        <v>1</v>
      </c>
    </row>
    <row r="1355" spans="1:6">
      <c r="A1355">
        <v>4</v>
      </c>
      <c r="B1355">
        <v>5</v>
      </c>
      <c r="C1355">
        <v>6</v>
      </c>
      <c r="D1355">
        <v>9</v>
      </c>
      <c r="E1355">
        <v>15</v>
      </c>
      <c r="F1355">
        <v>1</v>
      </c>
    </row>
    <row r="1356" spans="1:6">
      <c r="A1356">
        <v>14</v>
      </c>
      <c r="B1356">
        <v>16</v>
      </c>
      <c r="C1356">
        <v>20</v>
      </c>
      <c r="D1356">
        <v>31</v>
      </c>
      <c r="E1356">
        <v>34</v>
      </c>
      <c r="F1356">
        <v>1</v>
      </c>
    </row>
    <row r="1357" spans="1:6">
      <c r="A1357">
        <v>4</v>
      </c>
      <c r="B1357">
        <v>13</v>
      </c>
      <c r="C1357">
        <v>20</v>
      </c>
      <c r="D1357">
        <v>21</v>
      </c>
      <c r="E1357">
        <v>35</v>
      </c>
      <c r="F1357">
        <v>1</v>
      </c>
    </row>
    <row r="1358" spans="1:6">
      <c r="A1358">
        <v>4</v>
      </c>
      <c r="B1358">
        <v>17</v>
      </c>
      <c r="C1358">
        <v>19</v>
      </c>
      <c r="D1358">
        <v>22</v>
      </c>
      <c r="E1358">
        <v>30</v>
      </c>
      <c r="F1358">
        <v>1</v>
      </c>
    </row>
    <row r="1359" spans="1:6">
      <c r="A1359">
        <v>1</v>
      </c>
      <c r="B1359">
        <v>11</v>
      </c>
      <c r="C1359">
        <v>14</v>
      </c>
      <c r="D1359">
        <v>18</v>
      </c>
      <c r="E1359">
        <v>25</v>
      </c>
      <c r="F1359">
        <v>1</v>
      </c>
    </row>
    <row r="1360" spans="1:6">
      <c r="A1360">
        <v>4</v>
      </c>
      <c r="B1360">
        <v>7</v>
      </c>
      <c r="C1360">
        <v>11</v>
      </c>
      <c r="D1360">
        <v>32</v>
      </c>
      <c r="E1360">
        <v>35</v>
      </c>
      <c r="F1360">
        <v>1</v>
      </c>
    </row>
    <row r="1361" spans="1:6">
      <c r="A1361">
        <v>6</v>
      </c>
      <c r="B1361">
        <v>18</v>
      </c>
      <c r="C1361">
        <v>21</v>
      </c>
      <c r="D1361">
        <v>30</v>
      </c>
      <c r="E1361">
        <v>35</v>
      </c>
      <c r="F1361">
        <v>1</v>
      </c>
    </row>
    <row r="1362" spans="1:6">
      <c r="A1362">
        <v>6</v>
      </c>
      <c r="B1362">
        <v>13</v>
      </c>
      <c r="C1362">
        <v>14</v>
      </c>
      <c r="D1362">
        <v>22</v>
      </c>
      <c r="E1362">
        <v>25</v>
      </c>
      <c r="F1362">
        <v>1</v>
      </c>
    </row>
    <row r="1363" spans="1:6">
      <c r="A1363">
        <v>4</v>
      </c>
      <c r="B1363">
        <v>5</v>
      </c>
      <c r="C1363">
        <v>11</v>
      </c>
      <c r="D1363">
        <v>13</v>
      </c>
      <c r="E1363">
        <v>25</v>
      </c>
      <c r="F1363">
        <v>1</v>
      </c>
    </row>
    <row r="1364" spans="1:6">
      <c r="A1364">
        <v>9</v>
      </c>
      <c r="B1364">
        <v>16</v>
      </c>
      <c r="C1364">
        <v>20</v>
      </c>
      <c r="D1364">
        <v>26</v>
      </c>
      <c r="E1364">
        <v>35</v>
      </c>
      <c r="F1364">
        <v>1</v>
      </c>
    </row>
    <row r="1365" spans="1:6">
      <c r="A1365">
        <v>4</v>
      </c>
      <c r="B1365">
        <v>5</v>
      </c>
      <c r="C1365">
        <v>22</v>
      </c>
      <c r="D1365">
        <v>23</v>
      </c>
      <c r="E1365">
        <v>24</v>
      </c>
      <c r="F1365">
        <v>1</v>
      </c>
    </row>
    <row r="1366" spans="1:6">
      <c r="A1366">
        <v>5</v>
      </c>
      <c r="B1366">
        <v>20</v>
      </c>
      <c r="C1366">
        <v>23</v>
      </c>
      <c r="D1366">
        <v>29</v>
      </c>
      <c r="E1366">
        <v>32</v>
      </c>
      <c r="F1366">
        <v>1</v>
      </c>
    </row>
    <row r="1367" spans="1:6">
      <c r="A1367">
        <v>9</v>
      </c>
      <c r="B1367">
        <v>15</v>
      </c>
      <c r="C1367">
        <v>16</v>
      </c>
      <c r="D1367">
        <v>19</v>
      </c>
      <c r="E1367">
        <v>29</v>
      </c>
      <c r="F1367">
        <v>1</v>
      </c>
    </row>
    <row r="1368" spans="1:6">
      <c r="A1368">
        <v>2</v>
      </c>
      <c r="B1368">
        <v>11</v>
      </c>
      <c r="C1368">
        <v>28</v>
      </c>
      <c r="D1368">
        <v>29</v>
      </c>
      <c r="E1368">
        <v>30</v>
      </c>
      <c r="F1368">
        <v>1</v>
      </c>
    </row>
    <row r="1369" spans="1:6">
      <c r="A1369">
        <v>10</v>
      </c>
      <c r="B1369">
        <v>20</v>
      </c>
      <c r="C1369">
        <v>26</v>
      </c>
      <c r="D1369">
        <v>31</v>
      </c>
      <c r="E1369">
        <v>33</v>
      </c>
      <c r="F1369">
        <v>1</v>
      </c>
    </row>
    <row r="1370" spans="1:6">
      <c r="A1370">
        <v>1</v>
      </c>
      <c r="B1370">
        <v>11</v>
      </c>
      <c r="C1370">
        <v>19</v>
      </c>
      <c r="D1370">
        <v>22</v>
      </c>
      <c r="E1370">
        <v>35</v>
      </c>
      <c r="F1370">
        <v>1</v>
      </c>
    </row>
    <row r="1371" spans="1:6">
      <c r="A1371">
        <v>3</v>
      </c>
      <c r="B1371">
        <v>5</v>
      </c>
      <c r="C1371">
        <v>6</v>
      </c>
      <c r="D1371">
        <v>13</v>
      </c>
      <c r="E1371">
        <v>22</v>
      </c>
      <c r="F1371">
        <v>1</v>
      </c>
    </row>
    <row r="1372" spans="1:6">
      <c r="A1372">
        <v>6</v>
      </c>
      <c r="B1372">
        <v>9</v>
      </c>
      <c r="C1372">
        <v>17</v>
      </c>
      <c r="D1372">
        <v>30</v>
      </c>
      <c r="E1372">
        <v>35</v>
      </c>
      <c r="F1372">
        <v>1</v>
      </c>
    </row>
    <row r="1373" spans="1:6">
      <c r="A1373">
        <v>3</v>
      </c>
      <c r="B1373">
        <v>7</v>
      </c>
      <c r="C1373">
        <v>12</v>
      </c>
      <c r="D1373">
        <v>17</v>
      </c>
      <c r="E1373">
        <v>24</v>
      </c>
      <c r="F1373">
        <v>1</v>
      </c>
    </row>
    <row r="1374" spans="1:6">
      <c r="A1374">
        <v>3</v>
      </c>
      <c r="B1374">
        <v>21</v>
      </c>
      <c r="C1374">
        <v>22</v>
      </c>
      <c r="D1374">
        <v>26</v>
      </c>
      <c r="E1374">
        <v>32</v>
      </c>
      <c r="F1374">
        <v>1</v>
      </c>
    </row>
    <row r="1375" spans="1:6">
      <c r="A1375">
        <v>7</v>
      </c>
      <c r="B1375">
        <v>9</v>
      </c>
      <c r="C1375">
        <v>13</v>
      </c>
      <c r="D1375">
        <v>15</v>
      </c>
      <c r="E1375">
        <v>19</v>
      </c>
      <c r="F1375">
        <v>1</v>
      </c>
    </row>
    <row r="1376" spans="1:6">
      <c r="A1376">
        <v>1</v>
      </c>
      <c r="B1376">
        <v>2</v>
      </c>
      <c r="C1376">
        <v>14</v>
      </c>
      <c r="D1376">
        <v>17</v>
      </c>
      <c r="E1376">
        <v>18</v>
      </c>
      <c r="F1376">
        <v>1</v>
      </c>
    </row>
    <row r="1377" spans="1:6">
      <c r="A1377">
        <v>6</v>
      </c>
      <c r="B1377">
        <v>22</v>
      </c>
      <c r="C1377">
        <v>26</v>
      </c>
      <c r="D1377">
        <v>28</v>
      </c>
      <c r="E1377">
        <v>31</v>
      </c>
      <c r="F1377">
        <v>1</v>
      </c>
    </row>
    <row r="1378" spans="1:6">
      <c r="A1378">
        <v>2</v>
      </c>
      <c r="B1378">
        <v>4</v>
      </c>
      <c r="C1378">
        <v>24</v>
      </c>
      <c r="D1378">
        <v>29</v>
      </c>
      <c r="E1378">
        <v>33</v>
      </c>
      <c r="F1378">
        <v>1</v>
      </c>
    </row>
    <row r="1379" spans="1:6">
      <c r="A1379">
        <v>5</v>
      </c>
      <c r="B1379">
        <v>14</v>
      </c>
      <c r="C1379">
        <v>23</v>
      </c>
      <c r="D1379">
        <v>25</v>
      </c>
      <c r="E1379">
        <v>28</v>
      </c>
      <c r="F1379">
        <v>1</v>
      </c>
    </row>
    <row r="1380" spans="1:6">
      <c r="A1380">
        <v>5</v>
      </c>
      <c r="B1380">
        <v>7</v>
      </c>
      <c r="C1380">
        <v>14</v>
      </c>
      <c r="D1380">
        <v>18</v>
      </c>
      <c r="E1380">
        <v>19</v>
      </c>
      <c r="F1380">
        <v>1</v>
      </c>
    </row>
    <row r="1381" spans="1:6">
      <c r="A1381">
        <v>6</v>
      </c>
      <c r="B1381">
        <v>8</v>
      </c>
      <c r="C1381">
        <v>30</v>
      </c>
      <c r="D1381">
        <v>32</v>
      </c>
      <c r="E1381">
        <v>33</v>
      </c>
      <c r="F1381">
        <v>1</v>
      </c>
    </row>
    <row r="1382" spans="1:6">
      <c r="A1382">
        <v>2</v>
      </c>
      <c r="B1382">
        <v>7</v>
      </c>
      <c r="C1382">
        <v>14</v>
      </c>
      <c r="D1382">
        <v>29</v>
      </c>
      <c r="E1382">
        <v>32</v>
      </c>
      <c r="F1382">
        <v>1</v>
      </c>
    </row>
    <row r="1383" spans="1:6">
      <c r="A1383">
        <v>3</v>
      </c>
      <c r="B1383">
        <v>9</v>
      </c>
      <c r="C1383">
        <v>10</v>
      </c>
      <c r="D1383">
        <v>11</v>
      </c>
      <c r="E1383">
        <v>20</v>
      </c>
      <c r="F1383">
        <v>1</v>
      </c>
    </row>
    <row r="1384" spans="1:6">
      <c r="A1384">
        <v>6</v>
      </c>
      <c r="B1384">
        <v>13</v>
      </c>
      <c r="C1384">
        <v>18</v>
      </c>
      <c r="D1384">
        <v>20</v>
      </c>
      <c r="E1384">
        <v>33</v>
      </c>
      <c r="F1384">
        <v>1</v>
      </c>
    </row>
    <row r="1385" spans="1:6">
      <c r="A1385">
        <v>11</v>
      </c>
      <c r="B1385">
        <v>17</v>
      </c>
      <c r="C1385">
        <v>19</v>
      </c>
      <c r="D1385">
        <v>25</v>
      </c>
      <c r="E1385">
        <v>26</v>
      </c>
      <c r="F1385">
        <v>1</v>
      </c>
    </row>
    <row r="1386" spans="1:6">
      <c r="A1386">
        <v>1</v>
      </c>
      <c r="B1386">
        <v>10</v>
      </c>
      <c r="C1386">
        <v>31</v>
      </c>
      <c r="D1386">
        <v>33</v>
      </c>
      <c r="E1386">
        <v>35</v>
      </c>
      <c r="F1386">
        <v>1</v>
      </c>
    </row>
    <row r="1387" spans="1:6">
      <c r="A1387">
        <v>12</v>
      </c>
      <c r="B1387">
        <v>18</v>
      </c>
      <c r="C1387">
        <v>26</v>
      </c>
      <c r="D1387">
        <v>28</v>
      </c>
      <c r="E1387">
        <v>29</v>
      </c>
      <c r="F1387">
        <v>1</v>
      </c>
    </row>
    <row r="1388" spans="1:6">
      <c r="A1388">
        <v>13</v>
      </c>
      <c r="B1388">
        <v>22</v>
      </c>
      <c r="C1388">
        <v>30</v>
      </c>
      <c r="D1388">
        <v>33</v>
      </c>
      <c r="E1388">
        <v>34</v>
      </c>
      <c r="F1388">
        <v>1</v>
      </c>
    </row>
    <row r="1389" spans="1:6">
      <c r="A1389">
        <v>12</v>
      </c>
      <c r="B1389">
        <v>18</v>
      </c>
      <c r="C1389">
        <v>24</v>
      </c>
      <c r="D1389">
        <v>25</v>
      </c>
      <c r="E1389">
        <v>32</v>
      </c>
      <c r="F1389">
        <v>1</v>
      </c>
    </row>
    <row r="1390" spans="1:6">
      <c r="A1390">
        <v>8</v>
      </c>
      <c r="B1390">
        <v>12</v>
      </c>
      <c r="C1390">
        <v>27</v>
      </c>
      <c r="D1390">
        <v>31</v>
      </c>
      <c r="E1390">
        <v>33</v>
      </c>
      <c r="F1390">
        <v>1</v>
      </c>
    </row>
    <row r="1391" spans="1:6">
      <c r="A1391">
        <v>2</v>
      </c>
      <c r="B1391">
        <v>10</v>
      </c>
      <c r="C1391">
        <v>18</v>
      </c>
      <c r="D1391">
        <v>32</v>
      </c>
      <c r="E1391">
        <v>33</v>
      </c>
      <c r="F1391">
        <v>1</v>
      </c>
    </row>
    <row r="1392" spans="1:6">
      <c r="A1392">
        <v>6</v>
      </c>
      <c r="B1392">
        <v>14</v>
      </c>
      <c r="C1392">
        <v>20</v>
      </c>
      <c r="D1392">
        <v>24</v>
      </c>
      <c r="E1392">
        <v>32</v>
      </c>
      <c r="F1392">
        <v>1</v>
      </c>
    </row>
    <row r="1393" spans="1:6">
      <c r="A1393">
        <v>10</v>
      </c>
      <c r="B1393">
        <v>14</v>
      </c>
      <c r="C1393">
        <v>20</v>
      </c>
      <c r="D1393">
        <v>27</v>
      </c>
      <c r="E1393">
        <v>30</v>
      </c>
      <c r="F1393">
        <v>1</v>
      </c>
    </row>
    <row r="1394" spans="1:6">
      <c r="A1394">
        <v>1</v>
      </c>
      <c r="B1394">
        <v>8</v>
      </c>
      <c r="C1394">
        <v>15</v>
      </c>
      <c r="D1394">
        <v>16</v>
      </c>
      <c r="E1394">
        <v>29</v>
      </c>
      <c r="F1394">
        <v>1</v>
      </c>
    </row>
    <row r="1395" spans="1:6">
      <c r="A1395">
        <v>8</v>
      </c>
      <c r="B1395">
        <v>10</v>
      </c>
      <c r="C1395">
        <v>23</v>
      </c>
      <c r="D1395">
        <v>32</v>
      </c>
      <c r="E1395">
        <v>34</v>
      </c>
      <c r="F1395">
        <v>1</v>
      </c>
    </row>
    <row r="1396" spans="1:6">
      <c r="A1396">
        <v>5</v>
      </c>
      <c r="B1396">
        <v>16</v>
      </c>
      <c r="C1396">
        <v>18</v>
      </c>
      <c r="D1396">
        <v>32</v>
      </c>
      <c r="E1396">
        <v>35</v>
      </c>
      <c r="F1396">
        <v>1</v>
      </c>
    </row>
    <row r="1397" spans="1:6">
      <c r="A1397">
        <v>2</v>
      </c>
      <c r="B1397">
        <v>17</v>
      </c>
      <c r="C1397">
        <v>20</v>
      </c>
      <c r="D1397">
        <v>22</v>
      </c>
      <c r="E1397">
        <v>25</v>
      </c>
      <c r="F1397">
        <v>1</v>
      </c>
    </row>
    <row r="1398" spans="1:6">
      <c r="A1398">
        <v>4</v>
      </c>
      <c r="B1398">
        <v>5</v>
      </c>
      <c r="C1398">
        <v>27</v>
      </c>
      <c r="D1398">
        <v>31</v>
      </c>
      <c r="E1398">
        <v>34</v>
      </c>
      <c r="F1398">
        <v>1</v>
      </c>
    </row>
    <row r="1399" spans="1:6">
      <c r="A1399">
        <v>1</v>
      </c>
      <c r="B1399">
        <v>5</v>
      </c>
      <c r="C1399">
        <v>11</v>
      </c>
      <c r="D1399">
        <v>26</v>
      </c>
      <c r="E1399">
        <v>27</v>
      </c>
      <c r="F1399">
        <v>1</v>
      </c>
    </row>
    <row r="1400" spans="1:6">
      <c r="A1400">
        <v>21</v>
      </c>
      <c r="B1400">
        <v>24</v>
      </c>
      <c r="C1400">
        <v>27</v>
      </c>
      <c r="D1400">
        <v>29</v>
      </c>
      <c r="E1400">
        <v>31</v>
      </c>
      <c r="F1400">
        <v>1</v>
      </c>
    </row>
    <row r="1401" spans="1:6">
      <c r="A1401">
        <v>4</v>
      </c>
      <c r="B1401">
        <v>15</v>
      </c>
      <c r="C1401">
        <v>23</v>
      </c>
      <c r="D1401">
        <v>31</v>
      </c>
      <c r="E1401">
        <v>33</v>
      </c>
      <c r="F1401">
        <v>1</v>
      </c>
    </row>
    <row r="1402" spans="1:6">
      <c r="A1402">
        <v>6</v>
      </c>
      <c r="B1402">
        <v>14</v>
      </c>
      <c r="C1402">
        <v>15</v>
      </c>
      <c r="D1402">
        <v>22</v>
      </c>
      <c r="E1402">
        <v>26</v>
      </c>
      <c r="F1402">
        <v>1</v>
      </c>
    </row>
    <row r="1403" spans="1:6">
      <c r="A1403">
        <v>1</v>
      </c>
      <c r="B1403">
        <v>14</v>
      </c>
      <c r="C1403">
        <v>21</v>
      </c>
      <c r="D1403">
        <v>29</v>
      </c>
      <c r="E1403">
        <v>33</v>
      </c>
      <c r="F1403">
        <v>1</v>
      </c>
    </row>
    <row r="1404" spans="1:6">
      <c r="A1404">
        <v>2</v>
      </c>
      <c r="B1404">
        <v>8</v>
      </c>
      <c r="C1404">
        <v>18</v>
      </c>
      <c r="D1404">
        <v>21</v>
      </c>
      <c r="E1404">
        <v>32</v>
      </c>
      <c r="F1404">
        <v>1</v>
      </c>
    </row>
    <row r="1405" spans="1:6">
      <c r="A1405">
        <v>16</v>
      </c>
      <c r="B1405">
        <v>22</v>
      </c>
      <c r="C1405">
        <v>24</v>
      </c>
      <c r="D1405">
        <v>33</v>
      </c>
      <c r="E1405">
        <v>34</v>
      </c>
      <c r="F1405">
        <v>1</v>
      </c>
    </row>
    <row r="1406" spans="1:6">
      <c r="A1406">
        <v>5</v>
      </c>
      <c r="B1406">
        <v>11</v>
      </c>
      <c r="C1406">
        <v>17</v>
      </c>
      <c r="D1406">
        <v>23</v>
      </c>
      <c r="E1406">
        <v>33</v>
      </c>
      <c r="F1406">
        <v>1</v>
      </c>
    </row>
    <row r="1407" spans="1:6">
      <c r="A1407">
        <v>1</v>
      </c>
      <c r="B1407">
        <v>7</v>
      </c>
      <c r="C1407">
        <v>31</v>
      </c>
      <c r="D1407">
        <v>32</v>
      </c>
      <c r="E1407">
        <v>35</v>
      </c>
      <c r="F1407">
        <v>1</v>
      </c>
    </row>
    <row r="1408" spans="1:6">
      <c r="A1408">
        <v>5</v>
      </c>
      <c r="B1408">
        <v>9</v>
      </c>
      <c r="C1408">
        <v>20</v>
      </c>
      <c r="D1408">
        <v>23</v>
      </c>
      <c r="E1408">
        <v>29</v>
      </c>
      <c r="F1408">
        <v>1</v>
      </c>
    </row>
    <row r="1409" spans="1:6">
      <c r="A1409">
        <v>4</v>
      </c>
      <c r="B1409">
        <v>15</v>
      </c>
      <c r="C1409">
        <v>27</v>
      </c>
      <c r="D1409">
        <v>29</v>
      </c>
      <c r="E1409">
        <v>30</v>
      </c>
      <c r="F1409">
        <v>1</v>
      </c>
    </row>
    <row r="1410" spans="1:6">
      <c r="A1410">
        <v>7</v>
      </c>
      <c r="B1410">
        <v>9</v>
      </c>
      <c r="C1410">
        <v>10</v>
      </c>
      <c r="D1410">
        <v>18</v>
      </c>
      <c r="E1410">
        <v>22</v>
      </c>
      <c r="F1410">
        <v>1</v>
      </c>
    </row>
    <row r="1411" spans="1:6">
      <c r="A1411">
        <v>1</v>
      </c>
      <c r="B1411">
        <v>2</v>
      </c>
      <c r="C1411">
        <v>8</v>
      </c>
      <c r="D1411">
        <v>15</v>
      </c>
      <c r="E1411">
        <v>23</v>
      </c>
      <c r="F1411">
        <v>1</v>
      </c>
    </row>
    <row r="1412" spans="1:6">
      <c r="A1412">
        <v>4</v>
      </c>
      <c r="B1412">
        <v>9</v>
      </c>
      <c r="C1412">
        <v>22</v>
      </c>
      <c r="D1412">
        <v>28</v>
      </c>
      <c r="E1412">
        <v>30</v>
      </c>
      <c r="F1412">
        <v>1</v>
      </c>
    </row>
    <row r="1413" spans="1:6">
      <c r="A1413">
        <v>3</v>
      </c>
      <c r="B1413">
        <v>16</v>
      </c>
      <c r="C1413">
        <v>28</v>
      </c>
      <c r="D1413">
        <v>31</v>
      </c>
      <c r="E1413">
        <v>32</v>
      </c>
      <c r="F1413">
        <v>1</v>
      </c>
    </row>
    <row r="1414" spans="1:6">
      <c r="A1414">
        <v>4</v>
      </c>
      <c r="B1414">
        <v>11</v>
      </c>
      <c r="C1414">
        <v>15</v>
      </c>
      <c r="D1414">
        <v>20</v>
      </c>
      <c r="E1414">
        <v>26</v>
      </c>
      <c r="F1414">
        <v>1</v>
      </c>
    </row>
    <row r="1415" spans="1:6">
      <c r="A1415">
        <v>26</v>
      </c>
      <c r="B1415">
        <v>29</v>
      </c>
      <c r="C1415">
        <v>30</v>
      </c>
      <c r="D1415">
        <v>32</v>
      </c>
      <c r="E1415">
        <v>35</v>
      </c>
      <c r="F1415">
        <v>1</v>
      </c>
    </row>
    <row r="1416" spans="1:6">
      <c r="A1416">
        <v>7</v>
      </c>
      <c r="B1416">
        <v>26</v>
      </c>
      <c r="C1416">
        <v>29</v>
      </c>
      <c r="D1416">
        <v>30</v>
      </c>
      <c r="E1416">
        <v>35</v>
      </c>
      <c r="F1416">
        <v>1</v>
      </c>
    </row>
    <row r="1417" spans="1:6">
      <c r="A1417">
        <v>5</v>
      </c>
      <c r="B1417">
        <v>10</v>
      </c>
      <c r="C1417">
        <v>14</v>
      </c>
      <c r="D1417">
        <v>27</v>
      </c>
      <c r="E1417">
        <v>33</v>
      </c>
      <c r="F1417">
        <v>1</v>
      </c>
    </row>
    <row r="1418" spans="1:6">
      <c r="A1418">
        <v>7</v>
      </c>
      <c r="B1418">
        <v>9</v>
      </c>
      <c r="C1418">
        <v>22</v>
      </c>
      <c r="D1418">
        <v>30</v>
      </c>
      <c r="E1418">
        <v>33</v>
      </c>
      <c r="F1418">
        <v>1</v>
      </c>
    </row>
    <row r="1419" spans="1:6">
      <c r="A1419">
        <v>7</v>
      </c>
      <c r="B1419">
        <v>15</v>
      </c>
      <c r="C1419">
        <v>26</v>
      </c>
      <c r="D1419">
        <v>30</v>
      </c>
      <c r="E1419">
        <v>31</v>
      </c>
      <c r="F1419">
        <v>1</v>
      </c>
    </row>
    <row r="1420" spans="1:6">
      <c r="A1420">
        <v>2</v>
      </c>
      <c r="B1420">
        <v>3</v>
      </c>
      <c r="C1420">
        <v>11</v>
      </c>
      <c r="D1420">
        <v>20</v>
      </c>
      <c r="E1420">
        <v>25</v>
      </c>
      <c r="F1420">
        <v>1</v>
      </c>
    </row>
    <row r="1421" spans="1:6">
      <c r="A1421">
        <v>3</v>
      </c>
      <c r="B1421">
        <v>6</v>
      </c>
      <c r="C1421">
        <v>13</v>
      </c>
      <c r="D1421">
        <v>23</v>
      </c>
      <c r="E1421">
        <v>24</v>
      </c>
      <c r="F1421">
        <v>1</v>
      </c>
    </row>
    <row r="1422" spans="1:6">
      <c r="A1422">
        <v>13</v>
      </c>
      <c r="B1422">
        <v>19</v>
      </c>
      <c r="C1422">
        <v>24</v>
      </c>
      <c r="D1422">
        <v>25</v>
      </c>
      <c r="E1422">
        <v>29</v>
      </c>
      <c r="F1422">
        <v>1</v>
      </c>
    </row>
    <row r="1423" spans="1:6">
      <c r="A1423">
        <v>7</v>
      </c>
      <c r="B1423">
        <v>11</v>
      </c>
      <c r="C1423">
        <v>13</v>
      </c>
      <c r="D1423">
        <v>21</v>
      </c>
      <c r="E1423">
        <v>33</v>
      </c>
      <c r="F1423">
        <v>1</v>
      </c>
    </row>
    <row r="1424" spans="1:6">
      <c r="A1424">
        <v>6</v>
      </c>
      <c r="B1424">
        <v>14</v>
      </c>
      <c r="C1424">
        <v>15</v>
      </c>
      <c r="D1424">
        <v>30</v>
      </c>
      <c r="E1424">
        <v>31</v>
      </c>
      <c r="F1424">
        <v>1</v>
      </c>
    </row>
    <row r="1425" spans="1:6">
      <c r="A1425">
        <v>5</v>
      </c>
      <c r="B1425">
        <v>17</v>
      </c>
      <c r="C1425">
        <v>26</v>
      </c>
      <c r="D1425">
        <v>27</v>
      </c>
      <c r="E1425">
        <v>35</v>
      </c>
      <c r="F1425">
        <v>1</v>
      </c>
    </row>
    <row r="1426" spans="1:6">
      <c r="A1426">
        <v>13</v>
      </c>
      <c r="B1426">
        <v>18</v>
      </c>
      <c r="C1426">
        <v>20</v>
      </c>
      <c r="D1426">
        <v>23</v>
      </c>
      <c r="E1426">
        <v>31</v>
      </c>
      <c r="F1426">
        <v>1</v>
      </c>
    </row>
    <row r="1427" spans="1:6">
      <c r="A1427">
        <v>7</v>
      </c>
      <c r="B1427">
        <v>9</v>
      </c>
      <c r="C1427">
        <v>19</v>
      </c>
      <c r="D1427">
        <v>23</v>
      </c>
      <c r="E1427">
        <v>32</v>
      </c>
      <c r="F1427">
        <v>1</v>
      </c>
    </row>
    <row r="1428" spans="1:6">
      <c r="A1428">
        <v>3</v>
      </c>
      <c r="B1428">
        <v>18</v>
      </c>
      <c r="C1428">
        <v>19</v>
      </c>
      <c r="D1428">
        <v>30</v>
      </c>
      <c r="E1428">
        <v>35</v>
      </c>
      <c r="F1428">
        <v>1</v>
      </c>
    </row>
    <row r="1429" spans="1:6">
      <c r="A1429">
        <v>8</v>
      </c>
      <c r="B1429">
        <v>10</v>
      </c>
      <c r="C1429">
        <v>18</v>
      </c>
      <c r="D1429">
        <v>34</v>
      </c>
      <c r="E1429">
        <v>35</v>
      </c>
      <c r="F1429">
        <v>1</v>
      </c>
    </row>
    <row r="1430" spans="1:6">
      <c r="A1430">
        <v>16</v>
      </c>
      <c r="B1430">
        <v>21</v>
      </c>
      <c r="C1430">
        <v>25</v>
      </c>
      <c r="D1430">
        <v>27</v>
      </c>
      <c r="E1430">
        <v>35</v>
      </c>
      <c r="F1430">
        <v>1</v>
      </c>
    </row>
    <row r="1431" spans="1:6">
      <c r="A1431">
        <v>13</v>
      </c>
      <c r="B1431">
        <v>19</v>
      </c>
      <c r="C1431">
        <v>24</v>
      </c>
      <c r="D1431">
        <v>27</v>
      </c>
      <c r="E1431">
        <v>29</v>
      </c>
      <c r="F1431">
        <v>1</v>
      </c>
    </row>
    <row r="1432" spans="1:6">
      <c r="A1432">
        <v>7</v>
      </c>
      <c r="B1432">
        <v>17</v>
      </c>
      <c r="C1432">
        <v>21</v>
      </c>
      <c r="D1432">
        <v>29</v>
      </c>
      <c r="E1432">
        <v>35</v>
      </c>
      <c r="F1432">
        <v>1</v>
      </c>
    </row>
    <row r="1433" spans="1:6">
      <c r="A1433">
        <v>5</v>
      </c>
      <c r="B1433">
        <v>9</v>
      </c>
      <c r="C1433">
        <v>11</v>
      </c>
      <c r="D1433">
        <v>20</v>
      </c>
      <c r="E1433">
        <v>22</v>
      </c>
      <c r="F1433">
        <v>1</v>
      </c>
    </row>
    <row r="1434" spans="1:6">
      <c r="A1434">
        <v>3</v>
      </c>
      <c r="B1434">
        <v>12</v>
      </c>
      <c r="C1434">
        <v>22</v>
      </c>
      <c r="D1434">
        <v>23</v>
      </c>
      <c r="E1434">
        <v>28</v>
      </c>
      <c r="F1434">
        <v>1</v>
      </c>
    </row>
    <row r="1435" spans="1:6">
      <c r="A1435">
        <v>5</v>
      </c>
      <c r="B1435">
        <v>14</v>
      </c>
      <c r="C1435">
        <v>28</v>
      </c>
      <c r="D1435">
        <v>32</v>
      </c>
      <c r="E1435">
        <v>34</v>
      </c>
      <c r="F1435">
        <v>1</v>
      </c>
    </row>
    <row r="1436" spans="1:6">
      <c r="A1436">
        <v>3</v>
      </c>
      <c r="B1436">
        <v>10</v>
      </c>
      <c r="C1436">
        <v>26</v>
      </c>
      <c r="D1436">
        <v>32</v>
      </c>
      <c r="E1436">
        <v>33</v>
      </c>
      <c r="F1436">
        <v>1</v>
      </c>
    </row>
    <row r="1437" spans="1:6">
      <c r="A1437">
        <v>5</v>
      </c>
      <c r="B1437">
        <v>12</v>
      </c>
      <c r="C1437">
        <v>30</v>
      </c>
      <c r="D1437">
        <v>31</v>
      </c>
      <c r="E1437">
        <v>32</v>
      </c>
      <c r="F1437">
        <v>1</v>
      </c>
    </row>
    <row r="1438" spans="1:6">
      <c r="A1438">
        <v>19</v>
      </c>
      <c r="B1438">
        <v>22</v>
      </c>
      <c r="C1438">
        <v>23</v>
      </c>
      <c r="D1438">
        <v>25</v>
      </c>
      <c r="E1438">
        <v>32</v>
      </c>
      <c r="F1438">
        <v>1</v>
      </c>
    </row>
    <row r="1439" spans="1:6">
      <c r="A1439">
        <v>1</v>
      </c>
      <c r="B1439">
        <v>9</v>
      </c>
      <c r="C1439">
        <v>11</v>
      </c>
      <c r="D1439">
        <v>27</v>
      </c>
      <c r="E1439">
        <v>29</v>
      </c>
      <c r="F1439">
        <v>1</v>
      </c>
    </row>
    <row r="1440" spans="1:6">
      <c r="A1440">
        <v>9</v>
      </c>
      <c r="B1440">
        <v>18</v>
      </c>
      <c r="C1440">
        <v>19</v>
      </c>
      <c r="D1440">
        <v>22</v>
      </c>
      <c r="E1440">
        <v>24</v>
      </c>
      <c r="F1440">
        <v>1</v>
      </c>
    </row>
    <row r="1441" spans="1:6">
      <c r="A1441">
        <v>5</v>
      </c>
      <c r="B1441">
        <v>21</v>
      </c>
      <c r="C1441">
        <v>22</v>
      </c>
      <c r="D1441">
        <v>25</v>
      </c>
      <c r="E1441">
        <v>28</v>
      </c>
      <c r="F1441">
        <v>1</v>
      </c>
    </row>
    <row r="1442" spans="1:6">
      <c r="A1442">
        <v>6</v>
      </c>
      <c r="B1442">
        <v>9</v>
      </c>
      <c r="C1442">
        <v>11</v>
      </c>
      <c r="D1442">
        <v>17</v>
      </c>
      <c r="E1442">
        <v>21</v>
      </c>
      <c r="F1442">
        <v>1</v>
      </c>
    </row>
    <row r="1443" spans="1:6">
      <c r="A1443">
        <v>22</v>
      </c>
      <c r="B1443">
        <v>28</v>
      </c>
      <c r="C1443">
        <v>30</v>
      </c>
      <c r="D1443">
        <v>31</v>
      </c>
      <c r="E1443">
        <v>34</v>
      </c>
      <c r="F1443">
        <v>1</v>
      </c>
    </row>
    <row r="1444" spans="1:6">
      <c r="A1444">
        <v>5</v>
      </c>
      <c r="B1444">
        <v>16</v>
      </c>
      <c r="C1444">
        <v>25</v>
      </c>
      <c r="D1444">
        <v>27</v>
      </c>
      <c r="E1444">
        <v>33</v>
      </c>
      <c r="F1444">
        <v>1</v>
      </c>
    </row>
    <row r="1445" spans="1:6">
      <c r="A1445">
        <v>2</v>
      </c>
      <c r="B1445">
        <v>5</v>
      </c>
      <c r="C1445">
        <v>9</v>
      </c>
      <c r="D1445">
        <v>21</v>
      </c>
      <c r="E1445">
        <v>30</v>
      </c>
      <c r="F1445">
        <v>1</v>
      </c>
    </row>
    <row r="1446" spans="1:6">
      <c r="A1446">
        <v>1</v>
      </c>
      <c r="B1446">
        <v>23</v>
      </c>
      <c r="C1446">
        <v>25</v>
      </c>
      <c r="D1446">
        <v>31</v>
      </c>
      <c r="E1446">
        <v>33</v>
      </c>
      <c r="F1446">
        <v>1</v>
      </c>
    </row>
    <row r="1447" spans="1:6">
      <c r="A1447">
        <v>14</v>
      </c>
      <c r="B1447">
        <v>20</v>
      </c>
      <c r="C1447">
        <v>22</v>
      </c>
      <c r="D1447">
        <v>24</v>
      </c>
      <c r="E1447">
        <v>27</v>
      </c>
      <c r="F1447">
        <v>1</v>
      </c>
    </row>
    <row r="1448" spans="1:6">
      <c r="A1448">
        <v>4</v>
      </c>
      <c r="B1448">
        <v>11</v>
      </c>
      <c r="C1448">
        <v>18</v>
      </c>
      <c r="D1448">
        <v>33</v>
      </c>
      <c r="E1448">
        <v>34</v>
      </c>
      <c r="F1448">
        <v>1</v>
      </c>
    </row>
    <row r="1449" spans="1:6">
      <c r="A1449">
        <v>6</v>
      </c>
      <c r="B1449">
        <v>10</v>
      </c>
      <c r="C1449">
        <v>23</v>
      </c>
      <c r="D1449">
        <v>26</v>
      </c>
      <c r="E1449">
        <v>31</v>
      </c>
      <c r="F1449">
        <v>1</v>
      </c>
    </row>
    <row r="1450" spans="1:6">
      <c r="A1450">
        <v>12</v>
      </c>
      <c r="B1450">
        <v>14</v>
      </c>
      <c r="C1450">
        <v>17</v>
      </c>
      <c r="D1450">
        <v>20</v>
      </c>
      <c r="E1450">
        <v>28</v>
      </c>
      <c r="F1450">
        <v>1</v>
      </c>
    </row>
    <row r="1451" spans="1:6">
      <c r="A1451">
        <v>1</v>
      </c>
      <c r="B1451">
        <v>2</v>
      </c>
      <c r="C1451">
        <v>7</v>
      </c>
      <c r="D1451">
        <v>26</v>
      </c>
      <c r="E1451">
        <v>29</v>
      </c>
      <c r="F1451">
        <v>1</v>
      </c>
    </row>
    <row r="1452" spans="1:6">
      <c r="A1452">
        <v>3</v>
      </c>
      <c r="B1452">
        <v>4</v>
      </c>
      <c r="C1452">
        <v>14</v>
      </c>
      <c r="D1452">
        <v>28</v>
      </c>
      <c r="E1452">
        <v>32</v>
      </c>
      <c r="F1452">
        <v>1</v>
      </c>
    </row>
    <row r="1453" spans="1:6">
      <c r="A1453">
        <v>14</v>
      </c>
      <c r="B1453">
        <v>29</v>
      </c>
      <c r="C1453">
        <v>32</v>
      </c>
      <c r="D1453">
        <v>33</v>
      </c>
      <c r="E1453">
        <v>34</v>
      </c>
      <c r="F1453">
        <v>1</v>
      </c>
    </row>
    <row r="1454" spans="1:6">
      <c r="A1454">
        <v>2</v>
      </c>
      <c r="B1454">
        <v>15</v>
      </c>
      <c r="C1454">
        <v>18</v>
      </c>
      <c r="D1454">
        <v>21</v>
      </c>
      <c r="E1454">
        <v>22</v>
      </c>
      <c r="F1454">
        <v>1</v>
      </c>
    </row>
    <row r="1455" spans="1:6">
      <c r="A1455">
        <v>1</v>
      </c>
      <c r="B1455">
        <v>9</v>
      </c>
      <c r="C1455">
        <v>12</v>
      </c>
      <c r="D1455">
        <v>22</v>
      </c>
      <c r="E1455">
        <v>25</v>
      </c>
      <c r="F1455">
        <v>1</v>
      </c>
    </row>
    <row r="1456" spans="1:6">
      <c r="A1456">
        <v>2</v>
      </c>
      <c r="B1456">
        <v>9</v>
      </c>
      <c r="C1456">
        <v>22</v>
      </c>
      <c r="D1456">
        <v>30</v>
      </c>
      <c r="E1456">
        <v>34</v>
      </c>
      <c r="F1456">
        <v>1</v>
      </c>
    </row>
    <row r="1457" spans="1:6">
      <c r="A1457">
        <v>12</v>
      </c>
      <c r="B1457">
        <v>13</v>
      </c>
      <c r="C1457">
        <v>18</v>
      </c>
      <c r="D1457">
        <v>21</v>
      </c>
      <c r="E1457">
        <v>29</v>
      </c>
      <c r="F1457">
        <v>1</v>
      </c>
    </row>
    <row r="1458" spans="1:6">
      <c r="A1458">
        <v>3</v>
      </c>
      <c r="B1458">
        <v>8</v>
      </c>
      <c r="C1458">
        <v>20</v>
      </c>
      <c r="D1458">
        <v>24</v>
      </c>
      <c r="E1458">
        <v>25</v>
      </c>
      <c r="F1458">
        <v>1</v>
      </c>
    </row>
    <row r="1459" spans="1:6">
      <c r="A1459">
        <v>11</v>
      </c>
      <c r="B1459">
        <v>25</v>
      </c>
      <c r="C1459">
        <v>26</v>
      </c>
      <c r="D1459">
        <v>29</v>
      </c>
      <c r="E1459">
        <v>35</v>
      </c>
      <c r="F1459">
        <v>1</v>
      </c>
    </row>
    <row r="1460" spans="1:6">
      <c r="A1460">
        <v>1</v>
      </c>
      <c r="B1460">
        <v>24</v>
      </c>
      <c r="C1460">
        <v>25</v>
      </c>
      <c r="D1460">
        <v>30</v>
      </c>
      <c r="E1460">
        <v>33</v>
      </c>
      <c r="F1460">
        <v>1</v>
      </c>
    </row>
    <row r="1461" spans="1:6">
      <c r="A1461">
        <v>1</v>
      </c>
      <c r="B1461">
        <v>24</v>
      </c>
      <c r="C1461">
        <v>27</v>
      </c>
      <c r="D1461">
        <v>30</v>
      </c>
      <c r="E1461">
        <v>31</v>
      </c>
      <c r="F1461">
        <v>1</v>
      </c>
    </row>
    <row r="1462" spans="1:6">
      <c r="A1462">
        <v>11</v>
      </c>
      <c r="B1462">
        <v>22</v>
      </c>
      <c r="C1462">
        <v>30</v>
      </c>
      <c r="D1462">
        <v>32</v>
      </c>
      <c r="E1462">
        <v>35</v>
      </c>
      <c r="F1462">
        <v>1</v>
      </c>
    </row>
    <row r="1463" spans="1:6">
      <c r="A1463">
        <v>3</v>
      </c>
      <c r="B1463">
        <v>12</v>
      </c>
      <c r="C1463">
        <v>14</v>
      </c>
      <c r="D1463">
        <v>24</v>
      </c>
      <c r="E1463">
        <v>35</v>
      </c>
      <c r="F1463">
        <v>1</v>
      </c>
    </row>
    <row r="1464" spans="1:6">
      <c r="A1464">
        <v>7</v>
      </c>
      <c r="B1464">
        <v>15</v>
      </c>
      <c r="C1464">
        <v>17</v>
      </c>
      <c r="D1464">
        <v>25</v>
      </c>
      <c r="E1464">
        <v>29</v>
      </c>
      <c r="F1464">
        <v>1</v>
      </c>
    </row>
    <row r="1465" spans="1:6">
      <c r="A1465">
        <v>2</v>
      </c>
      <c r="B1465">
        <v>5</v>
      </c>
      <c r="C1465">
        <v>13</v>
      </c>
      <c r="D1465">
        <v>27</v>
      </c>
      <c r="E1465">
        <v>32</v>
      </c>
      <c r="F1465">
        <v>1</v>
      </c>
    </row>
    <row r="1466" spans="1:6">
      <c r="A1466">
        <v>10</v>
      </c>
      <c r="B1466">
        <v>30</v>
      </c>
      <c r="C1466">
        <v>32</v>
      </c>
      <c r="D1466">
        <v>33</v>
      </c>
      <c r="E1466">
        <v>34</v>
      </c>
      <c r="F1466">
        <v>1</v>
      </c>
    </row>
    <row r="1467" spans="1:6">
      <c r="A1467">
        <v>10</v>
      </c>
      <c r="B1467">
        <v>12</v>
      </c>
      <c r="C1467">
        <v>26</v>
      </c>
      <c r="D1467">
        <v>29</v>
      </c>
      <c r="E1467">
        <v>34</v>
      </c>
      <c r="F1467">
        <v>1</v>
      </c>
    </row>
    <row r="1468" spans="1:6">
      <c r="A1468">
        <v>12</v>
      </c>
      <c r="B1468">
        <v>16</v>
      </c>
      <c r="C1468">
        <v>19</v>
      </c>
      <c r="D1468">
        <v>23</v>
      </c>
      <c r="E1468">
        <v>24</v>
      </c>
      <c r="F1468">
        <v>1</v>
      </c>
    </row>
    <row r="1469" spans="1:6">
      <c r="A1469">
        <v>4</v>
      </c>
      <c r="B1469">
        <v>18</v>
      </c>
      <c r="C1469">
        <v>20</v>
      </c>
      <c r="D1469">
        <v>34</v>
      </c>
      <c r="E1469">
        <v>35</v>
      </c>
      <c r="F1469">
        <v>1</v>
      </c>
    </row>
    <row r="1470" spans="1:6">
      <c r="A1470">
        <v>13</v>
      </c>
      <c r="B1470">
        <v>17</v>
      </c>
      <c r="C1470">
        <v>22</v>
      </c>
      <c r="D1470">
        <v>28</v>
      </c>
      <c r="E1470">
        <v>29</v>
      </c>
      <c r="F1470">
        <v>1</v>
      </c>
    </row>
    <row r="1471" spans="1:6">
      <c r="A1471">
        <v>9</v>
      </c>
      <c r="B1471">
        <v>11</v>
      </c>
      <c r="C1471">
        <v>13</v>
      </c>
      <c r="D1471">
        <v>14</v>
      </c>
      <c r="E1471">
        <v>25</v>
      </c>
      <c r="F1471">
        <v>1</v>
      </c>
    </row>
    <row r="1472" spans="1:6">
      <c r="A1472">
        <v>14</v>
      </c>
      <c r="B1472">
        <v>17</v>
      </c>
      <c r="C1472">
        <v>22</v>
      </c>
      <c r="D1472">
        <v>27</v>
      </c>
      <c r="E1472">
        <v>34</v>
      </c>
      <c r="F1472">
        <v>1</v>
      </c>
    </row>
    <row r="1473" spans="1:6">
      <c r="A1473">
        <v>14</v>
      </c>
      <c r="B1473">
        <v>17</v>
      </c>
      <c r="C1473">
        <v>30</v>
      </c>
      <c r="D1473">
        <v>31</v>
      </c>
      <c r="E1473">
        <v>34</v>
      </c>
      <c r="F1473">
        <v>1</v>
      </c>
    </row>
    <row r="1474" spans="1:6">
      <c r="A1474">
        <v>3</v>
      </c>
      <c r="B1474">
        <v>9</v>
      </c>
      <c r="C1474">
        <v>19</v>
      </c>
      <c r="D1474">
        <v>27</v>
      </c>
      <c r="E1474">
        <v>33</v>
      </c>
      <c r="F1474">
        <v>1</v>
      </c>
    </row>
    <row r="1475" spans="1:6">
      <c r="A1475">
        <v>11</v>
      </c>
      <c r="B1475">
        <v>14</v>
      </c>
      <c r="C1475">
        <v>17</v>
      </c>
      <c r="D1475">
        <v>19</v>
      </c>
      <c r="E1475">
        <v>22</v>
      </c>
      <c r="F1475">
        <v>1</v>
      </c>
    </row>
    <row r="1476" spans="1:6">
      <c r="A1476">
        <v>2</v>
      </c>
      <c r="B1476">
        <v>23</v>
      </c>
      <c r="C1476">
        <v>29</v>
      </c>
      <c r="D1476">
        <v>30</v>
      </c>
      <c r="E1476">
        <v>31</v>
      </c>
      <c r="F1476">
        <v>1</v>
      </c>
    </row>
    <row r="1477" spans="1:6">
      <c r="A1477">
        <v>1</v>
      </c>
      <c r="B1477">
        <v>5</v>
      </c>
      <c r="C1477">
        <v>25</v>
      </c>
      <c r="D1477">
        <v>32</v>
      </c>
      <c r="E1477">
        <v>33</v>
      </c>
      <c r="F1477">
        <v>1</v>
      </c>
    </row>
    <row r="1478" spans="1:6">
      <c r="A1478">
        <v>7</v>
      </c>
      <c r="B1478">
        <v>15</v>
      </c>
      <c r="C1478">
        <v>27</v>
      </c>
      <c r="D1478">
        <v>33</v>
      </c>
      <c r="E1478">
        <v>35</v>
      </c>
      <c r="F1478">
        <v>1</v>
      </c>
    </row>
    <row r="1479" spans="1:6">
      <c r="A1479">
        <v>2</v>
      </c>
      <c r="B1479">
        <v>10</v>
      </c>
      <c r="C1479">
        <v>19</v>
      </c>
      <c r="D1479">
        <v>33</v>
      </c>
      <c r="E1479">
        <v>35</v>
      </c>
      <c r="F1479">
        <v>1</v>
      </c>
    </row>
    <row r="1480" spans="1:6">
      <c r="A1480">
        <v>7</v>
      </c>
      <c r="B1480">
        <v>23</v>
      </c>
      <c r="C1480">
        <v>26</v>
      </c>
      <c r="D1480">
        <v>29</v>
      </c>
      <c r="E1480">
        <v>32</v>
      </c>
      <c r="F1480">
        <v>1</v>
      </c>
    </row>
    <row r="1481" spans="1:6">
      <c r="A1481">
        <v>7</v>
      </c>
      <c r="B1481">
        <v>8</v>
      </c>
      <c r="C1481">
        <v>19</v>
      </c>
      <c r="D1481">
        <v>30</v>
      </c>
      <c r="E1481">
        <v>35</v>
      </c>
      <c r="F1481">
        <v>1</v>
      </c>
    </row>
    <row r="1482" spans="1:6">
      <c r="A1482">
        <v>1</v>
      </c>
      <c r="B1482">
        <v>4</v>
      </c>
      <c r="C1482">
        <v>24</v>
      </c>
      <c r="D1482">
        <v>27</v>
      </c>
      <c r="E1482">
        <v>32</v>
      </c>
      <c r="F1482">
        <v>1</v>
      </c>
    </row>
    <row r="1483" spans="1:6">
      <c r="A1483">
        <v>2</v>
      </c>
      <c r="B1483">
        <v>6</v>
      </c>
      <c r="C1483">
        <v>29</v>
      </c>
      <c r="D1483">
        <v>30</v>
      </c>
      <c r="E1483">
        <v>34</v>
      </c>
      <c r="F1483">
        <v>1</v>
      </c>
    </row>
    <row r="1484" spans="1:6">
      <c r="A1484">
        <v>1</v>
      </c>
      <c r="B1484">
        <v>5</v>
      </c>
      <c r="C1484">
        <v>8</v>
      </c>
      <c r="D1484">
        <v>9</v>
      </c>
      <c r="E1484">
        <v>12</v>
      </c>
      <c r="F1484">
        <v>1</v>
      </c>
    </row>
    <row r="1485" spans="1:6">
      <c r="A1485">
        <v>6</v>
      </c>
      <c r="B1485">
        <v>17</v>
      </c>
      <c r="C1485">
        <v>21</v>
      </c>
      <c r="D1485">
        <v>23</v>
      </c>
      <c r="E1485">
        <v>33</v>
      </c>
      <c r="F1485">
        <v>1</v>
      </c>
    </row>
    <row r="1486" spans="1:6">
      <c r="A1486">
        <v>6</v>
      </c>
      <c r="B1486">
        <v>8</v>
      </c>
      <c r="C1486">
        <v>16</v>
      </c>
      <c r="D1486">
        <v>25</v>
      </c>
      <c r="E1486">
        <v>27</v>
      </c>
      <c r="F1486">
        <v>1</v>
      </c>
    </row>
    <row r="1487" spans="1:6">
      <c r="A1487">
        <v>4</v>
      </c>
      <c r="B1487">
        <v>11</v>
      </c>
      <c r="C1487">
        <v>13</v>
      </c>
      <c r="D1487">
        <v>19</v>
      </c>
      <c r="E1487">
        <v>35</v>
      </c>
      <c r="F1487">
        <v>1</v>
      </c>
    </row>
    <row r="1488" spans="1:6">
      <c r="A1488">
        <v>1</v>
      </c>
      <c r="B1488">
        <v>3</v>
      </c>
      <c r="C1488">
        <v>7</v>
      </c>
      <c r="D1488">
        <v>10</v>
      </c>
      <c r="E1488">
        <v>33</v>
      </c>
      <c r="F1488">
        <v>1</v>
      </c>
    </row>
    <row r="1489" spans="1:6">
      <c r="A1489">
        <v>1</v>
      </c>
      <c r="B1489">
        <v>13</v>
      </c>
      <c r="C1489">
        <v>16</v>
      </c>
      <c r="D1489">
        <v>18</v>
      </c>
      <c r="E1489">
        <v>32</v>
      </c>
      <c r="F1489">
        <v>1</v>
      </c>
    </row>
    <row r="1490" spans="1:6">
      <c r="A1490">
        <v>6</v>
      </c>
      <c r="B1490">
        <v>10</v>
      </c>
      <c r="C1490">
        <v>12</v>
      </c>
      <c r="D1490">
        <v>15</v>
      </c>
      <c r="E1490">
        <v>28</v>
      </c>
      <c r="F1490">
        <v>1</v>
      </c>
    </row>
    <row r="1491" spans="1:6">
      <c r="A1491">
        <v>3</v>
      </c>
      <c r="B1491">
        <v>11</v>
      </c>
      <c r="C1491">
        <v>12</v>
      </c>
      <c r="D1491">
        <v>19</v>
      </c>
      <c r="E1491">
        <v>21</v>
      </c>
      <c r="F1491">
        <v>1</v>
      </c>
    </row>
    <row r="1492" spans="1:6">
      <c r="A1492">
        <v>16</v>
      </c>
      <c r="B1492">
        <v>19</v>
      </c>
      <c r="C1492">
        <v>24</v>
      </c>
      <c r="D1492">
        <v>26</v>
      </c>
      <c r="E1492">
        <v>31</v>
      </c>
      <c r="F1492">
        <v>1</v>
      </c>
    </row>
    <row r="1493" spans="1:6">
      <c r="A1493">
        <v>12</v>
      </c>
      <c r="B1493">
        <v>17</v>
      </c>
      <c r="C1493">
        <v>27</v>
      </c>
      <c r="D1493">
        <v>29</v>
      </c>
      <c r="E1493">
        <v>34</v>
      </c>
      <c r="F1493">
        <v>1</v>
      </c>
    </row>
    <row r="1494" spans="1:6">
      <c r="A1494">
        <v>16</v>
      </c>
      <c r="B1494">
        <v>22</v>
      </c>
      <c r="C1494">
        <v>24</v>
      </c>
      <c r="D1494">
        <v>29</v>
      </c>
      <c r="E1494">
        <v>31</v>
      </c>
      <c r="F1494">
        <v>1</v>
      </c>
    </row>
    <row r="1495" spans="1:6">
      <c r="A1495">
        <v>1</v>
      </c>
      <c r="B1495">
        <v>11</v>
      </c>
      <c r="C1495">
        <v>20</v>
      </c>
      <c r="D1495">
        <v>21</v>
      </c>
      <c r="E1495">
        <v>22</v>
      </c>
      <c r="F1495">
        <v>1</v>
      </c>
    </row>
    <row r="1496" spans="1:6">
      <c r="A1496">
        <v>3</v>
      </c>
      <c r="B1496">
        <v>4</v>
      </c>
      <c r="C1496">
        <v>26</v>
      </c>
      <c r="D1496">
        <v>29</v>
      </c>
      <c r="E1496">
        <v>34</v>
      </c>
      <c r="F1496">
        <v>1</v>
      </c>
    </row>
    <row r="1497" spans="1:6">
      <c r="A1497">
        <v>12</v>
      </c>
      <c r="B1497">
        <v>18</v>
      </c>
      <c r="C1497">
        <v>23</v>
      </c>
      <c r="D1497">
        <v>26</v>
      </c>
      <c r="E1497">
        <v>32</v>
      </c>
      <c r="F1497">
        <v>1</v>
      </c>
    </row>
    <row r="1498" spans="1:6">
      <c r="A1498">
        <v>1</v>
      </c>
      <c r="B1498">
        <v>7</v>
      </c>
      <c r="C1498">
        <v>27</v>
      </c>
      <c r="D1498">
        <v>30</v>
      </c>
      <c r="E1498">
        <v>32</v>
      </c>
      <c r="F1498">
        <v>1</v>
      </c>
    </row>
    <row r="1499" spans="1:6">
      <c r="A1499">
        <v>6</v>
      </c>
      <c r="B1499">
        <v>11</v>
      </c>
      <c r="C1499">
        <v>22</v>
      </c>
      <c r="D1499">
        <v>27</v>
      </c>
      <c r="E1499">
        <v>30</v>
      </c>
      <c r="F1499">
        <v>1</v>
      </c>
    </row>
    <row r="1500" spans="1:6">
      <c r="A1500">
        <v>7</v>
      </c>
      <c r="B1500">
        <v>22</v>
      </c>
      <c r="C1500">
        <v>23</v>
      </c>
      <c r="D1500">
        <v>31</v>
      </c>
      <c r="E1500">
        <v>32</v>
      </c>
      <c r="F1500">
        <v>1</v>
      </c>
    </row>
    <row r="1501" spans="1:6">
      <c r="A1501">
        <v>1</v>
      </c>
      <c r="B1501">
        <v>6</v>
      </c>
      <c r="C1501">
        <v>12</v>
      </c>
      <c r="D1501">
        <v>26</v>
      </c>
      <c r="E1501">
        <v>31</v>
      </c>
      <c r="F1501">
        <v>1</v>
      </c>
    </row>
    <row r="1502" spans="1:6">
      <c r="A1502">
        <v>5</v>
      </c>
      <c r="B1502">
        <v>8</v>
      </c>
      <c r="C1502">
        <v>10</v>
      </c>
      <c r="D1502">
        <v>17</v>
      </c>
      <c r="E1502">
        <v>20</v>
      </c>
      <c r="F1502">
        <v>1</v>
      </c>
    </row>
    <row r="1503" spans="1:6">
      <c r="A1503">
        <v>13</v>
      </c>
      <c r="B1503">
        <v>17</v>
      </c>
      <c r="C1503">
        <v>25</v>
      </c>
      <c r="D1503">
        <v>27</v>
      </c>
      <c r="E1503">
        <v>28</v>
      </c>
      <c r="F1503">
        <v>1</v>
      </c>
    </row>
    <row r="1504" spans="1:6">
      <c r="A1504">
        <v>6</v>
      </c>
      <c r="B1504">
        <v>12</v>
      </c>
      <c r="C1504">
        <v>15</v>
      </c>
      <c r="D1504">
        <v>19</v>
      </c>
      <c r="E1504">
        <v>26</v>
      </c>
      <c r="F1504">
        <v>1</v>
      </c>
    </row>
    <row r="1505" spans="1:6">
      <c r="A1505">
        <v>2</v>
      </c>
      <c r="B1505">
        <v>5</v>
      </c>
      <c r="C1505">
        <v>6</v>
      </c>
      <c r="D1505">
        <v>27</v>
      </c>
      <c r="E1505">
        <v>29</v>
      </c>
      <c r="F1505">
        <v>1</v>
      </c>
    </row>
    <row r="1506" spans="1:6">
      <c r="A1506">
        <v>2</v>
      </c>
      <c r="B1506">
        <v>3</v>
      </c>
      <c r="C1506">
        <v>9</v>
      </c>
      <c r="D1506">
        <v>17</v>
      </c>
      <c r="E1506">
        <v>24</v>
      </c>
      <c r="F1506">
        <v>1</v>
      </c>
    </row>
    <row r="1507" spans="1:6">
      <c r="A1507">
        <v>7</v>
      </c>
      <c r="B1507">
        <v>8</v>
      </c>
      <c r="C1507">
        <v>9</v>
      </c>
      <c r="D1507">
        <v>15</v>
      </c>
      <c r="E1507">
        <v>34</v>
      </c>
      <c r="F1507">
        <v>1</v>
      </c>
    </row>
    <row r="1508" spans="1:6">
      <c r="A1508">
        <v>7</v>
      </c>
      <c r="B1508">
        <v>12</v>
      </c>
      <c r="C1508">
        <v>18</v>
      </c>
      <c r="D1508">
        <v>25</v>
      </c>
      <c r="E1508">
        <v>35</v>
      </c>
      <c r="F1508">
        <v>1</v>
      </c>
    </row>
    <row r="1509" spans="1:6">
      <c r="A1509">
        <v>6</v>
      </c>
      <c r="B1509">
        <v>14</v>
      </c>
      <c r="C1509">
        <v>17</v>
      </c>
      <c r="D1509">
        <v>22</v>
      </c>
      <c r="E1509">
        <v>35</v>
      </c>
      <c r="F1509">
        <v>1</v>
      </c>
    </row>
    <row r="1510" spans="1:6">
      <c r="A1510">
        <v>7</v>
      </c>
      <c r="B1510">
        <v>11</v>
      </c>
      <c r="C1510">
        <v>19</v>
      </c>
      <c r="D1510">
        <v>20</v>
      </c>
      <c r="E1510">
        <v>35</v>
      </c>
      <c r="F1510">
        <v>1</v>
      </c>
    </row>
    <row r="1511" spans="1:6">
      <c r="A1511">
        <v>6</v>
      </c>
      <c r="B1511">
        <v>18</v>
      </c>
      <c r="C1511">
        <v>22</v>
      </c>
      <c r="D1511">
        <v>30</v>
      </c>
      <c r="E1511">
        <v>35</v>
      </c>
      <c r="F1511">
        <v>1</v>
      </c>
    </row>
    <row r="1512" spans="1:6">
      <c r="A1512">
        <v>17</v>
      </c>
      <c r="B1512">
        <v>25</v>
      </c>
      <c r="C1512">
        <v>31</v>
      </c>
      <c r="D1512">
        <v>32</v>
      </c>
      <c r="E1512">
        <v>34</v>
      </c>
      <c r="F1512">
        <v>1</v>
      </c>
    </row>
    <row r="1513" spans="1:6">
      <c r="A1513">
        <v>1</v>
      </c>
      <c r="B1513">
        <v>16</v>
      </c>
      <c r="C1513">
        <v>18</v>
      </c>
      <c r="D1513">
        <v>27</v>
      </c>
      <c r="E1513">
        <v>30</v>
      </c>
      <c r="F1513">
        <v>1</v>
      </c>
    </row>
    <row r="1514" spans="1:6">
      <c r="A1514">
        <v>12</v>
      </c>
      <c r="B1514">
        <v>15</v>
      </c>
      <c r="C1514">
        <v>16</v>
      </c>
      <c r="D1514">
        <v>20</v>
      </c>
      <c r="E1514">
        <v>33</v>
      </c>
      <c r="F1514">
        <v>1</v>
      </c>
    </row>
    <row r="1515" spans="1:6">
      <c r="A1515">
        <v>1</v>
      </c>
      <c r="B1515">
        <v>6</v>
      </c>
      <c r="C1515">
        <v>10</v>
      </c>
      <c r="D1515">
        <v>22</v>
      </c>
      <c r="E1515">
        <v>35</v>
      </c>
      <c r="F1515">
        <v>1</v>
      </c>
    </row>
    <row r="1516" spans="1:6">
      <c r="A1516">
        <v>7</v>
      </c>
      <c r="B1516">
        <v>18</v>
      </c>
      <c r="C1516">
        <v>20</v>
      </c>
      <c r="D1516">
        <v>29</v>
      </c>
      <c r="E1516">
        <v>30</v>
      </c>
      <c r="F1516">
        <v>1</v>
      </c>
    </row>
    <row r="1517" spans="1:6">
      <c r="A1517">
        <v>11</v>
      </c>
      <c r="B1517">
        <v>23</v>
      </c>
      <c r="C1517">
        <v>27</v>
      </c>
      <c r="D1517">
        <v>28</v>
      </c>
      <c r="E1517">
        <v>32</v>
      </c>
      <c r="F1517">
        <v>1</v>
      </c>
    </row>
    <row r="1518" spans="1:6">
      <c r="A1518">
        <v>9</v>
      </c>
      <c r="B1518">
        <v>10</v>
      </c>
      <c r="C1518">
        <v>11</v>
      </c>
      <c r="D1518">
        <v>14</v>
      </c>
      <c r="E1518">
        <v>24</v>
      </c>
      <c r="F1518">
        <v>1</v>
      </c>
    </row>
    <row r="1519" spans="1:6">
      <c r="A1519">
        <v>3</v>
      </c>
      <c r="B1519">
        <v>14</v>
      </c>
      <c r="C1519">
        <v>21</v>
      </c>
      <c r="D1519">
        <v>29</v>
      </c>
      <c r="E1519">
        <v>35</v>
      </c>
      <c r="F1519">
        <v>1</v>
      </c>
    </row>
    <row r="1520" spans="1:6">
      <c r="A1520">
        <v>2</v>
      </c>
      <c r="B1520">
        <v>9</v>
      </c>
      <c r="C1520">
        <v>12</v>
      </c>
      <c r="D1520">
        <v>21</v>
      </c>
      <c r="E1520">
        <v>29</v>
      </c>
      <c r="F1520">
        <v>1</v>
      </c>
    </row>
    <row r="1521" spans="1:6">
      <c r="A1521">
        <v>3</v>
      </c>
      <c r="B1521">
        <v>20</v>
      </c>
      <c r="C1521">
        <v>25</v>
      </c>
      <c r="D1521">
        <v>29</v>
      </c>
      <c r="E1521">
        <v>32</v>
      </c>
      <c r="F1521">
        <v>1</v>
      </c>
    </row>
    <row r="1522" spans="1:6">
      <c r="A1522">
        <v>12</v>
      </c>
      <c r="B1522">
        <v>20</v>
      </c>
      <c r="C1522">
        <v>28</v>
      </c>
      <c r="D1522">
        <v>30</v>
      </c>
      <c r="E1522">
        <v>35</v>
      </c>
      <c r="F1522">
        <v>1</v>
      </c>
    </row>
    <row r="1523" spans="1:6">
      <c r="A1523">
        <v>13</v>
      </c>
      <c r="B1523">
        <v>15</v>
      </c>
      <c r="C1523">
        <v>16</v>
      </c>
      <c r="D1523">
        <v>32</v>
      </c>
      <c r="E1523">
        <v>34</v>
      </c>
      <c r="F1523">
        <v>1</v>
      </c>
    </row>
    <row r="1524" spans="1:6">
      <c r="A1524">
        <v>1</v>
      </c>
      <c r="B1524">
        <v>11</v>
      </c>
      <c r="C1524">
        <v>21</v>
      </c>
      <c r="D1524">
        <v>23</v>
      </c>
      <c r="E1524">
        <v>28</v>
      </c>
      <c r="F1524">
        <v>1</v>
      </c>
    </row>
    <row r="1525" spans="1:6">
      <c r="A1525">
        <v>1</v>
      </c>
      <c r="B1525">
        <v>2</v>
      </c>
      <c r="C1525">
        <v>14</v>
      </c>
      <c r="D1525">
        <v>33</v>
      </c>
      <c r="E1525">
        <v>34</v>
      </c>
      <c r="F1525">
        <v>1</v>
      </c>
    </row>
    <row r="1526" spans="1:6">
      <c r="A1526">
        <v>5</v>
      </c>
      <c r="B1526">
        <v>9</v>
      </c>
      <c r="C1526">
        <v>14</v>
      </c>
      <c r="D1526">
        <v>20</v>
      </c>
      <c r="E1526">
        <v>33</v>
      </c>
      <c r="F1526">
        <v>1</v>
      </c>
    </row>
    <row r="1527" spans="1:6">
      <c r="A1527">
        <v>12</v>
      </c>
      <c r="B1527">
        <v>15</v>
      </c>
      <c r="C1527">
        <v>23</v>
      </c>
      <c r="D1527">
        <v>30</v>
      </c>
      <c r="E1527">
        <v>33</v>
      </c>
      <c r="F1527">
        <v>1</v>
      </c>
    </row>
    <row r="1528" spans="1:6">
      <c r="A1528">
        <v>7</v>
      </c>
      <c r="B1528">
        <v>19</v>
      </c>
      <c r="C1528">
        <v>26</v>
      </c>
      <c r="D1528">
        <v>28</v>
      </c>
      <c r="E1528">
        <v>32</v>
      </c>
      <c r="F1528">
        <v>1</v>
      </c>
    </row>
    <row r="1529" spans="1:6">
      <c r="A1529">
        <v>3</v>
      </c>
      <c r="B1529">
        <v>5</v>
      </c>
      <c r="C1529">
        <v>9</v>
      </c>
      <c r="D1529">
        <v>13</v>
      </c>
      <c r="E1529">
        <v>33</v>
      </c>
      <c r="F1529">
        <v>1</v>
      </c>
    </row>
    <row r="1530" spans="1:6">
      <c r="A1530">
        <v>1</v>
      </c>
      <c r="B1530">
        <v>25</v>
      </c>
      <c r="C1530">
        <v>29</v>
      </c>
      <c r="D1530">
        <v>31</v>
      </c>
      <c r="E1530">
        <v>33</v>
      </c>
      <c r="F1530">
        <v>1</v>
      </c>
    </row>
    <row r="1531" spans="1:6">
      <c r="A1531">
        <v>3</v>
      </c>
      <c r="B1531">
        <v>5</v>
      </c>
      <c r="C1531">
        <v>14</v>
      </c>
      <c r="D1531">
        <v>18</v>
      </c>
      <c r="E1531">
        <v>32</v>
      </c>
      <c r="F1531">
        <v>1</v>
      </c>
    </row>
    <row r="1532" spans="1:6">
      <c r="A1532">
        <v>6</v>
      </c>
      <c r="B1532">
        <v>12</v>
      </c>
      <c r="C1532">
        <v>13</v>
      </c>
      <c r="D1532">
        <v>25</v>
      </c>
      <c r="E1532">
        <v>29</v>
      </c>
      <c r="F1532">
        <v>1</v>
      </c>
    </row>
    <row r="1533" spans="1:6">
      <c r="A1533">
        <v>5</v>
      </c>
      <c r="B1533">
        <v>8</v>
      </c>
      <c r="C1533">
        <v>25</v>
      </c>
      <c r="D1533">
        <v>29</v>
      </c>
      <c r="E1533">
        <v>31</v>
      </c>
      <c r="F1533">
        <v>1</v>
      </c>
    </row>
    <row r="1534" spans="1:6">
      <c r="A1534">
        <v>2</v>
      </c>
      <c r="B1534">
        <v>14</v>
      </c>
      <c r="C1534">
        <v>18</v>
      </c>
      <c r="D1534">
        <v>24</v>
      </c>
      <c r="E1534">
        <v>31</v>
      </c>
      <c r="F1534">
        <v>1</v>
      </c>
    </row>
    <row r="1535" spans="1:6">
      <c r="A1535">
        <v>9</v>
      </c>
      <c r="B1535">
        <v>13</v>
      </c>
      <c r="C1535">
        <v>19</v>
      </c>
      <c r="D1535">
        <v>22</v>
      </c>
      <c r="E1535">
        <v>25</v>
      </c>
      <c r="F1535">
        <v>1</v>
      </c>
    </row>
    <row r="1536" spans="1:6">
      <c r="A1536">
        <v>5</v>
      </c>
      <c r="B1536">
        <v>6</v>
      </c>
      <c r="C1536">
        <v>22</v>
      </c>
      <c r="D1536">
        <v>25</v>
      </c>
      <c r="E1536">
        <v>27</v>
      </c>
      <c r="F1536">
        <v>1</v>
      </c>
    </row>
    <row r="1537" spans="1:6">
      <c r="A1537">
        <v>2</v>
      </c>
      <c r="B1537">
        <v>7</v>
      </c>
      <c r="C1537">
        <v>12</v>
      </c>
      <c r="D1537">
        <v>29</v>
      </c>
      <c r="E1537">
        <v>31</v>
      </c>
      <c r="F1537">
        <v>1</v>
      </c>
    </row>
    <row r="1538" spans="1:6">
      <c r="A1538">
        <v>9</v>
      </c>
      <c r="B1538">
        <v>12</v>
      </c>
      <c r="C1538">
        <v>14</v>
      </c>
      <c r="D1538">
        <v>18</v>
      </c>
      <c r="E1538">
        <v>19</v>
      </c>
      <c r="F1538">
        <v>1</v>
      </c>
    </row>
    <row r="1539" spans="1:6">
      <c r="A1539">
        <v>3</v>
      </c>
      <c r="B1539">
        <v>10</v>
      </c>
      <c r="C1539">
        <v>21</v>
      </c>
      <c r="D1539">
        <v>23</v>
      </c>
      <c r="E1539">
        <v>30</v>
      </c>
      <c r="F1539">
        <v>1</v>
      </c>
    </row>
    <row r="1540" spans="1:6">
      <c r="A1540">
        <v>1</v>
      </c>
      <c r="B1540">
        <v>11</v>
      </c>
      <c r="C1540">
        <v>22</v>
      </c>
      <c r="D1540">
        <v>26</v>
      </c>
      <c r="E1540">
        <v>29</v>
      </c>
      <c r="F1540">
        <v>1</v>
      </c>
    </row>
    <row r="1541" spans="1:6">
      <c r="A1541">
        <v>11</v>
      </c>
      <c r="B1541">
        <v>12</v>
      </c>
      <c r="C1541">
        <v>14</v>
      </c>
      <c r="D1541">
        <v>16</v>
      </c>
      <c r="E1541">
        <v>26</v>
      </c>
      <c r="F1541">
        <v>1</v>
      </c>
    </row>
    <row r="1542" spans="1:6">
      <c r="A1542">
        <v>16</v>
      </c>
      <c r="B1542">
        <v>19</v>
      </c>
      <c r="C1542">
        <v>25</v>
      </c>
      <c r="D1542">
        <v>30</v>
      </c>
      <c r="E1542">
        <v>34</v>
      </c>
      <c r="F1542">
        <v>1</v>
      </c>
    </row>
    <row r="1543" spans="1:6">
      <c r="A1543">
        <v>5</v>
      </c>
      <c r="B1543">
        <v>15</v>
      </c>
      <c r="C1543">
        <v>19</v>
      </c>
      <c r="D1543">
        <v>27</v>
      </c>
      <c r="E1543">
        <v>32</v>
      </c>
      <c r="F1543">
        <v>1</v>
      </c>
    </row>
    <row r="1544" spans="1:6">
      <c r="A1544">
        <v>7</v>
      </c>
      <c r="B1544">
        <v>9</v>
      </c>
      <c r="C1544">
        <v>17</v>
      </c>
      <c r="D1544">
        <v>29</v>
      </c>
      <c r="E1544">
        <v>35</v>
      </c>
      <c r="F1544">
        <v>1</v>
      </c>
    </row>
    <row r="1545" spans="1:6">
      <c r="A1545">
        <v>20</v>
      </c>
      <c r="B1545">
        <v>32</v>
      </c>
      <c r="C1545">
        <v>33</v>
      </c>
      <c r="D1545">
        <v>34</v>
      </c>
      <c r="E1545">
        <v>35</v>
      </c>
      <c r="F1545">
        <v>1</v>
      </c>
    </row>
    <row r="1546" spans="1:6">
      <c r="A1546">
        <v>7</v>
      </c>
      <c r="B1546">
        <v>10</v>
      </c>
      <c r="C1546">
        <v>27</v>
      </c>
      <c r="D1546">
        <v>34</v>
      </c>
      <c r="E1546">
        <v>35</v>
      </c>
      <c r="F1546">
        <v>1</v>
      </c>
    </row>
    <row r="1547" spans="1:6">
      <c r="A1547">
        <v>6</v>
      </c>
      <c r="B1547">
        <v>17</v>
      </c>
      <c r="C1547">
        <v>28</v>
      </c>
      <c r="D1547">
        <v>32</v>
      </c>
      <c r="E1547">
        <v>33</v>
      </c>
      <c r="F1547">
        <v>1</v>
      </c>
    </row>
    <row r="1548" spans="1:6">
      <c r="A1548">
        <v>4</v>
      </c>
      <c r="B1548">
        <v>18</v>
      </c>
      <c r="C1548">
        <v>19</v>
      </c>
      <c r="D1548">
        <v>22</v>
      </c>
      <c r="E1548">
        <v>35</v>
      </c>
      <c r="F1548">
        <v>1</v>
      </c>
    </row>
    <row r="1549" spans="1:6">
      <c r="A1549">
        <v>1</v>
      </c>
      <c r="B1549">
        <v>11</v>
      </c>
      <c r="C1549">
        <v>23</v>
      </c>
      <c r="D1549">
        <v>29</v>
      </c>
      <c r="E1549">
        <v>30</v>
      </c>
      <c r="F1549">
        <v>1</v>
      </c>
    </row>
    <row r="1550" spans="1:6">
      <c r="A1550">
        <v>8</v>
      </c>
      <c r="B1550">
        <v>24</v>
      </c>
      <c r="C1550">
        <v>25</v>
      </c>
      <c r="D1550">
        <v>29</v>
      </c>
      <c r="E1550">
        <v>31</v>
      </c>
      <c r="F1550">
        <v>1</v>
      </c>
    </row>
    <row r="1551" spans="1:6">
      <c r="A1551">
        <v>13</v>
      </c>
      <c r="B1551">
        <v>21</v>
      </c>
      <c r="C1551">
        <v>29</v>
      </c>
      <c r="D1551">
        <v>31</v>
      </c>
      <c r="E1551">
        <v>35</v>
      </c>
      <c r="F1551">
        <v>1</v>
      </c>
    </row>
    <row r="1552" spans="1:6">
      <c r="A1552">
        <v>3</v>
      </c>
      <c r="B1552">
        <v>5</v>
      </c>
      <c r="C1552">
        <v>11</v>
      </c>
      <c r="D1552">
        <v>27</v>
      </c>
      <c r="E1552">
        <v>28</v>
      </c>
      <c r="F1552">
        <v>1</v>
      </c>
    </row>
    <row r="1553" spans="1:6">
      <c r="A1553">
        <v>8</v>
      </c>
      <c r="B1553">
        <v>18</v>
      </c>
      <c r="C1553">
        <v>26</v>
      </c>
      <c r="D1553">
        <v>32</v>
      </c>
      <c r="E1553">
        <v>33</v>
      </c>
      <c r="F1553">
        <v>1</v>
      </c>
    </row>
    <row r="1554" spans="1:6">
      <c r="A1554">
        <v>16</v>
      </c>
      <c r="B1554">
        <v>20</v>
      </c>
      <c r="C1554">
        <v>25</v>
      </c>
      <c r="D1554">
        <v>29</v>
      </c>
      <c r="E1554">
        <v>33</v>
      </c>
      <c r="F1554">
        <v>1</v>
      </c>
    </row>
    <row r="1555" spans="1:6">
      <c r="A1555">
        <v>14</v>
      </c>
      <c r="B1555">
        <v>16</v>
      </c>
      <c r="C1555">
        <v>17</v>
      </c>
      <c r="D1555">
        <v>22</v>
      </c>
      <c r="E1555">
        <v>24</v>
      </c>
      <c r="F1555">
        <v>1</v>
      </c>
    </row>
    <row r="1556" spans="1:6">
      <c r="A1556">
        <v>8</v>
      </c>
      <c r="B1556">
        <v>9</v>
      </c>
      <c r="C1556">
        <v>12</v>
      </c>
      <c r="D1556">
        <v>21</v>
      </c>
      <c r="E1556">
        <v>32</v>
      </c>
      <c r="F1556">
        <v>1</v>
      </c>
    </row>
    <row r="1557" spans="1:6">
      <c r="A1557">
        <v>4</v>
      </c>
      <c r="B1557">
        <v>8</v>
      </c>
      <c r="C1557">
        <v>15</v>
      </c>
      <c r="D1557">
        <v>18</v>
      </c>
      <c r="E1557">
        <v>26</v>
      </c>
      <c r="F1557">
        <v>1</v>
      </c>
    </row>
    <row r="1558" spans="1:6">
      <c r="A1558">
        <v>8</v>
      </c>
      <c r="B1558">
        <v>10</v>
      </c>
      <c r="C1558">
        <v>20</v>
      </c>
      <c r="D1558">
        <v>27</v>
      </c>
      <c r="E1558">
        <v>33</v>
      </c>
      <c r="F1558">
        <v>1</v>
      </c>
    </row>
    <row r="1559" spans="1:6">
      <c r="A1559">
        <v>3</v>
      </c>
      <c r="B1559">
        <v>19</v>
      </c>
      <c r="C1559">
        <v>24</v>
      </c>
      <c r="D1559">
        <v>29</v>
      </c>
      <c r="E1559">
        <v>33</v>
      </c>
      <c r="F1559">
        <v>1</v>
      </c>
    </row>
    <row r="1560" spans="1:6">
      <c r="A1560">
        <v>9</v>
      </c>
      <c r="B1560">
        <v>11</v>
      </c>
      <c r="C1560">
        <v>22</v>
      </c>
      <c r="D1560">
        <v>27</v>
      </c>
      <c r="E1560">
        <v>30</v>
      </c>
      <c r="F1560">
        <v>1</v>
      </c>
    </row>
    <row r="1561" spans="1:6">
      <c r="A1561">
        <v>3</v>
      </c>
      <c r="B1561">
        <v>8</v>
      </c>
      <c r="C1561">
        <v>13</v>
      </c>
      <c r="D1561">
        <v>17</v>
      </c>
      <c r="E1561">
        <v>24</v>
      </c>
      <c r="F1561">
        <v>1</v>
      </c>
    </row>
    <row r="1562" spans="1:6">
      <c r="A1562">
        <v>9</v>
      </c>
      <c r="B1562">
        <v>26</v>
      </c>
      <c r="C1562">
        <v>27</v>
      </c>
      <c r="D1562">
        <v>30</v>
      </c>
      <c r="E1562">
        <v>34</v>
      </c>
      <c r="F1562">
        <v>1</v>
      </c>
    </row>
    <row r="1563" spans="1:6">
      <c r="A1563">
        <v>3</v>
      </c>
      <c r="B1563">
        <v>4</v>
      </c>
      <c r="C1563">
        <v>16</v>
      </c>
      <c r="D1563">
        <v>18</v>
      </c>
      <c r="E1563">
        <v>25</v>
      </c>
      <c r="F1563">
        <v>1</v>
      </c>
    </row>
    <row r="1564" spans="1:6">
      <c r="A1564">
        <v>3</v>
      </c>
      <c r="B1564">
        <v>8</v>
      </c>
      <c r="C1564">
        <v>13</v>
      </c>
      <c r="D1564">
        <v>17</v>
      </c>
      <c r="E1564">
        <v>23</v>
      </c>
      <c r="F1564">
        <v>1</v>
      </c>
    </row>
    <row r="1565" spans="1:6">
      <c r="A1565">
        <v>6</v>
      </c>
      <c r="B1565">
        <v>7</v>
      </c>
      <c r="C1565">
        <v>13</v>
      </c>
      <c r="D1565">
        <v>22</v>
      </c>
      <c r="E1565">
        <v>24</v>
      </c>
      <c r="F1565">
        <v>1</v>
      </c>
    </row>
    <row r="1566" spans="1:6">
      <c r="A1566">
        <v>3</v>
      </c>
      <c r="B1566">
        <v>4</v>
      </c>
      <c r="C1566">
        <v>6</v>
      </c>
      <c r="D1566">
        <v>11</v>
      </c>
      <c r="E1566">
        <v>13</v>
      </c>
      <c r="F1566">
        <v>1</v>
      </c>
    </row>
    <row r="1567" spans="1:6">
      <c r="A1567">
        <v>2</v>
      </c>
      <c r="B1567">
        <v>11</v>
      </c>
      <c r="C1567">
        <v>13</v>
      </c>
      <c r="D1567">
        <v>22</v>
      </c>
      <c r="E1567">
        <v>30</v>
      </c>
      <c r="F1567">
        <v>1</v>
      </c>
    </row>
    <row r="1568" spans="1:6">
      <c r="A1568">
        <v>1</v>
      </c>
      <c r="B1568">
        <v>16</v>
      </c>
      <c r="C1568">
        <v>17</v>
      </c>
      <c r="D1568">
        <v>22</v>
      </c>
      <c r="E1568">
        <v>28</v>
      </c>
      <c r="F1568">
        <v>1</v>
      </c>
    </row>
    <row r="1569" spans="1:6">
      <c r="A1569">
        <v>2</v>
      </c>
      <c r="B1569">
        <v>3</v>
      </c>
      <c r="C1569">
        <v>4</v>
      </c>
      <c r="D1569">
        <v>6</v>
      </c>
      <c r="E1569">
        <v>16</v>
      </c>
      <c r="F1569">
        <v>1</v>
      </c>
    </row>
    <row r="1570" spans="1:6">
      <c r="A1570">
        <v>2</v>
      </c>
      <c r="B1570">
        <v>6</v>
      </c>
      <c r="C1570">
        <v>7</v>
      </c>
      <c r="D1570">
        <v>19</v>
      </c>
      <c r="E1570">
        <v>28</v>
      </c>
      <c r="F1570">
        <v>1</v>
      </c>
    </row>
    <row r="1571" spans="1:6">
      <c r="A1571">
        <v>3</v>
      </c>
      <c r="B1571">
        <v>11</v>
      </c>
      <c r="C1571">
        <v>14</v>
      </c>
      <c r="D1571">
        <v>25</v>
      </c>
      <c r="E1571">
        <v>34</v>
      </c>
      <c r="F1571">
        <v>1</v>
      </c>
    </row>
    <row r="1572" spans="1:6">
      <c r="A1572">
        <v>18</v>
      </c>
      <c r="B1572">
        <v>21</v>
      </c>
      <c r="C1572">
        <v>23</v>
      </c>
      <c r="D1572">
        <v>25</v>
      </c>
      <c r="E1572">
        <v>29</v>
      </c>
      <c r="F1572">
        <v>1</v>
      </c>
    </row>
    <row r="1573" spans="1:6">
      <c r="A1573">
        <v>4</v>
      </c>
      <c r="B1573">
        <v>10</v>
      </c>
      <c r="C1573">
        <v>19</v>
      </c>
      <c r="D1573">
        <v>29</v>
      </c>
      <c r="E1573">
        <v>34</v>
      </c>
      <c r="F1573">
        <v>1</v>
      </c>
    </row>
    <row r="1574" spans="1:6">
      <c r="A1574">
        <v>7</v>
      </c>
      <c r="B1574">
        <v>14</v>
      </c>
      <c r="C1574">
        <v>18</v>
      </c>
      <c r="D1574">
        <v>29</v>
      </c>
      <c r="E1574">
        <v>35</v>
      </c>
      <c r="F1574">
        <v>1</v>
      </c>
    </row>
    <row r="1575" spans="1:6">
      <c r="A1575">
        <v>5</v>
      </c>
      <c r="B1575">
        <v>12</v>
      </c>
      <c r="C1575">
        <v>17</v>
      </c>
      <c r="D1575">
        <v>23</v>
      </c>
      <c r="E1575">
        <v>28</v>
      </c>
      <c r="F1575">
        <v>1</v>
      </c>
    </row>
    <row r="1576" spans="1:6">
      <c r="A1576">
        <v>18</v>
      </c>
      <c r="B1576">
        <v>19</v>
      </c>
      <c r="C1576">
        <v>30</v>
      </c>
      <c r="D1576">
        <v>33</v>
      </c>
      <c r="E1576">
        <v>35</v>
      </c>
      <c r="F1576">
        <v>1</v>
      </c>
    </row>
    <row r="1577" spans="1:6">
      <c r="A1577">
        <v>7</v>
      </c>
      <c r="B1577">
        <v>20</v>
      </c>
      <c r="C1577">
        <v>21</v>
      </c>
      <c r="D1577">
        <v>23</v>
      </c>
      <c r="E1577">
        <v>30</v>
      </c>
      <c r="F1577">
        <v>1</v>
      </c>
    </row>
    <row r="1578" spans="1:6">
      <c r="A1578">
        <v>9</v>
      </c>
      <c r="B1578">
        <v>11</v>
      </c>
      <c r="C1578">
        <v>14</v>
      </c>
      <c r="D1578">
        <v>16</v>
      </c>
      <c r="E1578">
        <v>35</v>
      </c>
      <c r="F1578">
        <v>1</v>
      </c>
    </row>
    <row r="1579" spans="1:6">
      <c r="A1579">
        <v>1</v>
      </c>
      <c r="B1579">
        <v>9</v>
      </c>
      <c r="C1579">
        <v>10</v>
      </c>
      <c r="D1579">
        <v>11</v>
      </c>
      <c r="E1579">
        <v>22</v>
      </c>
      <c r="F1579">
        <v>1</v>
      </c>
    </row>
    <row r="1580" spans="1:6">
      <c r="A1580">
        <v>2</v>
      </c>
      <c r="B1580">
        <v>5</v>
      </c>
      <c r="C1580">
        <v>18</v>
      </c>
      <c r="D1580">
        <v>22</v>
      </c>
      <c r="E1580">
        <v>23</v>
      </c>
      <c r="F1580">
        <v>1</v>
      </c>
    </row>
    <row r="1581" spans="1:6">
      <c r="A1581">
        <v>9</v>
      </c>
      <c r="B1581">
        <v>12</v>
      </c>
      <c r="C1581">
        <v>14</v>
      </c>
      <c r="D1581">
        <v>28</v>
      </c>
      <c r="E1581">
        <v>29</v>
      </c>
      <c r="F1581">
        <v>1</v>
      </c>
    </row>
    <row r="1582" spans="1:6">
      <c r="A1582">
        <v>1</v>
      </c>
      <c r="B1582">
        <v>6</v>
      </c>
      <c r="C1582">
        <v>11</v>
      </c>
      <c r="D1582">
        <v>22</v>
      </c>
      <c r="E1582">
        <v>31</v>
      </c>
      <c r="F1582">
        <v>1</v>
      </c>
    </row>
    <row r="1583" spans="1:6">
      <c r="A1583">
        <v>1</v>
      </c>
      <c r="B1583">
        <v>8</v>
      </c>
      <c r="C1583">
        <v>12</v>
      </c>
      <c r="D1583">
        <v>16</v>
      </c>
      <c r="E1583">
        <v>21</v>
      </c>
      <c r="F1583">
        <v>1</v>
      </c>
    </row>
    <row r="1584" spans="1:6">
      <c r="A1584">
        <v>14</v>
      </c>
      <c r="B1584">
        <v>16</v>
      </c>
      <c r="C1584">
        <v>30</v>
      </c>
      <c r="D1584">
        <v>32</v>
      </c>
      <c r="E1584">
        <v>35</v>
      </c>
      <c r="F1584">
        <v>1</v>
      </c>
    </row>
    <row r="1585" spans="1:6">
      <c r="A1585">
        <v>9</v>
      </c>
      <c r="B1585">
        <v>17</v>
      </c>
      <c r="C1585">
        <v>24</v>
      </c>
      <c r="D1585">
        <v>29</v>
      </c>
      <c r="E1585">
        <v>32</v>
      </c>
      <c r="F1585">
        <v>1</v>
      </c>
    </row>
    <row r="1586" spans="1:6">
      <c r="A1586">
        <v>4</v>
      </c>
      <c r="B1586">
        <v>8</v>
      </c>
      <c r="C1586">
        <v>19</v>
      </c>
      <c r="D1586">
        <v>22</v>
      </c>
      <c r="E1586">
        <v>29</v>
      </c>
      <c r="F1586">
        <v>1</v>
      </c>
    </row>
    <row r="1587" spans="1:6">
      <c r="A1587">
        <v>2</v>
      </c>
      <c r="B1587">
        <v>3</v>
      </c>
      <c r="C1587">
        <v>19</v>
      </c>
      <c r="D1587">
        <v>23</v>
      </c>
      <c r="E1587">
        <v>34</v>
      </c>
      <c r="F1587">
        <v>1</v>
      </c>
    </row>
    <row r="1588" spans="1:6">
      <c r="A1588">
        <v>2</v>
      </c>
      <c r="B1588">
        <v>9</v>
      </c>
      <c r="C1588">
        <v>15</v>
      </c>
      <c r="D1588">
        <v>24</v>
      </c>
      <c r="E1588">
        <v>34</v>
      </c>
      <c r="F1588">
        <v>1</v>
      </c>
    </row>
    <row r="1589" spans="1:6">
      <c r="A1589">
        <v>3</v>
      </c>
      <c r="B1589">
        <v>26</v>
      </c>
      <c r="C1589">
        <v>27</v>
      </c>
      <c r="D1589">
        <v>31</v>
      </c>
      <c r="E1589">
        <v>32</v>
      </c>
      <c r="F1589">
        <v>1</v>
      </c>
    </row>
    <row r="1590" spans="1:6">
      <c r="A1590">
        <v>9</v>
      </c>
      <c r="B1590">
        <v>23</v>
      </c>
      <c r="C1590">
        <v>24</v>
      </c>
      <c r="D1590">
        <v>26</v>
      </c>
      <c r="E1590">
        <v>33</v>
      </c>
      <c r="F1590">
        <v>1</v>
      </c>
    </row>
    <row r="1591" spans="1:6">
      <c r="A1591">
        <v>4</v>
      </c>
      <c r="B1591">
        <v>9</v>
      </c>
      <c r="C1591">
        <v>22</v>
      </c>
      <c r="D1591">
        <v>24</v>
      </c>
      <c r="E1591">
        <v>31</v>
      </c>
      <c r="F1591">
        <v>1</v>
      </c>
    </row>
    <row r="1592" spans="1:6">
      <c r="A1592">
        <v>1</v>
      </c>
      <c r="B1592">
        <v>2</v>
      </c>
      <c r="C1592">
        <v>13</v>
      </c>
      <c r="D1592">
        <v>15</v>
      </c>
      <c r="E1592">
        <v>16</v>
      </c>
      <c r="F1592">
        <v>1</v>
      </c>
    </row>
    <row r="1593" spans="1:6">
      <c r="A1593">
        <v>3</v>
      </c>
      <c r="B1593">
        <v>13</v>
      </c>
      <c r="C1593">
        <v>18</v>
      </c>
      <c r="D1593">
        <v>30</v>
      </c>
      <c r="E1593">
        <v>33</v>
      </c>
      <c r="F1593">
        <v>1</v>
      </c>
    </row>
    <row r="1594" spans="1:6">
      <c r="A1594">
        <v>1</v>
      </c>
      <c r="B1594">
        <v>2</v>
      </c>
      <c r="C1594">
        <v>22</v>
      </c>
      <c r="D1594">
        <v>29</v>
      </c>
      <c r="E1594">
        <v>32</v>
      </c>
      <c r="F1594">
        <v>1</v>
      </c>
    </row>
    <row r="1595" spans="1:6">
      <c r="A1595">
        <v>5</v>
      </c>
      <c r="B1595">
        <v>7</v>
      </c>
      <c r="C1595">
        <v>10</v>
      </c>
      <c r="D1595">
        <v>22</v>
      </c>
      <c r="E1595">
        <v>26</v>
      </c>
      <c r="F1595">
        <v>1</v>
      </c>
    </row>
    <row r="1596" spans="1:6">
      <c r="A1596">
        <v>2</v>
      </c>
      <c r="B1596">
        <v>14</v>
      </c>
      <c r="C1596">
        <v>21</v>
      </c>
      <c r="D1596">
        <v>27</v>
      </c>
      <c r="E1596">
        <v>34</v>
      </c>
      <c r="F1596">
        <v>1</v>
      </c>
    </row>
    <row r="1597" spans="1:6">
      <c r="A1597">
        <v>2</v>
      </c>
      <c r="B1597">
        <v>3</v>
      </c>
      <c r="C1597">
        <v>10</v>
      </c>
      <c r="D1597">
        <v>11</v>
      </c>
      <c r="E1597">
        <v>29</v>
      </c>
      <c r="F1597">
        <v>1</v>
      </c>
    </row>
    <row r="1598" spans="1:6">
      <c r="A1598">
        <v>1</v>
      </c>
      <c r="B1598">
        <v>5</v>
      </c>
      <c r="C1598">
        <v>7</v>
      </c>
      <c r="D1598">
        <v>16</v>
      </c>
      <c r="E1598">
        <v>19</v>
      </c>
      <c r="F1598">
        <v>1</v>
      </c>
    </row>
    <row r="1599" spans="1:6">
      <c r="A1599">
        <v>19</v>
      </c>
      <c r="B1599">
        <v>22</v>
      </c>
      <c r="C1599">
        <v>23</v>
      </c>
      <c r="D1599">
        <v>29</v>
      </c>
      <c r="E1599">
        <v>35</v>
      </c>
      <c r="F1599">
        <v>1</v>
      </c>
    </row>
    <row r="1600" spans="1:6">
      <c r="A1600">
        <v>5</v>
      </c>
      <c r="B1600">
        <v>13</v>
      </c>
      <c r="C1600">
        <v>14</v>
      </c>
      <c r="D1600">
        <v>21</v>
      </c>
      <c r="E1600">
        <v>34</v>
      </c>
      <c r="F1600">
        <v>1</v>
      </c>
    </row>
    <row r="1601" spans="1:6">
      <c r="A1601">
        <v>7</v>
      </c>
      <c r="B1601">
        <v>8</v>
      </c>
      <c r="C1601">
        <v>10</v>
      </c>
      <c r="D1601">
        <v>24</v>
      </c>
      <c r="E1601">
        <v>34</v>
      </c>
      <c r="F1601">
        <v>1</v>
      </c>
    </row>
    <row r="1602" spans="1:6">
      <c r="A1602">
        <v>1</v>
      </c>
      <c r="B1602">
        <v>10</v>
      </c>
      <c r="C1602">
        <v>12</v>
      </c>
      <c r="D1602">
        <v>18</v>
      </c>
      <c r="E1602">
        <v>35</v>
      </c>
      <c r="F1602">
        <v>1</v>
      </c>
    </row>
    <row r="1603" spans="1:6">
      <c r="A1603">
        <v>2</v>
      </c>
      <c r="B1603">
        <v>4</v>
      </c>
      <c r="C1603">
        <v>22</v>
      </c>
      <c r="D1603">
        <v>25</v>
      </c>
      <c r="E1603">
        <v>34</v>
      </c>
      <c r="F1603">
        <v>1</v>
      </c>
    </row>
    <row r="1604" spans="1:6">
      <c r="A1604">
        <v>2</v>
      </c>
      <c r="B1604">
        <v>10</v>
      </c>
      <c r="C1604">
        <v>13</v>
      </c>
      <c r="D1604">
        <v>29</v>
      </c>
      <c r="E1604">
        <v>33</v>
      </c>
      <c r="F1604">
        <v>1</v>
      </c>
    </row>
    <row r="1605" spans="1:6">
      <c r="A1605">
        <v>8</v>
      </c>
      <c r="B1605">
        <v>20</v>
      </c>
      <c r="C1605">
        <v>25</v>
      </c>
      <c r="D1605">
        <v>31</v>
      </c>
      <c r="E1605">
        <v>32</v>
      </c>
      <c r="F1605">
        <v>1</v>
      </c>
    </row>
    <row r="1606" spans="1:6">
      <c r="A1606">
        <v>14</v>
      </c>
      <c r="B1606">
        <v>16</v>
      </c>
      <c r="C1606">
        <v>18</v>
      </c>
      <c r="D1606">
        <v>24</v>
      </c>
      <c r="E1606">
        <v>31</v>
      </c>
      <c r="F1606">
        <v>1</v>
      </c>
    </row>
    <row r="1607" spans="1:6">
      <c r="A1607">
        <v>3</v>
      </c>
      <c r="B1607">
        <v>6</v>
      </c>
      <c r="C1607">
        <v>7</v>
      </c>
      <c r="D1607">
        <v>11</v>
      </c>
      <c r="E1607">
        <v>30</v>
      </c>
      <c r="F1607">
        <v>1</v>
      </c>
    </row>
    <row r="1608" spans="1:6">
      <c r="A1608">
        <v>8</v>
      </c>
      <c r="B1608">
        <v>19</v>
      </c>
      <c r="C1608">
        <v>27</v>
      </c>
      <c r="D1608">
        <v>29</v>
      </c>
      <c r="E1608">
        <v>34</v>
      </c>
      <c r="F1608">
        <v>1</v>
      </c>
    </row>
    <row r="1609" spans="1:6">
      <c r="A1609">
        <v>4</v>
      </c>
      <c r="B1609">
        <v>11</v>
      </c>
      <c r="C1609">
        <v>18</v>
      </c>
      <c r="D1609">
        <v>25</v>
      </c>
      <c r="E1609">
        <v>34</v>
      </c>
      <c r="F1609">
        <v>1</v>
      </c>
    </row>
    <row r="1610" spans="1:6">
      <c r="A1610">
        <v>3</v>
      </c>
      <c r="B1610">
        <v>6</v>
      </c>
      <c r="C1610">
        <v>10</v>
      </c>
      <c r="D1610">
        <v>13</v>
      </c>
      <c r="E1610">
        <v>18</v>
      </c>
      <c r="F1610">
        <v>1</v>
      </c>
    </row>
    <row r="1611" spans="1:6">
      <c r="A1611">
        <v>5</v>
      </c>
      <c r="B1611">
        <v>21</v>
      </c>
      <c r="C1611">
        <v>25</v>
      </c>
      <c r="D1611">
        <v>28</v>
      </c>
      <c r="E1611">
        <v>35</v>
      </c>
      <c r="F1611">
        <v>1</v>
      </c>
    </row>
    <row r="1612" spans="1:6">
      <c r="A1612">
        <v>6</v>
      </c>
      <c r="B1612">
        <v>7</v>
      </c>
      <c r="C1612">
        <v>13</v>
      </c>
      <c r="D1612">
        <v>33</v>
      </c>
      <c r="E1612">
        <v>34</v>
      </c>
      <c r="F1612">
        <v>1</v>
      </c>
    </row>
    <row r="1613" spans="1:6">
      <c r="A1613">
        <v>9</v>
      </c>
      <c r="B1613">
        <v>12</v>
      </c>
      <c r="C1613">
        <v>13</v>
      </c>
      <c r="D1613">
        <v>25</v>
      </c>
      <c r="E1613">
        <v>31</v>
      </c>
      <c r="F1613">
        <v>1</v>
      </c>
    </row>
    <row r="1614" spans="1:6">
      <c r="A1614">
        <v>16</v>
      </c>
      <c r="B1614">
        <v>18</v>
      </c>
      <c r="C1614">
        <v>23</v>
      </c>
      <c r="D1614">
        <v>30</v>
      </c>
      <c r="E1614">
        <v>32</v>
      </c>
      <c r="F1614">
        <v>1</v>
      </c>
    </row>
    <row r="1615" spans="1:6">
      <c r="A1615">
        <v>6</v>
      </c>
      <c r="B1615">
        <v>14</v>
      </c>
      <c r="C1615">
        <v>15</v>
      </c>
      <c r="D1615">
        <v>29</v>
      </c>
      <c r="E1615">
        <v>35</v>
      </c>
      <c r="F1615">
        <v>1</v>
      </c>
    </row>
    <row r="1616" spans="1:6">
      <c r="A1616">
        <v>3</v>
      </c>
      <c r="B1616">
        <v>15</v>
      </c>
      <c r="C1616">
        <v>17</v>
      </c>
      <c r="D1616">
        <v>22</v>
      </c>
      <c r="E1616">
        <v>31</v>
      </c>
      <c r="F1616">
        <v>1</v>
      </c>
    </row>
    <row r="1617" spans="1:6">
      <c r="A1617">
        <v>3</v>
      </c>
      <c r="B1617">
        <v>8</v>
      </c>
      <c r="C1617">
        <v>10</v>
      </c>
      <c r="D1617">
        <v>17</v>
      </c>
      <c r="E1617">
        <v>31</v>
      </c>
      <c r="F1617">
        <v>1</v>
      </c>
    </row>
    <row r="1618" spans="1:6">
      <c r="A1618">
        <v>10</v>
      </c>
      <c r="B1618">
        <v>13</v>
      </c>
      <c r="C1618">
        <v>23</v>
      </c>
      <c r="D1618">
        <v>31</v>
      </c>
      <c r="E1618">
        <v>33</v>
      </c>
      <c r="F1618">
        <v>1</v>
      </c>
    </row>
    <row r="1619" spans="1:6">
      <c r="A1619">
        <v>1</v>
      </c>
      <c r="B1619">
        <v>9</v>
      </c>
      <c r="C1619">
        <v>15</v>
      </c>
      <c r="D1619">
        <v>24</v>
      </c>
      <c r="E1619">
        <v>32</v>
      </c>
      <c r="F1619">
        <v>1</v>
      </c>
    </row>
    <row r="1620" spans="1:6">
      <c r="A1620">
        <v>1</v>
      </c>
      <c r="B1620">
        <v>14</v>
      </c>
      <c r="C1620">
        <v>19</v>
      </c>
      <c r="D1620">
        <v>24</v>
      </c>
      <c r="E1620">
        <v>31</v>
      </c>
      <c r="F1620">
        <v>1</v>
      </c>
    </row>
    <row r="1621" spans="1:6">
      <c r="A1621">
        <v>2</v>
      </c>
      <c r="B1621">
        <v>10</v>
      </c>
      <c r="C1621">
        <v>23</v>
      </c>
      <c r="D1621">
        <v>33</v>
      </c>
      <c r="E1621">
        <v>34</v>
      </c>
      <c r="F1621">
        <v>1</v>
      </c>
    </row>
    <row r="1622" spans="1:6">
      <c r="A1622">
        <v>7</v>
      </c>
      <c r="B1622">
        <v>16</v>
      </c>
      <c r="C1622">
        <v>18</v>
      </c>
      <c r="D1622">
        <v>32</v>
      </c>
      <c r="E1622">
        <v>33</v>
      </c>
      <c r="F1622">
        <v>1</v>
      </c>
    </row>
    <row r="1623" spans="1:6">
      <c r="A1623">
        <v>9</v>
      </c>
      <c r="B1623">
        <v>12</v>
      </c>
      <c r="C1623">
        <v>16</v>
      </c>
      <c r="D1623">
        <v>19</v>
      </c>
      <c r="E1623">
        <v>35</v>
      </c>
      <c r="F1623">
        <v>1</v>
      </c>
    </row>
    <row r="1624" spans="1:6">
      <c r="A1624">
        <v>4</v>
      </c>
      <c r="B1624">
        <v>5</v>
      </c>
      <c r="C1624">
        <v>8</v>
      </c>
      <c r="D1624">
        <v>9</v>
      </c>
      <c r="E1624">
        <v>21</v>
      </c>
      <c r="F1624">
        <v>1</v>
      </c>
    </row>
    <row r="1625" spans="1:6">
      <c r="A1625">
        <v>7</v>
      </c>
      <c r="B1625">
        <v>12</v>
      </c>
      <c r="C1625">
        <v>19</v>
      </c>
      <c r="D1625">
        <v>27</v>
      </c>
      <c r="E1625">
        <v>34</v>
      </c>
      <c r="F1625">
        <v>1</v>
      </c>
    </row>
    <row r="1626" spans="1:6">
      <c r="A1626">
        <v>7</v>
      </c>
      <c r="B1626">
        <v>12</v>
      </c>
      <c r="C1626">
        <v>26</v>
      </c>
      <c r="D1626">
        <v>30</v>
      </c>
      <c r="E1626">
        <v>32</v>
      </c>
      <c r="F1626">
        <v>1</v>
      </c>
    </row>
    <row r="1627" spans="1:6">
      <c r="A1627">
        <v>2</v>
      </c>
      <c r="B1627">
        <v>10</v>
      </c>
      <c r="C1627">
        <v>27</v>
      </c>
      <c r="D1627">
        <v>28</v>
      </c>
      <c r="E1627">
        <v>33</v>
      </c>
      <c r="F1627">
        <v>1</v>
      </c>
    </row>
    <row r="1628" spans="1:6">
      <c r="A1628">
        <v>10</v>
      </c>
      <c r="B1628">
        <v>16</v>
      </c>
      <c r="C1628">
        <v>18</v>
      </c>
      <c r="D1628">
        <v>29</v>
      </c>
      <c r="E1628">
        <v>32</v>
      </c>
      <c r="F1628">
        <v>1</v>
      </c>
    </row>
    <row r="1629" spans="1:6">
      <c r="A1629">
        <v>6</v>
      </c>
      <c r="B1629">
        <v>8</v>
      </c>
      <c r="C1629">
        <v>13</v>
      </c>
      <c r="D1629">
        <v>24</v>
      </c>
      <c r="E1629">
        <v>28</v>
      </c>
      <c r="F1629">
        <v>1</v>
      </c>
    </row>
    <row r="1630" spans="1:6">
      <c r="A1630">
        <v>2</v>
      </c>
      <c r="B1630">
        <v>4</v>
      </c>
      <c r="C1630">
        <v>15</v>
      </c>
      <c r="D1630">
        <v>19</v>
      </c>
      <c r="E1630">
        <v>31</v>
      </c>
      <c r="F1630">
        <v>1</v>
      </c>
    </row>
    <row r="1631" spans="1:6">
      <c r="A1631">
        <v>4</v>
      </c>
      <c r="B1631">
        <v>8</v>
      </c>
      <c r="C1631">
        <v>14</v>
      </c>
      <c r="D1631">
        <v>23</v>
      </c>
      <c r="E1631">
        <v>28</v>
      </c>
      <c r="F1631">
        <v>1</v>
      </c>
    </row>
    <row r="1632" spans="1:6">
      <c r="A1632">
        <v>5</v>
      </c>
      <c r="B1632">
        <v>25</v>
      </c>
      <c r="C1632">
        <v>26</v>
      </c>
      <c r="D1632">
        <v>29</v>
      </c>
      <c r="E1632">
        <v>35</v>
      </c>
      <c r="F1632">
        <v>1</v>
      </c>
    </row>
    <row r="1633" spans="1:6">
      <c r="A1633">
        <v>2</v>
      </c>
      <c r="B1633">
        <v>9</v>
      </c>
      <c r="C1633">
        <v>11</v>
      </c>
      <c r="D1633">
        <v>22</v>
      </c>
      <c r="E1633">
        <v>25</v>
      </c>
      <c r="F1633">
        <v>1</v>
      </c>
    </row>
    <row r="1634" spans="1:6">
      <c r="A1634">
        <v>4</v>
      </c>
      <c r="B1634">
        <v>6</v>
      </c>
      <c r="C1634">
        <v>10</v>
      </c>
      <c r="D1634">
        <v>15</v>
      </c>
      <c r="E1634">
        <v>16</v>
      </c>
      <c r="F1634">
        <v>1</v>
      </c>
    </row>
    <row r="1635" spans="1:6">
      <c r="A1635">
        <v>1</v>
      </c>
      <c r="B1635">
        <v>7</v>
      </c>
      <c r="C1635">
        <v>19</v>
      </c>
      <c r="D1635">
        <v>20</v>
      </c>
      <c r="E1635">
        <v>30</v>
      </c>
      <c r="F1635">
        <v>1</v>
      </c>
    </row>
    <row r="1636" spans="1:6">
      <c r="A1636">
        <v>1</v>
      </c>
      <c r="B1636">
        <v>10</v>
      </c>
      <c r="C1636">
        <v>13</v>
      </c>
      <c r="D1636">
        <v>19</v>
      </c>
      <c r="E1636">
        <v>34</v>
      </c>
      <c r="F1636">
        <v>1</v>
      </c>
    </row>
    <row r="1637" spans="1:6">
      <c r="A1637">
        <v>3</v>
      </c>
      <c r="B1637">
        <v>8</v>
      </c>
      <c r="C1637">
        <v>14</v>
      </c>
      <c r="D1637">
        <v>18</v>
      </c>
      <c r="E1637">
        <v>27</v>
      </c>
      <c r="F1637">
        <v>1</v>
      </c>
    </row>
    <row r="1638" spans="1:6">
      <c r="A1638">
        <v>6</v>
      </c>
      <c r="B1638">
        <v>11</v>
      </c>
      <c r="C1638">
        <v>14</v>
      </c>
      <c r="D1638">
        <v>21</v>
      </c>
      <c r="E1638">
        <v>31</v>
      </c>
      <c r="F1638">
        <v>1</v>
      </c>
    </row>
    <row r="1639" spans="1:6">
      <c r="A1639">
        <v>2</v>
      </c>
      <c r="B1639">
        <v>5</v>
      </c>
      <c r="C1639">
        <v>15</v>
      </c>
      <c r="D1639">
        <v>17</v>
      </c>
      <c r="E1639">
        <v>22</v>
      </c>
      <c r="F1639">
        <v>1</v>
      </c>
    </row>
    <row r="1640" spans="1:6">
      <c r="A1640">
        <v>3</v>
      </c>
      <c r="B1640">
        <v>7</v>
      </c>
      <c r="C1640">
        <v>15</v>
      </c>
      <c r="D1640">
        <v>18</v>
      </c>
      <c r="E1640">
        <v>20</v>
      </c>
      <c r="F1640">
        <v>1</v>
      </c>
    </row>
    <row r="1641" spans="1:6">
      <c r="A1641">
        <v>10</v>
      </c>
      <c r="B1641">
        <v>11</v>
      </c>
      <c r="C1641">
        <v>19</v>
      </c>
      <c r="D1641">
        <v>21</v>
      </c>
      <c r="E1641">
        <v>27</v>
      </c>
      <c r="F1641">
        <v>1</v>
      </c>
    </row>
    <row r="1642" spans="1:6">
      <c r="A1642">
        <v>10</v>
      </c>
      <c r="B1642">
        <v>11</v>
      </c>
      <c r="C1642">
        <v>19</v>
      </c>
      <c r="D1642">
        <v>21</v>
      </c>
      <c r="E1642">
        <v>28</v>
      </c>
      <c r="F1642">
        <v>1</v>
      </c>
    </row>
    <row r="1643" spans="1:6">
      <c r="A1643">
        <v>1</v>
      </c>
      <c r="B1643">
        <v>3</v>
      </c>
      <c r="C1643">
        <v>31</v>
      </c>
      <c r="D1643">
        <v>32</v>
      </c>
      <c r="E1643">
        <v>34</v>
      </c>
      <c r="F1643">
        <v>1</v>
      </c>
    </row>
    <row r="1644" spans="1:6">
      <c r="A1644">
        <v>14</v>
      </c>
      <c r="B1644">
        <v>17</v>
      </c>
      <c r="C1644">
        <v>19</v>
      </c>
      <c r="D1644">
        <v>23</v>
      </c>
      <c r="E1644">
        <v>30</v>
      </c>
      <c r="F1644">
        <v>1</v>
      </c>
    </row>
    <row r="1645" spans="1:6">
      <c r="A1645">
        <v>5</v>
      </c>
      <c r="B1645">
        <v>18</v>
      </c>
      <c r="C1645">
        <v>28</v>
      </c>
      <c r="D1645">
        <v>33</v>
      </c>
      <c r="E1645">
        <v>34</v>
      </c>
      <c r="F1645">
        <v>1</v>
      </c>
    </row>
    <row r="1646" spans="1:6">
      <c r="A1646">
        <v>11</v>
      </c>
      <c r="B1646">
        <v>18</v>
      </c>
      <c r="C1646">
        <v>24</v>
      </c>
      <c r="D1646">
        <v>28</v>
      </c>
      <c r="E1646">
        <v>29</v>
      </c>
      <c r="F1646">
        <v>1</v>
      </c>
    </row>
    <row r="1647" spans="1:6">
      <c r="A1647">
        <v>2</v>
      </c>
      <c r="B1647">
        <v>12</v>
      </c>
      <c r="C1647">
        <v>26</v>
      </c>
      <c r="D1647">
        <v>31</v>
      </c>
      <c r="E1647">
        <v>33</v>
      </c>
      <c r="F1647">
        <v>1</v>
      </c>
    </row>
    <row r="1648" spans="1:6">
      <c r="A1648">
        <v>7</v>
      </c>
      <c r="B1648">
        <v>15</v>
      </c>
      <c r="C1648">
        <v>18</v>
      </c>
      <c r="D1648">
        <v>24</v>
      </c>
      <c r="E1648">
        <v>28</v>
      </c>
      <c r="F1648">
        <v>1</v>
      </c>
    </row>
    <row r="1649" spans="1:6">
      <c r="A1649">
        <v>11</v>
      </c>
      <c r="B1649">
        <v>23</v>
      </c>
      <c r="C1649">
        <v>26</v>
      </c>
      <c r="D1649">
        <v>31</v>
      </c>
      <c r="E1649">
        <v>34</v>
      </c>
      <c r="F1649">
        <v>1</v>
      </c>
    </row>
    <row r="1650" spans="1:6">
      <c r="A1650">
        <v>7</v>
      </c>
      <c r="B1650">
        <v>9</v>
      </c>
      <c r="C1650">
        <v>15</v>
      </c>
      <c r="D1650">
        <v>25</v>
      </c>
      <c r="E1650">
        <v>34</v>
      </c>
      <c r="F1650">
        <v>1</v>
      </c>
    </row>
    <row r="1651" spans="1:6">
      <c r="A1651">
        <v>2</v>
      </c>
      <c r="B1651">
        <v>8</v>
      </c>
      <c r="C1651">
        <v>12</v>
      </c>
      <c r="D1651">
        <v>14</v>
      </c>
      <c r="E1651">
        <v>18</v>
      </c>
      <c r="F1651">
        <v>1</v>
      </c>
    </row>
    <row r="1652" spans="1:6">
      <c r="A1652">
        <v>3</v>
      </c>
      <c r="B1652">
        <v>10</v>
      </c>
      <c r="C1652">
        <v>20</v>
      </c>
      <c r="D1652">
        <v>25</v>
      </c>
      <c r="E1652">
        <v>30</v>
      </c>
      <c r="F1652">
        <v>1</v>
      </c>
    </row>
    <row r="1653" spans="1:6">
      <c r="A1653">
        <v>8</v>
      </c>
      <c r="B1653">
        <v>10</v>
      </c>
      <c r="C1653">
        <v>12</v>
      </c>
      <c r="D1653">
        <v>19</v>
      </c>
      <c r="E1653">
        <v>20</v>
      </c>
      <c r="F1653">
        <v>1</v>
      </c>
    </row>
    <row r="1654" spans="1:6">
      <c r="A1654">
        <v>3</v>
      </c>
      <c r="B1654">
        <v>4</v>
      </c>
      <c r="C1654">
        <v>16</v>
      </c>
      <c r="D1654">
        <v>23</v>
      </c>
      <c r="E1654">
        <v>28</v>
      </c>
      <c r="F1654">
        <v>1</v>
      </c>
    </row>
    <row r="1655" spans="1:6">
      <c r="A1655">
        <v>3</v>
      </c>
      <c r="B1655">
        <v>22</v>
      </c>
      <c r="C1655">
        <v>24</v>
      </c>
      <c r="D1655">
        <v>29</v>
      </c>
      <c r="E1655">
        <v>34</v>
      </c>
      <c r="F1655">
        <v>1</v>
      </c>
    </row>
    <row r="1656" spans="1:6">
      <c r="A1656">
        <v>1</v>
      </c>
      <c r="B1656">
        <v>15</v>
      </c>
      <c r="C1656">
        <v>16</v>
      </c>
      <c r="D1656">
        <v>27</v>
      </c>
      <c r="E1656">
        <v>28</v>
      </c>
      <c r="F1656">
        <v>1</v>
      </c>
    </row>
    <row r="1657" spans="1:6">
      <c r="A1657">
        <v>2</v>
      </c>
      <c r="B1657">
        <v>21</v>
      </c>
      <c r="C1657">
        <v>27</v>
      </c>
      <c r="D1657">
        <v>29</v>
      </c>
      <c r="E1657">
        <v>33</v>
      </c>
      <c r="F1657">
        <v>1</v>
      </c>
    </row>
    <row r="1658" spans="1:6">
      <c r="A1658">
        <v>5</v>
      </c>
      <c r="B1658">
        <v>14</v>
      </c>
      <c r="C1658">
        <v>20</v>
      </c>
      <c r="D1658">
        <v>29</v>
      </c>
      <c r="E1658">
        <v>31</v>
      </c>
      <c r="F1658">
        <v>1</v>
      </c>
    </row>
    <row r="1659" spans="1:6">
      <c r="A1659">
        <v>1</v>
      </c>
      <c r="B1659">
        <v>2</v>
      </c>
      <c r="C1659">
        <v>7</v>
      </c>
      <c r="D1659">
        <v>29</v>
      </c>
      <c r="E1659">
        <v>32</v>
      </c>
      <c r="F1659">
        <v>1</v>
      </c>
    </row>
    <row r="1660" spans="1:6">
      <c r="A1660">
        <v>3</v>
      </c>
      <c r="B1660">
        <v>6</v>
      </c>
      <c r="C1660">
        <v>9</v>
      </c>
      <c r="D1660">
        <v>17</v>
      </c>
      <c r="E1660">
        <v>27</v>
      </c>
      <c r="F1660">
        <v>1</v>
      </c>
    </row>
    <row r="1661" spans="1:6">
      <c r="A1661">
        <v>10</v>
      </c>
      <c r="B1661">
        <v>16</v>
      </c>
      <c r="C1661">
        <v>19</v>
      </c>
      <c r="D1661">
        <v>20</v>
      </c>
      <c r="E1661">
        <v>34</v>
      </c>
      <c r="F1661">
        <v>1</v>
      </c>
    </row>
    <row r="1662" spans="1:6">
      <c r="A1662">
        <v>11</v>
      </c>
      <c r="B1662">
        <v>16</v>
      </c>
      <c r="C1662">
        <v>18</v>
      </c>
      <c r="D1662">
        <v>20</v>
      </c>
      <c r="E1662">
        <v>29</v>
      </c>
      <c r="F1662">
        <v>1</v>
      </c>
    </row>
    <row r="1663" spans="1:6">
      <c r="A1663">
        <v>4</v>
      </c>
      <c r="B1663">
        <v>12</v>
      </c>
      <c r="C1663">
        <v>17</v>
      </c>
      <c r="D1663">
        <v>25</v>
      </c>
      <c r="E1663">
        <v>27</v>
      </c>
      <c r="F1663">
        <v>1</v>
      </c>
    </row>
    <row r="1664" spans="1:6">
      <c r="A1664">
        <v>9</v>
      </c>
      <c r="B1664">
        <v>12</v>
      </c>
      <c r="C1664">
        <v>14</v>
      </c>
      <c r="D1664">
        <v>18</v>
      </c>
      <c r="E1664">
        <v>24</v>
      </c>
      <c r="F1664">
        <v>1</v>
      </c>
    </row>
    <row r="1665" spans="1:6">
      <c r="A1665">
        <v>2</v>
      </c>
      <c r="B1665">
        <v>10</v>
      </c>
      <c r="C1665">
        <v>14</v>
      </c>
      <c r="D1665">
        <v>15</v>
      </c>
      <c r="E1665">
        <v>35</v>
      </c>
      <c r="F1665">
        <v>1</v>
      </c>
    </row>
    <row r="1666" spans="1:6">
      <c r="A1666">
        <v>1</v>
      </c>
      <c r="B1666">
        <v>2</v>
      </c>
      <c r="C1666">
        <v>17</v>
      </c>
      <c r="D1666">
        <v>23</v>
      </c>
      <c r="E1666">
        <v>31</v>
      </c>
      <c r="F1666">
        <v>1</v>
      </c>
    </row>
    <row r="1667" spans="1:6">
      <c r="A1667">
        <v>2</v>
      </c>
      <c r="B1667">
        <v>4</v>
      </c>
      <c r="C1667">
        <v>6</v>
      </c>
      <c r="D1667">
        <v>15</v>
      </c>
      <c r="E1667">
        <v>19</v>
      </c>
      <c r="F1667">
        <v>1</v>
      </c>
    </row>
    <row r="1668" spans="1:6">
      <c r="A1668">
        <v>5</v>
      </c>
      <c r="B1668">
        <v>16</v>
      </c>
      <c r="C1668">
        <v>29</v>
      </c>
      <c r="D1668">
        <v>32</v>
      </c>
      <c r="E1668">
        <v>34</v>
      </c>
      <c r="F1668">
        <v>1</v>
      </c>
    </row>
    <row r="1669" spans="1:6">
      <c r="A1669">
        <v>5</v>
      </c>
      <c r="B1669">
        <v>8</v>
      </c>
      <c r="C1669">
        <v>18</v>
      </c>
      <c r="D1669">
        <v>30</v>
      </c>
      <c r="E1669">
        <v>33</v>
      </c>
      <c r="F1669">
        <v>1</v>
      </c>
    </row>
    <row r="1670" spans="1:6">
      <c r="A1670">
        <v>1</v>
      </c>
      <c r="B1670">
        <v>2</v>
      </c>
      <c r="C1670">
        <v>13</v>
      </c>
      <c r="D1670">
        <v>23</v>
      </c>
      <c r="E1670">
        <v>35</v>
      </c>
      <c r="F1670">
        <v>1</v>
      </c>
    </row>
    <row r="1671" spans="1:6">
      <c r="A1671">
        <v>7</v>
      </c>
      <c r="B1671">
        <v>13</v>
      </c>
      <c r="C1671">
        <v>16</v>
      </c>
      <c r="D1671">
        <v>17</v>
      </c>
      <c r="E1671">
        <v>29</v>
      </c>
      <c r="F1671">
        <v>1</v>
      </c>
    </row>
    <row r="1672" spans="1:6">
      <c r="A1672">
        <v>19</v>
      </c>
      <c r="B1672">
        <v>20</v>
      </c>
      <c r="C1672">
        <v>24</v>
      </c>
      <c r="D1672">
        <v>29</v>
      </c>
      <c r="E1672">
        <v>31</v>
      </c>
      <c r="F1672">
        <v>1</v>
      </c>
    </row>
    <row r="1673" spans="1:6">
      <c r="A1673">
        <v>3</v>
      </c>
      <c r="B1673">
        <v>7</v>
      </c>
      <c r="C1673">
        <v>20</v>
      </c>
      <c r="D1673">
        <v>24</v>
      </c>
      <c r="E1673">
        <v>31</v>
      </c>
      <c r="F1673">
        <v>1</v>
      </c>
    </row>
    <row r="1674" spans="1:6">
      <c r="A1674">
        <v>23</v>
      </c>
      <c r="B1674">
        <v>24</v>
      </c>
      <c r="C1674">
        <v>30</v>
      </c>
      <c r="D1674">
        <v>34</v>
      </c>
      <c r="E1674">
        <v>35</v>
      </c>
      <c r="F1674">
        <v>1</v>
      </c>
    </row>
    <row r="1675" spans="1:6">
      <c r="A1675">
        <v>1</v>
      </c>
      <c r="B1675">
        <v>12</v>
      </c>
      <c r="C1675">
        <v>24</v>
      </c>
      <c r="D1675">
        <v>27</v>
      </c>
      <c r="E1675">
        <v>32</v>
      </c>
      <c r="F1675">
        <v>1</v>
      </c>
    </row>
    <row r="1676" spans="1:6">
      <c r="A1676">
        <v>1</v>
      </c>
      <c r="B1676">
        <v>5</v>
      </c>
      <c r="C1676">
        <v>26</v>
      </c>
      <c r="D1676">
        <v>29</v>
      </c>
      <c r="E1676">
        <v>30</v>
      </c>
      <c r="F1676">
        <v>1</v>
      </c>
    </row>
    <row r="1677" spans="1:6">
      <c r="A1677">
        <v>1</v>
      </c>
      <c r="B1677">
        <v>12</v>
      </c>
      <c r="C1677">
        <v>18</v>
      </c>
      <c r="D1677">
        <v>21</v>
      </c>
      <c r="E1677">
        <v>33</v>
      </c>
      <c r="F1677">
        <v>1</v>
      </c>
    </row>
    <row r="1678" spans="1:6">
      <c r="A1678">
        <v>5</v>
      </c>
      <c r="B1678">
        <v>8</v>
      </c>
      <c r="C1678">
        <v>21</v>
      </c>
      <c r="D1678">
        <v>30</v>
      </c>
      <c r="E1678">
        <v>32</v>
      </c>
      <c r="F1678">
        <v>1</v>
      </c>
    </row>
    <row r="1679" spans="1:6">
      <c r="A1679">
        <v>18</v>
      </c>
      <c r="B1679">
        <v>23</v>
      </c>
      <c r="C1679">
        <v>29</v>
      </c>
      <c r="D1679">
        <v>33</v>
      </c>
      <c r="E1679">
        <v>34</v>
      </c>
      <c r="F1679">
        <v>1</v>
      </c>
    </row>
    <row r="1680" spans="1:6">
      <c r="A1680">
        <v>7</v>
      </c>
      <c r="B1680">
        <v>18</v>
      </c>
      <c r="C1680">
        <v>28</v>
      </c>
      <c r="D1680">
        <v>29</v>
      </c>
      <c r="E1680">
        <v>32</v>
      </c>
      <c r="F1680">
        <v>1</v>
      </c>
    </row>
    <row r="1681" spans="1:6">
      <c r="A1681">
        <v>12</v>
      </c>
      <c r="B1681">
        <v>18</v>
      </c>
      <c r="C1681">
        <v>22</v>
      </c>
      <c r="D1681">
        <v>28</v>
      </c>
      <c r="E1681">
        <v>31</v>
      </c>
      <c r="F1681">
        <v>1</v>
      </c>
    </row>
    <row r="1682" spans="1:6">
      <c r="A1682">
        <v>9</v>
      </c>
      <c r="B1682">
        <v>29</v>
      </c>
      <c r="C1682">
        <v>32</v>
      </c>
      <c r="D1682">
        <v>34</v>
      </c>
      <c r="E1682">
        <v>35</v>
      </c>
      <c r="F1682">
        <v>1</v>
      </c>
    </row>
    <row r="1683" spans="1:6">
      <c r="A1683">
        <v>5</v>
      </c>
      <c r="B1683">
        <v>13</v>
      </c>
      <c r="C1683">
        <v>20</v>
      </c>
      <c r="D1683">
        <v>23</v>
      </c>
      <c r="E1683">
        <v>29</v>
      </c>
      <c r="F1683">
        <v>1</v>
      </c>
    </row>
    <row r="1684" spans="1:6">
      <c r="A1684">
        <v>7</v>
      </c>
      <c r="B1684">
        <v>13</v>
      </c>
      <c r="C1684">
        <v>25</v>
      </c>
      <c r="D1684">
        <v>34</v>
      </c>
      <c r="E1684">
        <v>35</v>
      </c>
      <c r="F1684">
        <v>1</v>
      </c>
    </row>
    <row r="1685" spans="1:6">
      <c r="A1685">
        <v>6</v>
      </c>
      <c r="B1685">
        <v>7</v>
      </c>
      <c r="C1685">
        <v>10</v>
      </c>
      <c r="D1685">
        <v>17</v>
      </c>
      <c r="E1685">
        <v>23</v>
      </c>
      <c r="F1685">
        <v>1</v>
      </c>
    </row>
    <row r="1686" spans="1:6">
      <c r="A1686">
        <v>1</v>
      </c>
      <c r="B1686">
        <v>6</v>
      </c>
      <c r="C1686">
        <v>17</v>
      </c>
      <c r="D1686">
        <v>23</v>
      </c>
      <c r="E1686">
        <v>26</v>
      </c>
      <c r="F1686">
        <v>1</v>
      </c>
    </row>
    <row r="1687" spans="1:6">
      <c r="A1687">
        <v>2</v>
      </c>
      <c r="B1687">
        <v>5</v>
      </c>
      <c r="C1687">
        <v>10</v>
      </c>
      <c r="D1687">
        <v>16</v>
      </c>
      <c r="E1687">
        <v>30</v>
      </c>
      <c r="F1687">
        <v>1</v>
      </c>
    </row>
    <row r="1688" spans="1:6">
      <c r="A1688">
        <v>2</v>
      </c>
      <c r="B1688">
        <v>5</v>
      </c>
      <c r="C1688">
        <v>20</v>
      </c>
      <c r="D1688">
        <v>30</v>
      </c>
      <c r="E1688">
        <v>35</v>
      </c>
      <c r="F1688">
        <v>1</v>
      </c>
    </row>
    <row r="1689" spans="1:6">
      <c r="A1689">
        <v>4</v>
      </c>
      <c r="B1689">
        <v>14</v>
      </c>
      <c r="C1689">
        <v>15</v>
      </c>
      <c r="D1689">
        <v>22</v>
      </c>
      <c r="E1689">
        <v>23</v>
      </c>
      <c r="F1689">
        <v>1</v>
      </c>
    </row>
    <row r="1690" spans="1:6">
      <c r="A1690">
        <v>1</v>
      </c>
      <c r="B1690">
        <v>5</v>
      </c>
      <c r="C1690">
        <v>8</v>
      </c>
      <c r="D1690">
        <v>14</v>
      </c>
      <c r="E1690">
        <v>22</v>
      </c>
      <c r="F1690">
        <v>1</v>
      </c>
    </row>
    <row r="1691" spans="1:6">
      <c r="A1691">
        <v>21</v>
      </c>
      <c r="B1691">
        <v>23</v>
      </c>
      <c r="C1691">
        <v>29</v>
      </c>
      <c r="D1691">
        <v>32</v>
      </c>
      <c r="E1691">
        <v>35</v>
      </c>
      <c r="F1691">
        <v>1</v>
      </c>
    </row>
    <row r="1692" spans="1:6">
      <c r="A1692">
        <v>3</v>
      </c>
      <c r="B1692">
        <v>18</v>
      </c>
      <c r="C1692">
        <v>23</v>
      </c>
      <c r="D1692">
        <v>25</v>
      </c>
      <c r="E1692">
        <v>30</v>
      </c>
      <c r="F1692">
        <v>1</v>
      </c>
    </row>
    <row r="1693" spans="1:6">
      <c r="A1693">
        <v>5</v>
      </c>
      <c r="B1693">
        <v>18</v>
      </c>
      <c r="C1693">
        <v>21</v>
      </c>
      <c r="D1693">
        <v>28</v>
      </c>
      <c r="E1693">
        <v>32</v>
      </c>
      <c r="F1693">
        <v>1</v>
      </c>
    </row>
    <row r="1694" spans="1:6">
      <c r="A1694">
        <v>6</v>
      </c>
      <c r="B1694">
        <v>11</v>
      </c>
      <c r="C1694">
        <v>22</v>
      </c>
      <c r="D1694">
        <v>29</v>
      </c>
      <c r="E1694">
        <v>34</v>
      </c>
      <c r="F1694">
        <v>1</v>
      </c>
    </row>
    <row r="1695" spans="1:6">
      <c r="A1695">
        <v>12</v>
      </c>
      <c r="B1695">
        <v>14</v>
      </c>
      <c r="C1695">
        <v>21</v>
      </c>
      <c r="D1695">
        <v>32</v>
      </c>
      <c r="E1695">
        <v>33</v>
      </c>
      <c r="F1695">
        <v>1</v>
      </c>
    </row>
    <row r="1696" spans="1:6">
      <c r="A1696">
        <v>10</v>
      </c>
      <c r="B1696">
        <v>22</v>
      </c>
      <c r="C1696">
        <v>28</v>
      </c>
      <c r="D1696">
        <v>29</v>
      </c>
      <c r="E1696">
        <v>34</v>
      </c>
      <c r="F1696">
        <v>1</v>
      </c>
    </row>
    <row r="1697" spans="1:6">
      <c r="A1697">
        <v>1</v>
      </c>
      <c r="B1697">
        <v>23</v>
      </c>
      <c r="C1697">
        <v>26</v>
      </c>
      <c r="D1697">
        <v>27</v>
      </c>
      <c r="E1697">
        <v>30</v>
      </c>
      <c r="F1697">
        <v>1</v>
      </c>
    </row>
    <row r="1698" spans="1:6">
      <c r="A1698">
        <v>3</v>
      </c>
      <c r="B1698">
        <v>21</v>
      </c>
      <c r="C1698">
        <v>22</v>
      </c>
      <c r="D1698">
        <v>23</v>
      </c>
      <c r="E1698">
        <v>35</v>
      </c>
      <c r="F1698">
        <v>1</v>
      </c>
    </row>
    <row r="1699" spans="1:6">
      <c r="A1699">
        <v>5</v>
      </c>
      <c r="B1699">
        <v>15</v>
      </c>
      <c r="C1699">
        <v>28</v>
      </c>
      <c r="D1699">
        <v>32</v>
      </c>
      <c r="E1699">
        <v>33</v>
      </c>
      <c r="F1699">
        <v>1</v>
      </c>
    </row>
    <row r="1700" spans="1:6">
      <c r="A1700">
        <v>1</v>
      </c>
      <c r="B1700">
        <v>2</v>
      </c>
      <c r="C1700">
        <v>6</v>
      </c>
      <c r="D1700">
        <v>15</v>
      </c>
      <c r="E1700">
        <v>35</v>
      </c>
      <c r="F1700">
        <v>1</v>
      </c>
    </row>
    <row r="1701" spans="1:6">
      <c r="A1701">
        <v>3</v>
      </c>
      <c r="B1701">
        <v>7</v>
      </c>
      <c r="C1701">
        <v>9</v>
      </c>
      <c r="D1701">
        <v>28</v>
      </c>
      <c r="E1701">
        <v>33</v>
      </c>
      <c r="F1701">
        <v>1</v>
      </c>
    </row>
    <row r="1702" spans="1:6">
      <c r="A1702">
        <v>3</v>
      </c>
      <c r="B1702">
        <v>17</v>
      </c>
      <c r="C1702">
        <v>22</v>
      </c>
      <c r="D1702">
        <v>26</v>
      </c>
      <c r="E1702">
        <v>28</v>
      </c>
      <c r="F1702">
        <v>1</v>
      </c>
    </row>
    <row r="1703" spans="1:6">
      <c r="A1703">
        <v>10</v>
      </c>
      <c r="B1703">
        <v>20</v>
      </c>
      <c r="C1703">
        <v>22</v>
      </c>
      <c r="D1703">
        <v>29</v>
      </c>
      <c r="E1703">
        <v>32</v>
      </c>
      <c r="F1703">
        <v>1</v>
      </c>
    </row>
    <row r="1704" spans="1:6">
      <c r="A1704">
        <v>16</v>
      </c>
      <c r="B1704">
        <v>17</v>
      </c>
      <c r="C1704">
        <v>25</v>
      </c>
      <c r="D1704">
        <v>26</v>
      </c>
      <c r="E1704">
        <v>27</v>
      </c>
      <c r="F1704">
        <v>1</v>
      </c>
    </row>
    <row r="1705" spans="1:6">
      <c r="A1705">
        <v>6</v>
      </c>
      <c r="B1705">
        <v>9</v>
      </c>
      <c r="C1705">
        <v>22</v>
      </c>
      <c r="D1705">
        <v>27</v>
      </c>
      <c r="E1705">
        <v>30</v>
      </c>
      <c r="F1705">
        <v>1</v>
      </c>
    </row>
    <row r="1706" spans="1:6">
      <c r="A1706">
        <v>1</v>
      </c>
      <c r="B1706">
        <v>4</v>
      </c>
      <c r="C1706">
        <v>21</v>
      </c>
      <c r="D1706">
        <v>22</v>
      </c>
      <c r="E1706">
        <v>24</v>
      </c>
      <c r="F1706">
        <v>1</v>
      </c>
    </row>
    <row r="1707" spans="1:6">
      <c r="A1707">
        <v>5</v>
      </c>
      <c r="B1707">
        <v>9</v>
      </c>
      <c r="C1707">
        <v>11</v>
      </c>
      <c r="D1707">
        <v>15</v>
      </c>
      <c r="E1707">
        <v>32</v>
      </c>
      <c r="F1707">
        <v>1</v>
      </c>
    </row>
    <row r="1708" spans="1:6">
      <c r="A1708">
        <v>2</v>
      </c>
      <c r="B1708">
        <v>13</v>
      </c>
      <c r="C1708">
        <v>15</v>
      </c>
      <c r="D1708">
        <v>18</v>
      </c>
      <c r="E1708">
        <v>20</v>
      </c>
      <c r="F1708">
        <v>1</v>
      </c>
    </row>
    <row r="1709" spans="1:6">
      <c r="A1709">
        <v>21</v>
      </c>
      <c r="B1709">
        <v>22</v>
      </c>
      <c r="C1709">
        <v>25</v>
      </c>
      <c r="D1709">
        <v>27</v>
      </c>
      <c r="E1709">
        <v>30</v>
      </c>
      <c r="F1709">
        <v>1</v>
      </c>
    </row>
    <row r="1710" spans="1:6">
      <c r="A1710">
        <v>5</v>
      </c>
      <c r="B1710">
        <v>22</v>
      </c>
      <c r="C1710">
        <v>31</v>
      </c>
      <c r="D1710">
        <v>33</v>
      </c>
      <c r="E1710">
        <v>35</v>
      </c>
      <c r="F1710">
        <v>1</v>
      </c>
    </row>
    <row r="1711" spans="1:6">
      <c r="A1711">
        <v>2</v>
      </c>
      <c r="B1711">
        <v>3</v>
      </c>
      <c r="C1711">
        <v>12</v>
      </c>
      <c r="D1711">
        <v>13</v>
      </c>
      <c r="E1711">
        <v>25</v>
      </c>
      <c r="F1711">
        <v>1</v>
      </c>
    </row>
    <row r="1712" spans="1:6">
      <c r="A1712">
        <v>13</v>
      </c>
      <c r="B1712">
        <v>21</v>
      </c>
      <c r="C1712">
        <v>23</v>
      </c>
      <c r="D1712">
        <v>27</v>
      </c>
      <c r="E1712">
        <v>34</v>
      </c>
      <c r="F1712">
        <v>1</v>
      </c>
    </row>
    <row r="1713" spans="1:6">
      <c r="A1713">
        <v>9</v>
      </c>
      <c r="B1713">
        <v>19</v>
      </c>
      <c r="C1713">
        <v>22</v>
      </c>
      <c r="D1713">
        <v>26</v>
      </c>
      <c r="E1713">
        <v>34</v>
      </c>
      <c r="F1713">
        <v>1</v>
      </c>
    </row>
    <row r="1714" spans="1:6">
      <c r="A1714">
        <v>2</v>
      </c>
      <c r="B1714">
        <v>11</v>
      </c>
      <c r="C1714">
        <v>22</v>
      </c>
      <c r="D1714">
        <v>30</v>
      </c>
      <c r="E1714">
        <v>34</v>
      </c>
      <c r="F1714">
        <v>1</v>
      </c>
    </row>
    <row r="1715" spans="1:6">
      <c r="A1715">
        <v>2</v>
      </c>
      <c r="B1715">
        <v>12</v>
      </c>
      <c r="C1715">
        <v>13</v>
      </c>
      <c r="D1715">
        <v>29</v>
      </c>
      <c r="E1715">
        <v>30</v>
      </c>
      <c r="F1715">
        <v>1</v>
      </c>
    </row>
    <row r="1716" spans="1:6">
      <c r="A1716">
        <v>3</v>
      </c>
      <c r="B1716">
        <v>5</v>
      </c>
      <c r="C1716">
        <v>8</v>
      </c>
      <c r="D1716">
        <v>10</v>
      </c>
      <c r="E1716">
        <v>25</v>
      </c>
      <c r="F1716">
        <v>1</v>
      </c>
    </row>
    <row r="1717" spans="1:6">
      <c r="A1717">
        <v>21</v>
      </c>
      <c r="B1717">
        <v>22</v>
      </c>
      <c r="C1717">
        <v>33</v>
      </c>
      <c r="D1717">
        <v>34</v>
      </c>
      <c r="E1717">
        <v>35</v>
      </c>
      <c r="F1717">
        <v>1</v>
      </c>
    </row>
    <row r="1718" spans="1:6">
      <c r="A1718">
        <v>6</v>
      </c>
      <c r="B1718">
        <v>7</v>
      </c>
      <c r="C1718">
        <v>15</v>
      </c>
      <c r="D1718">
        <v>25</v>
      </c>
      <c r="E1718">
        <v>31</v>
      </c>
      <c r="F1718">
        <v>1</v>
      </c>
    </row>
    <row r="1719" spans="1:6">
      <c r="A1719">
        <v>5</v>
      </c>
      <c r="B1719">
        <v>8</v>
      </c>
      <c r="C1719">
        <v>17</v>
      </c>
      <c r="D1719">
        <v>18</v>
      </c>
      <c r="E1719">
        <v>23</v>
      </c>
      <c r="F1719">
        <v>1</v>
      </c>
    </row>
    <row r="1720" spans="1:6">
      <c r="A1720">
        <v>9</v>
      </c>
      <c r="B1720">
        <v>19</v>
      </c>
      <c r="C1720">
        <v>22</v>
      </c>
      <c r="D1720">
        <v>30</v>
      </c>
      <c r="E1720">
        <v>32</v>
      </c>
      <c r="F1720">
        <v>1</v>
      </c>
    </row>
    <row r="1721" spans="1:6">
      <c r="A1721">
        <v>3</v>
      </c>
      <c r="B1721">
        <v>4</v>
      </c>
      <c r="C1721">
        <v>14</v>
      </c>
      <c r="D1721">
        <v>32</v>
      </c>
      <c r="E1721">
        <v>35</v>
      </c>
      <c r="F1721">
        <v>1</v>
      </c>
    </row>
    <row r="1722" spans="1:6">
      <c r="A1722">
        <v>9</v>
      </c>
      <c r="B1722">
        <v>11</v>
      </c>
      <c r="C1722">
        <v>13</v>
      </c>
      <c r="D1722">
        <v>18</v>
      </c>
      <c r="E1722">
        <v>33</v>
      </c>
      <c r="F1722">
        <v>1</v>
      </c>
    </row>
    <row r="1723" spans="1:6">
      <c r="A1723">
        <v>5</v>
      </c>
      <c r="B1723">
        <v>7</v>
      </c>
      <c r="C1723">
        <v>10</v>
      </c>
      <c r="D1723">
        <v>15</v>
      </c>
      <c r="E1723">
        <v>32</v>
      </c>
      <c r="F1723">
        <v>1</v>
      </c>
    </row>
    <row r="1724" spans="1:6">
      <c r="A1724">
        <v>8</v>
      </c>
      <c r="B1724">
        <v>12</v>
      </c>
      <c r="C1724">
        <v>16</v>
      </c>
      <c r="D1724">
        <v>26</v>
      </c>
      <c r="E1724">
        <v>33</v>
      </c>
      <c r="F1724">
        <v>1</v>
      </c>
    </row>
    <row r="1725" spans="1:6">
      <c r="A1725">
        <v>6</v>
      </c>
      <c r="B1725">
        <v>8</v>
      </c>
      <c r="C1725">
        <v>21</v>
      </c>
      <c r="D1725">
        <v>24</v>
      </c>
      <c r="E1725">
        <v>27</v>
      </c>
      <c r="F1725">
        <v>1</v>
      </c>
    </row>
    <row r="1726" spans="1:6">
      <c r="A1726">
        <v>5</v>
      </c>
      <c r="B1726">
        <v>11</v>
      </c>
      <c r="C1726">
        <v>14</v>
      </c>
      <c r="D1726">
        <v>22</v>
      </c>
      <c r="E1726">
        <v>35</v>
      </c>
      <c r="F1726">
        <v>1</v>
      </c>
    </row>
    <row r="1727" spans="1:6">
      <c r="A1727">
        <v>20</v>
      </c>
      <c r="B1727">
        <v>23</v>
      </c>
      <c r="C1727">
        <v>26</v>
      </c>
      <c r="D1727">
        <v>32</v>
      </c>
      <c r="E1727">
        <v>33</v>
      </c>
      <c r="F1727">
        <v>1</v>
      </c>
    </row>
    <row r="1728" spans="1:6">
      <c r="A1728">
        <v>12</v>
      </c>
      <c r="B1728">
        <v>18</v>
      </c>
      <c r="C1728">
        <v>22</v>
      </c>
      <c r="D1728">
        <v>23</v>
      </c>
      <c r="E1728">
        <v>30</v>
      </c>
      <c r="F1728">
        <v>1</v>
      </c>
    </row>
    <row r="1729" spans="1:6">
      <c r="A1729">
        <v>3</v>
      </c>
      <c r="B1729">
        <v>5</v>
      </c>
      <c r="C1729">
        <v>17</v>
      </c>
      <c r="D1729">
        <v>18</v>
      </c>
      <c r="E1729">
        <v>33</v>
      </c>
      <c r="F1729">
        <v>1</v>
      </c>
    </row>
    <row r="1730" spans="1:6">
      <c r="A1730">
        <v>15</v>
      </c>
      <c r="B1730">
        <v>18</v>
      </c>
      <c r="C1730">
        <v>20</v>
      </c>
      <c r="D1730">
        <v>21</v>
      </c>
      <c r="E1730">
        <v>23</v>
      </c>
      <c r="F1730">
        <v>1</v>
      </c>
    </row>
    <row r="1731" spans="1:6">
      <c r="A1731">
        <v>8</v>
      </c>
      <c r="B1731">
        <v>9</v>
      </c>
      <c r="C1731">
        <v>12</v>
      </c>
      <c r="D1731">
        <v>25</v>
      </c>
      <c r="E1731">
        <v>33</v>
      </c>
      <c r="F1731">
        <v>1</v>
      </c>
    </row>
    <row r="1732" spans="1:6">
      <c r="A1732">
        <v>5</v>
      </c>
      <c r="B1732">
        <v>10</v>
      </c>
      <c r="C1732">
        <v>13</v>
      </c>
      <c r="D1732">
        <v>32</v>
      </c>
      <c r="E1732">
        <v>35</v>
      </c>
      <c r="F1732">
        <v>1</v>
      </c>
    </row>
    <row r="1733" spans="1:6">
      <c r="A1733">
        <v>10</v>
      </c>
      <c r="B1733">
        <v>20</v>
      </c>
      <c r="C1733">
        <v>21</v>
      </c>
      <c r="D1733">
        <v>32</v>
      </c>
      <c r="E1733">
        <v>34</v>
      </c>
      <c r="F1733">
        <v>1</v>
      </c>
    </row>
    <row r="1734" spans="1:6">
      <c r="A1734">
        <v>5</v>
      </c>
      <c r="B1734">
        <v>14</v>
      </c>
      <c r="C1734">
        <v>23</v>
      </c>
      <c r="D1734">
        <v>27</v>
      </c>
      <c r="E1734">
        <v>30</v>
      </c>
      <c r="F1734">
        <v>1</v>
      </c>
    </row>
    <row r="1735" spans="1:6">
      <c r="A1735">
        <v>4</v>
      </c>
      <c r="B1735">
        <v>7</v>
      </c>
      <c r="C1735">
        <v>8</v>
      </c>
      <c r="D1735">
        <v>18</v>
      </c>
      <c r="E1735">
        <v>29</v>
      </c>
      <c r="F1735">
        <v>1</v>
      </c>
    </row>
    <row r="1736" spans="1:6">
      <c r="A1736">
        <v>9</v>
      </c>
      <c r="B1736">
        <v>16</v>
      </c>
      <c r="C1736">
        <v>21</v>
      </c>
      <c r="D1736">
        <v>29</v>
      </c>
      <c r="E1736">
        <v>34</v>
      </c>
      <c r="F1736">
        <v>1</v>
      </c>
    </row>
    <row r="1737" spans="1:6">
      <c r="A1737">
        <v>4</v>
      </c>
      <c r="B1737">
        <v>13</v>
      </c>
      <c r="C1737">
        <v>18</v>
      </c>
      <c r="D1737">
        <v>25</v>
      </c>
      <c r="E1737">
        <v>33</v>
      </c>
      <c r="F1737">
        <v>1</v>
      </c>
    </row>
    <row r="1738" spans="1:6">
      <c r="A1738">
        <v>19</v>
      </c>
      <c r="B1738">
        <v>20</v>
      </c>
      <c r="C1738">
        <v>30</v>
      </c>
      <c r="D1738">
        <v>33</v>
      </c>
      <c r="E1738">
        <v>35</v>
      </c>
      <c r="F1738">
        <v>1</v>
      </c>
    </row>
    <row r="1739" spans="1:6">
      <c r="A1739">
        <v>9</v>
      </c>
      <c r="B1739">
        <v>16</v>
      </c>
      <c r="C1739">
        <v>26</v>
      </c>
      <c r="D1739">
        <v>31</v>
      </c>
      <c r="E1739">
        <v>32</v>
      </c>
      <c r="F1739">
        <v>1</v>
      </c>
    </row>
    <row r="1740" spans="1:6">
      <c r="A1740">
        <v>15</v>
      </c>
      <c r="B1740">
        <v>19</v>
      </c>
      <c r="C1740">
        <v>25</v>
      </c>
      <c r="D1740">
        <v>30</v>
      </c>
      <c r="E1740">
        <v>33</v>
      </c>
      <c r="F1740">
        <v>1</v>
      </c>
    </row>
    <row r="1741" spans="1:6">
      <c r="A1741">
        <v>6</v>
      </c>
      <c r="B1741">
        <v>12</v>
      </c>
      <c r="C1741">
        <v>13</v>
      </c>
      <c r="D1741">
        <v>16</v>
      </c>
      <c r="E1741">
        <v>30</v>
      </c>
      <c r="F1741">
        <v>1</v>
      </c>
    </row>
    <row r="1742" spans="1:6">
      <c r="A1742">
        <v>1</v>
      </c>
      <c r="B1742">
        <v>21</v>
      </c>
      <c r="C1742">
        <v>22</v>
      </c>
      <c r="D1742">
        <v>24</v>
      </c>
      <c r="E1742">
        <v>25</v>
      </c>
      <c r="F1742">
        <v>1</v>
      </c>
    </row>
    <row r="1743" spans="1:6">
      <c r="A1743">
        <v>4</v>
      </c>
      <c r="B1743">
        <v>7</v>
      </c>
      <c r="C1743">
        <v>29</v>
      </c>
      <c r="D1743">
        <v>32</v>
      </c>
      <c r="E1743">
        <v>33</v>
      </c>
      <c r="F1743">
        <v>1</v>
      </c>
    </row>
    <row r="1744" spans="1:6">
      <c r="A1744">
        <v>11</v>
      </c>
      <c r="B1744">
        <v>14</v>
      </c>
      <c r="C1744">
        <v>22</v>
      </c>
      <c r="D1744">
        <v>29</v>
      </c>
      <c r="E1744">
        <v>34</v>
      </c>
      <c r="F1744">
        <v>1</v>
      </c>
    </row>
    <row r="1745" spans="1:6">
      <c r="A1745">
        <v>15</v>
      </c>
      <c r="B1745">
        <v>19</v>
      </c>
      <c r="C1745">
        <v>32</v>
      </c>
      <c r="D1745">
        <v>33</v>
      </c>
      <c r="E1745">
        <v>34</v>
      </c>
      <c r="F1745">
        <v>1</v>
      </c>
    </row>
    <row r="1746" spans="1:6">
      <c r="A1746">
        <v>12</v>
      </c>
      <c r="B1746">
        <v>15</v>
      </c>
      <c r="C1746">
        <v>19</v>
      </c>
      <c r="D1746">
        <v>23</v>
      </c>
      <c r="E1746">
        <v>31</v>
      </c>
      <c r="F1746">
        <v>1</v>
      </c>
    </row>
    <row r="1747" spans="1:6">
      <c r="A1747">
        <v>1</v>
      </c>
      <c r="B1747">
        <v>4</v>
      </c>
      <c r="C1747">
        <v>15</v>
      </c>
      <c r="D1747">
        <v>31</v>
      </c>
      <c r="E1747">
        <v>34</v>
      </c>
      <c r="F1747">
        <v>1</v>
      </c>
    </row>
    <row r="1748" spans="1:6">
      <c r="A1748">
        <v>1</v>
      </c>
      <c r="B1748">
        <v>5</v>
      </c>
      <c r="C1748">
        <v>21</v>
      </c>
      <c r="D1748">
        <v>23</v>
      </c>
      <c r="E1748">
        <v>29</v>
      </c>
      <c r="F1748">
        <v>1</v>
      </c>
    </row>
    <row r="1749" spans="1:6">
      <c r="A1749">
        <v>14</v>
      </c>
      <c r="B1749">
        <v>19</v>
      </c>
      <c r="C1749">
        <v>21</v>
      </c>
      <c r="D1749">
        <v>24</v>
      </c>
      <c r="E1749">
        <v>30</v>
      </c>
      <c r="F1749">
        <v>1</v>
      </c>
    </row>
    <row r="1750" spans="1:6">
      <c r="A1750">
        <v>14</v>
      </c>
      <c r="B1750">
        <v>17</v>
      </c>
      <c r="C1750">
        <v>18</v>
      </c>
      <c r="D1750">
        <v>22</v>
      </c>
      <c r="E1750">
        <v>29</v>
      </c>
      <c r="F1750">
        <v>1</v>
      </c>
    </row>
    <row r="1751" spans="1:6">
      <c r="A1751">
        <v>7</v>
      </c>
      <c r="B1751">
        <v>8</v>
      </c>
      <c r="C1751">
        <v>13</v>
      </c>
      <c r="D1751">
        <v>17</v>
      </c>
      <c r="E1751">
        <v>32</v>
      </c>
      <c r="F1751">
        <v>1</v>
      </c>
    </row>
    <row r="1752" spans="1:6">
      <c r="A1752">
        <v>3</v>
      </c>
      <c r="B1752">
        <v>29</v>
      </c>
      <c r="C1752">
        <v>30</v>
      </c>
      <c r="D1752">
        <v>32</v>
      </c>
      <c r="E1752">
        <v>35</v>
      </c>
      <c r="F1752">
        <v>1</v>
      </c>
    </row>
    <row r="1753" spans="1:6">
      <c r="A1753">
        <v>22</v>
      </c>
      <c r="B1753">
        <v>27</v>
      </c>
      <c r="C1753">
        <v>28</v>
      </c>
      <c r="D1753">
        <v>33</v>
      </c>
      <c r="E1753">
        <v>35</v>
      </c>
      <c r="F1753">
        <v>1</v>
      </c>
    </row>
    <row r="1754" spans="1:6">
      <c r="A1754">
        <v>6</v>
      </c>
      <c r="B1754">
        <v>22</v>
      </c>
      <c r="C1754">
        <v>29</v>
      </c>
      <c r="D1754">
        <v>33</v>
      </c>
      <c r="E1754">
        <v>35</v>
      </c>
      <c r="F1754">
        <v>1</v>
      </c>
    </row>
    <row r="1755" spans="1:6">
      <c r="A1755">
        <v>7</v>
      </c>
      <c r="B1755">
        <v>9</v>
      </c>
      <c r="C1755">
        <v>11</v>
      </c>
      <c r="D1755">
        <v>13</v>
      </c>
      <c r="E1755">
        <v>33</v>
      </c>
      <c r="F1755">
        <v>1</v>
      </c>
    </row>
    <row r="1756" spans="1:6">
      <c r="A1756">
        <v>16</v>
      </c>
      <c r="B1756">
        <v>21</v>
      </c>
      <c r="C1756">
        <v>24</v>
      </c>
      <c r="D1756">
        <v>27</v>
      </c>
      <c r="E1756">
        <v>28</v>
      </c>
      <c r="F1756">
        <v>1</v>
      </c>
    </row>
    <row r="1757" spans="1:6">
      <c r="A1757">
        <v>4</v>
      </c>
      <c r="B1757">
        <v>5</v>
      </c>
      <c r="C1757">
        <v>15</v>
      </c>
      <c r="D1757">
        <v>19</v>
      </c>
      <c r="E1757">
        <v>28</v>
      </c>
      <c r="F1757">
        <v>1</v>
      </c>
    </row>
    <row r="1758" spans="1:6">
      <c r="A1758">
        <v>10</v>
      </c>
      <c r="B1758">
        <v>12</v>
      </c>
      <c r="C1758">
        <v>17</v>
      </c>
      <c r="D1758">
        <v>23</v>
      </c>
      <c r="E1758">
        <v>27</v>
      </c>
      <c r="F1758">
        <v>1</v>
      </c>
    </row>
    <row r="1759" spans="1:6">
      <c r="A1759">
        <v>4</v>
      </c>
      <c r="B1759">
        <v>13</v>
      </c>
      <c r="C1759">
        <v>15</v>
      </c>
      <c r="D1759">
        <v>29</v>
      </c>
      <c r="E1759">
        <v>33</v>
      </c>
      <c r="F1759">
        <v>1</v>
      </c>
    </row>
    <row r="1760" spans="1:6">
      <c r="A1760">
        <v>1</v>
      </c>
      <c r="B1760">
        <v>5</v>
      </c>
      <c r="C1760">
        <v>13</v>
      </c>
      <c r="D1760">
        <v>17</v>
      </c>
      <c r="E1760">
        <v>32</v>
      </c>
      <c r="F1760">
        <v>1</v>
      </c>
    </row>
  </sheetData>
  <sortState ref="A1:F1760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一</vt:lpstr>
      <vt:lpstr>二</vt:lpstr>
      <vt:lpstr>三</vt:lpstr>
      <vt:lpstr>四</vt:lpstr>
      <vt:lpstr>五</vt:lpstr>
      <vt:lpstr>六</vt:lpstr>
      <vt:lpstr>七</vt:lpstr>
      <vt:lpstr>一二三四五</vt:lpstr>
      <vt:lpstr>六七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2018-12-07T08:15:45Z</dcterms:modified>
</cp:coreProperties>
</file>