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6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I25" i="1" l="1"/>
  <c r="BI26" i="1"/>
  <c r="BI23" i="1"/>
  <c r="BI24" i="1"/>
  <c r="BI30" i="1"/>
  <c r="BI31" i="1"/>
  <c r="BI32" i="1"/>
  <c r="BI29" i="1"/>
  <c r="K35" i="1" l="1"/>
  <c r="M35" i="1"/>
  <c r="X35" i="1"/>
  <c r="Z35" i="1"/>
  <c r="AA35" i="1"/>
  <c r="AD35" i="1"/>
  <c r="AE35" i="1"/>
  <c r="AH35" i="1"/>
  <c r="AI35" i="1"/>
  <c r="AL35" i="1"/>
  <c r="AM35" i="1"/>
  <c r="AP35" i="1"/>
  <c r="AQ35" i="1"/>
  <c r="AS35" i="1"/>
  <c r="AT35" i="1"/>
  <c r="AU35" i="1"/>
  <c r="AX35" i="1"/>
  <c r="AY35" i="1"/>
  <c r="BB35" i="1"/>
  <c r="BC35" i="1"/>
  <c r="BF35" i="1"/>
  <c r="BG35" i="1"/>
  <c r="H35" i="1"/>
  <c r="D35" i="1"/>
  <c r="C35" i="1"/>
  <c r="B33" i="1"/>
  <c r="B35" i="1" s="1"/>
  <c r="C33" i="1"/>
  <c r="D33" i="1"/>
  <c r="E33" i="1"/>
  <c r="E35" i="1" s="1"/>
  <c r="F33" i="1"/>
  <c r="F35" i="1" s="1"/>
  <c r="G33" i="1"/>
  <c r="G35" i="1" s="1"/>
  <c r="H33" i="1"/>
  <c r="I33" i="1"/>
  <c r="I35" i="1" s="1"/>
  <c r="J33" i="1"/>
  <c r="J35" i="1" s="1"/>
  <c r="K33" i="1"/>
  <c r="L33" i="1"/>
  <c r="L35" i="1" s="1"/>
  <c r="N33" i="1"/>
  <c r="N35" i="1" s="1"/>
  <c r="O33" i="1"/>
  <c r="O35" i="1" s="1"/>
  <c r="P33" i="1"/>
  <c r="P35" i="1" s="1"/>
  <c r="Q33" i="1"/>
  <c r="Q35" i="1" s="1"/>
  <c r="R33" i="1"/>
  <c r="R35" i="1" s="1"/>
  <c r="S33" i="1"/>
  <c r="S35" i="1" s="1"/>
  <c r="T33" i="1"/>
  <c r="T35" i="1" s="1"/>
  <c r="U33" i="1"/>
  <c r="U35" i="1" s="1"/>
  <c r="V33" i="1"/>
  <c r="V35" i="1" s="1"/>
  <c r="W33" i="1"/>
  <c r="W35" i="1" s="1"/>
  <c r="Y33" i="1"/>
  <c r="Y35" i="1" s="1"/>
  <c r="Z33" i="1"/>
  <c r="AA33" i="1"/>
  <c r="AB33" i="1"/>
  <c r="AB35" i="1" s="1"/>
  <c r="AC33" i="1"/>
  <c r="AC35" i="1" s="1"/>
  <c r="AD33" i="1"/>
  <c r="AE33" i="1"/>
  <c r="AF33" i="1"/>
  <c r="AF35" i="1" s="1"/>
  <c r="AG33" i="1"/>
  <c r="AG35" i="1" s="1"/>
  <c r="AH33" i="1"/>
  <c r="AI33" i="1"/>
  <c r="AJ33" i="1"/>
  <c r="AJ35" i="1" s="1"/>
  <c r="AK33" i="1"/>
  <c r="AK35" i="1" s="1"/>
  <c r="AL33" i="1"/>
  <c r="AM33" i="1"/>
  <c r="AN33" i="1"/>
  <c r="AN35" i="1" s="1"/>
  <c r="AO33" i="1"/>
  <c r="AO35" i="1" s="1"/>
  <c r="AP33" i="1"/>
  <c r="AQ33" i="1"/>
  <c r="AR33" i="1"/>
  <c r="AR35" i="1" s="1"/>
  <c r="AT33" i="1"/>
  <c r="AU33" i="1"/>
  <c r="AV33" i="1"/>
  <c r="AV35" i="1" s="1"/>
  <c r="AW33" i="1"/>
  <c r="AW35" i="1" s="1"/>
  <c r="AX33" i="1"/>
  <c r="AY33" i="1"/>
  <c r="AZ33" i="1"/>
  <c r="AZ35" i="1" s="1"/>
  <c r="BA33" i="1"/>
  <c r="BA35" i="1" s="1"/>
  <c r="BB33" i="1"/>
  <c r="BC33" i="1"/>
  <c r="BD33" i="1"/>
  <c r="BD35" i="1" s="1"/>
  <c r="BE33" i="1"/>
  <c r="BE35" i="1" s="1"/>
  <c r="BF33" i="1"/>
  <c r="BG33" i="1"/>
  <c r="BH33" i="1"/>
  <c r="BH35" i="1" s="1"/>
  <c r="BI27" i="1" l="1"/>
  <c r="BI16" i="1"/>
  <c r="BI21" i="1" s="1"/>
  <c r="BI10" i="1"/>
  <c r="BI13" i="1" s="1"/>
  <c r="BI4" i="1"/>
  <c r="BI8" i="1" s="1"/>
  <c r="BI20" i="1"/>
  <c r="BI19" i="1"/>
  <c r="C21" i="1"/>
  <c r="D21" i="1"/>
  <c r="E21" i="1"/>
  <c r="F21" i="1"/>
  <c r="G21" i="1"/>
  <c r="H21" i="1"/>
  <c r="I21" i="1"/>
  <c r="J21" i="1"/>
  <c r="K21" i="1"/>
  <c r="L21" i="1"/>
  <c r="N21" i="1"/>
  <c r="O21" i="1"/>
  <c r="P21" i="1"/>
  <c r="Q21" i="1"/>
  <c r="R21" i="1"/>
  <c r="S21" i="1"/>
  <c r="T21" i="1"/>
  <c r="U21" i="1"/>
  <c r="W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21" i="1"/>
  <c r="C27" i="1"/>
  <c r="D27" i="1"/>
  <c r="E27" i="1"/>
  <c r="F27" i="1"/>
  <c r="G27" i="1"/>
  <c r="H27" i="1"/>
  <c r="I27" i="1"/>
  <c r="J27" i="1"/>
  <c r="K27" i="1"/>
  <c r="L27" i="1"/>
  <c r="N27" i="1"/>
  <c r="O27" i="1"/>
  <c r="P27" i="1"/>
  <c r="Q27" i="1"/>
  <c r="R27" i="1"/>
  <c r="S27" i="1"/>
  <c r="T27" i="1"/>
  <c r="U27" i="1"/>
  <c r="V27" i="1"/>
  <c r="W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27" i="1"/>
  <c r="C13" i="1"/>
  <c r="D13" i="1"/>
  <c r="E13" i="1"/>
  <c r="F13" i="1"/>
  <c r="G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V13" i="1"/>
  <c r="W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13" i="1"/>
  <c r="C8" i="1"/>
  <c r="D8" i="1"/>
  <c r="E8" i="1"/>
  <c r="F8" i="1"/>
  <c r="G8" i="1"/>
  <c r="H8" i="1"/>
  <c r="I8" i="1"/>
  <c r="J8" i="1"/>
  <c r="K8" i="1"/>
  <c r="L8" i="1"/>
  <c r="N8" i="1"/>
  <c r="O8" i="1"/>
  <c r="P8" i="1"/>
  <c r="Q8" i="1"/>
  <c r="R8" i="1"/>
  <c r="S8" i="1"/>
  <c r="T8" i="1"/>
  <c r="U8" i="1"/>
  <c r="V8" i="1"/>
  <c r="W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8" i="1"/>
  <c r="BI33" i="1" l="1"/>
  <c r="BI35" i="1" s="1"/>
</calcChain>
</file>

<file path=xl/sharedStrings.xml><?xml version="1.0" encoding="utf-8"?>
<sst xmlns="http://schemas.openxmlformats.org/spreadsheetml/2006/main" count="150" uniqueCount="150">
  <si>
    <t>States/Territories (alpha by Postal Code)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</si>
  <si>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</si>
  <si>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</si>
  <si>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</si>
  <si>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</si>
  <si>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</si>
  <si>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</si>
  <si>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</si>
  <si>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</si>
  <si>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</si>
  <si>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</si>
  <si>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</si>
  <si>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</si>
  <si>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</si>
  <si>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</si>
  <si>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</si>
  <si>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</si>
  <si>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</si>
  <si>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</si>
  <si>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</si>
  <si>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</si>
  <si>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</si>
  <si>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</si>
  <si>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</si>
  <si>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</si>
  <si>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</si>
  <si>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</si>
  <si>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</si>
  <si>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</si>
  <si>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</si>
  <si>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</si>
  <si>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</si>
  <si>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</si>
  <si>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</si>
  <si>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</si>
  <si>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</si>
  <si>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</si>
  <si>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</si>
  <si>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</si>
  <si>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</si>
  <si>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</si>
  <si>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</si>
  <si>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</si>
  <si>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</si>
  <si>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</si>
  <si>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</si>
  <si>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</si>
  <si>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</si>
  <si>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</si>
  <si>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</si>
  <si>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</si>
  <si>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</si>
  <si>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</si>
  <si>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</si>
  <si>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</si>
  <si>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</si>
  <si>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</si>
  <si>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States/Territories (alpha by State)</t>
  </si>
  <si>
    <t>Alaska</t>
  </si>
  <si>
    <t>Alabama</t>
  </si>
  <si>
    <t>Arkansas</t>
  </si>
  <si>
    <t>American Samoa</t>
  </si>
  <si>
    <t>Arizona</t>
  </si>
  <si>
    <t>California</t>
  </si>
  <si>
    <t>Colorado</t>
  </si>
  <si>
    <t>Connecticut</t>
  </si>
  <si>
    <t>District of Columbia</t>
  </si>
  <si>
    <t>Delaware</t>
  </si>
  <si>
    <t>Florida</t>
  </si>
  <si>
    <t>Georgia</t>
  </si>
  <si>
    <t>Guam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</si>
  <si>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</si>
  <si>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</si>
  <si>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</si>
  <si>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</si>
  <si>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</si>
  <si>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</si>
  <si>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</si>
  <si>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</si>
  <si>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</si>
  <si>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</si>
  <si>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</si>
  <si>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</si>
  <si>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</si>
  <si>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</si>
  <si>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Northern Mariana Islands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</si>
  <si>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</si>
  <si>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</si>
  <si>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</si>
  <si>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</si>
  <si>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</si>
  <si>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</si>
  <si>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</si>
  <si>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</si>
  <si>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</si>
  <si>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</si>
  <si>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</si>
  <si>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</si>
  <si>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</si>
  <si>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</si>
  <si>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</si>
  <si>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</si>
  <si>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</si>
  <si>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</si>
  <si>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</si>
  <si>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</si>
  <si>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</si>
  <si>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</si>
  <si>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</si>
  <si>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</si>
  <si>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</si>
  <si>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</si>
  <si>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</si>
  <si>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</si>
  <si>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2011 HPF to States</t>
  </si>
  <si>
    <t>2011 HPF to THPOs rnd 1</t>
  </si>
  <si>
    <t>2012 HPF to THPOs rnd 2</t>
  </si>
  <si>
    <t>2011 Tribal project grants</t>
  </si>
  <si>
    <t>Total Dollars in HP grants as of 9/30/11</t>
  </si>
  <si>
    <t>2012 HPF to States</t>
  </si>
  <si>
    <t>2012 HPF to THPOs rnd 1</t>
  </si>
  <si>
    <t>2012 Tribal project grants</t>
  </si>
  <si>
    <t>Total Dollars in HP grants as of 9/30/12</t>
  </si>
  <si>
    <t>2013 HPF to States</t>
  </si>
  <si>
    <t>2013 HPF to THPOs</t>
  </si>
  <si>
    <t>2013 Tribal project grants</t>
  </si>
  <si>
    <t>Total dollars in HP grants as of 9/30/13</t>
  </si>
  <si>
    <t>2014 HPF to States</t>
  </si>
  <si>
    <t>2014 HPF to THPOs</t>
  </si>
  <si>
    <t>2014 Tribal project grants</t>
  </si>
  <si>
    <t>2014 Under represented communities (HPF)</t>
  </si>
  <si>
    <t>Total dollars in HP grants as of 9/30/14</t>
  </si>
  <si>
    <t>2013 Sandy Recover-States</t>
  </si>
  <si>
    <t>2013 Sandy Recover-Tribes</t>
  </si>
  <si>
    <t>FSM</t>
  </si>
  <si>
    <t>Marshalls</t>
  </si>
  <si>
    <t>Palau</t>
  </si>
  <si>
    <t>Federated States of Micronesia</t>
  </si>
  <si>
    <t xml:space="preserve">MAR </t>
  </si>
  <si>
    <t>PW</t>
  </si>
  <si>
    <t>Notes</t>
  </si>
  <si>
    <t>$229,632 in FY 2010 HPF to Tribes was recaptured and added to 2011 Tribal Project Grants</t>
  </si>
  <si>
    <t>$262,342 was recaptured from THPOs in FY13 due to failure to submit required financial and programmatic reporting. Sequestration reduced the amount of Sandy recovery funds from $50M to $47.5M; additionally the NPS was allowed to utilize $489,125 from the Sandy appropriation to administer the program</t>
  </si>
  <si>
    <t>Total FY11-FY15</t>
  </si>
  <si>
    <t>2015 HPF to States</t>
  </si>
  <si>
    <t>2015 HPF to THPOs</t>
  </si>
  <si>
    <t>2015 Tribal project grants</t>
  </si>
  <si>
    <t>2015 Under represented communities (HPF)</t>
  </si>
  <si>
    <t>Total dollars in HP grants as of 9/30/15</t>
  </si>
  <si>
    <t>to MAR has not been released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</si>
</sst>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Font="1"/>
    <xf numFmtId="0" fontId="2" fillId="0" borderId="0" xfId="0" applyFont="1"/>
    <xf numFmtId="164" fontId="2" fillId="0" borderId="0" xfId="1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164" fontId="0" fillId="2" borderId="0" xfId="1" applyFont="1" applyFill="1"/>
    <xf numFmtId="0" fontId="0" fillId="0" borderId="0" xfId="0" applyFill="1"/>
    <xf numFmtId="164" fontId="0" fillId="0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5"/>
  <sheetViews>
    <sheetView tabSelected="1" workbookViewId="0">
      <pane xSplit="3" ySplit="11" topLeftCell="BG22" activePane="bottomRight" state="frozen"/>
      <selection pane="topRight" activeCell="D1" sqref="D1"/>
      <selection pane="bottomLeft" activeCell="A13" sqref="A13"/>
      <selection pane="bottomRight" activeCell="BI33" sqref="BI33"/>
    </sheetView>
  </sheetViews>
  <sheetFormatPr defaultColWidth="12" defaultRowHeight="15.75" x14ac:dyDescent="0.25"/>
  <cols>
    <col min="1" max="1" width="37.125" bestFit="1" customWidth="1"/>
    <col min="2" max="4" width="15.125" style="1" bestFit="1" customWidth="1"/>
    <col min="5" max="5" width="14.125" style="1" bestFit="1" customWidth="1"/>
    <col min="6" max="12" width="15.125" style="1" bestFit="1" customWidth="1"/>
    <col min="13" max="13" width="15.125" style="1" customWidth="1"/>
    <col min="14" max="14" width="15.125" style="1" bestFit="1" customWidth="1"/>
    <col min="15" max="15" width="14.125" style="1" bestFit="1" customWidth="1"/>
    <col min="16" max="23" width="15.125" style="1" bestFit="1" customWidth="1"/>
    <col min="24" max="24" width="15.125" style="1" customWidth="1"/>
    <col min="25" max="30" width="15.125" style="1" bestFit="1" customWidth="1"/>
    <col min="31" max="31" width="14.125" style="1" bestFit="1" customWidth="1"/>
    <col min="32" max="44" width="15.125" style="1" bestFit="1" customWidth="1"/>
    <col min="45" max="45" width="15.125" style="1" customWidth="1"/>
    <col min="46" max="60" width="15.125" style="1" bestFit="1" customWidth="1"/>
    <col min="61" max="61" width="17.625" style="1" bestFit="1" customWidth="1"/>
    <col min="62" max="62" width="14.625" customWidth="1"/>
  </cols>
  <sheetData>
    <row r="1" spans="1:62" s="2" customForma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134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138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139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  <c r="BC1" s="3" t="s">
        <v>51</v>
      </c>
      <c r="BD1" s="3" t="s">
        <v>52</v>
      </c>
      <c r="BE1" s="3" t="s">
        <v>53</v>
      </c>
      <c r="BF1" s="3" t="s">
        <v>54</v>
      </c>
      <c r="BG1" s="3" t="s">
        <v>55</v>
      </c>
      <c r="BH1" s="3" t="s">
        <v>56</v>
      </c>
      <c r="BI1" s="3"/>
      <c r="BJ1" s="2" t="s">
        <v>140</v>
      </c>
    </row>
    <row r="2" spans="1:62" x14ac:dyDescent="0.25">
      <c r="A2" t="s">
        <v>57</v>
      </c>
      <c r="B2" s="1" t="s">
        <v>58</v>
      </c>
      <c r="C2" s="1" t="s">
        <v>59</v>
      </c>
      <c r="D2" s="1" t="s">
        <v>60</v>
      </c>
      <c r="E2" s="1" t="s">
        <v>61</v>
      </c>
      <c r="F2" s="1" t="s">
        <v>62</v>
      </c>
      <c r="G2" s="1" t="s">
        <v>63</v>
      </c>
      <c r="H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4" t="s">
        <v>137</v>
      </c>
      <c r="N2" s="1" t="s">
        <v>69</v>
      </c>
      <c r="O2" s="1" t="s">
        <v>70</v>
      </c>
      <c r="P2" s="1" t="s">
        <v>71</v>
      </c>
      <c r="Q2" s="1" t="s">
        <v>72</v>
      </c>
      <c r="R2" s="1" t="s">
        <v>73</v>
      </c>
      <c r="S2" s="1" t="s">
        <v>74</v>
      </c>
      <c r="T2" s="1" t="s">
        <v>75</v>
      </c>
      <c r="U2" s="1" t="s">
        <v>76</v>
      </c>
      <c r="V2" s="1" t="s">
        <v>77</v>
      </c>
      <c r="W2" s="1" t="s">
        <v>78</v>
      </c>
      <c r="X2" s="1" t="s">
        <v>135</v>
      </c>
      <c r="Y2" s="1" t="s">
        <v>79</v>
      </c>
      <c r="Z2" s="1" t="s">
        <v>80</v>
      </c>
      <c r="AA2" s="1" t="s">
        <v>81</v>
      </c>
      <c r="AB2" s="1" t="s">
        <v>82</v>
      </c>
      <c r="AC2" s="1" t="s">
        <v>83</v>
      </c>
      <c r="AD2" s="1" t="s">
        <v>84</v>
      </c>
      <c r="AE2" s="1" t="s">
        <v>85</v>
      </c>
      <c r="AF2" s="1" t="s">
        <v>86</v>
      </c>
      <c r="AG2" s="1" t="s">
        <v>87</v>
      </c>
      <c r="AH2" s="1" t="s">
        <v>88</v>
      </c>
      <c r="AI2" s="1" t="s">
        <v>89</v>
      </c>
      <c r="AJ2" s="1" t="s">
        <v>90</v>
      </c>
      <c r="AK2" s="1" t="s">
        <v>91</v>
      </c>
      <c r="AL2" s="1" t="s">
        <v>92</v>
      </c>
      <c r="AM2" s="1" t="s">
        <v>93</v>
      </c>
      <c r="AN2" s="1" t="s">
        <v>94</v>
      </c>
      <c r="AO2" s="1" t="s">
        <v>95</v>
      </c>
      <c r="AP2" s="1" t="s">
        <v>96</v>
      </c>
      <c r="AQ2" s="1" t="s">
        <v>97</v>
      </c>
      <c r="AR2" s="1" t="s">
        <v>98</v>
      </c>
      <c r="AS2" s="1" t="s">
        <v>136</v>
      </c>
      <c r="AT2" s="1" t="s">
        <v>99</v>
      </c>
      <c r="AU2" s="1" t="s">
        <v>100</v>
      </c>
      <c r="AV2" s="1" t="s">
        <v>101</v>
      </c>
      <c r="AW2" s="1" t="s">
        <v>102</v>
      </c>
      <c r="AX2" s="1" t="s">
        <v>103</v>
      </c>
      <c r="AY2" s="1" t="s">
        <v>104</v>
      </c>
      <c r="AZ2" s="1" t="s">
        <v>105</v>
      </c>
      <c r="BA2" s="1" t="s">
        <v>106</v>
      </c>
      <c r="BB2" s="1" t="s">
        <v>107</v>
      </c>
      <c r="BC2" s="1" t="s">
        <v>108</v>
      </c>
      <c r="BD2" s="1" t="s">
        <v>109</v>
      </c>
      <c r="BE2" s="1" t="s">
        <v>110</v>
      </c>
      <c r="BF2" s="1" t="s">
        <v>111</v>
      </c>
      <c r="BG2" s="1" t="s">
        <v>112</v>
      </c>
      <c r="BH2" s="1" t="s">
        <v>113</v>
      </c>
    </row>
    <row r="4" spans="1:62" x14ac:dyDescent="0.25">
      <c r="A4" t="s">
        <v>114</v>
      </c>
      <c r="B4" s="1">
        <v>1000189</v>
      </c>
      <c r="C4" s="1">
        <v>813901</v>
      </c>
      <c r="D4" s="1">
        <v>745913</v>
      </c>
      <c r="E4" s="1">
        <v>395498</v>
      </c>
      <c r="F4" s="1">
        <v>847697</v>
      </c>
      <c r="G4" s="1">
        <v>1472042</v>
      </c>
      <c r="H4" s="1">
        <v>874918</v>
      </c>
      <c r="I4" s="1">
        <v>727946</v>
      </c>
      <c r="J4" s="1">
        <v>522078</v>
      </c>
      <c r="K4" s="1">
        <v>524919</v>
      </c>
      <c r="L4" s="1">
        <v>1018662</v>
      </c>
      <c r="M4" s="1">
        <v>407613</v>
      </c>
      <c r="N4" s="1">
        <v>900875</v>
      </c>
      <c r="O4" s="1">
        <v>408109</v>
      </c>
      <c r="P4" s="1">
        <v>570695</v>
      </c>
      <c r="Q4" s="1">
        <v>837756</v>
      </c>
      <c r="R4" s="1">
        <v>724925</v>
      </c>
      <c r="S4" s="1">
        <v>1128609</v>
      </c>
      <c r="T4" s="1">
        <v>905343</v>
      </c>
      <c r="U4" s="1">
        <v>831412</v>
      </c>
      <c r="V4" s="1">
        <v>805168</v>
      </c>
      <c r="W4" s="1">
        <v>819540</v>
      </c>
      <c r="X4" s="1">
        <v>236231</v>
      </c>
      <c r="Y4" s="1">
        <v>906334</v>
      </c>
      <c r="Z4" s="1">
        <v>789195</v>
      </c>
      <c r="AA4" s="1">
        <v>702205</v>
      </c>
      <c r="AB4" s="1">
        <v>1098719</v>
      </c>
      <c r="AC4" s="1">
        <v>930598</v>
      </c>
      <c r="AD4" s="1">
        <v>924032</v>
      </c>
      <c r="AE4" s="1">
        <v>409784</v>
      </c>
      <c r="AF4" s="1">
        <v>736523</v>
      </c>
      <c r="AG4" s="1">
        <v>777164</v>
      </c>
      <c r="AH4" s="1">
        <v>915083</v>
      </c>
      <c r="AI4" s="1">
        <v>674835</v>
      </c>
      <c r="AJ4" s="1">
        <v>777565</v>
      </c>
      <c r="AK4" s="1">
        <v>615458</v>
      </c>
      <c r="AL4" s="1">
        <v>913633</v>
      </c>
      <c r="AM4" s="1">
        <v>779814</v>
      </c>
      <c r="AN4" s="1">
        <v>738601</v>
      </c>
      <c r="AO4" s="1">
        <v>1341471</v>
      </c>
      <c r="AP4" s="1">
        <v>1091180</v>
      </c>
      <c r="AQ4" s="1">
        <v>821211</v>
      </c>
      <c r="AR4" s="1">
        <v>855394</v>
      </c>
      <c r="AS4" s="1">
        <v>236231</v>
      </c>
      <c r="AT4" s="1">
        <v>1164666</v>
      </c>
      <c r="AU4" s="1">
        <v>639455</v>
      </c>
      <c r="AV4" s="1">
        <v>574601</v>
      </c>
      <c r="AW4" s="1">
        <v>752638</v>
      </c>
      <c r="AX4" s="1">
        <v>697871</v>
      </c>
      <c r="AY4" s="1">
        <v>840499</v>
      </c>
      <c r="AZ4" s="1">
        <v>1315806</v>
      </c>
      <c r="BA4" s="1">
        <v>764589</v>
      </c>
      <c r="BB4" s="1">
        <v>884903</v>
      </c>
      <c r="BC4" s="1">
        <v>413985</v>
      </c>
      <c r="BD4" s="1">
        <v>569802</v>
      </c>
      <c r="BE4" s="1">
        <v>912110</v>
      </c>
      <c r="BF4" s="1">
        <v>938794</v>
      </c>
      <c r="BG4" s="1">
        <v>699799</v>
      </c>
      <c r="BH4" s="1">
        <v>682413</v>
      </c>
      <c r="BI4" s="1">
        <f>SUM(B4:BH4)</f>
        <v>46407000</v>
      </c>
    </row>
    <row r="5" spans="1:62" x14ac:dyDescent="0.25">
      <c r="A5" t="s">
        <v>115</v>
      </c>
      <c r="C5" s="1">
        <v>24717</v>
      </c>
      <c r="D5" s="1">
        <v>218606</v>
      </c>
      <c r="G5" s="1">
        <v>531763</v>
      </c>
      <c r="H5" s="1">
        <v>33598</v>
      </c>
      <c r="I5" s="1">
        <v>25622</v>
      </c>
      <c r="L5" s="1">
        <v>27454</v>
      </c>
      <c r="R5" s="1">
        <v>61041</v>
      </c>
      <c r="W5" s="1">
        <v>49515</v>
      </c>
      <c r="Y5" s="1">
        <v>24928</v>
      </c>
      <c r="AA5" s="1">
        <v>59749</v>
      </c>
      <c r="AB5" s="1">
        <v>133667</v>
      </c>
      <c r="AC5" s="1">
        <v>183854</v>
      </c>
      <c r="AG5" s="1">
        <v>172360</v>
      </c>
      <c r="AH5" s="1">
        <v>28945</v>
      </c>
      <c r="AI5" s="1">
        <v>101961</v>
      </c>
      <c r="AJ5" s="1">
        <v>54669</v>
      </c>
      <c r="AM5" s="1">
        <v>154822</v>
      </c>
      <c r="AN5" s="1">
        <v>26247</v>
      </c>
      <c r="AO5" s="1">
        <v>56359</v>
      </c>
      <c r="AQ5" s="1">
        <v>254652</v>
      </c>
      <c r="AR5" s="1">
        <v>89754</v>
      </c>
      <c r="AV5" s="1">
        <v>25733</v>
      </c>
      <c r="AW5" s="1">
        <v>25355</v>
      </c>
      <c r="AX5" s="1">
        <v>164986</v>
      </c>
      <c r="BE5" s="1">
        <v>288729</v>
      </c>
      <c r="BF5" s="1">
        <v>227982</v>
      </c>
      <c r="BH5" s="1">
        <v>36555</v>
      </c>
      <c r="BI5" s="1">
        <v>3083623</v>
      </c>
    </row>
    <row r="6" spans="1:62" x14ac:dyDescent="0.25">
      <c r="A6" t="s">
        <v>116</v>
      </c>
      <c r="C6" s="1">
        <v>30566</v>
      </c>
      <c r="D6" s="1">
        <v>265282</v>
      </c>
      <c r="G6" s="1">
        <v>750691</v>
      </c>
      <c r="H6" s="1">
        <v>40909</v>
      </c>
      <c r="I6" s="1">
        <v>31620</v>
      </c>
      <c r="L6" s="1">
        <v>33754</v>
      </c>
      <c r="R6" s="1">
        <v>74650</v>
      </c>
      <c r="W6" s="1">
        <v>61228</v>
      </c>
      <c r="Y6" s="1">
        <v>30811</v>
      </c>
      <c r="AA6" s="1">
        <v>73146</v>
      </c>
      <c r="AB6" s="1">
        <v>164574</v>
      </c>
      <c r="AC6" s="1">
        <v>224805</v>
      </c>
      <c r="AG6" s="1">
        <v>292043</v>
      </c>
      <c r="AH6" s="1">
        <v>35492</v>
      </c>
      <c r="AI6" s="1">
        <v>124090</v>
      </c>
      <c r="AJ6" s="1">
        <v>67230</v>
      </c>
      <c r="AM6" s="1">
        <v>254717</v>
      </c>
      <c r="AN6" s="1">
        <v>89885</v>
      </c>
      <c r="AO6" s="1">
        <v>69200</v>
      </c>
      <c r="AQ6" s="1">
        <v>373804</v>
      </c>
      <c r="AR6" s="1">
        <v>229444</v>
      </c>
      <c r="AV6" s="1">
        <v>31749</v>
      </c>
      <c r="AW6" s="1">
        <v>31310</v>
      </c>
      <c r="AX6" s="1">
        <v>329383</v>
      </c>
      <c r="BE6" s="1">
        <v>354069</v>
      </c>
      <c r="BF6" s="1">
        <v>279763</v>
      </c>
      <c r="BH6" s="1">
        <v>44355</v>
      </c>
      <c r="BI6" s="1">
        <v>4388570</v>
      </c>
    </row>
    <row r="7" spans="1:62" x14ac:dyDescent="0.25">
      <c r="A7" t="s">
        <v>117</v>
      </c>
      <c r="B7" s="1">
        <v>153291</v>
      </c>
      <c r="G7" s="1">
        <v>32916</v>
      </c>
      <c r="H7" s="1">
        <v>39960</v>
      </c>
      <c r="P7" s="1">
        <v>60000</v>
      </c>
      <c r="R7" s="1">
        <v>100000</v>
      </c>
      <c r="AA7" s="1">
        <v>58965</v>
      </c>
      <c r="AC7" s="1">
        <v>29939</v>
      </c>
      <c r="AG7" s="1">
        <v>39378</v>
      </c>
      <c r="AM7" s="1">
        <v>37047</v>
      </c>
      <c r="AQ7" s="1">
        <v>79742</v>
      </c>
      <c r="BE7" s="1">
        <v>38410</v>
      </c>
      <c r="BF7" s="1">
        <v>71812</v>
      </c>
      <c r="BI7" s="1">
        <v>741460</v>
      </c>
    </row>
    <row r="8" spans="1:62" x14ac:dyDescent="0.25">
      <c r="A8" t="s">
        <v>118</v>
      </c>
      <c r="B8" s="1">
        <f>SUM(B4:B7)</f>
        <v>1153480</v>
      </c>
      <c r="C8" s="1">
        <f t="shared" ref="C8:BI8" si="0">SUM(C4:C7)</f>
        <v>869184</v>
      </c>
      <c r="D8" s="1">
        <f t="shared" si="0"/>
        <v>1229801</v>
      </c>
      <c r="E8" s="1">
        <f t="shared" si="0"/>
        <v>395498</v>
      </c>
      <c r="F8" s="1">
        <f t="shared" si="0"/>
        <v>847697</v>
      </c>
      <c r="G8" s="1">
        <f t="shared" si="0"/>
        <v>2787412</v>
      </c>
      <c r="H8" s="1">
        <f t="shared" si="0"/>
        <v>989385</v>
      </c>
      <c r="I8" s="1">
        <f t="shared" si="0"/>
        <v>785188</v>
      </c>
      <c r="J8" s="1">
        <f t="shared" si="0"/>
        <v>522078</v>
      </c>
      <c r="K8" s="1">
        <f t="shared" si="0"/>
        <v>524919</v>
      </c>
      <c r="L8" s="1">
        <f t="shared" si="0"/>
        <v>1079870</v>
      </c>
      <c r="N8" s="1">
        <f t="shared" si="0"/>
        <v>900875</v>
      </c>
      <c r="O8" s="1">
        <f t="shared" si="0"/>
        <v>408109</v>
      </c>
      <c r="P8" s="1">
        <f t="shared" si="0"/>
        <v>630695</v>
      </c>
      <c r="Q8" s="1">
        <f t="shared" si="0"/>
        <v>837756</v>
      </c>
      <c r="R8" s="1">
        <f t="shared" si="0"/>
        <v>960616</v>
      </c>
      <c r="S8" s="1">
        <f t="shared" si="0"/>
        <v>1128609</v>
      </c>
      <c r="T8" s="1">
        <f t="shared" si="0"/>
        <v>905343</v>
      </c>
      <c r="U8" s="1">
        <f t="shared" si="0"/>
        <v>831412</v>
      </c>
      <c r="V8" s="1">
        <f t="shared" si="0"/>
        <v>805168</v>
      </c>
      <c r="W8" s="1">
        <f t="shared" si="0"/>
        <v>930283</v>
      </c>
      <c r="Y8" s="1">
        <f t="shared" si="0"/>
        <v>962073</v>
      </c>
      <c r="Z8" s="1">
        <f t="shared" si="0"/>
        <v>789195</v>
      </c>
      <c r="AA8" s="1">
        <f t="shared" si="0"/>
        <v>894065</v>
      </c>
      <c r="AB8" s="1">
        <f t="shared" si="0"/>
        <v>1396960</v>
      </c>
      <c r="AC8" s="1">
        <f t="shared" si="0"/>
        <v>1369196</v>
      </c>
      <c r="AD8" s="1">
        <f t="shared" si="0"/>
        <v>924032</v>
      </c>
      <c r="AE8" s="1">
        <f t="shared" si="0"/>
        <v>409784</v>
      </c>
      <c r="AF8" s="1">
        <f t="shared" si="0"/>
        <v>736523</v>
      </c>
      <c r="AG8" s="1">
        <f t="shared" si="0"/>
        <v>1280945</v>
      </c>
      <c r="AH8" s="1">
        <f t="shared" si="0"/>
        <v>979520</v>
      </c>
      <c r="AI8" s="1">
        <f t="shared" si="0"/>
        <v>900886</v>
      </c>
      <c r="AJ8" s="1">
        <f t="shared" si="0"/>
        <v>899464</v>
      </c>
      <c r="AK8" s="1">
        <f t="shared" si="0"/>
        <v>615458</v>
      </c>
      <c r="AL8" s="1">
        <f t="shared" si="0"/>
        <v>913633</v>
      </c>
      <c r="AM8" s="1">
        <f t="shared" si="0"/>
        <v>1226400</v>
      </c>
      <c r="AN8" s="1">
        <f t="shared" si="0"/>
        <v>854733</v>
      </c>
      <c r="AO8" s="1">
        <f t="shared" si="0"/>
        <v>1467030</v>
      </c>
      <c r="AP8" s="1">
        <f t="shared" si="0"/>
        <v>1091180</v>
      </c>
      <c r="AQ8" s="1">
        <f t="shared" si="0"/>
        <v>1529409</v>
      </c>
      <c r="AR8" s="1">
        <f t="shared" si="0"/>
        <v>1174592</v>
      </c>
      <c r="AT8" s="1">
        <f t="shared" si="0"/>
        <v>1164666</v>
      </c>
      <c r="AU8" s="1">
        <f t="shared" si="0"/>
        <v>639455</v>
      </c>
      <c r="AV8" s="1">
        <f t="shared" si="0"/>
        <v>632083</v>
      </c>
      <c r="AW8" s="1">
        <f t="shared" si="0"/>
        <v>809303</v>
      </c>
      <c r="AX8" s="1">
        <f t="shared" si="0"/>
        <v>1192240</v>
      </c>
      <c r="AY8" s="1">
        <f t="shared" si="0"/>
        <v>840499</v>
      </c>
      <c r="AZ8" s="1">
        <f t="shared" si="0"/>
        <v>1315806</v>
      </c>
      <c r="BA8" s="1">
        <f t="shared" si="0"/>
        <v>764589</v>
      </c>
      <c r="BB8" s="1">
        <f t="shared" si="0"/>
        <v>884903</v>
      </c>
      <c r="BC8" s="1">
        <f t="shared" si="0"/>
        <v>413985</v>
      </c>
      <c r="BD8" s="1">
        <f t="shared" si="0"/>
        <v>569802</v>
      </c>
      <c r="BE8" s="1">
        <f t="shared" si="0"/>
        <v>1593318</v>
      </c>
      <c r="BF8" s="1">
        <f t="shared" si="0"/>
        <v>1518351</v>
      </c>
      <c r="BG8" s="1">
        <f t="shared" si="0"/>
        <v>699799</v>
      </c>
      <c r="BH8" s="1">
        <f t="shared" si="0"/>
        <v>763323</v>
      </c>
      <c r="BI8" s="1">
        <f t="shared" si="0"/>
        <v>54620653</v>
      </c>
      <c r="BJ8" t="s">
        <v>141</v>
      </c>
    </row>
    <row r="10" spans="1:62" x14ac:dyDescent="0.25">
      <c r="A10" t="s">
        <v>119</v>
      </c>
      <c r="B10" s="1">
        <v>1012985</v>
      </c>
      <c r="C10" s="1">
        <v>822991</v>
      </c>
      <c r="D10" s="1">
        <v>753650</v>
      </c>
      <c r="E10" s="1">
        <v>396261</v>
      </c>
      <c r="F10" s="1">
        <v>857460</v>
      </c>
      <c r="G10" s="1">
        <v>1494229</v>
      </c>
      <c r="H10" s="1">
        <v>885222</v>
      </c>
      <c r="I10" s="1">
        <v>735325</v>
      </c>
      <c r="J10" s="1">
        <v>525361</v>
      </c>
      <c r="K10" s="1">
        <v>528258</v>
      </c>
      <c r="L10" s="1">
        <v>1031826</v>
      </c>
      <c r="M10" s="1">
        <v>412161</v>
      </c>
      <c r="N10" s="1">
        <v>911695</v>
      </c>
      <c r="O10" s="1">
        <v>409123</v>
      </c>
      <c r="P10" s="1">
        <v>574945</v>
      </c>
      <c r="Q10" s="1">
        <v>847320</v>
      </c>
      <c r="R10" s="1">
        <v>732243</v>
      </c>
      <c r="S10" s="1">
        <v>1143960</v>
      </c>
      <c r="T10" s="1">
        <v>916252</v>
      </c>
      <c r="U10" s="1">
        <v>840849</v>
      </c>
      <c r="V10" s="1">
        <v>814083</v>
      </c>
      <c r="W10" s="1">
        <v>828743</v>
      </c>
      <c r="X10" s="1">
        <v>238866</v>
      </c>
      <c r="Y10" s="1">
        <v>917262</v>
      </c>
      <c r="Z10" s="1">
        <v>797793</v>
      </c>
      <c r="AA10" s="1">
        <v>709070</v>
      </c>
      <c r="AB10" s="1">
        <v>1113476</v>
      </c>
      <c r="AC10" s="1">
        <v>942010</v>
      </c>
      <c r="AD10" s="1">
        <v>935314</v>
      </c>
      <c r="AE10" s="1">
        <v>410831</v>
      </c>
      <c r="AF10" s="1">
        <v>744073</v>
      </c>
      <c r="AG10" s="1">
        <v>785522</v>
      </c>
      <c r="AH10" s="1">
        <v>926187</v>
      </c>
      <c r="AI10" s="1">
        <v>681157</v>
      </c>
      <c r="AJ10" s="1">
        <v>785932</v>
      </c>
      <c r="AK10" s="1">
        <v>620598</v>
      </c>
      <c r="AL10" s="1">
        <v>924707</v>
      </c>
      <c r="AM10" s="1">
        <v>788226</v>
      </c>
      <c r="AN10" s="1">
        <v>746194</v>
      </c>
      <c r="AO10" s="1">
        <v>1361060</v>
      </c>
      <c r="AP10" s="1">
        <v>1105786</v>
      </c>
      <c r="AQ10" s="1">
        <v>830447</v>
      </c>
      <c r="AR10" s="1">
        <v>865309</v>
      </c>
      <c r="AS10" s="1">
        <v>238866</v>
      </c>
      <c r="AT10" s="1">
        <v>1180736</v>
      </c>
      <c r="AU10" s="1">
        <v>645071</v>
      </c>
      <c r="AV10" s="1">
        <v>578929</v>
      </c>
      <c r="AW10" s="1">
        <v>760507</v>
      </c>
      <c r="AX10" s="1">
        <v>704651</v>
      </c>
      <c r="AY10" s="1">
        <v>850118</v>
      </c>
      <c r="AZ10" s="1">
        <v>1334882</v>
      </c>
      <c r="BA10" s="1">
        <v>772697</v>
      </c>
      <c r="BB10" s="1">
        <v>895405</v>
      </c>
      <c r="BC10" s="1">
        <v>415115</v>
      </c>
      <c r="BD10" s="1">
        <v>574034</v>
      </c>
      <c r="BE10" s="1">
        <v>923154</v>
      </c>
      <c r="BF10" s="1">
        <v>950369</v>
      </c>
      <c r="BG10" s="1">
        <v>706619</v>
      </c>
      <c r="BH10" s="1">
        <v>688885</v>
      </c>
      <c r="BI10" s="1">
        <f>SUM(B10:BH10)</f>
        <v>46924800</v>
      </c>
    </row>
    <row r="11" spans="1:62" x14ac:dyDescent="0.25">
      <c r="A11" t="s">
        <v>120</v>
      </c>
      <c r="B11" s="1">
        <v>53514</v>
      </c>
      <c r="C11" s="1">
        <v>55135</v>
      </c>
      <c r="F11" s="1">
        <v>488919</v>
      </c>
      <c r="G11" s="1">
        <v>1408177</v>
      </c>
      <c r="H11" s="1">
        <v>75107</v>
      </c>
      <c r="I11" s="1">
        <v>113003</v>
      </c>
      <c r="L11" s="1">
        <v>61290</v>
      </c>
      <c r="R11" s="1">
        <v>136373</v>
      </c>
      <c r="U11" s="1">
        <v>60562</v>
      </c>
      <c r="W11" s="1">
        <v>166161</v>
      </c>
      <c r="Y11" s="1">
        <v>55608</v>
      </c>
      <c r="AA11" s="1">
        <v>133467</v>
      </c>
      <c r="AB11" s="1">
        <v>234200</v>
      </c>
      <c r="AC11" s="1">
        <v>531911</v>
      </c>
      <c r="AG11" s="1">
        <v>544060</v>
      </c>
      <c r="AH11" s="1">
        <v>64644</v>
      </c>
      <c r="AI11" s="1">
        <v>227948</v>
      </c>
      <c r="AJ11" s="1">
        <v>258430</v>
      </c>
      <c r="AM11" s="1">
        <v>411679</v>
      </c>
      <c r="AN11" s="1">
        <v>116052</v>
      </c>
      <c r="AO11" s="1">
        <v>125845</v>
      </c>
      <c r="AQ11" s="1">
        <v>684573</v>
      </c>
      <c r="AR11" s="1">
        <v>320120</v>
      </c>
      <c r="AV11" s="1">
        <v>57419</v>
      </c>
      <c r="AW11" s="1">
        <v>56570</v>
      </c>
      <c r="AX11" s="1">
        <v>497507</v>
      </c>
      <c r="BE11" s="1">
        <v>701739</v>
      </c>
      <c r="BF11" s="1">
        <v>569683</v>
      </c>
      <c r="BH11" s="1">
        <v>165702</v>
      </c>
      <c r="BI11" s="1">
        <v>8375398</v>
      </c>
    </row>
    <row r="12" spans="1:62" x14ac:dyDescent="0.25">
      <c r="A12" t="s">
        <v>121</v>
      </c>
      <c r="B12" s="1">
        <v>92604</v>
      </c>
      <c r="F12" s="1">
        <v>55000</v>
      </c>
      <c r="G12" s="1">
        <v>40000</v>
      </c>
      <c r="H12" s="1">
        <v>39985</v>
      </c>
      <c r="P12" s="1">
        <v>38963</v>
      </c>
      <c r="AF12" s="1">
        <v>35915</v>
      </c>
      <c r="AM12" s="1">
        <v>37885</v>
      </c>
      <c r="AV12" s="1">
        <v>39674</v>
      </c>
      <c r="AX12" s="1">
        <v>27506</v>
      </c>
      <c r="BE12" s="1">
        <v>133470</v>
      </c>
      <c r="BH12" s="1">
        <v>69200</v>
      </c>
      <c r="BI12" s="1">
        <v>610202</v>
      </c>
    </row>
    <row r="13" spans="1:62" x14ac:dyDescent="0.25">
      <c r="A13" t="s">
        <v>122</v>
      </c>
      <c r="B13" s="1">
        <f>SUM(B10:B12)</f>
        <v>1159103</v>
      </c>
      <c r="C13" s="1">
        <f t="shared" ref="C13:BI13" si="1">SUM(C10:C12)</f>
        <v>878126</v>
      </c>
      <c r="D13" s="1">
        <f t="shared" si="1"/>
        <v>753650</v>
      </c>
      <c r="E13" s="1">
        <f t="shared" si="1"/>
        <v>396261</v>
      </c>
      <c r="F13" s="1">
        <f t="shared" si="1"/>
        <v>1401379</v>
      </c>
      <c r="G13" s="1">
        <f t="shared" si="1"/>
        <v>2942406</v>
      </c>
      <c r="H13" s="1">
        <f t="shared" si="1"/>
        <v>1000314</v>
      </c>
      <c r="I13" s="1">
        <f t="shared" si="1"/>
        <v>848328</v>
      </c>
      <c r="J13" s="1">
        <f t="shared" si="1"/>
        <v>525361</v>
      </c>
      <c r="K13" s="1">
        <f t="shared" si="1"/>
        <v>528258</v>
      </c>
      <c r="L13" s="1">
        <f t="shared" si="1"/>
        <v>1093116</v>
      </c>
      <c r="N13" s="1">
        <f t="shared" si="1"/>
        <v>911695</v>
      </c>
      <c r="O13" s="1">
        <f t="shared" si="1"/>
        <v>409123</v>
      </c>
      <c r="P13" s="1">
        <f t="shared" si="1"/>
        <v>613908</v>
      </c>
      <c r="Q13" s="1">
        <f t="shared" si="1"/>
        <v>847320</v>
      </c>
      <c r="R13" s="1">
        <f t="shared" si="1"/>
        <v>868616</v>
      </c>
      <c r="S13" s="1">
        <f t="shared" si="1"/>
        <v>1143960</v>
      </c>
      <c r="T13" s="1">
        <f t="shared" si="1"/>
        <v>916252</v>
      </c>
      <c r="U13" s="1">
        <f t="shared" si="1"/>
        <v>901411</v>
      </c>
      <c r="V13" s="1">
        <f t="shared" si="1"/>
        <v>814083</v>
      </c>
      <c r="W13" s="1">
        <f t="shared" si="1"/>
        <v>994904</v>
      </c>
      <c r="Y13" s="1">
        <f t="shared" si="1"/>
        <v>972870</v>
      </c>
      <c r="Z13" s="1">
        <f t="shared" si="1"/>
        <v>797793</v>
      </c>
      <c r="AA13" s="1">
        <f t="shared" si="1"/>
        <v>842537</v>
      </c>
      <c r="AB13" s="1">
        <f t="shared" si="1"/>
        <v>1347676</v>
      </c>
      <c r="AC13" s="1">
        <f t="shared" si="1"/>
        <v>1473921</v>
      </c>
      <c r="AD13" s="1">
        <f t="shared" si="1"/>
        <v>935314</v>
      </c>
      <c r="AE13" s="1">
        <f t="shared" si="1"/>
        <v>410831</v>
      </c>
      <c r="AF13" s="1">
        <f t="shared" si="1"/>
        <v>779988</v>
      </c>
      <c r="AG13" s="1">
        <f t="shared" si="1"/>
        <v>1329582</v>
      </c>
      <c r="AH13" s="1">
        <f t="shared" si="1"/>
        <v>990831</v>
      </c>
      <c r="AI13" s="1">
        <f t="shared" si="1"/>
        <v>909105</v>
      </c>
      <c r="AJ13" s="1">
        <f t="shared" si="1"/>
        <v>1044362</v>
      </c>
      <c r="AK13" s="1">
        <f t="shared" si="1"/>
        <v>620598</v>
      </c>
      <c r="AL13" s="1">
        <f t="shared" si="1"/>
        <v>924707</v>
      </c>
      <c r="AM13" s="1">
        <f t="shared" si="1"/>
        <v>1237790</v>
      </c>
      <c r="AN13" s="1">
        <f t="shared" si="1"/>
        <v>862246</v>
      </c>
      <c r="AO13" s="1">
        <f t="shared" si="1"/>
        <v>1486905</v>
      </c>
      <c r="AP13" s="1">
        <f t="shared" si="1"/>
        <v>1105786</v>
      </c>
      <c r="AQ13" s="1">
        <f t="shared" si="1"/>
        <v>1515020</v>
      </c>
      <c r="AR13" s="1">
        <f t="shared" si="1"/>
        <v>1185429</v>
      </c>
      <c r="AT13" s="1">
        <f t="shared" si="1"/>
        <v>1180736</v>
      </c>
      <c r="AU13" s="1">
        <f t="shared" si="1"/>
        <v>645071</v>
      </c>
      <c r="AV13" s="1">
        <f t="shared" si="1"/>
        <v>676022</v>
      </c>
      <c r="AW13" s="1">
        <f t="shared" si="1"/>
        <v>817077</v>
      </c>
      <c r="AX13" s="1">
        <f t="shared" si="1"/>
        <v>1229664</v>
      </c>
      <c r="AY13" s="1">
        <f t="shared" si="1"/>
        <v>850118</v>
      </c>
      <c r="AZ13" s="1">
        <f t="shared" si="1"/>
        <v>1334882</v>
      </c>
      <c r="BA13" s="1">
        <f t="shared" si="1"/>
        <v>772697</v>
      </c>
      <c r="BB13" s="1">
        <f t="shared" si="1"/>
        <v>895405</v>
      </c>
      <c r="BC13" s="1">
        <f t="shared" si="1"/>
        <v>415115</v>
      </c>
      <c r="BD13" s="1">
        <f t="shared" si="1"/>
        <v>574034</v>
      </c>
      <c r="BE13" s="1">
        <f t="shared" si="1"/>
        <v>1758363</v>
      </c>
      <c r="BF13" s="1">
        <f t="shared" si="1"/>
        <v>1520052</v>
      </c>
      <c r="BG13" s="1">
        <f t="shared" si="1"/>
        <v>706619</v>
      </c>
      <c r="BH13" s="1">
        <f t="shared" si="1"/>
        <v>923787</v>
      </c>
      <c r="BI13" s="1">
        <f t="shared" si="1"/>
        <v>55910400</v>
      </c>
    </row>
    <row r="16" spans="1:62" x14ac:dyDescent="0.25">
      <c r="A16" t="s">
        <v>123</v>
      </c>
      <c r="B16" s="1">
        <v>952551</v>
      </c>
      <c r="C16" s="1">
        <v>780064</v>
      </c>
      <c r="D16" s="1">
        <v>717113</v>
      </c>
      <c r="E16" s="1">
        <v>392656</v>
      </c>
      <c r="F16" s="1">
        <v>811356</v>
      </c>
      <c r="G16" s="1">
        <v>1389448</v>
      </c>
      <c r="H16" s="1">
        <v>836560</v>
      </c>
      <c r="I16" s="1">
        <v>700475</v>
      </c>
      <c r="J16" s="1">
        <v>509860</v>
      </c>
      <c r="K16" s="1">
        <v>512489</v>
      </c>
      <c r="L16" s="1">
        <v>969655</v>
      </c>
      <c r="M16" s="1">
        <v>390682</v>
      </c>
      <c r="N16" s="1">
        <v>860594</v>
      </c>
      <c r="O16" s="1">
        <v>404333</v>
      </c>
      <c r="P16" s="1">
        <v>554874</v>
      </c>
      <c r="Q16" s="1">
        <v>802152</v>
      </c>
      <c r="R16" s="1">
        <v>697679</v>
      </c>
      <c r="S16" s="1">
        <v>1071457</v>
      </c>
      <c r="T16" s="1">
        <v>864731</v>
      </c>
      <c r="U16" s="1">
        <v>796277</v>
      </c>
      <c r="V16" s="1">
        <v>771977</v>
      </c>
      <c r="W16" s="1">
        <v>785285</v>
      </c>
      <c r="X16" s="1">
        <v>226418</v>
      </c>
      <c r="Y16" s="1">
        <v>865649</v>
      </c>
      <c r="Z16" s="1">
        <v>757189</v>
      </c>
      <c r="AA16" s="1">
        <v>676641</v>
      </c>
      <c r="AB16" s="1">
        <v>1043781</v>
      </c>
      <c r="AC16" s="1">
        <v>888116</v>
      </c>
      <c r="AD16" s="1">
        <v>882037</v>
      </c>
      <c r="AE16" s="1">
        <v>405883</v>
      </c>
      <c r="AF16" s="1">
        <v>708419</v>
      </c>
      <c r="AG16" s="1">
        <v>746047</v>
      </c>
      <c r="AH16" s="1">
        <v>873751</v>
      </c>
      <c r="AI16" s="1">
        <v>651299</v>
      </c>
      <c r="AJ16" s="1">
        <v>746421</v>
      </c>
      <c r="AK16" s="1">
        <v>596322</v>
      </c>
      <c r="AL16" s="1">
        <v>872407</v>
      </c>
      <c r="AM16" s="1">
        <v>748502</v>
      </c>
      <c r="AN16" s="1">
        <v>710343</v>
      </c>
      <c r="AO16" s="1">
        <v>1268551</v>
      </c>
      <c r="AP16" s="1">
        <v>1036800</v>
      </c>
      <c r="AQ16" s="1">
        <v>786831</v>
      </c>
      <c r="AR16" s="1">
        <v>818482</v>
      </c>
      <c r="AS16" s="1">
        <v>226418</v>
      </c>
      <c r="AT16" s="1">
        <v>1104842</v>
      </c>
      <c r="AU16" s="1">
        <v>618538</v>
      </c>
      <c r="AV16" s="1">
        <v>558490</v>
      </c>
      <c r="AW16" s="1">
        <v>723339</v>
      </c>
      <c r="AX16" s="1">
        <v>672630</v>
      </c>
      <c r="AY16" s="1">
        <v>804691</v>
      </c>
      <c r="AZ16" s="1">
        <v>1244786</v>
      </c>
      <c r="BA16" s="1">
        <v>734404</v>
      </c>
      <c r="BB16" s="1">
        <v>845806</v>
      </c>
      <c r="BC16" s="1">
        <v>409744</v>
      </c>
      <c r="BD16" s="1">
        <v>554047</v>
      </c>
      <c r="BE16" s="1">
        <v>870997</v>
      </c>
      <c r="BF16" s="1">
        <v>895704</v>
      </c>
      <c r="BG16" s="1">
        <v>674416</v>
      </c>
      <c r="BH16" s="1">
        <v>658316</v>
      </c>
      <c r="BI16" s="1">
        <f>SUM(B16:BH16)</f>
        <v>44479325</v>
      </c>
    </row>
    <row r="17" spans="1:67" x14ac:dyDescent="0.25">
      <c r="A17" t="s">
        <v>124</v>
      </c>
      <c r="B17" s="1">
        <v>46893</v>
      </c>
      <c r="C17" s="1">
        <v>48353</v>
      </c>
      <c r="F17" s="1">
        <v>432499</v>
      </c>
      <c r="G17" s="1">
        <v>1291007</v>
      </c>
      <c r="H17" s="1">
        <v>66338</v>
      </c>
      <c r="I17" s="1">
        <v>99167</v>
      </c>
      <c r="L17" s="1">
        <v>53896</v>
      </c>
      <c r="R17" s="1">
        <v>131523</v>
      </c>
      <c r="U17" s="1">
        <v>53240</v>
      </c>
      <c r="W17" s="1">
        <v>146112</v>
      </c>
      <c r="Y17" s="1">
        <v>48779</v>
      </c>
      <c r="AA17" s="1">
        <v>167390</v>
      </c>
      <c r="AB17" s="1">
        <v>265557</v>
      </c>
      <c r="AC17" s="1">
        <v>468621</v>
      </c>
      <c r="AG17" s="1">
        <v>480860</v>
      </c>
      <c r="AH17" s="1">
        <v>56917</v>
      </c>
      <c r="AI17" s="1">
        <v>201381</v>
      </c>
      <c r="AJ17" s="1">
        <v>227533</v>
      </c>
      <c r="AM17" s="1">
        <v>362942</v>
      </c>
      <c r="AN17" s="1">
        <v>166893</v>
      </c>
      <c r="AO17" s="1">
        <v>110732</v>
      </c>
      <c r="AQ17" s="1">
        <v>800666</v>
      </c>
      <c r="AR17" s="1">
        <v>281789</v>
      </c>
      <c r="AV17" s="1">
        <v>50410</v>
      </c>
      <c r="AW17" s="1">
        <v>49645</v>
      </c>
      <c r="AX17" s="1">
        <v>438935</v>
      </c>
      <c r="BE17" s="1">
        <v>669319</v>
      </c>
      <c r="BF17" s="1">
        <v>501334</v>
      </c>
      <c r="BH17" s="1">
        <v>148592</v>
      </c>
      <c r="BI17" s="1">
        <v>7867323</v>
      </c>
    </row>
    <row r="18" spans="1:67" x14ac:dyDescent="0.25">
      <c r="A18" t="s">
        <v>125</v>
      </c>
      <c r="B18" s="1">
        <v>79181</v>
      </c>
      <c r="G18" s="1">
        <v>37628</v>
      </c>
      <c r="H18" s="1">
        <v>39995</v>
      </c>
      <c r="P18" s="1">
        <v>39610</v>
      </c>
      <c r="AA18" s="1">
        <v>32897</v>
      </c>
      <c r="AM18" s="1">
        <v>79568</v>
      </c>
      <c r="AR18" s="1">
        <v>39211</v>
      </c>
      <c r="BE18" s="1">
        <v>39568</v>
      </c>
      <c r="BI18" s="1">
        <v>387658</v>
      </c>
    </row>
    <row r="19" spans="1:67" x14ac:dyDescent="0.25">
      <c r="A19" t="s">
        <v>132</v>
      </c>
      <c r="I19" s="1">
        <v>8014769</v>
      </c>
      <c r="K19" s="1">
        <v>1000000</v>
      </c>
      <c r="Y19" s="1">
        <v>1212462</v>
      </c>
      <c r="Z19" s="1">
        <v>1472945</v>
      </c>
      <c r="AK19" s="1">
        <v>945793</v>
      </c>
      <c r="AL19" s="1">
        <v>13144042</v>
      </c>
      <c r="AO19" s="1">
        <v>13634696</v>
      </c>
      <c r="AP19" s="1">
        <v>408000</v>
      </c>
      <c r="AT19" s="1">
        <v>1500000</v>
      </c>
      <c r="AV19" s="1">
        <v>3206493</v>
      </c>
      <c r="BB19" s="1">
        <v>1500000</v>
      </c>
      <c r="BG19" s="1">
        <v>173000</v>
      </c>
      <c r="BI19" s="1">
        <f>SUM(B19:BH19)</f>
        <v>46212200</v>
      </c>
    </row>
    <row r="20" spans="1:67" x14ac:dyDescent="0.25">
      <c r="A20" t="s">
        <v>133</v>
      </c>
      <c r="I20" s="1">
        <v>73215</v>
      </c>
      <c r="AV20" s="1">
        <v>714632</v>
      </c>
      <c r="BI20" s="1">
        <f>SUM(B20:BH20)</f>
        <v>787847</v>
      </c>
    </row>
    <row r="21" spans="1:67" ht="78" customHeight="1" x14ac:dyDescent="0.25">
      <c r="A21" t="s">
        <v>126</v>
      </c>
      <c r="B21" s="1">
        <f>SUM(B16:B20)</f>
        <v>1078625</v>
      </c>
      <c r="C21" s="1">
        <f t="shared" ref="C21:BI21" si="2">SUM(C16:C20)</f>
        <v>828417</v>
      </c>
      <c r="D21" s="1">
        <f t="shared" si="2"/>
        <v>717113</v>
      </c>
      <c r="E21" s="1">
        <f t="shared" si="2"/>
        <v>392656</v>
      </c>
      <c r="F21" s="1">
        <f t="shared" si="2"/>
        <v>1243855</v>
      </c>
      <c r="G21" s="1">
        <f t="shared" si="2"/>
        <v>2718083</v>
      </c>
      <c r="H21" s="1">
        <f t="shared" si="2"/>
        <v>942893</v>
      </c>
      <c r="I21" s="1">
        <f t="shared" si="2"/>
        <v>8887626</v>
      </c>
      <c r="J21" s="1">
        <f t="shared" si="2"/>
        <v>509860</v>
      </c>
      <c r="K21" s="1">
        <f t="shared" si="2"/>
        <v>1512489</v>
      </c>
      <c r="L21" s="1">
        <f t="shared" si="2"/>
        <v>1023551</v>
      </c>
      <c r="N21" s="1">
        <f t="shared" si="2"/>
        <v>860594</v>
      </c>
      <c r="O21" s="1">
        <f t="shared" si="2"/>
        <v>404333</v>
      </c>
      <c r="P21" s="1">
        <f t="shared" si="2"/>
        <v>594484</v>
      </c>
      <c r="Q21" s="1">
        <f t="shared" si="2"/>
        <v>802152</v>
      </c>
      <c r="R21" s="1">
        <f t="shared" si="2"/>
        <v>829202</v>
      </c>
      <c r="S21" s="1">
        <f t="shared" si="2"/>
        <v>1071457</v>
      </c>
      <c r="T21" s="1">
        <f t="shared" si="2"/>
        <v>864731</v>
      </c>
      <c r="U21" s="1">
        <f t="shared" si="2"/>
        <v>849517</v>
      </c>
      <c r="V21" s="1">
        <v>814086</v>
      </c>
      <c r="W21" s="1">
        <f t="shared" si="2"/>
        <v>931397</v>
      </c>
      <c r="Y21" s="1">
        <f t="shared" si="2"/>
        <v>2126890</v>
      </c>
      <c r="Z21" s="1">
        <f t="shared" si="2"/>
        <v>2230134</v>
      </c>
      <c r="AA21" s="1">
        <f t="shared" si="2"/>
        <v>876928</v>
      </c>
      <c r="AB21" s="1">
        <f t="shared" si="2"/>
        <v>1309338</v>
      </c>
      <c r="AC21" s="1">
        <f t="shared" si="2"/>
        <v>1356737</v>
      </c>
      <c r="AD21" s="1">
        <f t="shared" si="2"/>
        <v>882037</v>
      </c>
      <c r="AE21" s="1">
        <f t="shared" si="2"/>
        <v>405883</v>
      </c>
      <c r="AF21" s="1">
        <f t="shared" si="2"/>
        <v>708419</v>
      </c>
      <c r="AG21" s="1">
        <f t="shared" si="2"/>
        <v>1226907</v>
      </c>
      <c r="AH21" s="1">
        <f t="shared" si="2"/>
        <v>930668</v>
      </c>
      <c r="AI21" s="1">
        <f t="shared" si="2"/>
        <v>852680</v>
      </c>
      <c r="AJ21" s="1">
        <f t="shared" si="2"/>
        <v>973954</v>
      </c>
      <c r="AK21" s="1">
        <f t="shared" si="2"/>
        <v>1542115</v>
      </c>
      <c r="AL21" s="1">
        <f t="shared" si="2"/>
        <v>14016449</v>
      </c>
      <c r="AM21" s="1">
        <f t="shared" si="2"/>
        <v>1191012</v>
      </c>
      <c r="AN21" s="1">
        <f t="shared" si="2"/>
        <v>877236</v>
      </c>
      <c r="AO21" s="1">
        <f t="shared" si="2"/>
        <v>15013979</v>
      </c>
      <c r="AP21" s="1">
        <f t="shared" si="2"/>
        <v>1444800</v>
      </c>
      <c r="AQ21" s="1">
        <f t="shared" si="2"/>
        <v>1587497</v>
      </c>
      <c r="AR21" s="1">
        <f t="shared" si="2"/>
        <v>1139482</v>
      </c>
      <c r="AT21" s="1">
        <f t="shared" si="2"/>
        <v>2604842</v>
      </c>
      <c r="AU21" s="1">
        <f t="shared" si="2"/>
        <v>618538</v>
      </c>
      <c r="AV21" s="1">
        <f t="shared" si="2"/>
        <v>4530025</v>
      </c>
      <c r="AW21" s="1">
        <f t="shared" si="2"/>
        <v>772984</v>
      </c>
      <c r="AX21" s="1">
        <f t="shared" si="2"/>
        <v>1111565</v>
      </c>
      <c r="AY21" s="1">
        <f t="shared" si="2"/>
        <v>804691</v>
      </c>
      <c r="AZ21" s="1">
        <f t="shared" si="2"/>
        <v>1244786</v>
      </c>
      <c r="BA21" s="1">
        <f t="shared" si="2"/>
        <v>734404</v>
      </c>
      <c r="BB21" s="1">
        <f t="shared" si="2"/>
        <v>2345806</v>
      </c>
      <c r="BC21" s="1">
        <f t="shared" si="2"/>
        <v>409744</v>
      </c>
      <c r="BD21" s="1">
        <f t="shared" si="2"/>
        <v>554047</v>
      </c>
      <c r="BE21" s="1">
        <f t="shared" si="2"/>
        <v>1579884</v>
      </c>
      <c r="BF21" s="1">
        <f t="shared" si="2"/>
        <v>1397038</v>
      </c>
      <c r="BG21" s="1">
        <f t="shared" si="2"/>
        <v>847416</v>
      </c>
      <c r="BH21" s="1">
        <f t="shared" si="2"/>
        <v>806908</v>
      </c>
      <c r="BI21" s="1">
        <f t="shared" si="2"/>
        <v>99734353</v>
      </c>
      <c r="BJ21" s="7" t="s">
        <v>142</v>
      </c>
      <c r="BK21" s="7"/>
      <c r="BL21" s="7"/>
      <c r="BM21" s="7"/>
      <c r="BN21" s="7"/>
      <c r="BO21" s="6"/>
    </row>
    <row r="23" spans="1:67" x14ac:dyDescent="0.25">
      <c r="A23" t="s">
        <v>127</v>
      </c>
      <c r="B23" s="1">
        <v>1012989</v>
      </c>
      <c r="C23" s="1">
        <v>822994</v>
      </c>
      <c r="D23" s="1">
        <v>753653</v>
      </c>
      <c r="E23" s="1">
        <v>396261</v>
      </c>
      <c r="F23" s="1">
        <v>857463</v>
      </c>
      <c r="G23" s="1">
        <v>1494237</v>
      </c>
      <c r="H23" s="1">
        <v>885226</v>
      </c>
      <c r="I23" s="1">
        <v>735328</v>
      </c>
      <c r="J23" s="1">
        <v>525363</v>
      </c>
      <c r="K23" s="1">
        <v>528259</v>
      </c>
      <c r="L23" s="1">
        <v>1031832</v>
      </c>
      <c r="M23" s="1">
        <v>412163</v>
      </c>
      <c r="N23" s="1">
        <v>911700</v>
      </c>
      <c r="O23" s="1">
        <v>409123</v>
      </c>
      <c r="P23" s="1">
        <v>574946</v>
      </c>
      <c r="Q23" s="1">
        <v>847323</v>
      </c>
      <c r="R23" s="1">
        <v>732247</v>
      </c>
      <c r="S23" s="1">
        <v>1143967</v>
      </c>
      <c r="T23" s="1">
        <v>916256</v>
      </c>
      <c r="U23" s="1">
        <v>840853</v>
      </c>
      <c r="V23" s="1">
        <v>814086</v>
      </c>
      <c r="W23" s="1">
        <v>828745</v>
      </c>
      <c r="X23" s="1">
        <v>238867</v>
      </c>
      <c r="Y23" s="1">
        <v>917267</v>
      </c>
      <c r="Z23" s="1">
        <v>797797</v>
      </c>
      <c r="AA23" s="1">
        <v>709073</v>
      </c>
      <c r="AB23" s="1">
        <v>1113482</v>
      </c>
      <c r="AC23" s="1">
        <v>942015</v>
      </c>
      <c r="AD23" s="1">
        <v>935318</v>
      </c>
      <c r="AE23" s="1">
        <v>410831</v>
      </c>
      <c r="AF23" s="1">
        <v>744076</v>
      </c>
      <c r="AG23" s="1">
        <v>785524</v>
      </c>
      <c r="AH23" s="1">
        <v>926191</v>
      </c>
      <c r="AI23" s="1">
        <v>681159</v>
      </c>
      <c r="AJ23" s="1">
        <v>785936</v>
      </c>
      <c r="AK23" s="1">
        <v>620601</v>
      </c>
      <c r="AL23" s="1">
        <v>924712</v>
      </c>
      <c r="AM23" s="1">
        <v>788228</v>
      </c>
      <c r="AN23" s="1">
        <v>746195</v>
      </c>
      <c r="AO23" s="1">
        <v>1361068</v>
      </c>
      <c r="AP23" s="1">
        <v>1105792</v>
      </c>
      <c r="AQ23" s="1">
        <v>830450</v>
      </c>
      <c r="AR23" s="1">
        <v>865313</v>
      </c>
      <c r="AS23" s="1">
        <v>238867</v>
      </c>
      <c r="AT23" s="1">
        <v>1180742</v>
      </c>
      <c r="AU23" s="1">
        <v>645073</v>
      </c>
      <c r="AV23" s="1">
        <v>578930</v>
      </c>
      <c r="AW23" s="1">
        <v>760511</v>
      </c>
      <c r="AX23" s="1">
        <v>704654</v>
      </c>
      <c r="AY23" s="1">
        <v>850121</v>
      </c>
      <c r="AZ23" s="1">
        <v>1334890</v>
      </c>
      <c r="BA23" s="1">
        <v>772701</v>
      </c>
      <c r="BB23" s="1">
        <v>895410</v>
      </c>
      <c r="BC23" s="1">
        <v>415116</v>
      </c>
      <c r="BD23" s="1">
        <v>574035</v>
      </c>
      <c r="BE23" s="1">
        <v>923158</v>
      </c>
      <c r="BF23" s="1">
        <v>950373</v>
      </c>
      <c r="BG23" s="1">
        <v>706621</v>
      </c>
      <c r="BH23" s="1">
        <v>688889</v>
      </c>
      <c r="BI23" s="1">
        <f>SUM(B23:BH23)</f>
        <v>46925000</v>
      </c>
      <c r="BJ23" s="5"/>
    </row>
    <row r="24" spans="1:67" x14ac:dyDescent="0.25">
      <c r="A24" t="s">
        <v>128</v>
      </c>
      <c r="B24" s="1">
        <v>49863</v>
      </c>
      <c r="C24" s="1">
        <v>51436</v>
      </c>
      <c r="F24" s="1">
        <v>544519</v>
      </c>
      <c r="G24" s="1">
        <v>1630756</v>
      </c>
      <c r="H24" s="1">
        <v>70810</v>
      </c>
      <c r="I24" s="1">
        <v>105522</v>
      </c>
      <c r="L24" s="1">
        <v>62155</v>
      </c>
      <c r="R24" s="1">
        <v>140377</v>
      </c>
      <c r="U24" s="1">
        <v>56700</v>
      </c>
      <c r="W24" s="1">
        <v>155442</v>
      </c>
      <c r="Y24" s="1">
        <v>51895</v>
      </c>
      <c r="AA24" s="1">
        <v>178364</v>
      </c>
      <c r="AB24" s="1">
        <v>334579</v>
      </c>
      <c r="AC24" s="1">
        <v>499600</v>
      </c>
      <c r="AG24" s="1">
        <v>513435</v>
      </c>
      <c r="AH24" s="1">
        <v>60661</v>
      </c>
      <c r="AI24" s="1">
        <v>207394</v>
      </c>
      <c r="AJ24" s="1">
        <v>242498</v>
      </c>
      <c r="AM24" s="1">
        <v>395108</v>
      </c>
      <c r="AN24" s="1">
        <v>177828</v>
      </c>
      <c r="AO24" s="1">
        <v>117980</v>
      </c>
      <c r="AQ24" s="1">
        <v>852076</v>
      </c>
      <c r="AR24" s="1">
        <v>300293</v>
      </c>
      <c r="AV24" s="1">
        <v>53651</v>
      </c>
      <c r="AW24" s="1">
        <v>52843</v>
      </c>
      <c r="AX24" s="1">
        <v>468275</v>
      </c>
      <c r="BE24" s="1">
        <v>713192</v>
      </c>
      <c r="BF24" s="1">
        <v>534190</v>
      </c>
      <c r="BH24" s="1">
        <v>158766</v>
      </c>
      <c r="BI24" s="1">
        <f>SUM(B24:BH24)</f>
        <v>8780208</v>
      </c>
    </row>
    <row r="25" spans="1:67" x14ac:dyDescent="0.25">
      <c r="A25" t="s">
        <v>129</v>
      </c>
      <c r="G25" s="1">
        <v>80000</v>
      </c>
      <c r="P25" s="1">
        <v>34175</v>
      </c>
      <c r="AQ25" s="1">
        <v>90617</v>
      </c>
      <c r="BI25" s="1">
        <f t="shared" ref="BI25:BI26" si="3">SUM(B25:BH25)</f>
        <v>204792</v>
      </c>
      <c r="BJ25" s="1"/>
    </row>
    <row r="26" spans="1:67" x14ac:dyDescent="0.25">
      <c r="A26" t="s">
        <v>130</v>
      </c>
      <c r="G26" s="1">
        <v>30079</v>
      </c>
      <c r="R26" s="1">
        <v>25090</v>
      </c>
      <c r="V26" s="1">
        <v>25000</v>
      </c>
      <c r="Y26" s="1">
        <v>25000</v>
      </c>
      <c r="Z26" s="1">
        <v>60000</v>
      </c>
      <c r="AG26" s="1">
        <v>27788</v>
      </c>
      <c r="AM26" s="1">
        <v>59620</v>
      </c>
      <c r="AO26" s="1">
        <v>49999</v>
      </c>
      <c r="AV26" s="1">
        <v>25000</v>
      </c>
      <c r="AX26" s="1">
        <v>26000</v>
      </c>
      <c r="BA26" s="1">
        <v>42050</v>
      </c>
      <c r="BB26" s="1">
        <v>70000</v>
      </c>
      <c r="BE26" s="1">
        <v>34374</v>
      </c>
      <c r="BI26" s="1">
        <f t="shared" si="3"/>
        <v>500000</v>
      </c>
    </row>
    <row r="27" spans="1:67" x14ac:dyDescent="0.25">
      <c r="A27" t="s">
        <v>131</v>
      </c>
      <c r="B27" s="1">
        <f t="shared" ref="B27:AI27" si="4">SUM(B23:B26)</f>
        <v>1062852</v>
      </c>
      <c r="C27" s="1">
        <f t="shared" si="4"/>
        <v>874430</v>
      </c>
      <c r="D27" s="1">
        <f t="shared" si="4"/>
        <v>753653</v>
      </c>
      <c r="E27" s="1">
        <f t="shared" si="4"/>
        <v>396261</v>
      </c>
      <c r="F27" s="1">
        <f t="shared" si="4"/>
        <v>1401982</v>
      </c>
      <c r="G27" s="1">
        <f t="shared" si="4"/>
        <v>3235072</v>
      </c>
      <c r="H27" s="1">
        <f t="shared" si="4"/>
        <v>956036</v>
      </c>
      <c r="I27" s="1">
        <f t="shared" si="4"/>
        <v>840850</v>
      </c>
      <c r="J27" s="1">
        <f t="shared" si="4"/>
        <v>525363</v>
      </c>
      <c r="K27" s="1">
        <f t="shared" si="4"/>
        <v>528259</v>
      </c>
      <c r="L27" s="1">
        <f t="shared" si="4"/>
        <v>1093987</v>
      </c>
      <c r="N27" s="1">
        <f t="shared" si="4"/>
        <v>911700</v>
      </c>
      <c r="O27" s="1">
        <f t="shared" si="4"/>
        <v>409123</v>
      </c>
      <c r="P27" s="1">
        <f t="shared" si="4"/>
        <v>609121</v>
      </c>
      <c r="Q27" s="1">
        <f t="shared" si="4"/>
        <v>847323</v>
      </c>
      <c r="R27" s="1">
        <f t="shared" si="4"/>
        <v>897714</v>
      </c>
      <c r="S27" s="1">
        <f t="shared" si="4"/>
        <v>1143967</v>
      </c>
      <c r="T27" s="1">
        <f t="shared" si="4"/>
        <v>916256</v>
      </c>
      <c r="U27" s="1">
        <f t="shared" si="4"/>
        <v>897553</v>
      </c>
      <c r="V27" s="1">
        <f t="shared" si="4"/>
        <v>839086</v>
      </c>
      <c r="W27" s="1">
        <f t="shared" si="4"/>
        <v>984187</v>
      </c>
      <c r="Y27" s="1">
        <f t="shared" si="4"/>
        <v>994162</v>
      </c>
      <c r="Z27" s="1">
        <f t="shared" si="4"/>
        <v>857797</v>
      </c>
      <c r="AA27" s="1">
        <f t="shared" si="4"/>
        <v>887437</v>
      </c>
      <c r="AB27" s="1">
        <f t="shared" si="4"/>
        <v>1448061</v>
      </c>
      <c r="AC27" s="1">
        <f t="shared" si="4"/>
        <v>1441615</v>
      </c>
      <c r="AD27" s="1">
        <f t="shared" si="4"/>
        <v>935318</v>
      </c>
      <c r="AE27" s="1">
        <f t="shared" si="4"/>
        <v>410831</v>
      </c>
      <c r="AF27" s="1">
        <f t="shared" si="4"/>
        <v>744076</v>
      </c>
      <c r="AG27" s="1">
        <f t="shared" si="4"/>
        <v>1326747</v>
      </c>
      <c r="AH27" s="1">
        <f t="shared" si="4"/>
        <v>986852</v>
      </c>
      <c r="AI27" s="1">
        <f t="shared" si="4"/>
        <v>888553</v>
      </c>
      <c r="AJ27" s="1">
        <f t="shared" ref="AJ27:BI27" si="5">SUM(AJ23:AJ26)</f>
        <v>1028434</v>
      </c>
      <c r="AK27" s="1">
        <f t="shared" si="5"/>
        <v>620601</v>
      </c>
      <c r="AL27" s="1">
        <f t="shared" si="5"/>
        <v>924712</v>
      </c>
      <c r="AM27" s="1">
        <f t="shared" si="5"/>
        <v>1242956</v>
      </c>
      <c r="AN27" s="1">
        <f t="shared" si="5"/>
        <v>924023</v>
      </c>
      <c r="AO27" s="1">
        <f t="shared" si="5"/>
        <v>1529047</v>
      </c>
      <c r="AP27" s="1">
        <f t="shared" si="5"/>
        <v>1105792</v>
      </c>
      <c r="AQ27" s="1">
        <f t="shared" si="5"/>
        <v>1773143</v>
      </c>
      <c r="AR27" s="1">
        <f t="shared" si="5"/>
        <v>1165606</v>
      </c>
      <c r="AT27" s="1">
        <f t="shared" si="5"/>
        <v>1180742</v>
      </c>
      <c r="AU27" s="1">
        <f t="shared" si="5"/>
        <v>645073</v>
      </c>
      <c r="AV27" s="1">
        <f t="shared" si="5"/>
        <v>657581</v>
      </c>
      <c r="AW27" s="1">
        <f t="shared" si="5"/>
        <v>813354</v>
      </c>
      <c r="AX27" s="1">
        <f t="shared" si="5"/>
        <v>1198929</v>
      </c>
      <c r="AY27" s="1">
        <f t="shared" si="5"/>
        <v>850121</v>
      </c>
      <c r="AZ27" s="1">
        <f t="shared" si="5"/>
        <v>1334890</v>
      </c>
      <c r="BA27" s="1">
        <f t="shared" si="5"/>
        <v>814751</v>
      </c>
      <c r="BB27" s="1">
        <f t="shared" si="5"/>
        <v>965410</v>
      </c>
      <c r="BC27" s="1">
        <f t="shared" si="5"/>
        <v>415116</v>
      </c>
      <c r="BD27" s="1">
        <f t="shared" si="5"/>
        <v>574035</v>
      </c>
      <c r="BE27" s="1">
        <f t="shared" si="5"/>
        <v>1670724</v>
      </c>
      <c r="BF27" s="1">
        <f t="shared" si="5"/>
        <v>1484563</v>
      </c>
      <c r="BG27" s="1">
        <f t="shared" si="5"/>
        <v>706621</v>
      </c>
      <c r="BH27" s="1">
        <f t="shared" si="5"/>
        <v>847655</v>
      </c>
      <c r="BI27" s="1">
        <f t="shared" si="5"/>
        <v>56410000</v>
      </c>
    </row>
    <row r="29" spans="1:67" x14ac:dyDescent="0.25">
      <c r="A29" t="s">
        <v>144</v>
      </c>
      <c r="B29" s="1">
        <v>1012989</v>
      </c>
      <c r="C29" s="1">
        <v>822994</v>
      </c>
      <c r="D29" s="1">
        <v>753653</v>
      </c>
      <c r="E29" s="1">
        <v>396261</v>
      </c>
      <c r="F29" s="1">
        <v>857463</v>
      </c>
      <c r="G29" s="1">
        <v>1494237</v>
      </c>
      <c r="H29" s="1">
        <v>885226</v>
      </c>
      <c r="I29" s="1">
        <v>735328</v>
      </c>
      <c r="J29" s="1">
        <v>525363</v>
      </c>
      <c r="K29" s="1">
        <v>528259</v>
      </c>
      <c r="L29" s="1">
        <v>1031832</v>
      </c>
      <c r="M29" s="1">
        <v>412163</v>
      </c>
      <c r="N29" s="1">
        <v>911700</v>
      </c>
      <c r="O29" s="1">
        <v>409123</v>
      </c>
      <c r="P29" s="1">
        <v>574946</v>
      </c>
      <c r="Q29" s="1">
        <v>847323</v>
      </c>
      <c r="R29" s="1">
        <v>732247</v>
      </c>
      <c r="S29" s="1">
        <v>1143967</v>
      </c>
      <c r="T29" s="1">
        <v>916256</v>
      </c>
      <c r="U29" s="1">
        <v>840853</v>
      </c>
      <c r="V29" s="1">
        <v>814086</v>
      </c>
      <c r="W29" s="1">
        <v>828745</v>
      </c>
      <c r="X29" s="8"/>
      <c r="Y29" s="1">
        <v>917267</v>
      </c>
      <c r="Z29" s="1">
        <v>797797</v>
      </c>
      <c r="AA29" s="1">
        <v>709073</v>
      </c>
      <c r="AB29" s="1">
        <v>1113482</v>
      </c>
      <c r="AC29" s="1">
        <v>942015</v>
      </c>
      <c r="AD29" s="1">
        <v>935318</v>
      </c>
      <c r="AE29" s="1">
        <v>410831</v>
      </c>
      <c r="AF29" s="1">
        <v>744076</v>
      </c>
      <c r="AG29" s="1">
        <v>785524</v>
      </c>
      <c r="AH29" s="1">
        <v>926191</v>
      </c>
      <c r="AI29" s="1">
        <v>681159</v>
      </c>
      <c r="AJ29" s="1">
        <v>785936</v>
      </c>
      <c r="AK29" s="1">
        <v>620601</v>
      </c>
      <c r="AL29" s="1">
        <v>924712</v>
      </c>
      <c r="AM29" s="1">
        <v>788228</v>
      </c>
      <c r="AN29" s="1">
        <v>746195</v>
      </c>
      <c r="AO29" s="1">
        <v>1361068</v>
      </c>
      <c r="AP29" s="1">
        <v>1105792</v>
      </c>
      <c r="AQ29" s="1">
        <v>830450</v>
      </c>
      <c r="AR29" s="1">
        <v>865313</v>
      </c>
      <c r="AS29" s="1">
        <v>238867</v>
      </c>
      <c r="AT29" s="1">
        <v>1180742</v>
      </c>
      <c r="AU29" s="1">
        <v>645073</v>
      </c>
      <c r="AV29" s="1">
        <v>578930</v>
      </c>
      <c r="AW29" s="1">
        <v>760511</v>
      </c>
      <c r="AX29" s="1">
        <v>704654</v>
      </c>
      <c r="AY29" s="1">
        <v>850121</v>
      </c>
      <c r="AZ29" s="1">
        <v>1334890</v>
      </c>
      <c r="BA29" s="1">
        <v>772701</v>
      </c>
      <c r="BB29" s="1">
        <v>895410</v>
      </c>
      <c r="BC29" s="1">
        <v>415116</v>
      </c>
      <c r="BD29" s="1">
        <v>574035</v>
      </c>
      <c r="BE29" s="1">
        <v>923158</v>
      </c>
      <c r="BF29" s="1">
        <v>950373</v>
      </c>
      <c r="BG29" s="1">
        <v>706621</v>
      </c>
      <c r="BH29" s="1">
        <v>688889</v>
      </c>
      <c r="BI29" s="1">
        <f>SUM(B29:BH29)</f>
        <v>46686133</v>
      </c>
      <c r="BJ29" s="1">
        <v>46925000</v>
      </c>
      <c r="BK29" s="8">
        <v>238867</v>
      </c>
      <c r="BL29" t="s">
        <v>149</v>
      </c>
    </row>
    <row r="30" spans="1:67" s="9" customFormat="1" x14ac:dyDescent="0.25">
      <c r="A30" s="9" t="s">
        <v>145</v>
      </c>
      <c r="B30" s="10">
        <v>47618</v>
      </c>
      <c r="C30" s="10">
        <v>49141</v>
      </c>
      <c r="D30" s="10"/>
      <c r="E30" s="10"/>
      <c r="F30" s="10">
        <v>522593</v>
      </c>
      <c r="G30" s="10">
        <v>1609545</v>
      </c>
      <c r="H30" s="10">
        <v>67899</v>
      </c>
      <c r="I30" s="10">
        <v>100848</v>
      </c>
      <c r="J30" s="10"/>
      <c r="K30" s="10"/>
      <c r="L30" s="10">
        <v>59519</v>
      </c>
      <c r="M30" s="10"/>
      <c r="N30" s="10"/>
      <c r="O30" s="10"/>
      <c r="P30" s="10"/>
      <c r="Q30" s="10"/>
      <c r="R30" s="10">
        <v>134595</v>
      </c>
      <c r="S30" s="10"/>
      <c r="T30" s="10"/>
      <c r="U30" s="10">
        <v>54237</v>
      </c>
      <c r="V30" s="10"/>
      <c r="W30" s="10">
        <v>198662</v>
      </c>
      <c r="X30" s="10"/>
      <c r="Y30" s="10">
        <v>49585</v>
      </c>
      <c r="Z30" s="10"/>
      <c r="AA30" s="10">
        <v>170714</v>
      </c>
      <c r="AB30" s="10">
        <v>319982</v>
      </c>
      <c r="AC30" s="10">
        <v>529962</v>
      </c>
      <c r="AD30" s="10"/>
      <c r="AE30" s="10"/>
      <c r="AF30" s="10"/>
      <c r="AG30" s="10">
        <v>492496</v>
      </c>
      <c r="AH30" s="10">
        <v>58072</v>
      </c>
      <c r="AI30" s="10">
        <v>198821</v>
      </c>
      <c r="AJ30" s="10">
        <v>232150</v>
      </c>
      <c r="AK30" s="10"/>
      <c r="AL30" s="10"/>
      <c r="AM30" s="10">
        <v>496113</v>
      </c>
      <c r="AN30" s="10">
        <v>170194</v>
      </c>
      <c r="AO30" s="10">
        <v>112910</v>
      </c>
      <c r="AP30" s="10"/>
      <c r="AQ30" s="10">
        <v>819571</v>
      </c>
      <c r="AR30" s="10">
        <v>339739</v>
      </c>
      <c r="AS30" s="10"/>
      <c r="AT30" s="10"/>
      <c r="AU30" s="10"/>
      <c r="AV30" s="10">
        <v>51286</v>
      </c>
      <c r="AW30" s="10">
        <v>50503</v>
      </c>
      <c r="AX30" s="10">
        <v>448768</v>
      </c>
      <c r="AY30" s="10"/>
      <c r="AZ30" s="10"/>
      <c r="BA30" s="10"/>
      <c r="BB30" s="10"/>
      <c r="BC30" s="10"/>
      <c r="BD30" s="10"/>
      <c r="BE30" s="10">
        <v>731018</v>
      </c>
      <c r="BF30" s="10">
        <v>511269</v>
      </c>
      <c r="BG30" s="10"/>
      <c r="BH30" s="10">
        <v>152398</v>
      </c>
      <c r="BI30" s="10">
        <f t="shared" ref="BI30:BI32" si="6">SUM(B30:BH30)</f>
        <v>8780208</v>
      </c>
      <c r="BJ30" s="10"/>
    </row>
    <row r="31" spans="1:67" x14ac:dyDescent="0.25">
      <c r="A31" t="s">
        <v>146</v>
      </c>
      <c r="B31" s="1">
        <v>135952</v>
      </c>
      <c r="G31" s="1">
        <v>74711</v>
      </c>
      <c r="R31" s="1">
        <v>60000</v>
      </c>
      <c r="AA31" s="1">
        <v>39926</v>
      </c>
      <c r="AG31" s="1">
        <v>39985</v>
      </c>
      <c r="AH31" s="1">
        <v>37672</v>
      </c>
      <c r="AQ31" s="1">
        <v>64664</v>
      </c>
      <c r="BE31" s="1">
        <v>79235</v>
      </c>
      <c r="BI31" s="1">
        <f t="shared" si="6"/>
        <v>532145</v>
      </c>
      <c r="BJ31" s="1"/>
    </row>
    <row r="32" spans="1:67" x14ac:dyDescent="0.25">
      <c r="A32" t="s">
        <v>147</v>
      </c>
      <c r="B32" s="1">
        <v>33153</v>
      </c>
      <c r="G32" s="1">
        <v>127000</v>
      </c>
      <c r="Z32" s="1">
        <v>47000</v>
      </c>
      <c r="AC32" s="1">
        <v>60000</v>
      </c>
      <c r="AG32" s="1">
        <v>56000</v>
      </c>
      <c r="AH32" s="1">
        <v>70000</v>
      </c>
      <c r="AO32" s="1">
        <v>46000</v>
      </c>
      <c r="BB32" s="1">
        <v>3847</v>
      </c>
      <c r="BF32" s="1">
        <v>57000</v>
      </c>
      <c r="BI32" s="1">
        <f t="shared" si="6"/>
        <v>500000</v>
      </c>
      <c r="BJ32" s="1"/>
    </row>
    <row r="33" spans="1:61" x14ac:dyDescent="0.25">
      <c r="A33" t="s">
        <v>148</v>
      </c>
      <c r="B33" s="1">
        <f t="shared" ref="B33:L33" si="7">SUM(B27:B32)</f>
        <v>2292564</v>
      </c>
      <c r="C33" s="1">
        <f t="shared" si="7"/>
        <v>1746565</v>
      </c>
      <c r="D33" s="1">
        <f t="shared" si="7"/>
        <v>1507306</v>
      </c>
      <c r="E33" s="1">
        <f t="shared" si="7"/>
        <v>792522</v>
      </c>
      <c r="F33" s="1">
        <f t="shared" si="7"/>
        <v>2782038</v>
      </c>
      <c r="G33" s="1">
        <f t="shared" si="7"/>
        <v>6540565</v>
      </c>
      <c r="H33" s="1">
        <f t="shared" si="7"/>
        <v>1909161</v>
      </c>
      <c r="I33" s="1">
        <f t="shared" si="7"/>
        <v>1677026</v>
      </c>
      <c r="J33" s="1">
        <f t="shared" si="7"/>
        <v>1050726</v>
      </c>
      <c r="K33" s="1">
        <f t="shared" si="7"/>
        <v>1056518</v>
      </c>
      <c r="L33" s="1">
        <f t="shared" si="7"/>
        <v>2185338</v>
      </c>
      <c r="N33" s="1">
        <f t="shared" ref="N33:W33" si="8">SUM(N27:N32)</f>
        <v>1823400</v>
      </c>
      <c r="O33" s="1">
        <f t="shared" si="8"/>
        <v>818246</v>
      </c>
      <c r="P33" s="1">
        <f t="shared" si="8"/>
        <v>1184067</v>
      </c>
      <c r="Q33" s="1">
        <f t="shared" si="8"/>
        <v>1694646</v>
      </c>
      <c r="R33" s="1">
        <f t="shared" si="8"/>
        <v>1824556</v>
      </c>
      <c r="S33" s="1">
        <f t="shared" si="8"/>
        <v>2287934</v>
      </c>
      <c r="T33" s="1">
        <f t="shared" si="8"/>
        <v>1832512</v>
      </c>
      <c r="U33" s="1">
        <f t="shared" si="8"/>
        <v>1792643</v>
      </c>
      <c r="V33" s="1">
        <f t="shared" si="8"/>
        <v>1653172</v>
      </c>
      <c r="W33" s="1">
        <f t="shared" si="8"/>
        <v>2011594</v>
      </c>
      <c r="Y33" s="1">
        <f t="shared" ref="Y33:AR33" si="9">SUM(Y27:Y32)</f>
        <v>1961014</v>
      </c>
      <c r="Z33" s="1">
        <f t="shared" si="9"/>
        <v>1702594</v>
      </c>
      <c r="AA33" s="1">
        <f t="shared" si="9"/>
        <v>1807150</v>
      </c>
      <c r="AB33" s="1">
        <f t="shared" si="9"/>
        <v>2881525</v>
      </c>
      <c r="AC33" s="1">
        <f t="shared" si="9"/>
        <v>2973592</v>
      </c>
      <c r="AD33" s="1">
        <f t="shared" si="9"/>
        <v>1870636</v>
      </c>
      <c r="AE33" s="1">
        <f t="shared" si="9"/>
        <v>821662</v>
      </c>
      <c r="AF33" s="1">
        <f t="shared" si="9"/>
        <v>1488152</v>
      </c>
      <c r="AG33" s="1">
        <f t="shared" si="9"/>
        <v>2700752</v>
      </c>
      <c r="AH33" s="1">
        <f t="shared" si="9"/>
        <v>2078787</v>
      </c>
      <c r="AI33" s="1">
        <f t="shared" si="9"/>
        <v>1768533</v>
      </c>
      <c r="AJ33" s="1">
        <f t="shared" si="9"/>
        <v>2046520</v>
      </c>
      <c r="AK33" s="1">
        <f t="shared" si="9"/>
        <v>1241202</v>
      </c>
      <c r="AL33" s="1">
        <f t="shared" si="9"/>
        <v>1849424</v>
      </c>
      <c r="AM33" s="1">
        <f t="shared" si="9"/>
        <v>2527297</v>
      </c>
      <c r="AN33" s="1">
        <f t="shared" si="9"/>
        <v>1840412</v>
      </c>
      <c r="AO33" s="1">
        <f t="shared" si="9"/>
        <v>3049025</v>
      </c>
      <c r="AP33" s="1">
        <f t="shared" si="9"/>
        <v>2211584</v>
      </c>
      <c r="AQ33" s="1">
        <f t="shared" si="9"/>
        <v>3487828</v>
      </c>
      <c r="AR33" s="1">
        <f t="shared" si="9"/>
        <v>2370658</v>
      </c>
      <c r="AT33" s="1">
        <f t="shared" ref="AT33:BI33" si="10">SUM(AT27:AT32)</f>
        <v>2361484</v>
      </c>
      <c r="AU33" s="1">
        <f t="shared" si="10"/>
        <v>1290146</v>
      </c>
      <c r="AV33" s="1">
        <f t="shared" si="10"/>
        <v>1287797</v>
      </c>
      <c r="AW33" s="1">
        <f t="shared" si="10"/>
        <v>1624368</v>
      </c>
      <c r="AX33" s="1">
        <f t="shared" si="10"/>
        <v>2352351</v>
      </c>
      <c r="AY33" s="1">
        <f t="shared" si="10"/>
        <v>1700242</v>
      </c>
      <c r="AZ33" s="1">
        <f t="shared" si="10"/>
        <v>2669780</v>
      </c>
      <c r="BA33" s="1">
        <f t="shared" si="10"/>
        <v>1587452</v>
      </c>
      <c r="BB33" s="1">
        <f t="shared" si="10"/>
        <v>1864667</v>
      </c>
      <c r="BC33" s="1">
        <f t="shared" si="10"/>
        <v>830232</v>
      </c>
      <c r="BD33" s="1">
        <f t="shared" si="10"/>
        <v>1148070</v>
      </c>
      <c r="BE33" s="1">
        <f t="shared" si="10"/>
        <v>3404135</v>
      </c>
      <c r="BF33" s="1">
        <f t="shared" si="10"/>
        <v>3003205</v>
      </c>
      <c r="BG33" s="1">
        <f t="shared" si="10"/>
        <v>1413242</v>
      </c>
      <c r="BH33" s="1">
        <f t="shared" si="10"/>
        <v>1688942</v>
      </c>
      <c r="BI33" s="1">
        <f t="shared" si="10"/>
        <v>112908486</v>
      </c>
    </row>
    <row r="35" spans="1:61" x14ac:dyDescent="0.25">
      <c r="A35" t="s">
        <v>143</v>
      </c>
      <c r="B35" s="1">
        <f>SUM(B8,B13,B21,B27,B33)</f>
        <v>6746624</v>
      </c>
      <c r="C35" s="1">
        <f>SUM(C8,C13,C21,C27,C33)</f>
        <v>5196722</v>
      </c>
      <c r="D35" s="1">
        <f t="shared" ref="D35:BI35" si="11">SUM(D8,D13,D21,D27,D33)</f>
        <v>4961523</v>
      </c>
      <c r="E35" s="1">
        <f t="shared" si="11"/>
        <v>2373198</v>
      </c>
      <c r="F35" s="1">
        <f t="shared" si="11"/>
        <v>7676951</v>
      </c>
      <c r="G35" s="1">
        <f t="shared" si="11"/>
        <v>18223538</v>
      </c>
      <c r="H35" s="1">
        <f t="shared" si="11"/>
        <v>5797789</v>
      </c>
      <c r="I35" s="1">
        <f t="shared" si="11"/>
        <v>13039018</v>
      </c>
      <c r="J35" s="1">
        <f t="shared" si="11"/>
        <v>3133388</v>
      </c>
      <c r="K35" s="1">
        <f t="shared" si="11"/>
        <v>4150443</v>
      </c>
      <c r="L35" s="1">
        <f t="shared" si="11"/>
        <v>6475862</v>
      </c>
      <c r="M35" s="1">
        <f t="shared" si="11"/>
        <v>0</v>
      </c>
      <c r="N35" s="1">
        <f t="shared" si="11"/>
        <v>5408264</v>
      </c>
      <c r="O35" s="1">
        <f t="shared" si="11"/>
        <v>2448934</v>
      </c>
      <c r="P35" s="1">
        <f t="shared" si="11"/>
        <v>3632275</v>
      </c>
      <c r="Q35" s="1">
        <f t="shared" si="11"/>
        <v>5029197</v>
      </c>
      <c r="R35" s="1">
        <f t="shared" si="11"/>
        <v>5380704</v>
      </c>
      <c r="S35" s="1">
        <f t="shared" si="11"/>
        <v>6775927</v>
      </c>
      <c r="T35" s="1">
        <f t="shared" si="11"/>
        <v>5435094</v>
      </c>
      <c r="U35" s="1">
        <f t="shared" si="11"/>
        <v>5272536</v>
      </c>
      <c r="V35" s="1">
        <f t="shared" si="11"/>
        <v>4925595</v>
      </c>
      <c r="W35" s="1">
        <f t="shared" si="11"/>
        <v>5852365</v>
      </c>
      <c r="X35" s="1">
        <f t="shared" si="11"/>
        <v>0</v>
      </c>
      <c r="Y35" s="1">
        <f t="shared" si="11"/>
        <v>7017009</v>
      </c>
      <c r="Z35" s="1">
        <f t="shared" si="11"/>
        <v>6377513</v>
      </c>
      <c r="AA35" s="1">
        <f t="shared" si="11"/>
        <v>5308117</v>
      </c>
      <c r="AB35" s="1">
        <f t="shared" si="11"/>
        <v>8383560</v>
      </c>
      <c r="AC35" s="1">
        <f t="shared" si="11"/>
        <v>8615061</v>
      </c>
      <c r="AD35" s="1">
        <f t="shared" si="11"/>
        <v>5547337</v>
      </c>
      <c r="AE35" s="1">
        <f t="shared" si="11"/>
        <v>2458991</v>
      </c>
      <c r="AF35" s="1">
        <f t="shared" si="11"/>
        <v>4457158</v>
      </c>
      <c r="AG35" s="1">
        <f t="shared" si="11"/>
        <v>7864933</v>
      </c>
      <c r="AH35" s="1">
        <f t="shared" si="11"/>
        <v>5966658</v>
      </c>
      <c r="AI35" s="1">
        <f t="shared" si="11"/>
        <v>5319757</v>
      </c>
      <c r="AJ35" s="1">
        <f t="shared" si="11"/>
        <v>5992734</v>
      </c>
      <c r="AK35" s="1">
        <f t="shared" si="11"/>
        <v>4639974</v>
      </c>
      <c r="AL35" s="1">
        <f t="shared" si="11"/>
        <v>18628925</v>
      </c>
      <c r="AM35" s="1">
        <f t="shared" si="11"/>
        <v>7425455</v>
      </c>
      <c r="AN35" s="1">
        <f t="shared" si="11"/>
        <v>5358650</v>
      </c>
      <c r="AO35" s="1">
        <f t="shared" si="11"/>
        <v>22545986</v>
      </c>
      <c r="AP35" s="1">
        <f t="shared" si="11"/>
        <v>6959142</v>
      </c>
      <c r="AQ35" s="1">
        <f t="shared" si="11"/>
        <v>9892897</v>
      </c>
      <c r="AR35" s="1">
        <f t="shared" si="11"/>
        <v>7035767</v>
      </c>
      <c r="AS35" s="1">
        <f t="shared" si="11"/>
        <v>0</v>
      </c>
      <c r="AT35" s="1">
        <f t="shared" si="11"/>
        <v>8492470</v>
      </c>
      <c r="AU35" s="1">
        <f t="shared" si="11"/>
        <v>3838283</v>
      </c>
      <c r="AV35" s="1">
        <f t="shared" si="11"/>
        <v>7783508</v>
      </c>
      <c r="AW35" s="1">
        <f t="shared" si="11"/>
        <v>4837086</v>
      </c>
      <c r="AX35" s="1">
        <f t="shared" si="11"/>
        <v>7084749</v>
      </c>
      <c r="AY35" s="1">
        <f t="shared" si="11"/>
        <v>5045671</v>
      </c>
      <c r="AZ35" s="1">
        <f t="shared" si="11"/>
        <v>7900144</v>
      </c>
      <c r="BA35" s="1">
        <f t="shared" si="11"/>
        <v>4673893</v>
      </c>
      <c r="BB35" s="1">
        <f t="shared" si="11"/>
        <v>6956191</v>
      </c>
      <c r="BC35" s="1">
        <f t="shared" si="11"/>
        <v>2484192</v>
      </c>
      <c r="BD35" s="1">
        <f t="shared" si="11"/>
        <v>3419988</v>
      </c>
      <c r="BE35" s="1">
        <f t="shared" si="11"/>
        <v>10006424</v>
      </c>
      <c r="BF35" s="1">
        <f t="shared" si="11"/>
        <v>8923209</v>
      </c>
      <c r="BG35" s="1">
        <f t="shared" si="11"/>
        <v>4373697</v>
      </c>
      <c r="BH35" s="1">
        <f t="shared" si="11"/>
        <v>5030615</v>
      </c>
      <c r="BI35" s="1">
        <f t="shared" si="11"/>
        <v>379583892</v>
      </c>
    </row>
  </sheetData>
  <mergeCells count="1">
    <mergeCell ref="BJ21:BN2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Megan J.</dc:creator>
  <cp:lastModifiedBy>Megan J. Brown</cp:lastModifiedBy>
  <dcterms:created xsi:type="dcterms:W3CDTF">2015-10-14T19:18:21Z</dcterms:created>
  <dcterms:modified xsi:type="dcterms:W3CDTF">2016-06-16T14:30:15Z</dcterms:modified>
</cp:coreProperties>
</file>