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2510" yWindow="-3540" windowWidth="10065" windowHeight="12525" activeTab="1"/>
  </bookViews>
  <sheets>
    <sheet name="INFORMATION" sheetId="6" r:id="rId1"/>
    <sheet name="FedRAMP Extensions" sheetId="8" r:id="rId2"/>
    <sheet name="Core OSCAL Names" sheetId="9" r:id="rId3"/>
    <sheet name="FedRAMP Conformity Tags" sheetId="10" r:id="rId4"/>
    <sheet name="Defined Identifiers (DI)" sheetId="2" r:id="rId5"/>
    <sheet name="Accepted Values (AV)" sheetId="3" r:id="rId6"/>
  </sheets>
  <definedNames>
    <definedName name="tagname">'FedRAMP Conformity Tags'!$N$2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8" l="1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1" i="10"/>
  <c r="H9" i="10"/>
  <c r="H8" i="10"/>
  <c r="H6" i="10"/>
  <c r="H5" i="10"/>
  <c r="H4" i="10"/>
  <c r="J28" i="10"/>
  <c r="J27" i="10"/>
  <c r="J26" i="10"/>
  <c r="J25" i="10"/>
  <c r="J24" i="10"/>
  <c r="J23" i="10"/>
  <c r="J22" i="10"/>
  <c r="J21" i="10"/>
  <c r="J20" i="10"/>
  <c r="J19" i="10"/>
  <c r="J18" i="10"/>
  <c r="J17" i="10"/>
  <c r="J87" i="10"/>
  <c r="J86" i="10"/>
  <c r="J85" i="10"/>
  <c r="J84" i="10"/>
  <c r="J83" i="10"/>
  <c r="J82" i="10"/>
  <c r="J81" i="10"/>
  <c r="J80" i="10"/>
  <c r="J79" i="10"/>
  <c r="J78" i="10"/>
  <c r="J77" i="10"/>
  <c r="J76" i="10"/>
  <c r="J75" i="10"/>
  <c r="J74" i="10"/>
  <c r="J73" i="10"/>
  <c r="J72" i="10"/>
  <c r="J71" i="10"/>
  <c r="J70" i="10"/>
  <c r="J69" i="10"/>
  <c r="J68" i="10"/>
  <c r="J67" i="10"/>
  <c r="J66" i="10"/>
  <c r="J65" i="10"/>
  <c r="J64" i="10"/>
  <c r="J63" i="10"/>
  <c r="J62" i="10"/>
  <c r="J61" i="10"/>
  <c r="J60" i="10"/>
  <c r="J59" i="10"/>
  <c r="J58" i="10"/>
  <c r="J57" i="10"/>
  <c r="J56" i="10"/>
  <c r="J55" i="10"/>
  <c r="J54" i="10"/>
  <c r="J16" i="10"/>
  <c r="J15" i="10"/>
  <c r="J14" i="10"/>
  <c r="J13" i="10"/>
  <c r="J11" i="10"/>
  <c r="J9" i="10"/>
  <c r="J8" i="10"/>
  <c r="J6" i="10"/>
  <c r="J5" i="10"/>
  <c r="J4" i="10"/>
  <c r="H87" i="10" l="1"/>
  <c r="H86" i="10"/>
  <c r="H85" i="10"/>
  <c r="H84" i="10"/>
  <c r="H83" i="10"/>
  <c r="H82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G1" i="10"/>
</calcChain>
</file>

<file path=xl/sharedStrings.xml><?xml version="1.0" encoding="utf-8"?>
<sst xmlns="http://schemas.openxmlformats.org/spreadsheetml/2006/main" count="1916" uniqueCount="632">
  <si>
    <t>SSP</t>
  </si>
  <si>
    <t>SAP</t>
  </si>
  <si>
    <t>SAR</t>
  </si>
  <si>
    <t>Artifact</t>
  </si>
  <si>
    <t>POA&amp;M</t>
  </si>
  <si>
    <t>1</t>
  </si>
  <si>
    <r>
      <t xml:space="preserve">1 - </t>
    </r>
    <r>
      <rPr>
        <sz val="11"/>
        <color theme="1"/>
        <rFont val="Calibri"/>
        <family val="2"/>
      </rPr>
      <t>ꚙ</t>
    </r>
  </si>
  <si>
    <t>0 - ꚙ</t>
  </si>
  <si>
    <t>n/a</t>
  </si>
  <si>
    <t>NOTES</t>
  </si>
  <si>
    <t>fedramp-jab</t>
  </si>
  <si>
    <t>0 or 1</t>
  </si>
  <si>
    <t>http://fedramp.gov</t>
  </si>
  <si>
    <t>To indicate a FedRAMP-issued Unique System ID</t>
  </si>
  <si>
    <t>low</t>
  </si>
  <si>
    <t>moderate</t>
  </si>
  <si>
    <t>high</t>
  </si>
  <si>
    <t>fedramp-agency</t>
  </si>
  <si>
    <t>fedramp-li-saas</t>
  </si>
  <si>
    <t>saas</t>
  </si>
  <si>
    <t>paas</t>
  </si>
  <si>
    <t>iaas</t>
  </si>
  <si>
    <t>other</t>
  </si>
  <si>
    <t>FedRAMP</t>
  </si>
  <si>
    <t>X</t>
  </si>
  <si>
    <t>fips-199-low</t>
  </si>
  <si>
    <t>fips-199-moderate</t>
  </si>
  <si>
    <t>fips-199-high</t>
  </si>
  <si>
    <t>NIST</t>
  </si>
  <si>
    <t>prop</t>
  </si>
  <si>
    <t>annotation</t>
  </si>
  <si>
    <t>Authorization Type</t>
  </si>
  <si>
    <t>Leveraged System Auth System Name</t>
  </si>
  <si>
    <r>
      <rPr>
        <sz val="7"/>
        <color rgb="FF112E51"/>
        <rFont val="Times New Roman"/>
        <family val="1"/>
      </rPr>
      <t xml:space="preserve"> </t>
    </r>
    <r>
      <rPr>
        <sz val="10"/>
        <color rgb="FF112E51"/>
        <rFont val="Courier New"/>
        <family val="3"/>
      </rPr>
      <t>operational</t>
    </r>
  </si>
  <si>
    <t>under-development</t>
  </si>
  <si>
    <r>
      <rPr>
        <sz val="7"/>
        <color rgb="FF112E51"/>
        <rFont val="Times New Roman"/>
        <family val="1"/>
      </rPr>
      <t xml:space="preserve"> </t>
    </r>
    <r>
      <rPr>
        <sz val="10"/>
        <color rgb="FF112E51"/>
        <rFont val="Courier New"/>
        <family val="3"/>
      </rPr>
      <t>under-major-modification</t>
    </r>
  </si>
  <si>
    <t>disposition</t>
  </si>
  <si>
    <t>Cardinality</t>
  </si>
  <si>
    <r>
      <t>//metadata/role[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</si>
  <si>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>//metadata/party[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</si>
  <si>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t>Current Internal Users</t>
  </si>
  <si>
    <t>Current External Users</t>
  </si>
  <si>
    <t>Future Internal Users (1 year)</t>
  </si>
  <si>
    <t>Future External Users (1 year)</t>
  </si>
  <si>
    <t>System Personnel: Sensitivity Level</t>
  </si>
  <si>
    <t>high-risk</t>
  </si>
  <si>
    <t>severe</t>
  </si>
  <si>
    <t>limited</t>
  </si>
  <si>
    <t>internal</t>
  </si>
  <si>
    <t>external</t>
  </si>
  <si>
    <t>Ports, Protocols, Services: Used By</t>
  </si>
  <si>
    <t>Ports, Protocols, Services: Service</t>
  </si>
  <si>
    <t xml:space="preserve">For policies [id = att-policy-#], procedures [att-procedure-#], and plans [att-plan-#] </t>
  </si>
  <si>
    <t>TBD</t>
  </si>
  <si>
    <t>ü</t>
  </si>
  <si>
    <t>All IDs may only contain letters, numbers, dashes, and periods. No spaces.</t>
  </si>
  <si>
    <t>The CSPs organizational information must be associated with this party ID.</t>
  </si>
  <si>
    <t>The FedRAMP PMO's organizational information must be associated with this party ID.</t>
  </si>
  <si>
    <t>The FedRAMP JAB must be associated with this party ID.</t>
  </si>
  <si>
    <t>Interconnection: Service Processor</t>
  </si>
  <si>
    <t>Interconnection: IP Address</t>
  </si>
  <si>
    <t>Interconnection: Remote IP Address</t>
  </si>
  <si>
    <t>Interconnection: Connection Security</t>
  </si>
  <si>
    <t>Interconnection: Direction</t>
  </si>
  <si>
    <t>Interconnection: Information</t>
  </si>
  <si>
    <t>Information being transmitted</t>
  </si>
  <si>
    <t>Under Ports and Circuits. Use this for circuit numbers.</t>
  </si>
  <si>
    <t>If both incoming and outgoing, use twice. Once for each direction.</t>
  </si>
  <si>
    <t>incoming</t>
  </si>
  <si>
    <t>outgoing</t>
  </si>
  <si>
    <t>ipsec</t>
  </si>
  <si>
    <t>vpn</t>
  </si>
  <si>
    <t>ssl</t>
  </si>
  <si>
    <t>secure-file-transfer</t>
  </si>
  <si>
    <t>Citation Document: Version Number</t>
  </si>
  <si>
    <t>Citation Document: Type</t>
  </si>
  <si>
    <t>Citation Document: Reference ID</t>
  </si>
  <si>
    <t>law</t>
  </si>
  <si>
    <t>guidance</t>
  </si>
  <si>
    <t>regulation</t>
  </si>
  <si>
    <t>standard</t>
  </si>
  <si>
    <t>Defined By</t>
  </si>
  <si>
    <t>certificate</t>
  </si>
  <si>
    <t>implemented</t>
  </si>
  <si>
    <t>partial</t>
  </si>
  <si>
    <t>planned</t>
  </si>
  <si>
    <t>alternative</t>
  </si>
  <si>
    <t>Alternative Implementation</t>
  </si>
  <si>
    <t>Planned (plan-completion-date must be present)</t>
  </si>
  <si>
    <t>Implemented</t>
  </si>
  <si>
    <t>Not Applicable</t>
  </si>
  <si>
    <t>sp-corporate</t>
  </si>
  <si>
    <t>sp-system</t>
  </si>
  <si>
    <t>customer-configured</t>
  </si>
  <si>
    <t>customer-provided</t>
  </si>
  <si>
    <t>inherited</t>
  </si>
  <si>
    <t>Service Provider Corporate</t>
  </si>
  <si>
    <t>Service Provider System Specific</t>
  </si>
  <si>
    <t>Configured by Customer (not allowed for -1's)</t>
  </si>
  <si>
    <t>Provided by Customer (not allowed for -1's)</t>
  </si>
  <si>
    <t>** NO MORE HYBRID **</t>
  </si>
  <si>
    <t>Source</t>
  </si>
  <si>
    <t>Person's Title</t>
  </si>
  <si>
    <t>1 - ꚙ</t>
  </si>
  <si>
    <t>1 or 2</t>
  </si>
  <si>
    <t>Control: Planned Completion Date</t>
  </si>
  <si>
    <t>Required if implementation-status="planned"</t>
  </si>
  <si>
    <t>Required if control-origination=inherited</t>
  </si>
  <si>
    <t>software</t>
  </si>
  <si>
    <t>hardware</t>
  </si>
  <si>
    <t>service</t>
  </si>
  <si>
    <t>policy</t>
  </si>
  <si>
    <t>process</t>
  </si>
  <si>
    <t>procedure</t>
  </si>
  <si>
    <t>plan</t>
  </si>
  <si>
    <t>validation</t>
  </si>
  <si>
    <t>customer</t>
  </si>
  <si>
    <t>Attachment: Type</t>
  </si>
  <si>
    <t>Attachment: Title</t>
  </si>
  <si>
    <t>Attachment: Publication Date</t>
  </si>
  <si>
    <t>Attachment: Version</t>
  </si>
  <si>
    <t>To indicate policy, procedure, guide, ROB, or plan  [id = att-#]</t>
  </si>
  <si>
    <t>guide</t>
  </si>
  <si>
    <t>rob</t>
  </si>
  <si>
    <t>pia</t>
  </si>
  <si>
    <t>Indicates attachment is a plan.</t>
  </si>
  <si>
    <t>Indicates attachment is a policy.</t>
  </si>
  <si>
    <t>Indicates attachment is a procedure.</t>
  </si>
  <si>
    <t>Indicates attachment is a guide.</t>
  </si>
  <si>
    <t>Indicates attachment is the Privacy Impact Assessment.</t>
  </si>
  <si>
    <t>Indicates attachment is the Rules of Behavior.</t>
  </si>
  <si>
    <t>Indicates citation is a law.</t>
  </si>
  <si>
    <t>Indicates citation is a regulation.</t>
  </si>
  <si>
    <t>Indicates citation is a standard.</t>
  </si>
  <si>
    <t>Indicates citation is guidance.</t>
  </si>
  <si>
    <t>pii</t>
  </si>
  <si>
    <t>No</t>
  </si>
  <si>
    <t>PII: Qualifying Question 1</t>
  </si>
  <si>
    <t>PII: Qualifying Question 2</t>
  </si>
  <si>
    <t>PII: Qualifying Question 3</t>
  </si>
  <si>
    <t>PII: Qualifying Question 4</t>
  </si>
  <si>
    <t>yes</t>
  </si>
  <si>
    <t>no</t>
  </si>
  <si>
    <t>Indicates the system is NOT privacy sensitive</t>
  </si>
  <si>
    <t>Indicates the system IS privacy sensitive</t>
  </si>
  <si>
    <t>PII: SORN ID</t>
  </si>
  <si>
    <t>Required if PTA-4 is "yes"</t>
  </si>
  <si>
    <t>Does the ISA collect, maintain, or share PII in any identifiable form?</t>
  </si>
  <si>
    <t>Does the ISA collect, maintain, share PII info from or about the public?</t>
  </si>
  <si>
    <t>Has a Privacy Impact Assessment ever been performed for the ISA?</t>
  </si>
  <si>
    <t>Is there a Privacy Act System of Records Notice (SORN) for this ISA system?</t>
  </si>
  <si>
    <t>*</t>
  </si>
  <si>
    <t>NIST allows any string here, and provides a suggested list.</t>
  </si>
  <si>
    <t>os</t>
  </si>
  <si>
    <t>database</t>
  </si>
  <si>
    <t>This identifies the system owner.</t>
  </si>
  <si>
    <t>This identifies the authorizing official.</t>
  </si>
  <si>
    <t>This identifies who the document was created by.</t>
  </si>
  <si>
    <t>This identifies who the document was created for.</t>
  </si>
  <si>
    <t>This identifies one or more approvers of the document.</t>
  </si>
  <si>
    <t>This identifies the primary management-level POC for the system.</t>
  </si>
  <si>
    <t>This identifies the primary technical POC for the system.</t>
  </si>
  <si>
    <t>This identifies the other POCs for the system.</t>
  </si>
  <si>
    <t>This identifies the CSP's Information System Security Officer for the system.</t>
  </si>
  <si>
    <t>This identifies the authorizing official's primary POC for this system.</t>
  </si>
  <si>
    <t>This identifies the privacy officer for the system.</t>
  </si>
  <si>
    <t>This identifies the consulting 3PAO (if any). Used when a 3PAO helps develop the SSP.</t>
  </si>
  <si>
    <t>This identifies the asset owner for a given inventory item.</t>
  </si>
  <si>
    <t>This identifies the administrator for a given inventory item.</t>
  </si>
  <si>
    <t>Component: Vendor Name</t>
  </si>
  <si>
    <t>Component: Scan Type</t>
  </si>
  <si>
    <t>Component: Validation Link</t>
  </si>
  <si>
    <t>router</t>
  </si>
  <si>
    <t>switch</t>
  </si>
  <si>
    <t>dns-server</t>
  </si>
  <si>
    <t>web-server</t>
  </si>
  <si>
    <t>email-server</t>
  </si>
  <si>
    <t>pbx</t>
  </si>
  <si>
    <t>firewall</t>
  </si>
  <si>
    <t>directory-server</t>
  </si>
  <si>
    <t>storage-array</t>
  </si>
  <si>
    <t>public-cloud</t>
  </si>
  <si>
    <t>private-cloud</t>
  </si>
  <si>
    <t>community-cloud</t>
  </si>
  <si>
    <t>government-only-cloud</t>
  </si>
  <si>
    <t>hybrid-cloud</t>
  </si>
  <si>
    <t>https://doi.org/10.6028/NIST.SP.800-60v2r1</t>
  </si>
  <si>
    <t>FedRAMP only accepts NIST SP 800-60, Vol 2 information type IDs</t>
  </si>
  <si>
    <t>asset-administrator</t>
  </si>
  <si>
    <t>asset-owner</t>
  </si>
  <si>
    <t>soc</t>
  </si>
  <si>
    <t>noc</t>
  </si>
  <si>
    <t>help-desk</t>
  </si>
  <si>
    <t>prepared-by</t>
  </si>
  <si>
    <t>prepared-for</t>
  </si>
  <si>
    <t>content-approver</t>
  </si>
  <si>
    <t>isa-poc-local</t>
  </si>
  <si>
    <t>isa-poc-remote</t>
  </si>
  <si>
    <t>isa-authorizing-official-local</t>
  </si>
  <si>
    <t>isa-authorizing-official-remote</t>
  </si>
  <si>
    <t>authorizing-official</t>
  </si>
  <si>
    <t>authorizing-official-poc</t>
  </si>
  <si>
    <t>system-poc-management</t>
  </si>
  <si>
    <t>system-poc-technical</t>
  </si>
  <si>
    <t>system-poc-other</t>
  </si>
  <si>
    <t>information-system-security-officer</t>
  </si>
  <si>
    <t>privacy-poc</t>
  </si>
  <si>
    <t>system-owner</t>
  </si>
  <si>
    <t>csp</t>
  </si>
  <si>
    <t>fedramp-pmo</t>
  </si>
  <si>
    <t>system</t>
  </si>
  <si>
    <t>This identifies the security operations center role, if appropriate.</t>
  </si>
  <si>
    <t>This identifies the network operations center role, if appropriate.</t>
  </si>
  <si>
    <t>This identifies the organization's help desk role, if appropriate.</t>
  </si>
  <si>
    <t>This identifies the interconnection security agreement poc for the remote system.</t>
  </si>
  <si>
    <t>This identifies the interconnection security agreement poc for this system.</t>
  </si>
  <si>
    <t>This identifies the interconnection security agreement's authorizing official for this system.</t>
  </si>
  <si>
    <t>This identifies the interconnection security agreement's authorizing official for the remote system.</t>
  </si>
  <si>
    <t>https://ietf.org/rfc/rfc4122</t>
  </si>
  <si>
    <t>To indicate the use of an RFC4122  Universally Unique Identifier (UUID)</t>
  </si>
  <si>
    <t>SHA-224</t>
  </si>
  <si>
    <t>SHA-256</t>
  </si>
  <si>
    <t>SHA-384</t>
  </si>
  <si>
    <t>SHA-512</t>
  </si>
  <si>
    <t>RIPEMD-160</t>
  </si>
  <si>
    <t>Assigned to a component that represents the system as a whole.</t>
  </si>
  <si>
    <t>Assigned to a component that represents a customer, for assignment of customer responsibility to controls.</t>
  </si>
  <si>
    <t>Assigned to a component that represents a third-party validation (such as a FIPS 140-2 Certificate).</t>
  </si>
  <si>
    <t>If "other", must explain in the remarks field.</t>
  </si>
  <si>
    <t>A document marking, such as "Controlled Unclassified Information" or "Proprietary"</t>
  </si>
  <si>
    <t>The overall Electronic Authentication (eAuth) level.</t>
  </si>
  <si>
    <t>The job/position title of an Individual.</t>
  </si>
  <si>
    <t>The current number of external users.</t>
  </si>
  <si>
    <t>The current number of internal users.</t>
  </si>
  <si>
    <t>The number of internal users expected in one year.</t>
  </si>
  <si>
    <t>The number of external users expected in one year.</t>
  </si>
  <si>
    <t>All values are case sensitive.</t>
  </si>
  <si>
    <t>For inherited controls, this is the name of the underlying service provider's system.</t>
  </si>
  <si>
    <t>eAuth Level (OVERALL)</t>
  </si>
  <si>
    <r>
      <t xml:space="preserve">Accepted Values </t>
    </r>
    <r>
      <rPr>
        <b/>
        <sz val="11"/>
        <color rgb="FFFF0000"/>
        <rFont val="Calibri"/>
        <family val="2"/>
        <scheme val="minor"/>
      </rPr>
      <t>(CASE SENSITIVE)</t>
    </r>
  </si>
  <si>
    <t>1=Low</t>
  </si>
  <si>
    <t>2=Moderate</t>
  </si>
  <si>
    <t>3=High</t>
  </si>
  <si>
    <t>FedRAMP JAB Authorization</t>
  </si>
  <si>
    <t>FedRAMP Agency Authorization</t>
  </si>
  <si>
    <t>FedRAMP Tailored for Low Impact SaaS (LI-SaaS)</t>
  </si>
  <si>
    <t>Software as a Service (SaaS)</t>
  </si>
  <si>
    <t>Platform as a Service (PaaS)</t>
  </si>
  <si>
    <t>Infrastructure as a Service (IaaS)</t>
  </si>
  <si>
    <t>If "other", explain in the remarks field.</t>
  </si>
  <si>
    <t>Public cloud model</t>
  </si>
  <si>
    <t>Private cloud model</t>
  </si>
  <si>
    <t>Community cloud model</t>
  </si>
  <si>
    <t>Government Only Community Cloud Model</t>
  </si>
  <si>
    <t>Not accepted by FedRAMP</t>
  </si>
  <si>
    <t>If "hybrid", must describe in the remarks field.</t>
  </si>
  <si>
    <t>If "other", must describe in the remarks field.</t>
  </si>
  <si>
    <t>Document Marking</t>
  </si>
  <si>
    <t>integer</t>
  </si>
  <si>
    <t>incoming-outgoing</t>
  </si>
  <si>
    <t>general-public</t>
  </si>
  <si>
    <t>privileged</t>
  </si>
  <si>
    <t>non-privileged</t>
  </si>
  <si>
    <t>no-logical-access</t>
  </si>
  <si>
    <t>not-applicable</t>
  </si>
  <si>
    <t>The system is no longer operational. Not valid for a FedRAMP-authorized system.</t>
  </si>
  <si>
    <t>If "under-major-modification", must explain in the remarks field.</t>
  </si>
  <si>
    <t>The system is under development. Not valid for a FedRAMP authorized system.</t>
  </si>
  <si>
    <t>Control: Implementation Status</t>
  </si>
  <si>
    <t>Control: Control Origination</t>
  </si>
  <si>
    <t>/*/system-characteristics/system-id[@identifier-type=""]</t>
  </si>
  <si>
    <t>/*/system-characteristics/prop[@name="security-eauth-level"][@ns="https://fedramp.gov/ns/oscal"]</t>
  </si>
  <si>
    <t>/*/system-characteristics/prop[@name="identity-assurance-level"]</t>
  </si>
  <si>
    <t>/*/system-characteristics/prop[@name="authenticator-assurance-level"]</t>
  </si>
  <si>
    <t>/*/system-characteristics/prop[@name="federation-assurance-level"]</t>
  </si>
  <si>
    <t>/*/system-characteristics/prop[@name="authorization-type"][@ns="https://fedramp.gov/ns/oscal"]</t>
  </si>
  <si>
    <t>/*/system-characteristics/annotation[@name="cloud-deployment-model"]/@value</t>
  </si>
  <si>
    <t>/*/system-characteristics/security-impact-level/security-objective-confidentiality</t>
  </si>
  <si>
    <t>/*/system-characteristics/security-impact-level/security-objective-availability</t>
  </si>
  <si>
    <t>/*/system-characteristics/security-impact-level/security-objective-integrity</t>
  </si>
  <si>
    <t>/*/system-characteristics/system-information/information-type[1]/confidentiality-impact/base</t>
  </si>
  <si>
    <t>/*/system-characteristics/system-information/information-type[1]/integrity-impact/base</t>
  </si>
  <si>
    <t>/*/system-characteristics/system-information/information-type[1]/availability-impact/base</t>
  </si>
  <si>
    <t>/*/system-characteristics/system-information/information-type[1]/confidentiality-impact/selected</t>
  </si>
  <si>
    <t>/*/system-characteristics/system-information/information-type[1]/integrity-impact/selected</t>
  </si>
  <si>
    <t>/*/system-characteristics/system-information/information-type[1]/availability-impact/selected</t>
  </si>
  <si>
    <t>/*/system-characteristics/system-information/prop[@name="privacy-designation"]</t>
  </si>
  <si>
    <t>/*/system-characteristics/system-information/prop[@name="pta-1"][@ns="https://fedramp.gov/ns/oscal"]</t>
  </si>
  <si>
    <t>/*/system-characteristics/system-information/prop[@name="pta-2"][@ns="https://fedramp.gov/ns/oscal"]</t>
  </si>
  <si>
    <t>/*/system-characteristics/system-information/prop[@name="pta-3"][@ns="https://fedramp.gov/ns/oscal"]</t>
  </si>
  <si>
    <t>/*/system-characteristics/system-information/prop[@name="pta-4"][@ns="https://fedramp.gov/ns/oscal"]</t>
  </si>
  <si>
    <t>/*/system-characteristics/security-sensitivity-level</t>
  </si>
  <si>
    <t>/*/system-characteristics/status/@state</t>
  </si>
  <si>
    <t>/*/system-implementation/component/status/@state</t>
  </si>
  <si>
    <t>/*/system-implementation/user[1]/annotation[@name="type"]</t>
  </si>
  <si>
    <t>/*/system-implementation/user[1]/prop[@name="sensitivity"][@ns="https://fedramp.gov/ns/oscal"]</t>
  </si>
  <si>
    <t>/*/system-implementation/interconnection[1]/prop[@name="direction"][@ns="https://fedramp.gov/ns/oscal"]</t>
  </si>
  <si>
    <t>/*/system-implementation/interconnection[1]/annotation[@name="connection-security"][@ns="https://fedramp.gov/ns/oscal"]/@value</t>
  </si>
  <si>
    <t>/*/system-implementation/component/@component-type</t>
  </si>
  <si>
    <t>/*/control-implementation/implemented-requirement[@control-id="__"]/annotation[@name="implementation-status"][@ns="https://fedramp.gov/ns/oscal"]</t>
  </si>
  <si>
    <t>/*/control-implementation/implemented-requirement[@control-id="__"]/annotation[@name="control-origination"][@ns="https://fedramp.gov/ns/oscal"]</t>
  </si>
  <si>
    <t>/*/back-matter/citation/prop[@name="type"][@ns="https://fedramp.gov/ns/oscal"]</t>
  </si>
  <si>
    <t>/*/back-matter/resource/prop[@name="type"][@ns="https://fedramp.gov/ns/oscal"]</t>
  </si>
  <si>
    <t>/*/back-matter/resource/resource/hash/@algorithm</t>
  </si>
  <si>
    <t>operational</t>
  </si>
  <si>
    <t>Component is being designed, implemented, or tested, or is pending CM approval, but is not yet operational</t>
  </si>
  <si>
    <t>Component is operational or approved for operations</t>
  </si>
  <si>
    <t>Component has been retired and is no longer available for operation</t>
  </si>
  <si>
    <t>All identifiers are case sensitive.</t>
  </si>
  <si>
    <r>
      <t xml:space="preserve">Required ID or ID Pattern </t>
    </r>
    <r>
      <rPr>
        <b/>
        <sz val="11"/>
        <color rgb="FFFF0000"/>
        <rFont val="Calibri"/>
        <family val="2"/>
        <scheme val="minor"/>
      </rPr>
      <t>(CASE SENSITIVE)</t>
    </r>
  </si>
  <si>
    <r>
      <t xml:space="preserve">XPath Notation </t>
    </r>
    <r>
      <rPr>
        <b/>
        <sz val="11"/>
        <color rgb="FFFF0000"/>
        <rFont val="Calibri"/>
        <family val="2"/>
        <scheme val="minor"/>
      </rPr>
      <t>(CASE SENSITIVE)</t>
    </r>
  </si>
  <si>
    <t>Provide remark if implementation-status="partial", "planned", "alternative", "not-applicable"</t>
  </si>
  <si>
    <t>Provide remark if control-origination="customer-provided", "customer-configured"</t>
  </si>
  <si>
    <t>incident-response</t>
  </si>
  <si>
    <t>This identifies the organization's incident response role.</t>
  </si>
  <si>
    <t>configuration-management-lead</t>
  </si>
  <si>
    <t>This identifies the organization's CM lead role.</t>
  </si>
  <si>
    <t>maintainer</t>
  </si>
  <si>
    <t>provider</t>
  </si>
  <si>
    <t xml:space="preserve">This identifies the role responsible for creating and maintaining a component. </t>
  </si>
  <si>
    <t>This identifies the role that provides a function or service; or provides a component if different from maintainer.</t>
  </si>
  <si>
    <t>0 - 1</t>
  </si>
  <si>
    <t>To indicate a Universally Unique Identifier (UUID). Not currently used by FedRAMP.</t>
  </si>
  <si>
    <t>See Defined Identifiers Tab</t>
  </si>
  <si>
    <t>date</t>
  </si>
  <si>
    <t>/*/system-characteristics/annotation[@name="cloud-service-model"]/@value</t>
  </si>
  <si>
    <t>/*/system-implementation/user[1]/annotation[@name="privilege-level"]</t>
  </si>
  <si>
    <t>/*/system-characteristics/system-information/information-type[1]/information-type-id[@system='__']</t>
  </si>
  <si>
    <t>/*/metadata/party/person/address/@type</t>
  </si>
  <si>
    <t>/*/metadata/party/org/address/@type</t>
  </si>
  <si>
    <t>work</t>
  </si>
  <si>
    <t>home</t>
  </si>
  <si>
    <t>Indicates the address is a home address. Generally, FedRAMP is only interested in business addresses.</t>
  </si>
  <si>
    <t>Indicates the address is a business address</t>
  </si>
  <si>
    <t>/*/metadata/party/person/phone/@type</t>
  </si>
  <si>
    <t>/*/metadata/party/org/phone/@type</t>
  </si>
  <si>
    <t>mobile</t>
  </si>
  <si>
    <t>Indicates a business phone number for the person or organization.</t>
  </si>
  <si>
    <t>Indicates a mobile phone number for the person</t>
  </si>
  <si>
    <t>Indicates the a home phone number for the person. Generally, FedRAMP is only interested in business or mobile numbers.</t>
  </si>
  <si>
    <t>/*/system-implementation/service/protocol/port-range/@transport</t>
  </si>
  <si>
    <t>TCP</t>
  </si>
  <si>
    <t>UDP</t>
  </si>
  <si>
    <t>/*/system-implementation/component/prop[@name="asset-type"]</t>
  </si>
  <si>
    <r>
      <t xml:space="preserve">FedRAMP allows any string here, and provides a </t>
    </r>
    <r>
      <rPr>
        <b/>
        <sz val="11"/>
        <color theme="1"/>
        <rFont val="Calibri"/>
        <family val="2"/>
        <scheme val="minor"/>
      </rPr>
      <t>preferred</t>
    </r>
    <r>
      <rPr>
        <sz val="11"/>
        <color theme="1"/>
        <rFont val="Calibri"/>
        <family val="2"/>
        <scheme val="minor"/>
      </rPr>
      <t xml:space="preserve"> list.</t>
    </r>
  </si>
  <si>
    <t>Required when a component represents a FedRAMP-authorized system.</t>
  </si>
  <si>
    <t>/*/system-implementation/component/prop[@name="scan-type"][@ns="https://fedramp.gov/ns/oscal"]</t>
  </si>
  <si>
    <t>infrastructure</t>
  </si>
  <si>
    <t>Included in OS and infrastructure scans</t>
  </si>
  <si>
    <t>Included in database scans</t>
  </si>
  <si>
    <t>Included in web server scans</t>
  </si>
  <si>
    <t>/*/metadata/party/person/prop[@name="title"][@ns="https://fedramp.gov/ns/oscal"]</t>
  </si>
  <si>
    <t>/*/system-characteristics/prop[@name="users-internal"][@ns="https://fedramp.gov/ns/oscal"]</t>
  </si>
  <si>
    <t>/*/system-characteristics/prop[@name="users-external"][@ns="https://fedramp.gov/ns/oscal"]</t>
  </si>
  <si>
    <t>/*/system-characteristics/prop[@name="users-internal-future"][@ns="https://fedramp.gov/ns/oscal"]</t>
  </si>
  <si>
    <t>/*/system-characteristics/prop[@name="users-external-future"][@ns="https://fedramp.gov/ns/oscal"]</t>
  </si>
  <si>
    <t>/*/system-characteristics/system-information/prop[@name="sorn-id"][@ns="https://fedramp.gov/ns/oscal"]</t>
  </si>
  <si>
    <t>/*/system-characteristics/leveraged-authorization[@id="__"]/annotation[@name="system-name"][@ns="https://fedramp.gov/ns/oscal"]/@value=""</t>
  </si>
  <si>
    <t>/*/system-implementation/component/prop[@name="authorization-date"][@ns="https://fedramp.gov/ns/oscal"]</t>
  </si>
  <si>
    <t>/*/system-implementation/component/prop[@name="vendor-name"][@ns="https://fedramp.gov/ns/oscal"]</t>
  </si>
  <si>
    <t>/*/system-implementation/component/prop[@name="virtual"]</t>
  </si>
  <si>
    <t>/*/system-implementation/component/annotation[@name="allows-authenticated-scan"]/@value=""</t>
  </si>
  <si>
    <t>/*/system-implementation/service[1]/prop[@name="title"][@ns="https://fedramp.gov/ns/oscal"]</t>
  </si>
  <si>
    <t>/*/system-implementation/service[1]/prop[@name="used-by"][@ns="https://fedramp.gov/ns/oscal"]</t>
  </si>
  <si>
    <t>/*/system-implementation/interconnection[1]/prop[@name="service-processor"][@ns="https://fedramp.gov/ns/oscal"]</t>
  </si>
  <si>
    <t>/*/system-implementation/interconnection[1]/prop[@name="ip-address-local"][@ns="https://fedramp.gov/ns/oscal"]</t>
  </si>
  <si>
    <t>/*/system-implementation/interconnection[1]/prop[@name="ip-address-remote"][@ns="https://fedramp.gov/ns/oscal"]</t>
  </si>
  <si>
    <t>/*/system-implementation/interconnection[1]/prop[@name="information"][@ns="https://fedramp.gov/ns/oscal"]</t>
  </si>
  <si>
    <t>/*/system-implementation/interconnection[1]/prop[@name="port"][@ns="https://fedramp.gov/ns/oscal"]</t>
  </si>
  <si>
    <t>/*/system-implementation/interconnection[1]/prop[@name="circuit"][@ns="https://fedramp.gov/ns/oscal"]</t>
  </si>
  <si>
    <t>/*/system-implementation/interconnection[1]/annotation[@name="connection-security"][@ns="https://fedramp.gov/ns/oscal"]/@value=""</t>
  </si>
  <si>
    <t>/*/system-implementation/system-inventory/inventory-item/prop[@name="virtual"]</t>
  </si>
  <si>
    <t>/*/system-implementation/system-inventory/inventory-item/prop[@name="public"]</t>
  </si>
  <si>
    <t>/*/control-implementation/implemented-requirement[@control-id="__"]/annotation[@name="implementation-status"][@ns="https://fedramp.gov/ns/oscal"]/@value=""</t>
  </si>
  <si>
    <t>/*/control-implementation/implemented-requirement[@control-id="__"]/annotation[@name="control-origination"][@ns="https://fedramp.gov/ns/oscal"]/@value=""</t>
  </si>
  <si>
    <t>/*/control-implementation/implemented-requirement[@control-id="__"]/prop[@name="planned-completion-date"][@ns="https://fedramp.gov/ns/oscal"]</t>
  </si>
  <si>
    <t>/*/control-implementation/implemented-requirement[@control-id="__"]/prop[@name="leveraged-authorization-id"][@ns="https://fedramp.gov/ns/oscal"]</t>
  </si>
  <si>
    <t>/*/back-matter/resource[@id="att-____"]/prop[@name="type"][@ns="https://fedramp.gov/ns/oscal"]</t>
  </si>
  <si>
    <t>/*/back-matter/resource[@id="att-____"]/prop[@name="publication"][@ns="https://fedramp.gov/ns/oscal"]</t>
  </si>
  <si>
    <t>/*/back-matter/resource[@id="att-____"]/prop[@name="version"][@ns="https://fedramp.gov/ns/oscal"]</t>
  </si>
  <si>
    <t>Required for hardware and software components. If open source (no vendor), enter "Open Source"</t>
  </si>
  <si>
    <t>/*/system-implementation/system-inventory/inventory-item/annotation[@name="is-scanned"]/@value=""</t>
  </si>
  <si>
    <t>/*/system-implementation/system-inventory/inventory-item/annotation[@name="allows-authenticated-scan"]/@value=""</t>
  </si>
  <si>
    <t>Required for software or database. Omit for OS/Infrastructure</t>
  </si>
  <si>
    <t>Component: Software Name</t>
  </si>
  <si>
    <t>/*/system-implementation/component/prop[@name="software-name"][@ns="https://fedramp.gov/ns/oscal"]</t>
  </si>
  <si>
    <t>/*/system-implementation/system-inventory/inventory-item/prop[@name="asset-type"]</t>
  </si>
  <si>
    <t>Physical devices, such as routers and switches.</t>
  </si>
  <si>
    <t xml:space="preserve">Software items, such as OS, database servers, web servers, DNS servers, and other software that operates within the system. </t>
  </si>
  <si>
    <t>Inventory: Vendor Name</t>
  </si>
  <si>
    <t>/*/system-implementation/system-inventory/inventory-item/prop[@name="vendor-name"][@ns="https://fedramp.gov/ns/oscal"]</t>
  </si>
  <si>
    <t>/*/system-implementation/component/prop[@name="validation"][@ns="https://fedramp.gov/ns/oscal"]</t>
  </si>
  <si>
    <t>/*/system-implementation/system-inventory/inventory-item/prop[@name="scan-type"][@ns="https://fedramp.gov/ns/oscal"]</t>
  </si>
  <si>
    <t>/*/system-implementation/system-inventory/inventory-item/prop[@name="validation"][@ns="https://fedramp.gov/ns/oscal"]</t>
  </si>
  <si>
    <t>Inventory: Scan Type</t>
  </si>
  <si>
    <t>Inventory: Validation Link</t>
  </si>
  <si>
    <t>Accepted Values</t>
  </si>
  <si>
    <t>See AV Tab</t>
  </si>
  <si>
    <t>string</t>
  </si>
  <si>
    <t>ip-v4-address</t>
  </si>
  <si>
    <t>Under Ports and Circuits. Use this for port numbers. (Free form at this time.)</t>
  </si>
  <si>
    <t>ID-Ref</t>
  </si>
  <si>
    <t>ID-ref</t>
  </si>
  <si>
    <t>Control: Leveraged Authorization</t>
  </si>
  <si>
    <t>web</t>
  </si>
  <si>
    <t xml:space="preserve"> </t>
  </si>
  <si>
    <t>Overview:</t>
  </si>
  <si>
    <r>
      <t xml:space="preserve">                    </t>
    </r>
    <r>
      <rPr>
        <b/>
        <sz val="16"/>
        <color rgb="FFFF0000"/>
        <rFont val="Calibri"/>
        <family val="2"/>
        <scheme val="minor"/>
      </rPr>
      <t>DRAFT</t>
    </r>
    <r>
      <rPr>
        <b/>
        <sz val="16"/>
        <color theme="1"/>
        <rFont val="Calibri"/>
        <family val="2"/>
        <scheme val="minor"/>
      </rPr>
      <t xml:space="preserve"> FedRAMP OSCAL Registry</t>
    </r>
  </si>
  <si>
    <t>More Information:</t>
  </si>
  <si>
    <t>Providing Feedback:</t>
  </si>
  <si>
    <t>To provide feedback on this registry or the associated Guide, please either add a comment to an existing issue or submit a new issue in the FedRAMP Automation repository on GitHub:</t>
  </si>
  <si>
    <r>
      <t xml:space="preserve">If you prefer, FedRAMP is also accepting comments via email at </t>
    </r>
    <r>
      <rPr>
        <sz val="12"/>
        <color rgb="FF0070C0"/>
        <rFont val="Calibri"/>
        <family val="2"/>
        <scheme val="minor"/>
      </rPr>
      <t>info@fedramp.gov</t>
    </r>
  </si>
  <si>
    <t xml:space="preserve">https://github.com/GSA/fedramp-automation/raw/master/documents/FedRAMP_OSCAL_Registry.xlsx
</t>
  </si>
  <si>
    <r>
      <rPr>
        <b/>
        <sz val="12"/>
        <color theme="1"/>
        <rFont val="Calibri"/>
        <family val="2"/>
        <scheme val="minor"/>
      </rPr>
      <t>The latest version of this document is available at:</t>
    </r>
    <r>
      <rPr>
        <b/>
        <sz val="12"/>
        <color rgb="FF0070C0"/>
        <rFont val="Calibri"/>
        <family val="2"/>
        <scheme val="minor"/>
      </rPr>
      <t xml:space="preserve">
</t>
    </r>
  </si>
  <si>
    <t>DRAFT</t>
  </si>
  <si>
    <t>https://github.com/GSA/fedramp-automation/issues</t>
  </si>
  <si>
    <t>The FedRAMP OSCAL registry is the authoritative source for:</t>
  </si>
  <si>
    <t>Partially Implemented</t>
  </si>
  <si>
    <t>Inherited (Provide Leveraged Authorization ID) (not allowed for -1's)</t>
  </si>
  <si>
    <t>Just list all that apply. If more than one, list each in its own prop field.</t>
  </si>
  <si>
    <t>Indicates citation is related to Personally Identifiable Information (PII).</t>
  </si>
  <si>
    <t>The FedRAMP authorization type (JAB, Agency, or LI-SaaS) (See the Accepted Values tab)</t>
  </si>
  <si>
    <t>Required for all scannable components. May list more than one to indicate multiple scan types.</t>
  </si>
  <si>
    <t>Links by component-id to a component that represents the FIPS 140-2 validation certificate.</t>
  </si>
  <si>
    <t>Interconnection: Ports &amp; Circuits (Port)</t>
  </si>
  <si>
    <t>Interconnection: Ports &amp; Circuits (Circuit)</t>
  </si>
  <si>
    <t>Component's Authorization Date</t>
  </si>
  <si>
    <t>Citation Document: Publication Date</t>
  </si>
  <si>
    <r>
      <t xml:space="preserve">To understand OSCAL extensions and how FedRAMP is using them, see </t>
    </r>
    <r>
      <rPr>
        <i/>
        <sz val="12"/>
        <color theme="1"/>
        <rFont val="Calibri"/>
        <family val="2"/>
        <scheme val="minor"/>
      </rPr>
      <t>Section 3 FedRAMP Extensions, Defined Identifiers, and Accepted Values</t>
    </r>
    <r>
      <rPr>
        <sz val="12"/>
        <color theme="1"/>
        <rFont val="Calibri"/>
        <family val="2"/>
        <scheme val="minor"/>
      </rPr>
      <t xml:space="preserve"> of the </t>
    </r>
    <r>
      <rPr>
        <i/>
        <sz val="12"/>
        <color theme="1"/>
        <rFont val="Calibri"/>
        <family val="2"/>
        <scheme val="minor"/>
      </rPr>
      <t>Guide to OSCAL-based FedRAMP Content</t>
    </r>
    <r>
      <rPr>
        <sz val="12"/>
        <color theme="1"/>
        <rFont val="Calibri"/>
        <family val="2"/>
        <scheme val="minor"/>
      </rPr>
      <t>, which is available at:</t>
    </r>
  </si>
  <si>
    <t>https://github.com/GSA/fedramp-automation/raw/master/documents/Guide_to_OSCAL-based_FedRAMP_Content.pdf</t>
  </si>
  <si>
    <t xml:space="preserve">  - FedRAMP's Extensions to OSCAL 
  - Defined Identifiers (DI) recognized by FedRAMP
  - FedRAMP Accepted Values (AV)
</t>
  </si>
  <si>
    <t>Version History</t>
  </si>
  <si>
    <t>Date</t>
  </si>
  <si>
    <t>Description</t>
  </si>
  <si>
    <t>Version</t>
  </si>
  <si>
    <t>Author</t>
  </si>
  <si>
    <t>Initial DRAFT - System Security Plan</t>
  </si>
  <si>
    <t>DRAFT 1.0</t>
  </si>
  <si>
    <t>FedRAMP PMO</t>
  </si>
  <si>
    <t>DRAFT 2.0</t>
  </si>
  <si>
    <t>FedRAMP Information</t>
  </si>
  <si>
    <t>Data</t>
  </si>
  <si>
    <t>name="___"</t>
  </si>
  <si>
    <t>marking</t>
  </si>
  <si>
    <t>title</t>
  </si>
  <si>
    <t>security-eauth-level</t>
  </si>
  <si>
    <t>version</t>
  </si>
  <si>
    <t>publication</t>
  </si>
  <si>
    <t>type</t>
  </si>
  <si>
    <t>leveraged-authorization</t>
  </si>
  <si>
    <t>planned-completion</t>
  </si>
  <si>
    <t>control-origination</t>
  </si>
  <si>
    <t>implementation-status</t>
  </si>
  <si>
    <t>authorization-type</t>
  </si>
  <si>
    <t>users-internal</t>
  </si>
  <si>
    <t>users-external</t>
  </si>
  <si>
    <t>users-internal-future</t>
  </si>
  <si>
    <t>users-external-future</t>
  </si>
  <si>
    <t>pta-1</t>
  </si>
  <si>
    <t>pta-2</t>
  </si>
  <si>
    <t>pta-3</t>
  </si>
  <si>
    <t>pta-4</t>
  </si>
  <si>
    <t>sorn-id</t>
  </si>
  <si>
    <t>system-name</t>
  </si>
  <si>
    <t>sensitivity</t>
  </si>
  <si>
    <t>used-by</t>
  </si>
  <si>
    <t>service-processor</t>
  </si>
  <si>
    <t>ip-address-local</t>
  </si>
  <si>
    <t>ip-address-remote</t>
  </si>
  <si>
    <t>direction</t>
  </si>
  <si>
    <t>port</t>
  </si>
  <si>
    <t>circuit</t>
  </si>
  <si>
    <t>connection-security</t>
  </si>
  <si>
    <t>Information</t>
  </si>
  <si>
    <t>authorization-date</t>
  </si>
  <si>
    <t>vendor-name</t>
  </si>
  <si>
    <t>software-name</t>
  </si>
  <si>
    <t>scan-type</t>
  </si>
  <si>
    <r>
      <t xml:space="preserve">All FedRAMP extensions must include a </t>
    </r>
    <r>
      <rPr>
        <b/>
        <sz val="11"/>
        <color theme="1"/>
        <rFont val="Courier New"/>
        <family val="3"/>
      </rPr>
      <t>ns</t>
    </r>
    <r>
      <rPr>
        <sz val="11"/>
        <color theme="1"/>
        <rFont val="Calibri"/>
        <family val="2"/>
        <scheme val="minor"/>
      </rPr>
      <t xml:space="preserve"> flag with the value "</t>
    </r>
    <r>
      <rPr>
        <sz val="11"/>
        <color theme="1"/>
        <rFont val="Courier New"/>
        <family val="3"/>
      </rPr>
      <t>https://fedramp.gov/ns/oscal</t>
    </r>
    <r>
      <rPr>
        <sz val="11"/>
        <color theme="1"/>
        <rFont val="Calibri"/>
        <family val="2"/>
        <scheme val="minor"/>
      </rPr>
      <t>"</t>
    </r>
  </si>
  <si>
    <t>AP</t>
  </si>
  <si>
    <t>AR</t>
  </si>
  <si>
    <t>Field/Assembly</t>
  </si>
  <si>
    <t>/*/metadata/prop[@name="marking"]</t>
  </si>
  <si>
    <t>/*/metadata/party/person/prop[@name="title"]</t>
  </si>
  <si>
    <t>/*/system-characteristics/leveraged-authorization[@id="__"]/annotation[@name="system-name"]/@value=""</t>
  </si>
  <si>
    <t>/*/system-implementation/user[1]/prop[@name="sensitivity"]</t>
  </si>
  <si>
    <t>/*/system-implementation/service[1]/prop[@name="title"]</t>
  </si>
  <si>
    <t>/*/system-implementation/service[1]/prop[@name="used-by"]</t>
  </si>
  <si>
    <t>/*/system-implementation/interconnection[1]/prop[@name="service-processor"]</t>
  </si>
  <si>
    <t>/*/system-implementation/interconnection[1]/prop[@name="ip-address-local"]</t>
  </si>
  <si>
    <t>/*/system-implementation/interconnection[1]/prop[@name="ip-address-remote"]</t>
  </si>
  <si>
    <t>/*/system-implementation/interconnection[1]/prop[@name="direction"]</t>
  </si>
  <si>
    <t>/*/system-implementation/interconnection[1]/prop[@name="information"]</t>
  </si>
  <si>
    <t>/*/system-implementation/interconnection[1]/prop[@name="port"]</t>
  </si>
  <si>
    <t>/*/system-implementation/interconnection[1]/prop[@name="circuit"]</t>
  </si>
  <si>
    <t>/*/system-implementation/interconnection[1]/annotation[@name="connection-security"]/@value=""</t>
  </si>
  <si>
    <t>/*/system-implementation/component/prop[@name="authorization-date"]</t>
  </si>
  <si>
    <t>/*/system-implementation/component/prop[@name="vendor-name"]</t>
  </si>
  <si>
    <t>/*/system-implementation/component/prop[@name="software-name"]</t>
  </si>
  <si>
    <t>/*/system-implementation/component/prop[@name="scan-type"]</t>
  </si>
  <si>
    <t>/*/system-implementation/component/prop[@name="validation"]</t>
  </si>
  <si>
    <t>/*/system-implementation/system-inventory/inventory-item/prop[@name="vendor-name"]</t>
  </si>
  <si>
    <t>/*/system-implementation/system-inventory/inventory-item/prop[@name="scan-type"]</t>
  </si>
  <si>
    <t>/*/system-implementation/system-inventory/inventory-item/prop[@name="validation"]</t>
  </si>
  <si>
    <t>/*/control-implementation/implemented-requirement[@control-id="__"]/annotation[@name="implementation-status"]/@value=""</t>
  </si>
  <si>
    <t>/*/control-implementation/implemented-requirement[@control-id="__"]/annotation[@name="control-origination"]/@value=""</t>
  </si>
  <si>
    <t>/*/control-implementation/implemented-requirement[@control-id="__"]/prop[@name="planned-completion-date"]</t>
  </si>
  <si>
    <t>/*/control-implementation/implemented-requirement[@control-id="__"]/prop[@name="leveraged-authorization-id"]</t>
  </si>
  <si>
    <t>/*/back-matter/resource[@id="att-____"]/prop[@name="type"]</t>
  </si>
  <si>
    <t>/*/back-matter/resource[@id="att-____"]/prop[@name="publication"]</t>
  </si>
  <si>
    <t>/*/back-matter/resource[@id="att-____"]/prop[@name="version"]</t>
  </si>
  <si>
    <t>OSCAL prop fields, part assmblies, and annotation  assemblies must have a name flag set.</t>
  </si>
  <si>
    <t>Core OSCAL prop/part/annotation names</t>
  </si>
  <si>
    <t>The following have become part of the core OSCAL syntax. As a result, the FedRAMP extension has been depreciated.</t>
  </si>
  <si>
    <t xml:space="preserve">Citations have been merged with Resources in Back Matter. As a result the following FedRAMP extensions are no longer needed. </t>
  </si>
  <si>
    <t>doc-id</t>
  </si>
  <si>
    <t>/*/metadata/party</t>
  </si>
  <si>
    <t>Placement as deisgnated by XPath Notation</t>
  </si>
  <si>
    <r>
      <t xml:space="preserve">XPath Query </t>
    </r>
    <r>
      <rPr>
        <b/>
        <sz val="11"/>
        <color rgb="FFFF0000"/>
        <rFont val="Calibri"/>
        <family val="2"/>
        <scheme val="minor"/>
      </rPr>
      <t>(CASE SENSITIVE)</t>
    </r>
  </si>
  <si>
    <t>Tag Value</t>
  </si>
  <si>
    <t>Primary Data Center</t>
  </si>
  <si>
    <t>Backup Data Center</t>
  </si>
  <si>
    <t>primary-data-center</t>
  </si>
  <si>
    <t>backup-data-center</t>
  </si>
  <si>
    <t>/*/metadata/location</t>
  </si>
  <si>
    <t>Tag Name</t>
  </si>
  <si>
    <t>conformity</t>
  </si>
  <si>
    <r>
      <t>//system-characteristics/system-id[</t>
    </r>
    <r>
      <rPr>
        <b/>
        <sz val="11"/>
        <color rgb="FFC00000"/>
        <rFont val="Courier New"/>
        <family val="3"/>
      </rPr>
      <t>@identifier-type=""</t>
    </r>
    <r>
      <rPr>
        <b/>
        <sz val="11"/>
        <color theme="1"/>
        <rFont val="Courier New"/>
        <family val="3"/>
      </rPr>
      <t>]</t>
    </r>
  </si>
  <si>
    <t>assessor</t>
  </si>
  <si>
    <t>This identifies the organization performing the assessment.</t>
  </si>
  <si>
    <t>cloud-service-provider</t>
  </si>
  <si>
    <t>consultant</t>
  </si>
  <si>
    <t>/*/system-implementation/component</t>
  </si>
  <si>
    <t>fips-140-2-validated</t>
  </si>
  <si>
    <t>FIPS 140-2 Validated Component</t>
  </si>
  <si>
    <t>//back-matter/resource</t>
  </si>
  <si>
    <t>csp-logo</t>
  </si>
  <si>
    <t>fedramp-logo</t>
  </si>
  <si>
    <t>consulting-3pao-logo</t>
  </si>
  <si>
    <t>CSP's logo</t>
  </si>
  <si>
    <t>FedRAMP's logo</t>
  </si>
  <si>
    <t>ac</t>
  </si>
  <si>
    <t>at</t>
  </si>
  <si>
    <t>au</t>
  </si>
  <si>
    <t>ca</t>
  </si>
  <si>
    <t>cm</t>
  </si>
  <si>
    <t>cp</t>
  </si>
  <si>
    <t>ia</t>
  </si>
  <si>
    <t>ir</t>
  </si>
  <si>
    <t>ma</t>
  </si>
  <si>
    <t>mp</t>
  </si>
  <si>
    <t>pe</t>
  </si>
  <si>
    <t>pl</t>
  </si>
  <si>
    <t>ps</t>
  </si>
  <si>
    <t>ra</t>
  </si>
  <si>
    <t>sa</t>
  </si>
  <si>
    <t>sc</t>
  </si>
  <si>
    <t>si</t>
  </si>
  <si>
    <t>fedramp-acronyms</t>
  </si>
  <si>
    <t>fedramp-citations</t>
  </si>
  <si>
    <t>additional-acronyms</t>
  </si>
  <si>
    <t>additional-citations</t>
  </si>
  <si>
    <t>policy-ac-1</t>
  </si>
  <si>
    <t>policy-at-1</t>
  </si>
  <si>
    <t>policy-au-1</t>
  </si>
  <si>
    <t>policy-ca-1</t>
  </si>
  <si>
    <t>policy-cm-1</t>
  </si>
  <si>
    <t>policy-cp-1</t>
  </si>
  <si>
    <t>policy-ia-1</t>
  </si>
  <si>
    <t>policy-ir-1</t>
  </si>
  <si>
    <t>policy-ma-1</t>
  </si>
  <si>
    <t>policy-mp-1</t>
  </si>
  <si>
    <t>policy-pe-1</t>
  </si>
  <si>
    <t>policy-pl-1</t>
  </si>
  <si>
    <t>policy-ps-1</t>
  </si>
  <si>
    <t>policy-ra-1</t>
  </si>
  <si>
    <t>policy-sa-1</t>
  </si>
  <si>
    <t>policy-sc-1</t>
  </si>
  <si>
    <t>policy-si-1</t>
  </si>
  <si>
    <t>procedure-ac-1</t>
  </si>
  <si>
    <t>procedure-at-1</t>
  </si>
  <si>
    <t>procedure-au-1</t>
  </si>
  <si>
    <t>procedure-ca-1</t>
  </si>
  <si>
    <t>procedure-cm-1</t>
  </si>
  <si>
    <t>procedure-cp-1</t>
  </si>
  <si>
    <t>procedure-ia-1</t>
  </si>
  <si>
    <t>procedure-ir-1</t>
  </si>
  <si>
    <t>procedure-ma-1</t>
  </si>
  <si>
    <t>procedure-mp-1</t>
  </si>
  <si>
    <t>procedure-pe-1</t>
  </si>
  <si>
    <t>procedure-pl-1</t>
  </si>
  <si>
    <t>procedure-ps-1</t>
  </si>
  <si>
    <t>procedure-ra-1</t>
  </si>
  <si>
    <t>procedure-sa-1</t>
  </si>
  <si>
    <t>procedure-sc-1</t>
  </si>
  <si>
    <t>procedure-si-1</t>
  </si>
  <si>
    <t>Consulting 3PAO's Logo</t>
  </si>
  <si>
    <t>Assessor's Logo</t>
  </si>
  <si>
    <t>assessor-logo</t>
  </si>
  <si>
    <t>DELETE BELOW THIS LINE</t>
  </si>
  <si>
    <t>Policy</t>
  </si>
  <si>
    <t>Procedure</t>
  </si>
  <si>
    <t>Attached Guide</t>
  </si>
  <si>
    <t>Attached User's Guide</t>
  </si>
  <si>
    <t>Attached Privacy Impact Assessment</t>
  </si>
  <si>
    <t>Attached Rules of Behavior</t>
  </si>
  <si>
    <t>Attached Contingency Plan</t>
  </si>
  <si>
    <t>Attached Configuration Management Plan</t>
  </si>
  <si>
    <t>Attached Incident Response Plan</t>
  </si>
  <si>
    <t>Attached Separatoin of Duties Matrix</t>
  </si>
  <si>
    <t>Attached Additional Acronyms</t>
  </si>
  <si>
    <t>Attached Additional Citations</t>
  </si>
  <si>
    <t>contingency-plan</t>
  </si>
  <si>
    <t>rules-of-behavior</t>
  </si>
  <si>
    <t>privacy-impact-assessment</t>
  </si>
  <si>
    <t>user-guide</t>
  </si>
  <si>
    <t>configuration-management-plan</t>
  </si>
  <si>
    <t>incident-response-plan</t>
  </si>
  <si>
    <t>separation-of-duties-matrix</t>
  </si>
  <si>
    <t>Link to FedRAMP Acronyms</t>
  </si>
  <si>
    <t>Link to FedRAMP Citations (Laws, Regulations, Standards, and Guidance)</t>
  </si>
  <si>
    <t>/*/back-matter/resource</t>
  </si>
  <si>
    <t>CSP Information (Name, Address)</t>
  </si>
  <si>
    <t>FedRAMP JAB</t>
  </si>
  <si>
    <t>Revision History author</t>
  </si>
  <si>
    <t>party-id</t>
  </si>
  <si>
    <t>The the Party ID identifying the author of the revision history entry.</t>
  </si>
  <si>
    <t>/*/metadata/revision-history/revision[*]/prop[@name='party-id'][@ns='https://fedramp.gov/ns/oscal']</t>
  </si>
  <si>
    <t>Revised DRAFT SSP. Added DRAFT SAP, SAR, and POA&amp;M.</t>
  </si>
  <si>
    <t>FedRAMP Conformity</t>
  </si>
  <si>
    <t>/*//prop[@name='conformity'][@ns='https://fedramp.gov/ns/oscal']</t>
  </si>
  <si>
    <r>
      <t xml:space="preserve">Used throughout files to tag FedRAMP required content. See the </t>
    </r>
    <r>
      <rPr>
        <i/>
        <sz val="11"/>
        <color theme="1"/>
        <rFont val="Calibri"/>
        <family val="2"/>
        <scheme val="minor"/>
      </rPr>
      <t>FedRAMP Conformity Tags</t>
    </r>
    <r>
      <rPr>
        <sz val="11"/>
        <color theme="1"/>
        <rFont val="Calibri"/>
        <family val="2"/>
        <scheme val="minor"/>
      </rPr>
      <t xml:space="preserve"> tab.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</si>
</sst>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</font>
    <font>
      <sz val="11"/>
      <color theme="0" tint="-0.249977111117893"/>
      <name val="Calibri"/>
      <family val="2"/>
      <scheme val="minor"/>
    </font>
    <font>
      <b/>
      <sz val="11"/>
      <color theme="1"/>
      <name val="Courier New"/>
      <family val="3"/>
    </font>
    <font>
      <sz val="10"/>
      <color rgb="FF112E51"/>
      <name val="Courier New"/>
      <family val="3"/>
    </font>
    <font>
      <sz val="7"/>
      <color rgb="FF112E51"/>
      <name val="Times New Roman"/>
      <family val="1"/>
    </font>
    <font>
      <b/>
      <sz val="11"/>
      <color rgb="FFC00000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1"/>
      <name val="Wingdings"/>
      <charset val="2"/>
    </font>
    <font>
      <sz val="11"/>
      <name val="Calibri"/>
      <family val="2"/>
      <scheme val="minor"/>
    </font>
    <font>
      <b/>
      <sz val="10"/>
      <color rgb="FFFF0000"/>
      <name val="Courier New"/>
      <family val="3"/>
    </font>
    <font>
      <b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249977111117893"/>
      <name val="Courier New"/>
      <family val="3"/>
    </font>
    <font>
      <sz val="11"/>
      <color theme="0" tint="-0.34998626667073579"/>
      <name val="Calibri"/>
      <family val="2"/>
      <scheme val="minor"/>
    </font>
    <font>
      <sz val="11"/>
      <color theme="0" tint="-0.34998626667073579"/>
      <name val="Courier New"/>
      <family val="3"/>
    </font>
    <font>
      <b/>
      <sz val="11"/>
      <color theme="0" tint="-0.34998626667073579"/>
      <name val="Wingdings"/>
      <charset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ourier New"/>
      <family val="3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6">
    <xf numFmtId="0" fontId="0" fillId="0" borderId="0"/>
    <xf numFmtId="0" fontId="20" fillId="0" borderId="0"/>
    <xf numFmtId="0" fontId="28" fillId="0" borderId="0" applyNumberFormat="0" applyFill="0" applyBorder="0" applyAlignment="0" applyProtection="0"/>
    <xf numFmtId="49" fontId="3" fillId="0" borderId="0" applyFill="0" applyBorder="0" applyProtection="0">
      <alignment horizontal="center" vertical="center"/>
    </xf>
    <xf numFmtId="0" fontId="6" fillId="4" borderId="0" applyBorder="0" applyProtection="0">
      <alignment horizontal="left"/>
    </xf>
    <xf numFmtId="0" fontId="31" fillId="7" borderId="0"/>
  </cellStyleXfs>
  <cellXfs count="102">
    <xf numFmtId="0" fontId="0" fillId="0" borderId="0" xfId="0"/>
    <xf numFmtId="0" fontId="3" fillId="0" borderId="0" xfId="0" applyFont="1"/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/>
    <xf numFmtId="49" fontId="1" fillId="3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7" fillId="0" borderId="0" xfId="0" applyFont="1" applyAlignment="1">
      <alignment horizontal="left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/>
    <xf numFmtId="0" fontId="6" fillId="0" borderId="0" xfId="0" applyFont="1"/>
    <xf numFmtId="49" fontId="11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" fillId="3" borderId="5" xfId="0" applyFont="1" applyFill="1" applyBorder="1" applyAlignment="1">
      <alignment horizontal="center"/>
    </xf>
    <xf numFmtId="49" fontId="12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/>
    </xf>
    <xf numFmtId="0" fontId="10" fillId="0" borderId="0" xfId="0" applyFont="1"/>
    <xf numFmtId="49" fontId="5" fillId="0" borderId="0" xfId="0" applyNumberFormat="1" applyFont="1" applyFill="1" applyAlignment="1">
      <alignment horizontal="left" vertical="center"/>
    </xf>
    <xf numFmtId="49" fontId="11" fillId="4" borderId="0" xfId="0" applyNumberFormat="1" applyFont="1" applyFill="1" applyAlignment="1">
      <alignment horizontal="center" vertical="center"/>
    </xf>
    <xf numFmtId="49" fontId="12" fillId="4" borderId="0" xfId="0" applyNumberFormat="1" applyFont="1" applyFill="1" applyAlignment="1">
      <alignment horizontal="center" vertical="center"/>
    </xf>
    <xf numFmtId="49" fontId="15" fillId="4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4" borderId="0" xfId="0" applyFont="1" applyFill="1" applyAlignment="1">
      <alignment horizontal="left"/>
    </xf>
    <xf numFmtId="49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17" fillId="0" borderId="0" xfId="0" applyFont="1" applyAlignment="1">
      <alignment horizontal="center"/>
    </xf>
    <xf numFmtId="0" fontId="18" fillId="0" borderId="0" xfId="0" applyFont="1"/>
    <xf numFmtId="49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left"/>
    </xf>
    <xf numFmtId="0" fontId="17" fillId="0" borderId="0" xfId="0" applyFont="1"/>
    <xf numFmtId="0" fontId="17" fillId="0" borderId="0" xfId="0" applyFont="1" applyFill="1" applyAlignment="1">
      <alignment horizontal="center"/>
    </xf>
    <xf numFmtId="0" fontId="17" fillId="0" borderId="0" xfId="0" applyFont="1" applyFill="1"/>
    <xf numFmtId="0" fontId="18" fillId="0" borderId="0" xfId="0" applyFont="1" applyFill="1"/>
    <xf numFmtId="0" fontId="17" fillId="0" borderId="0" xfId="0" applyFont="1" applyFill="1" applyAlignment="1">
      <alignment horizontal="left"/>
    </xf>
    <xf numFmtId="49" fontId="19" fillId="0" borderId="0" xfId="0" applyNumberFormat="1" applyFont="1" applyAlignment="1">
      <alignment horizontal="center" vertical="center"/>
    </xf>
    <xf numFmtId="49" fontId="17" fillId="0" borderId="0" xfId="0" applyNumberFormat="1" applyFont="1" applyFill="1" applyAlignment="1">
      <alignment horizontal="center" vertical="center"/>
    </xf>
    <xf numFmtId="0" fontId="1" fillId="3" borderId="6" xfId="0" applyFont="1" applyFill="1" applyBorder="1" applyAlignment="1">
      <alignment horizontal="left"/>
    </xf>
    <xf numFmtId="0" fontId="0" fillId="0" borderId="0" xfId="0" applyFont="1"/>
    <xf numFmtId="0" fontId="20" fillId="6" borderId="0" xfId="1" applyFill="1"/>
    <xf numFmtId="0" fontId="2" fillId="6" borderId="0" xfId="1" applyFont="1" applyFill="1" applyAlignment="1">
      <alignment horizontal="center" vertical="center"/>
    </xf>
    <xf numFmtId="0" fontId="21" fillId="6" borderId="0" xfId="1" applyFont="1" applyFill="1" applyAlignment="1">
      <alignment horizontal="center" vertical="center"/>
    </xf>
    <xf numFmtId="0" fontId="2" fillId="6" borderId="0" xfId="1" applyFont="1" applyFill="1" applyAlignment="1">
      <alignment horizontal="left" vertical="center"/>
    </xf>
    <xf numFmtId="0" fontId="20" fillId="6" borderId="0" xfId="1" applyFill="1" applyAlignment="1">
      <alignment horizontal="left" vertical="center" wrapText="1"/>
    </xf>
    <xf numFmtId="0" fontId="22" fillId="6" borderId="0" xfId="1" applyFont="1" applyFill="1" applyAlignment="1">
      <alignment horizontal="left" vertical="top" wrapText="1" indent="1"/>
    </xf>
    <xf numFmtId="0" fontId="20" fillId="6" borderId="0" xfId="1" applyFill="1" applyAlignment="1">
      <alignment horizontal="left" vertical="top" wrapText="1"/>
    </xf>
    <xf numFmtId="0" fontId="23" fillId="6" borderId="0" xfId="1" applyFont="1" applyFill="1" applyAlignment="1">
      <alignment vertical="top" wrapText="1"/>
    </xf>
    <xf numFmtId="0" fontId="29" fillId="0" borderId="0" xfId="0" applyFont="1"/>
    <xf numFmtId="49" fontId="2" fillId="2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0" fillId="6" borderId="8" xfId="1" applyFont="1" applyFill="1" applyBorder="1"/>
    <xf numFmtId="0" fontId="20" fillId="6" borderId="10" xfId="1" applyFill="1" applyBorder="1"/>
    <xf numFmtId="0" fontId="20" fillId="6" borderId="11" xfId="1" applyFill="1" applyBorder="1"/>
    <xf numFmtId="0" fontId="20" fillId="6" borderId="12" xfId="1" applyFill="1" applyBorder="1"/>
    <xf numFmtId="14" fontId="20" fillId="6" borderId="13" xfId="1" applyNumberFormat="1" applyFill="1" applyBorder="1"/>
    <xf numFmtId="0" fontId="0" fillId="6" borderId="14" xfId="1" applyFont="1" applyFill="1" applyBorder="1"/>
    <xf numFmtId="0" fontId="0" fillId="6" borderId="15" xfId="1" applyFont="1" applyFill="1" applyBorder="1"/>
    <xf numFmtId="14" fontId="20" fillId="6" borderId="9" xfId="1" applyNumberFormat="1" applyFill="1" applyBorder="1"/>
    <xf numFmtId="49" fontId="2" fillId="2" borderId="16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49" fontId="3" fillId="0" borderId="0" xfId="3">
      <alignment horizontal="center" vertical="center"/>
    </xf>
    <xf numFmtId="0" fontId="2" fillId="0" borderId="0" xfId="0" applyFont="1"/>
    <xf numFmtId="0" fontId="6" fillId="4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0" fillId="6" borderId="19" xfId="1" applyFont="1" applyFill="1" applyBorder="1" applyAlignment="1">
      <alignment horizontal="center"/>
    </xf>
    <xf numFmtId="0" fontId="30" fillId="6" borderId="20" xfId="1" applyFont="1" applyFill="1" applyBorder="1" applyAlignment="1">
      <alignment horizontal="center"/>
    </xf>
    <xf numFmtId="0" fontId="30" fillId="6" borderId="21" xfId="1" applyFont="1" applyFill="1" applyBorder="1" applyAlignment="1">
      <alignment horizontal="center"/>
    </xf>
    <xf numFmtId="0" fontId="21" fillId="6" borderId="0" xfId="1" applyFont="1" applyFill="1" applyBorder="1" applyAlignment="1">
      <alignment horizontal="center" vertical="center"/>
    </xf>
    <xf numFmtId="0" fontId="28" fillId="6" borderId="0" xfId="2" applyFill="1" applyAlignment="1">
      <alignment horizontal="left" vertical="top" wrapText="1"/>
    </xf>
    <xf numFmtId="0" fontId="23" fillId="6" borderId="0" xfId="1" applyFont="1" applyFill="1" applyAlignment="1">
      <alignment horizontal="left" vertical="top" wrapText="1"/>
    </xf>
    <xf numFmtId="0" fontId="22" fillId="6" borderId="0" xfId="1" applyFont="1" applyFill="1" applyAlignment="1">
      <alignment horizontal="left" vertical="center" wrapText="1"/>
    </xf>
    <xf numFmtId="0" fontId="22" fillId="6" borderId="0" xfId="1" applyFont="1" applyFill="1" applyAlignment="1">
      <alignment horizontal="left" vertical="top" wrapText="1"/>
    </xf>
    <xf numFmtId="0" fontId="14" fillId="2" borderId="7" xfId="0" applyFont="1" applyFill="1" applyBorder="1" applyAlignment="1">
      <alignment horizontal="center" wrapText="1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29" fillId="0" borderId="0" xfId="0" applyFont="1" applyAlignment="1">
      <alignment horizontal="center"/>
    </xf>
    <xf numFmtId="0" fontId="6" fillId="5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49" fontId="5" fillId="0" borderId="0" xfId="0" applyNumberFormat="1" applyFont="1" applyFill="1" applyAlignment="1">
      <alignment horizontal="center" vertical="center"/>
    </xf>
    <xf numFmtId="0" fontId="31" fillId="7" borderId="0" xfId="0" applyFont="1" applyFill="1"/>
  </cellXfs>
  <cellStyles count="6">
    <cellStyle name="AUTHOR-NOTE" xfId="5"/>
    <cellStyle name="Hyperlink" xfId="2" builtinId="8"/>
    <cellStyle name="Normal" xfId="0" builtinId="0"/>
    <cellStyle name="Normal 3" xfId="1"/>
    <cellStyle name="OSCAL" xfId="3"/>
    <cellStyle name="XPath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858520</xdr:colOff>
      <xdr:row>0</xdr:row>
      <xdr:rowOff>33867</xdr:rowOff>
    </xdr:from>
    <xdr:to>
      <xdr:col>1</xdr:col>
      <xdr:colOff>716010</xdr:colOff>
      <xdr:row>0</xdr:row>
      <xdr:rowOff>965297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993415-F430-408E-BCE1-0BE985F948A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58520" y="33867"/>
          <a:ext cx="752840" cy="9314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SA/fedramp-automation/issues" TargetMode="External"/><Relationship Id="rId2" Type="http://schemas.openxmlformats.org/officeDocument/2006/relationships/hyperlink" Target="https://github.com/GSA/fedramp-automation/raw/master/documents/FedRAMP_OSCAL_Registry.xlsx" TargetMode="External"/><Relationship Id="rId1" Type="http://schemas.openxmlformats.org/officeDocument/2006/relationships/hyperlink" Target="https://github.com/GSA/fedramp-automation/raw/master/documents/Guide_to_OSCAL-based_FedRAMP_Content.pdf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D1"/>
    </sheetView>
  </sheetViews>
  <sheetFormatPr defaultColWidth="8.7109375" defaultRowHeight="43.7" customHeight="1" x14ac:dyDescent="0.25"/>
  <cols>
    <col min="1" max="1" width="13.42578125" style="55" customWidth="1"/>
    <col min="2" max="2" width="62.85546875" style="55" customWidth="1"/>
    <col min="3" max="3" width="14.140625" style="55" customWidth="1"/>
    <col min="4" max="4" width="22.85546875" style="55" customWidth="1"/>
    <col min="5" max="5" width="19" style="55" customWidth="1"/>
    <col min="6" max="16384" width="8.7109375" style="55"/>
  </cols>
  <sheetData>
    <row r="1" spans="1:8" ht="78.599999999999994" customHeight="1" x14ac:dyDescent="0.25">
      <c r="A1" s="88" t="s">
        <v>407</v>
      </c>
      <c r="B1" s="88"/>
      <c r="C1" s="88"/>
      <c r="D1" s="88"/>
      <c r="H1" s="55" t="s">
        <v>405</v>
      </c>
    </row>
    <row r="2" spans="1:8" ht="15" customHeight="1" x14ac:dyDescent="0.25">
      <c r="A2" s="56"/>
      <c r="B2" s="57"/>
    </row>
    <row r="3" spans="1:8" ht="15" customHeight="1" x14ac:dyDescent="0.25">
      <c r="A3" s="58" t="s">
        <v>406</v>
      </c>
      <c r="B3" s="57"/>
    </row>
    <row r="4" spans="1:8" ht="36" customHeight="1" x14ac:dyDescent="0.25">
      <c r="A4" s="91" t="s">
        <v>416</v>
      </c>
      <c r="B4" s="91"/>
      <c r="C4" s="59"/>
      <c r="D4" s="59"/>
    </row>
    <row r="5" spans="1:8" ht="56.45" customHeight="1" x14ac:dyDescent="0.25">
      <c r="A5" s="92" t="s">
        <v>430</v>
      </c>
      <c r="B5" s="92"/>
      <c r="C5" s="59"/>
    </row>
    <row r="6" spans="1:8" ht="22.7" customHeight="1" x14ac:dyDescent="0.25">
      <c r="A6" s="58" t="s">
        <v>408</v>
      </c>
      <c r="B6" s="61"/>
      <c r="C6" s="60"/>
      <c r="D6" s="60"/>
      <c r="E6" s="60"/>
    </row>
    <row r="7" spans="1:8" ht="36" customHeight="1" x14ac:dyDescent="0.25">
      <c r="A7" s="92" t="s">
        <v>428</v>
      </c>
      <c r="B7" s="90"/>
      <c r="C7" s="62"/>
      <c r="D7" s="62"/>
      <c r="E7" s="62"/>
    </row>
    <row r="8" spans="1:8" ht="34.5" customHeight="1" x14ac:dyDescent="0.25">
      <c r="A8" s="89" t="s">
        <v>429</v>
      </c>
      <c r="B8" s="90"/>
    </row>
    <row r="9" spans="1:8" ht="22.7" customHeight="1" x14ac:dyDescent="0.25">
      <c r="A9" s="58" t="s">
        <v>409</v>
      </c>
      <c r="B9" s="61"/>
      <c r="C9" s="60"/>
      <c r="D9" s="60"/>
      <c r="E9" s="60"/>
    </row>
    <row r="10" spans="1:8" ht="36" customHeight="1" x14ac:dyDescent="0.25">
      <c r="A10" s="92" t="s">
        <v>410</v>
      </c>
      <c r="B10" s="90"/>
      <c r="C10" s="62"/>
      <c r="D10" s="62"/>
      <c r="E10" s="62"/>
    </row>
    <row r="11" spans="1:8" ht="34.5" customHeight="1" x14ac:dyDescent="0.25">
      <c r="A11" s="89" t="s">
        <v>415</v>
      </c>
      <c r="B11" s="90"/>
    </row>
    <row r="12" spans="1:8" ht="34.5" customHeight="1" x14ac:dyDescent="0.25">
      <c r="A12" s="92" t="s">
        <v>411</v>
      </c>
      <c r="B12" s="92"/>
    </row>
    <row r="13" spans="1:8" ht="18.75" customHeight="1" x14ac:dyDescent="0.25">
      <c r="A13" s="90" t="s">
        <v>413</v>
      </c>
      <c r="B13" s="90"/>
    </row>
    <row r="14" spans="1:8" ht="43.7" customHeight="1" thickBot="1" x14ac:dyDescent="0.3">
      <c r="A14" s="89" t="s">
        <v>412</v>
      </c>
      <c r="B14" s="90"/>
    </row>
    <row r="15" spans="1:8" ht="19.5" customHeight="1" thickBot="1" x14ac:dyDescent="0.35">
      <c r="A15" s="85" t="s">
        <v>431</v>
      </c>
      <c r="B15" s="86"/>
      <c r="C15" s="86"/>
      <c r="D15" s="87"/>
    </row>
    <row r="16" spans="1:8" ht="19.5" customHeight="1" thickBot="1" x14ac:dyDescent="0.3">
      <c r="A16" s="75" t="s">
        <v>432</v>
      </c>
      <c r="B16" s="76" t="s">
        <v>433</v>
      </c>
      <c r="C16" s="76" t="s">
        <v>434</v>
      </c>
      <c r="D16" s="77" t="s">
        <v>435</v>
      </c>
    </row>
    <row r="17" spans="1:4" ht="19.5" customHeight="1" x14ac:dyDescent="0.25">
      <c r="A17" s="71">
        <v>43796</v>
      </c>
      <c r="B17" s="72" t="s">
        <v>436</v>
      </c>
      <c r="C17" s="72" t="s">
        <v>437</v>
      </c>
      <c r="D17" s="73" t="s">
        <v>438</v>
      </c>
    </row>
    <row r="18" spans="1:4" ht="19.5" customHeight="1" x14ac:dyDescent="0.25">
      <c r="A18" s="74">
        <v>43983</v>
      </c>
      <c r="B18" s="67" t="s">
        <v>628</v>
      </c>
      <c r="C18" s="67" t="s">
        <v>439</v>
      </c>
      <c r="D18" s="73" t="s">
        <v>438</v>
      </c>
    </row>
    <row r="19" spans="1:4" ht="19.5" customHeight="1" x14ac:dyDescent="0.25">
      <c r="A19" s="74"/>
      <c r="B19" s="67"/>
      <c r="C19" s="67"/>
      <c r="D19" s="73"/>
    </row>
    <row r="20" spans="1:4" ht="19.5" customHeight="1" x14ac:dyDescent="0.25">
      <c r="A20" s="74"/>
      <c r="B20" s="67"/>
      <c r="C20" s="67"/>
      <c r="D20" s="73"/>
    </row>
    <row r="21" spans="1:4" ht="19.5" customHeight="1" x14ac:dyDescent="0.25">
      <c r="A21" s="74"/>
      <c r="B21" s="67"/>
      <c r="C21" s="67"/>
      <c r="D21" s="73"/>
    </row>
    <row r="22" spans="1:4" ht="19.5" customHeight="1" x14ac:dyDescent="0.25">
      <c r="A22" s="74"/>
      <c r="B22" s="67"/>
      <c r="C22" s="67"/>
      <c r="D22" s="73"/>
    </row>
    <row r="23" spans="1:4" ht="19.5" customHeight="1" x14ac:dyDescent="0.25">
      <c r="A23" s="74"/>
      <c r="B23" s="67"/>
      <c r="C23" s="67"/>
      <c r="D23" s="73"/>
    </row>
    <row r="24" spans="1:4" ht="19.5" customHeight="1" x14ac:dyDescent="0.25">
      <c r="A24" s="74"/>
      <c r="B24" s="67"/>
      <c r="C24" s="67"/>
      <c r="D24" s="73"/>
    </row>
    <row r="25" spans="1:4" ht="19.5" customHeight="1" thickBot="1" x14ac:dyDescent="0.3">
      <c r="A25" s="68"/>
      <c r="B25" s="69"/>
      <c r="C25" s="69"/>
      <c r="D25" s="70"/>
    </row>
  </sheetData>
  <mergeCells count="11">
    <mergeCell ref="A15:D15"/>
    <mergeCell ref="A1:D1"/>
    <mergeCell ref="A14:B14"/>
    <mergeCell ref="A4:B4"/>
    <mergeCell ref="A7:B7"/>
    <mergeCell ref="A5:B5"/>
    <mergeCell ref="A13:B13"/>
    <mergeCell ref="A8:B8"/>
    <mergeCell ref="A10:B10"/>
    <mergeCell ref="A11:B11"/>
    <mergeCell ref="A12:B12"/>
  </mergeCells>
  <hyperlinks>
    <hyperlink ref="A8" r:id="rId1"/>
    <hyperlink ref="A14" r:id="rId2"/>
    <hyperlink ref="A11" r:id="rId3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A4" sqref="A4"/>
    </sheetView>
  </sheetViews>
  <sheetFormatPr defaultRowHeight="15" x14ac:dyDescent="0.25"/>
  <cols>
    <col min="1" max="1" width="37.42578125" customWidth="1"/>
    <col min="2" max="2" width="14.28515625" style="6" customWidth="1"/>
    <col min="3" max="3" width="31.5703125" style="6" customWidth="1"/>
    <col min="4" max="7" width="9.140625" style="2"/>
    <col min="8" max="8" width="184.7109375" customWidth="1"/>
    <col min="9" max="9" width="17.5703125" style="6" customWidth="1"/>
    <col min="10" max="10" width="11.140625" style="6" customWidth="1"/>
    <col min="11" max="11" width="86.140625" style="4" customWidth="1"/>
  </cols>
  <sheetData>
    <row r="1" spans="1:12" ht="15.75" x14ac:dyDescent="0.25">
      <c r="A1" s="63" t="s">
        <v>414</v>
      </c>
      <c r="B1" s="95"/>
      <c r="C1" s="95"/>
      <c r="D1" s="6"/>
      <c r="E1" s="6"/>
      <c r="F1"/>
      <c r="G1" s="6"/>
    </row>
    <row r="2" spans="1:12" ht="24" customHeight="1" x14ac:dyDescent="0.3">
      <c r="A2" s="64" t="s">
        <v>440</v>
      </c>
      <c r="B2" s="95"/>
      <c r="C2" s="95"/>
      <c r="D2" s="94" t="s">
        <v>37</v>
      </c>
      <c r="E2" s="94"/>
      <c r="F2" s="94"/>
      <c r="G2" s="94"/>
      <c r="H2" t="s">
        <v>478</v>
      </c>
      <c r="I2" s="93" t="s">
        <v>396</v>
      </c>
      <c r="J2" s="93" t="s">
        <v>323</v>
      </c>
    </row>
    <row r="3" spans="1:12" x14ac:dyDescent="0.25">
      <c r="A3" s="19" t="s">
        <v>441</v>
      </c>
      <c r="B3" s="24" t="s">
        <v>481</v>
      </c>
      <c r="C3" s="24" t="s">
        <v>442</v>
      </c>
      <c r="D3" s="10" t="s">
        <v>0</v>
      </c>
      <c r="E3" s="10" t="s">
        <v>1</v>
      </c>
      <c r="F3" s="10" t="s">
        <v>2</v>
      </c>
      <c r="G3" s="10" t="s">
        <v>4</v>
      </c>
      <c r="H3" s="20" t="s">
        <v>310</v>
      </c>
      <c r="I3" s="93"/>
      <c r="J3" s="93"/>
      <c r="K3" s="53" t="s">
        <v>9</v>
      </c>
    </row>
    <row r="4" spans="1:12" ht="15.75" x14ac:dyDescent="0.3">
      <c r="A4" t="s">
        <v>629</v>
      </c>
      <c r="B4" s="78" t="s">
        <v>29</v>
      </c>
      <c r="C4" s="78" t="str">
        <f>tagname</f>
        <v>conformity</v>
      </c>
      <c r="D4" s="6">
        <v>1</v>
      </c>
      <c r="E4" s="6">
        <v>1</v>
      </c>
      <c r="F4" s="6">
        <v>1</v>
      </c>
      <c r="G4" s="6">
        <v>1</v>
      </c>
      <c r="H4" s="65" t="s">
        <v>630</v>
      </c>
      <c r="I4" s="6" t="s">
        <v>398</v>
      </c>
      <c r="K4" s="4" t="s">
        <v>631</v>
      </c>
      <c r="L4" s="6"/>
    </row>
    <row r="5" spans="1:12" ht="15.75" x14ac:dyDescent="0.3">
      <c r="B5" s="78"/>
      <c r="C5" s="78"/>
      <c r="D5" s="6"/>
      <c r="H5" s="79"/>
    </row>
    <row r="6" spans="1:12" ht="15.75" x14ac:dyDescent="0.3">
      <c r="A6" t="s">
        <v>624</v>
      </c>
      <c r="B6" s="78" t="s">
        <v>29</v>
      </c>
      <c r="C6" s="78" t="s">
        <v>625</v>
      </c>
      <c r="D6" s="6">
        <v>1</v>
      </c>
      <c r="E6" s="6">
        <v>1</v>
      </c>
      <c r="F6" s="6">
        <v>1</v>
      </c>
      <c r="G6" s="6">
        <v>1</v>
      </c>
      <c r="H6" s="83" t="s">
        <v>627</v>
      </c>
      <c r="I6" s="6" t="s">
        <v>398</v>
      </c>
      <c r="K6" s="4" t="s">
        <v>626</v>
      </c>
      <c r="L6" s="6"/>
    </row>
    <row r="7" spans="1:12" ht="15.75" x14ac:dyDescent="0.3">
      <c r="B7" s="78"/>
      <c r="C7" s="78"/>
      <c r="D7" s="6"/>
      <c r="H7" s="79"/>
    </row>
    <row r="8" spans="1:12" ht="15.75" x14ac:dyDescent="0.3">
      <c r="A8" t="s">
        <v>102</v>
      </c>
      <c r="B8" s="78" t="s">
        <v>29</v>
      </c>
      <c r="C8" s="78" t="s">
        <v>444</v>
      </c>
      <c r="D8" s="6" t="s">
        <v>11</v>
      </c>
      <c r="E8" s="3" t="s">
        <v>8</v>
      </c>
      <c r="F8" s="3" t="s">
        <v>8</v>
      </c>
      <c r="G8" s="3" t="s">
        <v>8</v>
      </c>
      <c r="H8" s="83" t="s">
        <v>351</v>
      </c>
      <c r="I8" s="6" t="s">
        <v>398</v>
      </c>
      <c r="K8" s="4" t="s">
        <v>231</v>
      </c>
      <c r="L8" s="6"/>
    </row>
    <row r="9" spans="1:12" ht="15.75" x14ac:dyDescent="0.3">
      <c r="B9" s="78"/>
      <c r="C9" s="78"/>
      <c r="D9" s="6"/>
      <c r="H9" s="79"/>
    </row>
    <row r="10" spans="1:12" ht="15.75" x14ac:dyDescent="0.3">
      <c r="A10" t="s">
        <v>238</v>
      </c>
      <c r="B10" s="78" t="s">
        <v>29</v>
      </c>
      <c r="C10" s="78" t="s">
        <v>445</v>
      </c>
      <c r="D10" s="6">
        <v>1</v>
      </c>
      <c r="E10" s="3" t="s">
        <v>8</v>
      </c>
      <c r="F10" s="3" t="s">
        <v>8</v>
      </c>
      <c r="G10" s="3" t="s">
        <v>8</v>
      </c>
      <c r="H10" s="65" t="s">
        <v>271</v>
      </c>
      <c r="I10" s="6" t="s">
        <v>397</v>
      </c>
      <c r="K10" s="4" t="s">
        <v>230</v>
      </c>
    </row>
    <row r="11" spans="1:12" ht="15.75" x14ac:dyDescent="0.3">
      <c r="A11" t="s">
        <v>31</v>
      </c>
      <c r="B11" s="78" t="s">
        <v>29</v>
      </c>
      <c r="C11" s="78" t="s">
        <v>453</v>
      </c>
      <c r="D11" s="6">
        <v>1</v>
      </c>
      <c r="E11" s="3" t="s">
        <v>8</v>
      </c>
      <c r="F11" s="3" t="s">
        <v>8</v>
      </c>
      <c r="G11" s="3" t="s">
        <v>8</v>
      </c>
      <c r="H11" s="65" t="s">
        <v>275</v>
      </c>
      <c r="I11" s="6" t="s">
        <v>397</v>
      </c>
      <c r="K11" s="4" t="s">
        <v>421</v>
      </c>
    </row>
    <row r="12" spans="1:12" ht="15.75" x14ac:dyDescent="0.3">
      <c r="A12" t="s">
        <v>40</v>
      </c>
      <c r="B12" s="78" t="s">
        <v>29</v>
      </c>
      <c r="C12" s="78" t="s">
        <v>454</v>
      </c>
      <c r="D12" s="6">
        <v>1</v>
      </c>
      <c r="E12" s="3" t="s">
        <v>8</v>
      </c>
      <c r="F12" s="3" t="s">
        <v>8</v>
      </c>
      <c r="G12" s="3" t="s">
        <v>8</v>
      </c>
      <c r="H12" s="65" t="s">
        <v>352</v>
      </c>
      <c r="I12" s="6" t="s">
        <v>258</v>
      </c>
      <c r="K12" s="4" t="s">
        <v>233</v>
      </c>
    </row>
    <row r="13" spans="1:12" ht="15.75" x14ac:dyDescent="0.3">
      <c r="A13" t="s">
        <v>41</v>
      </c>
      <c r="B13" s="78" t="s">
        <v>29</v>
      </c>
      <c r="C13" s="78" t="s">
        <v>455</v>
      </c>
      <c r="D13" s="6">
        <v>1</v>
      </c>
      <c r="E13" s="3" t="s">
        <v>8</v>
      </c>
      <c r="F13" s="3" t="s">
        <v>8</v>
      </c>
      <c r="G13" s="3" t="s">
        <v>8</v>
      </c>
      <c r="H13" s="65" t="s">
        <v>353</v>
      </c>
      <c r="I13" s="6" t="s">
        <v>258</v>
      </c>
      <c r="K13" s="4" t="s">
        <v>232</v>
      </c>
    </row>
    <row r="14" spans="1:12" ht="15.75" x14ac:dyDescent="0.3">
      <c r="A14" t="s">
        <v>42</v>
      </c>
      <c r="B14" s="78" t="s">
        <v>29</v>
      </c>
      <c r="C14" s="78" t="s">
        <v>456</v>
      </c>
      <c r="D14" s="6">
        <v>1</v>
      </c>
      <c r="E14" s="3" t="s">
        <v>8</v>
      </c>
      <c r="F14" s="3" t="s">
        <v>8</v>
      </c>
      <c r="G14" s="3" t="s">
        <v>8</v>
      </c>
      <c r="H14" s="65" t="s">
        <v>354</v>
      </c>
      <c r="I14" s="6" t="s">
        <v>258</v>
      </c>
      <c r="K14" s="4" t="s">
        <v>234</v>
      </c>
    </row>
    <row r="15" spans="1:12" ht="15.75" x14ac:dyDescent="0.3">
      <c r="A15" t="s">
        <v>43</v>
      </c>
      <c r="B15" s="78" t="s">
        <v>29</v>
      </c>
      <c r="C15" s="78" t="s">
        <v>457</v>
      </c>
      <c r="D15" s="6">
        <v>1</v>
      </c>
      <c r="E15" s="3" t="s">
        <v>8</v>
      </c>
      <c r="F15" s="3" t="s">
        <v>8</v>
      </c>
      <c r="G15" s="3" t="s">
        <v>8</v>
      </c>
      <c r="H15" s="65" t="s">
        <v>355</v>
      </c>
      <c r="I15" s="6" t="s">
        <v>258</v>
      </c>
      <c r="K15" s="4" t="s">
        <v>235</v>
      </c>
    </row>
    <row r="16" spans="1:12" ht="15.75" x14ac:dyDescent="0.3">
      <c r="B16" s="78"/>
      <c r="C16" s="78"/>
      <c r="D16" s="6"/>
      <c r="H16" s="79"/>
    </row>
    <row r="17" spans="1:11" ht="15.75" x14ac:dyDescent="0.3">
      <c r="A17" t="s">
        <v>137</v>
      </c>
      <c r="B17" s="78" t="s">
        <v>29</v>
      </c>
      <c r="C17" s="78" t="s">
        <v>458</v>
      </c>
      <c r="D17" s="6">
        <v>1</v>
      </c>
      <c r="E17" s="3" t="s">
        <v>8</v>
      </c>
      <c r="F17" s="3" t="s">
        <v>8</v>
      </c>
      <c r="G17" s="3" t="s">
        <v>8</v>
      </c>
      <c r="H17" s="65" t="s">
        <v>287</v>
      </c>
      <c r="I17" s="6" t="s">
        <v>397</v>
      </c>
      <c r="K17" s="4" t="s">
        <v>147</v>
      </c>
    </row>
    <row r="18" spans="1:11" ht="15.75" x14ac:dyDescent="0.3">
      <c r="A18" t="s">
        <v>138</v>
      </c>
      <c r="B18" s="78" t="s">
        <v>29</v>
      </c>
      <c r="C18" s="78" t="s">
        <v>459</v>
      </c>
      <c r="D18" s="6">
        <v>1</v>
      </c>
      <c r="E18" s="3" t="s">
        <v>8</v>
      </c>
      <c r="F18" s="3" t="s">
        <v>8</v>
      </c>
      <c r="G18" s="3" t="s">
        <v>8</v>
      </c>
      <c r="H18" s="65" t="s">
        <v>288</v>
      </c>
      <c r="I18" s="6" t="s">
        <v>397</v>
      </c>
      <c r="K18" s="4" t="s">
        <v>148</v>
      </c>
    </row>
    <row r="19" spans="1:11" ht="15.75" x14ac:dyDescent="0.3">
      <c r="A19" t="s">
        <v>139</v>
      </c>
      <c r="B19" s="78" t="s">
        <v>29</v>
      </c>
      <c r="C19" s="78" t="s">
        <v>460</v>
      </c>
      <c r="D19" s="6">
        <v>1</v>
      </c>
      <c r="E19" s="3" t="s">
        <v>8</v>
      </c>
      <c r="F19" s="3" t="s">
        <v>8</v>
      </c>
      <c r="G19" s="3" t="s">
        <v>8</v>
      </c>
      <c r="H19" s="65" t="s">
        <v>289</v>
      </c>
      <c r="I19" s="6" t="s">
        <v>397</v>
      </c>
      <c r="K19" s="4" t="s">
        <v>149</v>
      </c>
    </row>
    <row r="20" spans="1:11" ht="15.75" x14ac:dyDescent="0.3">
      <c r="A20" t="s">
        <v>140</v>
      </c>
      <c r="B20" s="78" t="s">
        <v>29</v>
      </c>
      <c r="C20" s="78" t="s">
        <v>461</v>
      </c>
      <c r="D20" s="6">
        <v>1</v>
      </c>
      <c r="E20" s="3" t="s">
        <v>8</v>
      </c>
      <c r="F20" s="3" t="s">
        <v>8</v>
      </c>
      <c r="G20" s="3" t="s">
        <v>8</v>
      </c>
      <c r="H20" s="65" t="s">
        <v>290</v>
      </c>
      <c r="I20" s="6" t="s">
        <v>397</v>
      </c>
      <c r="K20" s="4" t="s">
        <v>150</v>
      </c>
    </row>
    <row r="21" spans="1:11" ht="15.75" x14ac:dyDescent="0.3">
      <c r="A21" t="s">
        <v>145</v>
      </c>
      <c r="B21" s="78" t="s">
        <v>29</v>
      </c>
      <c r="C21" s="78" t="s">
        <v>462</v>
      </c>
      <c r="D21" s="6" t="s">
        <v>11</v>
      </c>
      <c r="E21" s="3" t="s">
        <v>8</v>
      </c>
      <c r="F21" s="3" t="s">
        <v>8</v>
      </c>
      <c r="G21" s="3" t="s">
        <v>8</v>
      </c>
      <c r="H21" s="65" t="s">
        <v>356</v>
      </c>
      <c r="I21" s="6" t="s">
        <v>398</v>
      </c>
      <c r="K21" s="4" t="s">
        <v>146</v>
      </c>
    </row>
    <row r="22" spans="1:11" ht="15.75" x14ac:dyDescent="0.3">
      <c r="B22" s="78"/>
      <c r="C22" s="78"/>
      <c r="D22" s="6"/>
      <c r="E22" s="3"/>
      <c r="F22" s="3"/>
      <c r="G22" s="3"/>
      <c r="H22" s="79"/>
    </row>
    <row r="23" spans="1:11" ht="15.75" x14ac:dyDescent="0.3">
      <c r="A23" t="s">
        <v>32</v>
      </c>
      <c r="B23" s="78" t="s">
        <v>30</v>
      </c>
      <c r="C23" s="78" t="s">
        <v>463</v>
      </c>
      <c r="D23" s="2" t="s">
        <v>7</v>
      </c>
      <c r="E23" s="3" t="s">
        <v>8</v>
      </c>
      <c r="F23" s="3" t="s">
        <v>8</v>
      </c>
      <c r="G23" s="3" t="s">
        <v>8</v>
      </c>
      <c r="H23" s="65" t="s">
        <v>357</v>
      </c>
      <c r="I23" s="6" t="s">
        <v>398</v>
      </c>
      <c r="J23" s="6" t="s">
        <v>24</v>
      </c>
      <c r="K23" s="4" t="s">
        <v>237</v>
      </c>
    </row>
    <row r="24" spans="1:11" ht="15.75" x14ac:dyDescent="0.3">
      <c r="B24" s="78"/>
      <c r="C24" s="78"/>
      <c r="D24" s="6"/>
      <c r="E24" s="3"/>
      <c r="F24" s="3"/>
      <c r="G24" s="3"/>
      <c r="H24" s="79"/>
    </row>
    <row r="25" spans="1:11" ht="15.75" x14ac:dyDescent="0.3">
      <c r="A25" t="s">
        <v>44</v>
      </c>
      <c r="B25" s="78" t="s">
        <v>29</v>
      </c>
      <c r="C25" s="78" t="s">
        <v>464</v>
      </c>
      <c r="D25" s="2" t="s">
        <v>103</v>
      </c>
      <c r="E25" s="3" t="s">
        <v>8</v>
      </c>
      <c r="F25" s="3" t="s">
        <v>8</v>
      </c>
      <c r="G25" s="3" t="s">
        <v>8</v>
      </c>
      <c r="H25" s="65" t="s">
        <v>295</v>
      </c>
      <c r="I25" s="6" t="s">
        <v>397</v>
      </c>
    </row>
    <row r="26" spans="1:11" ht="15.75" x14ac:dyDescent="0.3">
      <c r="B26" s="78"/>
      <c r="C26" s="78"/>
      <c r="D26" s="6"/>
      <c r="E26" s="3"/>
      <c r="F26" s="3"/>
      <c r="G26" s="3"/>
      <c r="H26" s="79"/>
    </row>
    <row r="27" spans="1:11" ht="15.75" x14ac:dyDescent="0.3">
      <c r="A27" t="s">
        <v>51</v>
      </c>
      <c r="B27" s="78" t="s">
        <v>29</v>
      </c>
      <c r="C27" s="78" t="s">
        <v>444</v>
      </c>
      <c r="D27" s="6">
        <v>1</v>
      </c>
      <c r="E27" s="3" t="s">
        <v>8</v>
      </c>
      <c r="F27" s="3" t="s">
        <v>8</v>
      </c>
      <c r="G27" s="3" t="s">
        <v>8</v>
      </c>
      <c r="H27" s="65" t="s">
        <v>362</v>
      </c>
      <c r="I27" s="6" t="s">
        <v>398</v>
      </c>
    </row>
    <row r="28" spans="1:11" ht="15.75" x14ac:dyDescent="0.3">
      <c r="A28" t="s">
        <v>50</v>
      </c>
      <c r="B28" s="78" t="s">
        <v>29</v>
      </c>
      <c r="C28" s="78" t="s">
        <v>465</v>
      </c>
      <c r="D28" s="6" t="s">
        <v>103</v>
      </c>
      <c r="E28" s="3" t="s">
        <v>8</v>
      </c>
      <c r="F28" s="3" t="s">
        <v>8</v>
      </c>
      <c r="G28" s="3" t="s">
        <v>8</v>
      </c>
      <c r="H28" s="65" t="s">
        <v>363</v>
      </c>
      <c r="I28" s="6" t="s">
        <v>398</v>
      </c>
    </row>
    <row r="29" spans="1:11" ht="15.75" x14ac:dyDescent="0.3">
      <c r="B29" s="78"/>
      <c r="C29" s="78"/>
      <c r="D29" s="6"/>
      <c r="E29" s="3"/>
      <c r="F29" s="3"/>
      <c r="G29" s="3"/>
      <c r="H29" s="79"/>
    </row>
    <row r="30" spans="1:11" ht="15.75" x14ac:dyDescent="0.3">
      <c r="A30" t="s">
        <v>59</v>
      </c>
      <c r="B30" s="78" t="s">
        <v>29</v>
      </c>
      <c r="C30" s="78" t="s">
        <v>466</v>
      </c>
      <c r="D30" s="6">
        <v>1</v>
      </c>
      <c r="E30" s="3" t="s">
        <v>8</v>
      </c>
      <c r="F30" s="3" t="s">
        <v>8</v>
      </c>
      <c r="G30" s="3" t="s">
        <v>8</v>
      </c>
      <c r="H30" s="65" t="s">
        <v>364</v>
      </c>
      <c r="I30" s="6" t="s">
        <v>398</v>
      </c>
    </row>
    <row r="31" spans="1:11" ht="15.75" x14ac:dyDescent="0.3">
      <c r="A31" t="s">
        <v>60</v>
      </c>
      <c r="B31" s="78" t="s">
        <v>29</v>
      </c>
      <c r="C31" s="78" t="s">
        <v>467</v>
      </c>
      <c r="D31" s="6" t="s">
        <v>103</v>
      </c>
      <c r="E31" s="3" t="s">
        <v>8</v>
      </c>
      <c r="F31" s="3" t="s">
        <v>8</v>
      </c>
      <c r="G31" s="3" t="s">
        <v>8</v>
      </c>
      <c r="H31" s="65" t="s">
        <v>365</v>
      </c>
      <c r="I31" s="6" t="s">
        <v>399</v>
      </c>
    </row>
    <row r="32" spans="1:11" ht="15.75" x14ac:dyDescent="0.3">
      <c r="A32" t="s">
        <v>61</v>
      </c>
      <c r="B32" s="78" t="s">
        <v>29</v>
      </c>
      <c r="C32" s="78" t="s">
        <v>468</v>
      </c>
      <c r="D32" s="6" t="s">
        <v>103</v>
      </c>
      <c r="E32" s="3" t="s">
        <v>8</v>
      </c>
      <c r="F32" s="3" t="s">
        <v>8</v>
      </c>
      <c r="G32" s="3" t="s">
        <v>8</v>
      </c>
      <c r="H32" s="65" t="s">
        <v>366</v>
      </c>
      <c r="I32" s="6" t="s">
        <v>399</v>
      </c>
    </row>
    <row r="33" spans="1:11" ht="15.75" x14ac:dyDescent="0.3">
      <c r="A33" t="s">
        <v>63</v>
      </c>
      <c r="B33" s="78" t="s">
        <v>29</v>
      </c>
      <c r="C33" s="78" t="s">
        <v>469</v>
      </c>
      <c r="D33" s="6" t="s">
        <v>104</v>
      </c>
      <c r="E33" s="3" t="s">
        <v>8</v>
      </c>
      <c r="F33" s="3" t="s">
        <v>8</v>
      </c>
      <c r="G33" s="3" t="s">
        <v>8</v>
      </c>
      <c r="H33" s="65" t="s">
        <v>296</v>
      </c>
      <c r="I33" s="6" t="s">
        <v>397</v>
      </c>
      <c r="K33" s="4" t="s">
        <v>67</v>
      </c>
    </row>
    <row r="34" spans="1:11" ht="15.75" x14ac:dyDescent="0.3">
      <c r="A34" t="s">
        <v>64</v>
      </c>
      <c r="B34" s="78" t="s">
        <v>29</v>
      </c>
      <c r="C34" s="78" t="s">
        <v>473</v>
      </c>
      <c r="D34" s="6" t="s">
        <v>103</v>
      </c>
      <c r="E34" s="3" t="s">
        <v>8</v>
      </c>
      <c r="F34" s="3" t="s">
        <v>8</v>
      </c>
      <c r="G34" s="3" t="s">
        <v>8</v>
      </c>
      <c r="H34" s="65" t="s">
        <v>367</v>
      </c>
      <c r="I34" s="6" t="s">
        <v>398</v>
      </c>
      <c r="K34" s="4" t="s">
        <v>65</v>
      </c>
    </row>
    <row r="35" spans="1:11" ht="15.75" x14ac:dyDescent="0.3">
      <c r="A35" t="s">
        <v>424</v>
      </c>
      <c r="B35" s="78" t="s">
        <v>29</v>
      </c>
      <c r="C35" s="78" t="s">
        <v>470</v>
      </c>
      <c r="D35" s="6" t="s">
        <v>7</v>
      </c>
      <c r="E35" s="3" t="s">
        <v>8</v>
      </c>
      <c r="F35" s="3" t="s">
        <v>8</v>
      </c>
      <c r="G35" s="3" t="s">
        <v>8</v>
      </c>
      <c r="H35" s="65" t="s">
        <v>368</v>
      </c>
      <c r="I35" s="6" t="s">
        <v>398</v>
      </c>
      <c r="K35" s="4" t="s">
        <v>400</v>
      </c>
    </row>
    <row r="36" spans="1:11" ht="15.75" x14ac:dyDescent="0.3">
      <c r="A36" t="s">
        <v>425</v>
      </c>
      <c r="B36" s="78" t="s">
        <v>29</v>
      </c>
      <c r="C36" s="78" t="s">
        <v>471</v>
      </c>
      <c r="D36" s="6" t="s">
        <v>7</v>
      </c>
      <c r="E36" s="3" t="s">
        <v>8</v>
      </c>
      <c r="F36" s="3" t="s">
        <v>8</v>
      </c>
      <c r="G36" s="3" t="s">
        <v>8</v>
      </c>
      <c r="H36" s="65" t="s">
        <v>369</v>
      </c>
      <c r="I36" s="6" t="s">
        <v>398</v>
      </c>
      <c r="K36" s="4" t="s">
        <v>66</v>
      </c>
    </row>
    <row r="37" spans="1:11" ht="15.75" x14ac:dyDescent="0.3">
      <c r="A37" t="s">
        <v>62</v>
      </c>
      <c r="B37" s="78" t="s">
        <v>30</v>
      </c>
      <c r="C37" s="78" t="s">
        <v>472</v>
      </c>
      <c r="D37" s="6" t="s">
        <v>103</v>
      </c>
      <c r="E37" s="3" t="s">
        <v>8</v>
      </c>
      <c r="F37" s="3" t="s">
        <v>8</v>
      </c>
      <c r="G37" s="3" t="s">
        <v>8</v>
      </c>
      <c r="H37" s="65" t="s">
        <v>370</v>
      </c>
      <c r="I37" s="6" t="s">
        <v>397</v>
      </c>
    </row>
    <row r="38" spans="1:11" ht="15.75" x14ac:dyDescent="0.3">
      <c r="B38" s="78"/>
      <c r="C38" s="78"/>
      <c r="D38" s="6"/>
      <c r="H38" s="79"/>
    </row>
    <row r="39" spans="1:11" ht="15.75" x14ac:dyDescent="0.3">
      <c r="A39" s="54" t="s">
        <v>426</v>
      </c>
      <c r="B39" s="78" t="s">
        <v>29</v>
      </c>
      <c r="C39" s="78" t="s">
        <v>474</v>
      </c>
      <c r="D39" s="6" t="s">
        <v>11</v>
      </c>
      <c r="E39" s="3" t="s">
        <v>8</v>
      </c>
      <c r="F39" s="3" t="s">
        <v>8</v>
      </c>
      <c r="G39" s="3" t="s">
        <v>8</v>
      </c>
      <c r="H39" s="65" t="s">
        <v>358</v>
      </c>
      <c r="I39" s="6" t="s">
        <v>324</v>
      </c>
      <c r="K39" s="4" t="s">
        <v>345</v>
      </c>
    </row>
    <row r="40" spans="1:11" ht="15.75" x14ac:dyDescent="0.3">
      <c r="A40" s="54" t="s">
        <v>169</v>
      </c>
      <c r="B40" s="78" t="s">
        <v>29</v>
      </c>
      <c r="C40" s="78" t="s">
        <v>475</v>
      </c>
      <c r="D40" s="6">
        <v>1</v>
      </c>
      <c r="E40" s="3" t="s">
        <v>8</v>
      </c>
      <c r="F40" s="3" t="s">
        <v>8</v>
      </c>
      <c r="G40" s="3" t="s">
        <v>8</v>
      </c>
      <c r="H40" s="65" t="s">
        <v>359</v>
      </c>
      <c r="I40" s="6" t="s">
        <v>398</v>
      </c>
      <c r="K40" s="4" t="s">
        <v>380</v>
      </c>
    </row>
    <row r="41" spans="1:11" ht="15.75" x14ac:dyDescent="0.3">
      <c r="A41" s="54" t="s">
        <v>384</v>
      </c>
      <c r="B41" s="78" t="s">
        <v>29</v>
      </c>
      <c r="C41" s="78" t="s">
        <v>476</v>
      </c>
      <c r="D41" s="6" t="s">
        <v>11</v>
      </c>
      <c r="E41" s="3" t="s">
        <v>8</v>
      </c>
      <c r="F41" s="3" t="s">
        <v>8</v>
      </c>
      <c r="G41" s="3" t="s">
        <v>8</v>
      </c>
      <c r="H41" s="65" t="s">
        <v>385</v>
      </c>
      <c r="I41" s="6" t="s">
        <v>398</v>
      </c>
      <c r="K41" s="4" t="s">
        <v>383</v>
      </c>
    </row>
    <row r="42" spans="1:11" ht="15.75" x14ac:dyDescent="0.3">
      <c r="A42" s="54" t="s">
        <v>170</v>
      </c>
      <c r="B42" s="78" t="s">
        <v>29</v>
      </c>
      <c r="C42" s="78" t="s">
        <v>477</v>
      </c>
      <c r="D42" s="2" t="s">
        <v>103</v>
      </c>
      <c r="E42" s="3" t="s">
        <v>8</v>
      </c>
      <c r="F42" s="3" t="s">
        <v>8</v>
      </c>
      <c r="G42" s="3" t="s">
        <v>8</v>
      </c>
      <c r="H42" s="65" t="s">
        <v>346</v>
      </c>
      <c r="I42" s="6" t="s">
        <v>397</v>
      </c>
      <c r="K42" s="4" t="s">
        <v>422</v>
      </c>
    </row>
    <row r="43" spans="1:11" ht="15.75" x14ac:dyDescent="0.3">
      <c r="A43" s="54" t="s">
        <v>171</v>
      </c>
      <c r="B43" s="78" t="s">
        <v>29</v>
      </c>
      <c r="C43" s="78" t="s">
        <v>115</v>
      </c>
      <c r="D43" s="6" t="s">
        <v>11</v>
      </c>
      <c r="E43" s="3" t="s">
        <v>8</v>
      </c>
      <c r="F43" s="3" t="s">
        <v>8</v>
      </c>
      <c r="G43" s="3" t="s">
        <v>8</v>
      </c>
      <c r="H43" s="65" t="s">
        <v>391</v>
      </c>
      <c r="I43" s="6" t="s">
        <v>401</v>
      </c>
      <c r="K43" s="4" t="s">
        <v>423</v>
      </c>
    </row>
    <row r="44" spans="1:11" ht="15.75" x14ac:dyDescent="0.3">
      <c r="A44" s="54"/>
      <c r="B44" s="78"/>
      <c r="C44" s="78"/>
      <c r="D44" s="6"/>
      <c r="H44" s="79"/>
    </row>
    <row r="45" spans="1:11" ht="15.75" x14ac:dyDescent="0.3">
      <c r="A45" s="54" t="s">
        <v>389</v>
      </c>
      <c r="B45" s="78" t="s">
        <v>29</v>
      </c>
      <c r="C45" s="78" t="s">
        <v>475</v>
      </c>
      <c r="D45" s="6">
        <v>1</v>
      </c>
      <c r="E45" s="44" t="s">
        <v>8</v>
      </c>
      <c r="F45" s="44" t="s">
        <v>8</v>
      </c>
      <c r="G45" s="44" t="s">
        <v>8</v>
      </c>
      <c r="H45" s="65" t="s">
        <v>390</v>
      </c>
      <c r="I45" s="6" t="s">
        <v>398</v>
      </c>
      <c r="K45" s="4" t="s">
        <v>380</v>
      </c>
    </row>
    <row r="46" spans="1:11" ht="15.75" x14ac:dyDescent="0.3">
      <c r="A46" s="54" t="s">
        <v>394</v>
      </c>
      <c r="B46" s="78" t="s">
        <v>29</v>
      </c>
      <c r="C46" s="78" t="s">
        <v>477</v>
      </c>
      <c r="D46" s="2" t="s">
        <v>103</v>
      </c>
      <c r="E46" s="3" t="s">
        <v>8</v>
      </c>
      <c r="F46" s="3" t="s">
        <v>8</v>
      </c>
      <c r="G46" s="3" t="s">
        <v>8</v>
      </c>
      <c r="H46" s="65" t="s">
        <v>392</v>
      </c>
      <c r="I46" s="6" t="s">
        <v>397</v>
      </c>
      <c r="K46" s="4" t="s">
        <v>422</v>
      </c>
    </row>
    <row r="47" spans="1:11" ht="15.75" x14ac:dyDescent="0.3">
      <c r="A47" s="54" t="s">
        <v>395</v>
      </c>
      <c r="B47" s="78" t="s">
        <v>29</v>
      </c>
      <c r="C47" s="78" t="s">
        <v>115</v>
      </c>
      <c r="D47" s="6" t="s">
        <v>11</v>
      </c>
      <c r="E47" s="3" t="s">
        <v>8</v>
      </c>
      <c r="F47" s="3" t="s">
        <v>8</v>
      </c>
      <c r="G47" s="3" t="s">
        <v>8</v>
      </c>
      <c r="H47" s="65" t="s">
        <v>393</v>
      </c>
      <c r="I47" s="6" t="s">
        <v>401</v>
      </c>
      <c r="K47" s="4" t="s">
        <v>423</v>
      </c>
    </row>
    <row r="48" spans="1:11" ht="15.75" x14ac:dyDescent="0.3">
      <c r="B48" s="78"/>
      <c r="C48" s="78"/>
      <c r="D48" s="6"/>
      <c r="H48" s="79"/>
    </row>
    <row r="49" spans="1:11" ht="15.75" x14ac:dyDescent="0.3">
      <c r="A49" t="s">
        <v>268</v>
      </c>
      <c r="B49" s="78" t="s">
        <v>30</v>
      </c>
      <c r="C49" s="78" t="s">
        <v>452</v>
      </c>
      <c r="D49" s="6">
        <v>1</v>
      </c>
      <c r="E49" s="3" t="s">
        <v>8</v>
      </c>
      <c r="F49" s="3" t="s">
        <v>8</v>
      </c>
      <c r="G49" s="3" t="s">
        <v>8</v>
      </c>
      <c r="H49" s="65" t="s">
        <v>373</v>
      </c>
      <c r="I49" s="6" t="s">
        <v>397</v>
      </c>
      <c r="K49" s="4" t="s">
        <v>311</v>
      </c>
    </row>
    <row r="50" spans="1:11" ht="15.75" x14ac:dyDescent="0.3">
      <c r="A50" t="s">
        <v>269</v>
      </c>
      <c r="B50" s="78" t="s">
        <v>30</v>
      </c>
      <c r="C50" s="78" t="s">
        <v>451</v>
      </c>
      <c r="D50" s="6">
        <v>1</v>
      </c>
      <c r="E50" s="3" t="s">
        <v>8</v>
      </c>
      <c r="F50" s="3" t="s">
        <v>8</v>
      </c>
      <c r="G50" s="3" t="s">
        <v>8</v>
      </c>
      <c r="H50" s="65" t="s">
        <v>374</v>
      </c>
      <c r="I50" s="6" t="s">
        <v>397</v>
      </c>
      <c r="K50" s="4" t="s">
        <v>312</v>
      </c>
    </row>
    <row r="51" spans="1:11" ht="15.75" x14ac:dyDescent="0.3">
      <c r="A51" t="s">
        <v>105</v>
      </c>
      <c r="B51" s="78" t="s">
        <v>29</v>
      </c>
      <c r="C51" s="78" t="s">
        <v>450</v>
      </c>
      <c r="D51" s="6" t="s">
        <v>11</v>
      </c>
      <c r="E51" s="3" t="s">
        <v>8</v>
      </c>
      <c r="F51" s="3" t="s">
        <v>8</v>
      </c>
      <c r="G51" s="3" t="s">
        <v>8</v>
      </c>
      <c r="H51" s="65" t="s">
        <v>375</v>
      </c>
      <c r="I51" s="6" t="s">
        <v>324</v>
      </c>
      <c r="K51" s="4" t="s">
        <v>106</v>
      </c>
    </row>
    <row r="52" spans="1:11" ht="15.75" x14ac:dyDescent="0.3">
      <c r="A52" t="s">
        <v>403</v>
      </c>
      <c r="B52" s="78" t="s">
        <v>29</v>
      </c>
      <c r="C52" s="78" t="s">
        <v>449</v>
      </c>
      <c r="D52" s="6" t="s">
        <v>7</v>
      </c>
      <c r="E52" s="3" t="s">
        <v>8</v>
      </c>
      <c r="F52" s="3" t="s">
        <v>8</v>
      </c>
      <c r="G52" s="3" t="s">
        <v>8</v>
      </c>
      <c r="H52" s="65" t="s">
        <v>376</v>
      </c>
      <c r="I52" s="6" t="s">
        <v>402</v>
      </c>
      <c r="K52" s="4" t="s">
        <v>107</v>
      </c>
    </row>
    <row r="53" spans="1:11" ht="15.75" x14ac:dyDescent="0.3">
      <c r="B53" s="78"/>
      <c r="C53" s="78"/>
      <c r="D53" s="6"/>
      <c r="E53" s="3"/>
      <c r="F53" s="3"/>
      <c r="G53" s="3"/>
      <c r="H53" s="79"/>
    </row>
    <row r="54" spans="1:11" ht="15.75" x14ac:dyDescent="0.3">
      <c r="A54" t="s">
        <v>117</v>
      </c>
      <c r="B54" s="78" t="s">
        <v>29</v>
      </c>
      <c r="C54" s="78" t="s">
        <v>448</v>
      </c>
      <c r="D54" s="6" t="s">
        <v>11</v>
      </c>
      <c r="E54" s="3" t="s">
        <v>8</v>
      </c>
      <c r="F54" s="3" t="s">
        <v>8</v>
      </c>
      <c r="G54" s="3" t="s">
        <v>8</v>
      </c>
      <c r="H54" s="65" t="s">
        <v>377</v>
      </c>
      <c r="I54" s="6" t="s">
        <v>397</v>
      </c>
      <c r="J54" s="6" t="s">
        <v>24</v>
      </c>
      <c r="K54" s="4" t="s">
        <v>121</v>
      </c>
    </row>
    <row r="55" spans="1:11" ht="15.75" x14ac:dyDescent="0.3">
      <c r="A55" t="s">
        <v>119</v>
      </c>
      <c r="B55" s="78" t="s">
        <v>29</v>
      </c>
      <c r="C55" s="78" t="s">
        <v>447</v>
      </c>
      <c r="D55" s="6" t="s">
        <v>11</v>
      </c>
      <c r="E55" s="3" t="s">
        <v>8</v>
      </c>
      <c r="F55" s="3" t="s">
        <v>8</v>
      </c>
      <c r="G55" s="3" t="s">
        <v>8</v>
      </c>
      <c r="H55" s="65" t="s">
        <v>378</v>
      </c>
      <c r="I55" s="6" t="s">
        <v>324</v>
      </c>
      <c r="J55" s="6" t="s">
        <v>24</v>
      </c>
      <c r="K55" s="4" t="s">
        <v>52</v>
      </c>
    </row>
    <row r="56" spans="1:11" ht="15.75" x14ac:dyDescent="0.3">
      <c r="A56" t="s">
        <v>120</v>
      </c>
      <c r="B56" s="78" t="s">
        <v>29</v>
      </c>
      <c r="C56" s="78" t="s">
        <v>446</v>
      </c>
      <c r="D56" s="6" t="s">
        <v>11</v>
      </c>
      <c r="E56" s="3" t="s">
        <v>8</v>
      </c>
      <c r="F56" s="3" t="s">
        <v>8</v>
      </c>
      <c r="G56" s="3" t="s">
        <v>8</v>
      </c>
      <c r="H56" s="65" t="s">
        <v>379</v>
      </c>
      <c r="I56" s="6" t="s">
        <v>398</v>
      </c>
      <c r="J56" s="6" t="s">
        <v>24</v>
      </c>
      <c r="K56" s="4" t="s">
        <v>52</v>
      </c>
    </row>
    <row r="57" spans="1:11" ht="15.75" x14ac:dyDescent="0.3">
      <c r="B57" s="78"/>
      <c r="C57" s="78"/>
      <c r="H57" s="65"/>
    </row>
    <row r="58" spans="1:11" s="65" customFormat="1" ht="15.75" x14ac:dyDescent="0.3"/>
    <row r="59" spans="1:11" x14ac:dyDescent="0.25">
      <c r="A59" s="82" t="s">
        <v>513</v>
      </c>
    </row>
    <row r="60" spans="1:11" x14ac:dyDescent="0.25">
      <c r="A60" t="s">
        <v>257</v>
      </c>
      <c r="B60" s="78" t="s">
        <v>29</v>
      </c>
      <c r="C60" s="81" t="s">
        <v>443</v>
      </c>
    </row>
    <row r="61" spans="1:11" x14ac:dyDescent="0.25">
      <c r="A61" t="s">
        <v>118</v>
      </c>
      <c r="B61" s="78" t="s">
        <v>444</v>
      </c>
      <c r="C61" s="3" t="s">
        <v>8</v>
      </c>
    </row>
    <row r="62" spans="1:11" x14ac:dyDescent="0.25">
      <c r="A62" t="s">
        <v>76</v>
      </c>
      <c r="B62" s="78" t="s">
        <v>515</v>
      </c>
      <c r="C62" s="3" t="s">
        <v>8</v>
      </c>
    </row>
    <row r="68" spans="1:3" x14ac:dyDescent="0.25">
      <c r="A68" s="82" t="s">
        <v>514</v>
      </c>
    </row>
    <row r="69" spans="1:3" x14ac:dyDescent="0.25">
      <c r="A69" t="s">
        <v>427</v>
      </c>
      <c r="B69" s="78" t="s">
        <v>29</v>
      </c>
      <c r="C69" s="78" t="s">
        <v>447</v>
      </c>
    </row>
    <row r="70" spans="1:3" x14ac:dyDescent="0.25">
      <c r="A70" t="s">
        <v>74</v>
      </c>
      <c r="B70" s="78" t="s">
        <v>29</v>
      </c>
      <c r="C70" s="78" t="s">
        <v>446</v>
      </c>
    </row>
    <row r="71" spans="1:3" x14ac:dyDescent="0.25">
      <c r="A71" t="s">
        <v>75</v>
      </c>
      <c r="B71" s="78" t="s">
        <v>29</v>
      </c>
      <c r="C71" s="78" t="s">
        <v>448</v>
      </c>
    </row>
    <row r="72" spans="1:3" x14ac:dyDescent="0.25">
      <c r="B72" s="78"/>
      <c r="C72" s="78"/>
    </row>
  </sheetData>
  <mergeCells count="4">
    <mergeCell ref="I2:I3"/>
    <mergeCell ref="J2:J3"/>
    <mergeCell ref="D2:G2"/>
    <mergeCell ref="B1:C2"/>
  </mergeCells>
  <pageMargins left="0.7" right="0.7" top="0.75" bottom="0.75" header="0.3" footer="0.3"/>
  <pageSetup paperSize="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zoomScaleNormal="100" workbookViewId="0">
      <pane xSplit="1" ySplit="3" topLeftCell="C4" activePane="bottomRight" state="frozen"/>
      <selection pane="topRight" activeCell="B1" sqref="B1"/>
      <selection pane="bottomLeft" activeCell="A3" sqref="A3"/>
      <selection pane="bottomRight" activeCell="A10" sqref="A10:XFD10"/>
    </sheetView>
  </sheetViews>
  <sheetFormatPr defaultRowHeight="15" x14ac:dyDescent="0.25"/>
  <cols>
    <col min="1" max="1" width="37.42578125" customWidth="1"/>
    <col min="2" max="2" width="14.28515625" style="6" customWidth="1"/>
    <col min="3" max="3" width="31.5703125" style="6" customWidth="1"/>
    <col min="4" max="7" width="9.140625" style="2"/>
    <col min="8" max="8" width="184.7109375" customWidth="1"/>
    <col min="9" max="9" width="17.5703125" style="6" customWidth="1"/>
    <col min="10" max="10" width="11.140625" style="6" customWidth="1"/>
    <col min="11" max="11" width="86.140625" style="4" customWidth="1"/>
  </cols>
  <sheetData>
    <row r="1" spans="1:12" ht="15.75" x14ac:dyDescent="0.25">
      <c r="A1" s="97" t="s">
        <v>512</v>
      </c>
      <c r="B1" s="97"/>
      <c r="C1" s="97"/>
      <c r="D1" s="6"/>
      <c r="E1" s="6"/>
      <c r="F1"/>
      <c r="G1" s="6"/>
      <c r="H1" s="63" t="s">
        <v>414</v>
      </c>
    </row>
    <row r="2" spans="1:12" ht="31.5" customHeight="1" x14ac:dyDescent="0.3">
      <c r="A2" s="64" t="s">
        <v>441</v>
      </c>
      <c r="B2" s="96" t="s">
        <v>511</v>
      </c>
      <c r="C2" s="96"/>
      <c r="D2" s="94" t="s">
        <v>37</v>
      </c>
      <c r="E2" s="94"/>
      <c r="F2" s="94"/>
      <c r="G2" s="94"/>
      <c r="H2" t="s">
        <v>478</v>
      </c>
      <c r="I2" s="93" t="s">
        <v>396</v>
      </c>
      <c r="J2" s="93" t="s">
        <v>323</v>
      </c>
    </row>
    <row r="3" spans="1:12" x14ac:dyDescent="0.25">
      <c r="A3" s="19" t="s">
        <v>441</v>
      </c>
      <c r="B3" s="24" t="s">
        <v>481</v>
      </c>
      <c r="C3" s="24" t="s">
        <v>442</v>
      </c>
      <c r="D3" s="10" t="s">
        <v>0</v>
      </c>
      <c r="E3" s="10" t="s">
        <v>479</v>
      </c>
      <c r="F3" s="10" t="s">
        <v>480</v>
      </c>
      <c r="G3" s="10" t="s">
        <v>4</v>
      </c>
      <c r="H3" s="20" t="s">
        <v>310</v>
      </c>
      <c r="I3" s="93"/>
      <c r="J3" s="93"/>
      <c r="K3" s="53" t="s">
        <v>9</v>
      </c>
    </row>
    <row r="4" spans="1:12" ht="15.75" x14ac:dyDescent="0.3">
      <c r="A4" t="s">
        <v>257</v>
      </c>
      <c r="B4" s="81" t="s">
        <v>29</v>
      </c>
      <c r="C4" s="81" t="s">
        <v>443</v>
      </c>
      <c r="D4" s="2" t="s">
        <v>7</v>
      </c>
      <c r="E4" s="3" t="s">
        <v>8</v>
      </c>
      <c r="F4" s="3" t="s">
        <v>8</v>
      </c>
      <c r="G4" s="3" t="s">
        <v>8</v>
      </c>
      <c r="H4" s="65" t="s">
        <v>482</v>
      </c>
      <c r="I4" s="2" t="s">
        <v>398</v>
      </c>
      <c r="J4" s="2"/>
      <c r="K4" s="4" t="s">
        <v>229</v>
      </c>
      <c r="L4" s="2" t="s">
        <v>24</v>
      </c>
    </row>
    <row r="5" spans="1:12" ht="15.75" x14ac:dyDescent="0.3">
      <c r="A5" t="s">
        <v>102</v>
      </c>
      <c r="B5" s="81" t="s">
        <v>29</v>
      </c>
      <c r="C5" s="81" t="s">
        <v>444</v>
      </c>
      <c r="D5" s="6" t="s">
        <v>11</v>
      </c>
      <c r="E5" s="3" t="s">
        <v>8</v>
      </c>
      <c r="F5" s="3" t="s">
        <v>8</v>
      </c>
      <c r="G5" s="3" t="s">
        <v>8</v>
      </c>
      <c r="H5" s="65" t="s">
        <v>483</v>
      </c>
      <c r="I5" s="6" t="s">
        <v>398</v>
      </c>
      <c r="K5" s="4" t="s">
        <v>231</v>
      </c>
      <c r="L5" s="6" t="s">
        <v>24</v>
      </c>
    </row>
    <row r="6" spans="1:12" ht="15.75" x14ac:dyDescent="0.3">
      <c r="B6" s="81"/>
      <c r="C6" s="81"/>
      <c r="D6" s="6"/>
      <c r="E6" s="3"/>
      <c r="F6" s="3"/>
      <c r="G6" s="3"/>
      <c r="H6" s="79"/>
      <c r="L6" s="6"/>
    </row>
    <row r="7" spans="1:12" ht="15.75" x14ac:dyDescent="0.3">
      <c r="B7" s="81"/>
      <c r="C7" s="81"/>
      <c r="D7" s="6"/>
      <c r="E7" s="3"/>
      <c r="F7" s="3"/>
      <c r="G7" s="3"/>
      <c r="H7" s="79"/>
      <c r="L7" s="6"/>
    </row>
    <row r="8" spans="1:12" ht="15.75" x14ac:dyDescent="0.3">
      <c r="B8" s="81"/>
      <c r="C8" s="81"/>
      <c r="D8" s="6"/>
      <c r="E8" s="3"/>
      <c r="F8" s="3"/>
      <c r="G8" s="3"/>
      <c r="H8" s="79"/>
      <c r="L8" s="6"/>
    </row>
    <row r="9" spans="1:12" ht="15.75" x14ac:dyDescent="0.3">
      <c r="B9" s="81"/>
      <c r="C9" s="81"/>
      <c r="D9" s="6"/>
      <c r="E9" s="3"/>
      <c r="F9" s="3"/>
      <c r="G9" s="3"/>
      <c r="H9" s="79"/>
      <c r="L9" s="6"/>
    </row>
    <row r="10" spans="1:12" ht="15.75" x14ac:dyDescent="0.3">
      <c r="B10" s="81"/>
      <c r="C10" s="81"/>
      <c r="D10" s="6"/>
      <c r="E10" s="3"/>
      <c r="F10" s="3"/>
      <c r="G10" s="3"/>
      <c r="H10" s="79"/>
      <c r="L10" s="6"/>
    </row>
    <row r="11" spans="1:12" ht="15.75" x14ac:dyDescent="0.3">
      <c r="B11" s="81"/>
      <c r="C11" s="81"/>
      <c r="D11" s="6"/>
      <c r="E11" s="3"/>
      <c r="F11" s="3"/>
      <c r="G11" s="3"/>
      <c r="H11" s="79"/>
      <c r="L11" s="6"/>
    </row>
    <row r="12" spans="1:12" ht="15.75" x14ac:dyDescent="0.3">
      <c r="B12" s="81"/>
      <c r="C12" s="81"/>
      <c r="D12" s="6"/>
      <c r="E12" s="3"/>
      <c r="F12" s="3"/>
      <c r="G12" s="3"/>
      <c r="H12" s="79"/>
      <c r="L12" s="6"/>
    </row>
    <row r="13" spans="1:12" ht="15.75" x14ac:dyDescent="0.3">
      <c r="B13" s="81"/>
      <c r="C13" s="81"/>
      <c r="D13" s="6"/>
      <c r="E13" s="3"/>
      <c r="F13" s="3"/>
      <c r="G13" s="3"/>
      <c r="H13" s="79"/>
      <c r="L13" s="6"/>
    </row>
    <row r="14" spans="1:12" ht="15.75" x14ac:dyDescent="0.3">
      <c r="B14" s="81"/>
      <c r="C14" s="81"/>
      <c r="D14" s="6"/>
      <c r="H14" s="79"/>
    </row>
    <row r="15" spans="1:12" s="65" customFormat="1" ht="15.75" x14ac:dyDescent="0.3"/>
    <row r="16" spans="1:12" ht="15.75" x14ac:dyDescent="0.3">
      <c r="A16" t="s">
        <v>32</v>
      </c>
      <c r="B16" s="81" t="s">
        <v>30</v>
      </c>
      <c r="C16" s="81" t="s">
        <v>463</v>
      </c>
      <c r="D16" s="2" t="s">
        <v>7</v>
      </c>
      <c r="E16" s="3" t="s">
        <v>8</v>
      </c>
      <c r="F16" s="3" t="s">
        <v>8</v>
      </c>
      <c r="G16" s="3" t="s">
        <v>8</v>
      </c>
      <c r="H16" s="65" t="s">
        <v>484</v>
      </c>
      <c r="I16" s="6" t="s">
        <v>398</v>
      </c>
      <c r="J16" s="6" t="s">
        <v>24</v>
      </c>
      <c r="K16" s="4" t="s">
        <v>237</v>
      </c>
    </row>
    <row r="17" spans="1:11" ht="15.75" x14ac:dyDescent="0.3">
      <c r="B17" s="81"/>
      <c r="C17" s="81"/>
      <c r="D17" s="6"/>
      <c r="E17" s="3"/>
      <c r="F17" s="3"/>
      <c r="G17" s="3"/>
      <c r="H17" s="79"/>
    </row>
    <row r="18" spans="1:11" ht="15.75" x14ac:dyDescent="0.3">
      <c r="A18" t="s">
        <v>44</v>
      </c>
      <c r="B18" s="81" t="s">
        <v>29</v>
      </c>
      <c r="C18" s="81" t="s">
        <v>464</v>
      </c>
      <c r="D18" s="2" t="s">
        <v>103</v>
      </c>
      <c r="E18" s="3" t="s">
        <v>8</v>
      </c>
      <c r="F18" s="3" t="s">
        <v>8</v>
      </c>
      <c r="G18" s="3" t="s">
        <v>8</v>
      </c>
      <c r="H18" s="65" t="s">
        <v>485</v>
      </c>
      <c r="I18" s="6" t="s">
        <v>397</v>
      </c>
    </row>
    <row r="19" spans="1:11" ht="15.75" x14ac:dyDescent="0.3">
      <c r="B19" s="81"/>
      <c r="C19" s="81"/>
      <c r="D19" s="6"/>
      <c r="E19" s="3"/>
      <c r="F19" s="3"/>
      <c r="G19" s="3"/>
      <c r="H19" s="79"/>
    </row>
    <row r="20" spans="1:11" ht="15.75" x14ac:dyDescent="0.3">
      <c r="A20" t="s">
        <v>51</v>
      </c>
      <c r="B20" s="81" t="s">
        <v>29</v>
      </c>
      <c r="C20" s="81" t="s">
        <v>444</v>
      </c>
      <c r="D20" s="6">
        <v>1</v>
      </c>
      <c r="E20" s="3" t="s">
        <v>8</v>
      </c>
      <c r="F20" s="3" t="s">
        <v>8</v>
      </c>
      <c r="G20" s="3" t="s">
        <v>8</v>
      </c>
      <c r="H20" s="65" t="s">
        <v>486</v>
      </c>
      <c r="I20" s="6" t="s">
        <v>398</v>
      </c>
    </row>
    <row r="21" spans="1:11" ht="15.75" x14ac:dyDescent="0.3">
      <c r="A21" t="s">
        <v>50</v>
      </c>
      <c r="B21" s="81" t="s">
        <v>29</v>
      </c>
      <c r="C21" s="81" t="s">
        <v>465</v>
      </c>
      <c r="D21" s="6" t="s">
        <v>103</v>
      </c>
      <c r="E21" s="3" t="s">
        <v>8</v>
      </c>
      <c r="F21" s="3" t="s">
        <v>8</v>
      </c>
      <c r="G21" s="3" t="s">
        <v>8</v>
      </c>
      <c r="H21" s="65" t="s">
        <v>487</v>
      </c>
      <c r="I21" s="6" t="s">
        <v>398</v>
      </c>
    </row>
    <row r="22" spans="1:11" ht="15.75" x14ac:dyDescent="0.3">
      <c r="B22" s="81"/>
      <c r="C22" s="81"/>
      <c r="D22" s="6"/>
      <c r="E22" s="3"/>
      <c r="F22" s="3"/>
      <c r="G22" s="3"/>
      <c r="H22" s="79"/>
    </row>
    <row r="23" spans="1:11" ht="15.75" x14ac:dyDescent="0.3">
      <c r="A23" t="s">
        <v>59</v>
      </c>
      <c r="B23" s="81" t="s">
        <v>29</v>
      </c>
      <c r="C23" s="81" t="s">
        <v>466</v>
      </c>
      <c r="D23" s="6">
        <v>1</v>
      </c>
      <c r="E23" s="3" t="s">
        <v>8</v>
      </c>
      <c r="F23" s="3" t="s">
        <v>8</v>
      </c>
      <c r="G23" s="3" t="s">
        <v>8</v>
      </c>
      <c r="H23" s="65" t="s">
        <v>488</v>
      </c>
      <c r="I23" s="6" t="s">
        <v>398</v>
      </c>
    </row>
    <row r="24" spans="1:11" ht="15.75" x14ac:dyDescent="0.3">
      <c r="A24" t="s">
        <v>60</v>
      </c>
      <c r="B24" s="81" t="s">
        <v>29</v>
      </c>
      <c r="C24" s="81" t="s">
        <v>467</v>
      </c>
      <c r="D24" s="6" t="s">
        <v>103</v>
      </c>
      <c r="E24" s="3" t="s">
        <v>8</v>
      </c>
      <c r="F24" s="3" t="s">
        <v>8</v>
      </c>
      <c r="G24" s="3" t="s">
        <v>8</v>
      </c>
      <c r="H24" s="65" t="s">
        <v>489</v>
      </c>
      <c r="I24" s="6" t="s">
        <v>399</v>
      </c>
    </row>
    <row r="25" spans="1:11" ht="15.75" x14ac:dyDescent="0.3">
      <c r="A25" t="s">
        <v>61</v>
      </c>
      <c r="B25" s="81" t="s">
        <v>29</v>
      </c>
      <c r="C25" s="81" t="s">
        <v>468</v>
      </c>
      <c r="D25" s="6" t="s">
        <v>103</v>
      </c>
      <c r="E25" s="3" t="s">
        <v>8</v>
      </c>
      <c r="F25" s="3" t="s">
        <v>8</v>
      </c>
      <c r="G25" s="3" t="s">
        <v>8</v>
      </c>
      <c r="H25" s="65" t="s">
        <v>490</v>
      </c>
      <c r="I25" s="6" t="s">
        <v>399</v>
      </c>
    </row>
    <row r="26" spans="1:11" ht="15.75" x14ac:dyDescent="0.3">
      <c r="A26" t="s">
        <v>63</v>
      </c>
      <c r="B26" s="81" t="s">
        <v>29</v>
      </c>
      <c r="C26" s="81" t="s">
        <v>469</v>
      </c>
      <c r="D26" s="6" t="s">
        <v>104</v>
      </c>
      <c r="E26" s="3" t="s">
        <v>8</v>
      </c>
      <c r="F26" s="3" t="s">
        <v>8</v>
      </c>
      <c r="G26" s="3" t="s">
        <v>8</v>
      </c>
      <c r="H26" s="65" t="s">
        <v>491</v>
      </c>
      <c r="I26" s="6" t="s">
        <v>397</v>
      </c>
      <c r="K26" s="4" t="s">
        <v>67</v>
      </c>
    </row>
    <row r="27" spans="1:11" ht="15.75" x14ac:dyDescent="0.3">
      <c r="A27" t="s">
        <v>64</v>
      </c>
      <c r="B27" s="81" t="s">
        <v>29</v>
      </c>
      <c r="C27" s="81" t="s">
        <v>473</v>
      </c>
      <c r="D27" s="6" t="s">
        <v>103</v>
      </c>
      <c r="E27" s="3" t="s">
        <v>8</v>
      </c>
      <c r="F27" s="3" t="s">
        <v>8</v>
      </c>
      <c r="G27" s="3" t="s">
        <v>8</v>
      </c>
      <c r="H27" s="65" t="s">
        <v>492</v>
      </c>
      <c r="I27" s="6" t="s">
        <v>398</v>
      </c>
      <c r="K27" s="4" t="s">
        <v>65</v>
      </c>
    </row>
    <row r="28" spans="1:11" ht="15.75" x14ac:dyDescent="0.3">
      <c r="A28" t="s">
        <v>424</v>
      </c>
      <c r="B28" s="81" t="s">
        <v>29</v>
      </c>
      <c r="C28" s="81" t="s">
        <v>470</v>
      </c>
      <c r="D28" s="6" t="s">
        <v>7</v>
      </c>
      <c r="E28" s="3" t="s">
        <v>8</v>
      </c>
      <c r="F28" s="3" t="s">
        <v>8</v>
      </c>
      <c r="G28" s="3" t="s">
        <v>8</v>
      </c>
      <c r="H28" s="65" t="s">
        <v>493</v>
      </c>
      <c r="I28" s="6" t="s">
        <v>398</v>
      </c>
      <c r="K28" s="4" t="s">
        <v>400</v>
      </c>
    </row>
    <row r="29" spans="1:11" ht="15.75" x14ac:dyDescent="0.3">
      <c r="A29" t="s">
        <v>425</v>
      </c>
      <c r="B29" s="81" t="s">
        <v>29</v>
      </c>
      <c r="C29" s="81" t="s">
        <v>471</v>
      </c>
      <c r="D29" s="6" t="s">
        <v>7</v>
      </c>
      <c r="E29" s="3" t="s">
        <v>8</v>
      </c>
      <c r="F29" s="3" t="s">
        <v>8</v>
      </c>
      <c r="G29" s="3" t="s">
        <v>8</v>
      </c>
      <c r="H29" s="65" t="s">
        <v>494</v>
      </c>
      <c r="I29" s="6" t="s">
        <v>398</v>
      </c>
      <c r="K29" s="4" t="s">
        <v>66</v>
      </c>
    </row>
    <row r="30" spans="1:11" ht="15.75" x14ac:dyDescent="0.3">
      <c r="A30" t="s">
        <v>62</v>
      </c>
      <c r="B30" s="81" t="s">
        <v>30</v>
      </c>
      <c r="C30" s="81" t="s">
        <v>472</v>
      </c>
      <c r="D30" s="6" t="s">
        <v>103</v>
      </c>
      <c r="E30" s="3" t="s">
        <v>8</v>
      </c>
      <c r="F30" s="3" t="s">
        <v>8</v>
      </c>
      <c r="G30" s="3" t="s">
        <v>8</v>
      </c>
      <c r="H30" s="65" t="s">
        <v>495</v>
      </c>
      <c r="I30" s="6" t="s">
        <v>397</v>
      </c>
    </row>
    <row r="31" spans="1:11" ht="15.75" x14ac:dyDescent="0.3">
      <c r="B31" s="81"/>
      <c r="C31" s="81"/>
      <c r="D31" s="6"/>
      <c r="H31" s="79"/>
    </row>
    <row r="32" spans="1:11" ht="15.75" x14ac:dyDescent="0.3">
      <c r="A32" s="54" t="s">
        <v>426</v>
      </c>
      <c r="B32" s="81" t="s">
        <v>29</v>
      </c>
      <c r="C32" s="81" t="s">
        <v>474</v>
      </c>
      <c r="D32" s="6" t="s">
        <v>11</v>
      </c>
      <c r="E32" s="3" t="s">
        <v>8</v>
      </c>
      <c r="F32" s="3" t="s">
        <v>8</v>
      </c>
      <c r="G32" s="3" t="s">
        <v>8</v>
      </c>
      <c r="H32" s="65" t="s">
        <v>496</v>
      </c>
      <c r="I32" s="6" t="s">
        <v>324</v>
      </c>
      <c r="K32" s="4" t="s">
        <v>345</v>
      </c>
    </row>
    <row r="33" spans="1:11" ht="15.75" x14ac:dyDescent="0.3">
      <c r="A33" s="54" t="s">
        <v>169</v>
      </c>
      <c r="B33" s="81" t="s">
        <v>29</v>
      </c>
      <c r="C33" s="81" t="s">
        <v>475</v>
      </c>
      <c r="D33" s="6">
        <v>1</v>
      </c>
      <c r="E33" s="3" t="s">
        <v>8</v>
      </c>
      <c r="F33" s="3" t="s">
        <v>8</v>
      </c>
      <c r="G33" s="3" t="s">
        <v>8</v>
      </c>
      <c r="H33" s="65" t="s">
        <v>497</v>
      </c>
      <c r="I33" s="6" t="s">
        <v>398</v>
      </c>
      <c r="K33" s="4" t="s">
        <v>380</v>
      </c>
    </row>
    <row r="34" spans="1:11" ht="15.75" x14ac:dyDescent="0.3">
      <c r="A34" s="54" t="s">
        <v>384</v>
      </c>
      <c r="B34" s="81" t="s">
        <v>29</v>
      </c>
      <c r="C34" s="81" t="s">
        <v>476</v>
      </c>
      <c r="D34" s="6" t="s">
        <v>11</v>
      </c>
      <c r="E34" s="3" t="s">
        <v>8</v>
      </c>
      <c r="F34" s="3" t="s">
        <v>8</v>
      </c>
      <c r="G34" s="3" t="s">
        <v>8</v>
      </c>
      <c r="H34" s="65" t="s">
        <v>498</v>
      </c>
      <c r="I34" s="6" t="s">
        <v>398</v>
      </c>
      <c r="K34" s="4" t="s">
        <v>383</v>
      </c>
    </row>
    <row r="35" spans="1:11" ht="15.75" x14ac:dyDescent="0.3">
      <c r="A35" s="54" t="s">
        <v>170</v>
      </c>
      <c r="B35" s="81" t="s">
        <v>29</v>
      </c>
      <c r="C35" s="81" t="s">
        <v>477</v>
      </c>
      <c r="D35" s="2" t="s">
        <v>103</v>
      </c>
      <c r="E35" s="3" t="s">
        <v>8</v>
      </c>
      <c r="F35" s="3" t="s">
        <v>8</v>
      </c>
      <c r="G35" s="3" t="s">
        <v>8</v>
      </c>
      <c r="H35" s="65" t="s">
        <v>499</v>
      </c>
      <c r="I35" s="6" t="s">
        <v>397</v>
      </c>
      <c r="K35" s="4" t="s">
        <v>422</v>
      </c>
    </row>
    <row r="36" spans="1:11" ht="15.75" x14ac:dyDescent="0.3">
      <c r="A36" s="54" t="s">
        <v>171</v>
      </c>
      <c r="B36" s="81" t="s">
        <v>29</v>
      </c>
      <c r="C36" s="81" t="s">
        <v>115</v>
      </c>
      <c r="D36" s="6" t="s">
        <v>11</v>
      </c>
      <c r="E36" s="3" t="s">
        <v>8</v>
      </c>
      <c r="F36" s="3" t="s">
        <v>8</v>
      </c>
      <c r="G36" s="3" t="s">
        <v>8</v>
      </c>
      <c r="H36" s="65" t="s">
        <v>500</v>
      </c>
      <c r="I36" s="6" t="s">
        <v>401</v>
      </c>
      <c r="K36" s="4" t="s">
        <v>423</v>
      </c>
    </row>
    <row r="37" spans="1:11" ht="15.75" x14ac:dyDescent="0.3">
      <c r="A37" s="54"/>
      <c r="B37" s="81"/>
      <c r="C37" s="81"/>
      <c r="D37" s="6"/>
      <c r="H37" s="79"/>
    </row>
    <row r="38" spans="1:11" ht="15.75" x14ac:dyDescent="0.3">
      <c r="A38" s="54" t="s">
        <v>389</v>
      </c>
      <c r="B38" s="81" t="s">
        <v>29</v>
      </c>
      <c r="C38" s="81" t="s">
        <v>475</v>
      </c>
      <c r="D38" s="6">
        <v>1</v>
      </c>
      <c r="E38" s="44" t="s">
        <v>8</v>
      </c>
      <c r="F38" s="44" t="s">
        <v>8</v>
      </c>
      <c r="G38" s="44" t="s">
        <v>8</v>
      </c>
      <c r="H38" s="65" t="s">
        <v>501</v>
      </c>
      <c r="I38" s="6" t="s">
        <v>398</v>
      </c>
      <c r="K38" s="4" t="s">
        <v>380</v>
      </c>
    </row>
    <row r="39" spans="1:11" ht="15.75" x14ac:dyDescent="0.3">
      <c r="A39" s="54" t="s">
        <v>394</v>
      </c>
      <c r="B39" s="81" t="s">
        <v>29</v>
      </c>
      <c r="C39" s="81" t="s">
        <v>477</v>
      </c>
      <c r="D39" s="2" t="s">
        <v>103</v>
      </c>
      <c r="E39" s="3" t="s">
        <v>8</v>
      </c>
      <c r="F39" s="3" t="s">
        <v>8</v>
      </c>
      <c r="G39" s="3" t="s">
        <v>8</v>
      </c>
      <c r="H39" s="65" t="s">
        <v>502</v>
      </c>
      <c r="I39" s="6" t="s">
        <v>397</v>
      </c>
      <c r="K39" s="4" t="s">
        <v>422</v>
      </c>
    </row>
    <row r="40" spans="1:11" ht="15.75" x14ac:dyDescent="0.3">
      <c r="A40" s="54" t="s">
        <v>395</v>
      </c>
      <c r="B40" s="81" t="s">
        <v>29</v>
      </c>
      <c r="C40" s="81" t="s">
        <v>115</v>
      </c>
      <c r="D40" s="6" t="s">
        <v>11</v>
      </c>
      <c r="E40" s="3" t="s">
        <v>8</v>
      </c>
      <c r="F40" s="3" t="s">
        <v>8</v>
      </c>
      <c r="G40" s="3" t="s">
        <v>8</v>
      </c>
      <c r="H40" s="65" t="s">
        <v>503</v>
      </c>
      <c r="I40" s="6" t="s">
        <v>401</v>
      </c>
      <c r="K40" s="4" t="s">
        <v>423</v>
      </c>
    </row>
    <row r="41" spans="1:11" ht="15.75" x14ac:dyDescent="0.3">
      <c r="B41" s="81"/>
      <c r="C41" s="81"/>
      <c r="D41" s="6"/>
      <c r="H41" s="79"/>
    </row>
    <row r="42" spans="1:11" ht="15.75" x14ac:dyDescent="0.3">
      <c r="A42" t="s">
        <v>268</v>
      </c>
      <c r="B42" s="81" t="s">
        <v>30</v>
      </c>
      <c r="C42" s="81" t="s">
        <v>452</v>
      </c>
      <c r="D42" s="6">
        <v>1</v>
      </c>
      <c r="E42" s="3" t="s">
        <v>8</v>
      </c>
      <c r="F42" s="3" t="s">
        <v>8</v>
      </c>
      <c r="G42" s="3" t="s">
        <v>8</v>
      </c>
      <c r="H42" s="65" t="s">
        <v>504</v>
      </c>
      <c r="I42" s="6" t="s">
        <v>397</v>
      </c>
      <c r="K42" s="4" t="s">
        <v>311</v>
      </c>
    </row>
    <row r="43" spans="1:11" ht="15.75" x14ac:dyDescent="0.3">
      <c r="A43" t="s">
        <v>269</v>
      </c>
      <c r="B43" s="81" t="s">
        <v>30</v>
      </c>
      <c r="C43" s="81" t="s">
        <v>451</v>
      </c>
      <c r="D43" s="6">
        <v>1</v>
      </c>
      <c r="E43" s="3" t="s">
        <v>8</v>
      </c>
      <c r="F43" s="3" t="s">
        <v>8</v>
      </c>
      <c r="G43" s="3" t="s">
        <v>8</v>
      </c>
      <c r="H43" s="65" t="s">
        <v>505</v>
      </c>
      <c r="I43" s="6" t="s">
        <v>397</v>
      </c>
      <c r="K43" s="4" t="s">
        <v>312</v>
      </c>
    </row>
    <row r="44" spans="1:11" ht="15.75" x14ac:dyDescent="0.3">
      <c r="A44" t="s">
        <v>105</v>
      </c>
      <c r="B44" s="81" t="s">
        <v>29</v>
      </c>
      <c r="C44" s="81" t="s">
        <v>450</v>
      </c>
      <c r="D44" s="6" t="s">
        <v>11</v>
      </c>
      <c r="E44" s="3" t="s">
        <v>8</v>
      </c>
      <c r="F44" s="3" t="s">
        <v>8</v>
      </c>
      <c r="G44" s="3" t="s">
        <v>8</v>
      </c>
      <c r="H44" s="65" t="s">
        <v>506</v>
      </c>
      <c r="I44" s="6" t="s">
        <v>324</v>
      </c>
      <c r="K44" s="4" t="s">
        <v>106</v>
      </c>
    </row>
    <row r="45" spans="1:11" ht="15.75" x14ac:dyDescent="0.3">
      <c r="A45" t="s">
        <v>403</v>
      </c>
      <c r="B45" s="81" t="s">
        <v>29</v>
      </c>
      <c r="C45" s="81" t="s">
        <v>449</v>
      </c>
      <c r="D45" s="6" t="s">
        <v>7</v>
      </c>
      <c r="E45" s="3" t="s">
        <v>8</v>
      </c>
      <c r="F45" s="3" t="s">
        <v>8</v>
      </c>
      <c r="G45" s="3" t="s">
        <v>8</v>
      </c>
      <c r="H45" s="65" t="s">
        <v>507</v>
      </c>
      <c r="I45" s="6" t="s">
        <v>402</v>
      </c>
      <c r="K45" s="4" t="s">
        <v>107</v>
      </c>
    </row>
    <row r="46" spans="1:11" ht="15.75" x14ac:dyDescent="0.3">
      <c r="B46" s="81"/>
      <c r="C46" s="81"/>
      <c r="D46" s="6"/>
      <c r="E46" s="3"/>
      <c r="F46" s="3"/>
      <c r="G46" s="3"/>
      <c r="H46" s="79"/>
    </row>
    <row r="47" spans="1:11" ht="15.75" x14ac:dyDescent="0.3">
      <c r="A47" t="s">
        <v>117</v>
      </c>
      <c r="B47" s="81" t="s">
        <v>29</v>
      </c>
      <c r="C47" s="81" t="s">
        <v>448</v>
      </c>
      <c r="D47" s="6" t="s">
        <v>11</v>
      </c>
      <c r="E47" s="3" t="s">
        <v>8</v>
      </c>
      <c r="F47" s="3" t="s">
        <v>8</v>
      </c>
      <c r="G47" s="3" t="s">
        <v>8</v>
      </c>
      <c r="H47" s="65" t="s">
        <v>508</v>
      </c>
      <c r="I47" s="6" t="s">
        <v>397</v>
      </c>
      <c r="J47" s="6" t="s">
        <v>24</v>
      </c>
      <c r="K47" s="4" t="s">
        <v>121</v>
      </c>
    </row>
    <row r="48" spans="1:11" ht="15.75" x14ac:dyDescent="0.3">
      <c r="A48" t="s">
        <v>119</v>
      </c>
      <c r="B48" s="81" t="s">
        <v>29</v>
      </c>
      <c r="C48" s="81" t="s">
        <v>447</v>
      </c>
      <c r="D48" s="6" t="s">
        <v>11</v>
      </c>
      <c r="E48" s="3" t="s">
        <v>8</v>
      </c>
      <c r="F48" s="3" t="s">
        <v>8</v>
      </c>
      <c r="G48" s="3" t="s">
        <v>8</v>
      </c>
      <c r="H48" s="65" t="s">
        <v>509</v>
      </c>
      <c r="I48" s="6" t="s">
        <v>324</v>
      </c>
      <c r="J48" s="6" t="s">
        <v>24</v>
      </c>
      <c r="K48" s="4" t="s">
        <v>52</v>
      </c>
    </row>
    <row r="49" spans="1:11" ht="15.75" x14ac:dyDescent="0.3">
      <c r="A49" t="s">
        <v>120</v>
      </c>
      <c r="B49" s="81" t="s">
        <v>29</v>
      </c>
      <c r="C49" s="81" t="s">
        <v>446</v>
      </c>
      <c r="D49" s="6" t="s">
        <v>11</v>
      </c>
      <c r="E49" s="3" t="s">
        <v>8</v>
      </c>
      <c r="F49" s="3" t="s">
        <v>8</v>
      </c>
      <c r="G49" s="3" t="s">
        <v>8</v>
      </c>
      <c r="H49" s="65" t="s">
        <v>510</v>
      </c>
      <c r="I49" s="6" t="s">
        <v>398</v>
      </c>
      <c r="J49" s="6" t="s">
        <v>24</v>
      </c>
      <c r="K49" s="4" t="s">
        <v>52</v>
      </c>
    </row>
    <row r="50" spans="1:11" ht="15.75" x14ac:dyDescent="0.3">
      <c r="B50" s="81"/>
      <c r="C50" s="81"/>
      <c r="H50" s="65"/>
    </row>
    <row r="51" spans="1:11" s="65" customFormat="1" ht="15.75" x14ac:dyDescent="0.3"/>
  </sheetData>
  <mergeCells count="5">
    <mergeCell ref="D2:G2"/>
    <mergeCell ref="I2:I3"/>
    <mergeCell ref="J2:J3"/>
    <mergeCell ref="B2:C2"/>
    <mergeCell ref="A1:C1"/>
  </mergeCells>
  <pageMargins left="0.7" right="0.7" top="0.75" bottom="0.75" header="0.3" footer="0.3"/>
  <pageSetup paperSize="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zoomScaleNormal="100" workbookViewId="0">
      <pane xSplit="1" ySplit="3" topLeftCell="I4" activePane="bottomRight" state="frozen"/>
      <selection pane="topRight" activeCell="B1" sqref="B1"/>
      <selection pane="bottomLeft" activeCell="A3" sqref="A3"/>
      <selection pane="bottomRight" activeCell="G13" sqref="G13"/>
    </sheetView>
  </sheetViews>
  <sheetFormatPr defaultRowHeight="15" x14ac:dyDescent="0.25"/>
  <cols>
    <col min="1" max="1" width="37.42578125" customWidth="1"/>
    <col min="2" max="2" width="37.140625" style="4" customWidth="1"/>
    <col min="3" max="6" width="9.140625" style="2"/>
    <col min="7" max="7" width="45" customWidth="1"/>
    <col min="8" max="8" width="184.7109375" bestFit="1" customWidth="1"/>
    <col min="9" max="9" width="56.7109375" style="4" customWidth="1"/>
  </cols>
  <sheetData>
    <row r="1" spans="1:14" ht="15.75" x14ac:dyDescent="0.25">
      <c r="A1" s="63" t="s">
        <v>414</v>
      </c>
      <c r="B1" s="80"/>
      <c r="C1" s="6"/>
      <c r="D1" s="6"/>
      <c r="E1"/>
      <c r="F1" s="6"/>
      <c r="G1" s="95" t="str">
        <f>CONCATENATE("All FedRAMP Compliance tags must use name='", tagname, "', as well as ns='https://fedramp.gov/ns/oscal'")</f>
        <v>All FedRAMP Compliance tags must use name='conformity', as well as ns='https://fedramp.gov/ns/oscal'</v>
      </c>
      <c r="N1" t="s">
        <v>525</v>
      </c>
    </row>
    <row r="2" spans="1:14" ht="30.75" customHeight="1" x14ac:dyDescent="0.3">
      <c r="A2" s="64" t="s">
        <v>440</v>
      </c>
      <c r="B2" s="80"/>
      <c r="C2" s="94" t="s">
        <v>37</v>
      </c>
      <c r="D2" s="94"/>
      <c r="E2" s="94"/>
      <c r="F2" s="94"/>
      <c r="G2" s="95"/>
      <c r="H2" t="s">
        <v>478</v>
      </c>
      <c r="N2" t="s">
        <v>526</v>
      </c>
    </row>
    <row r="3" spans="1:14" x14ac:dyDescent="0.25">
      <c r="A3" s="19" t="s">
        <v>441</v>
      </c>
      <c r="B3" s="24" t="s">
        <v>519</v>
      </c>
      <c r="C3" s="10" t="s">
        <v>0</v>
      </c>
      <c r="D3" s="10" t="s">
        <v>1</v>
      </c>
      <c r="E3" s="10" t="s">
        <v>2</v>
      </c>
      <c r="F3" s="10" t="s">
        <v>4</v>
      </c>
      <c r="G3" s="20" t="s">
        <v>517</v>
      </c>
      <c r="H3" s="20" t="s">
        <v>518</v>
      </c>
      <c r="I3" s="53" t="s">
        <v>9</v>
      </c>
    </row>
    <row r="4" spans="1:14" ht="15.75" x14ac:dyDescent="0.3">
      <c r="A4" t="s">
        <v>622</v>
      </c>
      <c r="B4" s="84" t="s">
        <v>208</v>
      </c>
      <c r="C4" s="6">
        <v>1</v>
      </c>
      <c r="D4" s="6" t="s">
        <v>11</v>
      </c>
      <c r="E4" s="6" t="s">
        <v>11</v>
      </c>
      <c r="F4" s="6">
        <v>1</v>
      </c>
      <c r="G4" s="79" t="s">
        <v>516</v>
      </c>
      <c r="H4" s="66" t="str">
        <f>CONCATENATE(G4,"/prop[@name='", tagname, "'][@ns='https://fedramp.gov/ns/oscal'][string(.)='",B4,"']/..")</f>
        <v>/*/metadata/party/prop[@name='conformity'][@ns='https://fedramp.gov/ns/oscal'][string(.)='csp']/..</v>
      </c>
      <c r="J4" s="83" t="str">
        <f>CONCATENATE("&lt;prop name='", tagname,"' ns='https://fedramp.gov/ns/oscal'&gt;",B4,"&lt;/prop&gt;")</f>
        <v>&lt;prop name='conformity' ns='https://fedramp.gov/ns/oscal'&gt;csp&lt;/prop&gt;</v>
      </c>
    </row>
    <row r="5" spans="1:14" ht="15.75" x14ac:dyDescent="0.3">
      <c r="A5" t="s">
        <v>438</v>
      </c>
      <c r="B5" s="84" t="s">
        <v>209</v>
      </c>
      <c r="C5" s="6">
        <v>1</v>
      </c>
      <c r="D5" s="6">
        <v>1</v>
      </c>
      <c r="E5" s="6">
        <v>1</v>
      </c>
      <c r="F5" s="6">
        <v>1</v>
      </c>
      <c r="G5" s="79" t="s">
        <v>516</v>
      </c>
      <c r="H5" s="83" t="str">
        <f>CONCATENATE(G5,"/prop[@name='", tagname, "'][@ns='https://fedramp.gov/ns/oscal'][string(.)='",B5,"']/..")</f>
        <v>/*/metadata/party/prop[@name='conformity'][@ns='https://fedramp.gov/ns/oscal'][string(.)='fedramp-pmo']/..</v>
      </c>
      <c r="J5" s="83" t="str">
        <f>CONCATENATE("&lt;prop name='", tagname,"' ns='https://fedramp.gov/ns/oscal'&gt;",B5,"&lt;/prop&gt;")</f>
        <v>&lt;prop name='conformity' ns='https://fedramp.gov/ns/oscal'&gt;fedramp-pmo&lt;/prop&gt;</v>
      </c>
    </row>
    <row r="6" spans="1:14" ht="15.75" x14ac:dyDescent="0.3">
      <c r="A6" t="s">
        <v>623</v>
      </c>
      <c r="B6" s="84" t="s">
        <v>10</v>
      </c>
      <c r="C6" s="6">
        <v>1</v>
      </c>
      <c r="D6" s="6">
        <v>1</v>
      </c>
      <c r="E6" s="6">
        <v>1</v>
      </c>
      <c r="F6" s="6">
        <v>1</v>
      </c>
      <c r="G6" s="79" t="s">
        <v>516</v>
      </c>
      <c r="H6" s="83" t="str">
        <f>CONCATENATE(G6,"/prop[@name='", tagname, "'][@ns='https://fedramp.gov/ns/oscal'][string(.)='",B6,"']/..")</f>
        <v>/*/metadata/party/prop[@name='conformity'][@ns='https://fedramp.gov/ns/oscal'][string(.)='fedramp-jab']/..</v>
      </c>
      <c r="J6" s="83" t="str">
        <f>CONCATENATE("&lt;prop name='", tagname,"' ns='https://fedramp.gov/ns/oscal'&gt;",B6,"&lt;/prop&gt;")</f>
        <v>&lt;prop name='conformity' ns='https://fedramp.gov/ns/oscal'&gt;fedramp-jab&lt;/prop&gt;</v>
      </c>
    </row>
    <row r="7" spans="1:14" ht="15.75" x14ac:dyDescent="0.3">
      <c r="B7" s="84"/>
      <c r="C7" s="6"/>
      <c r="G7" s="79"/>
      <c r="H7" s="79"/>
      <c r="J7" s="83"/>
    </row>
    <row r="8" spans="1:14" ht="15.75" x14ac:dyDescent="0.3">
      <c r="A8" t="s">
        <v>520</v>
      </c>
      <c r="B8" s="84" t="s">
        <v>522</v>
      </c>
      <c r="C8" s="2" t="s">
        <v>103</v>
      </c>
      <c r="D8" s="3" t="s">
        <v>8</v>
      </c>
      <c r="E8" s="3" t="s">
        <v>8</v>
      </c>
      <c r="F8" s="3" t="s">
        <v>8</v>
      </c>
      <c r="G8" s="79" t="s">
        <v>524</v>
      </c>
      <c r="H8" s="83" t="str">
        <f>CONCATENATE(G8,"/prop[@name='", tagname, "'][@ns='https://fedramp.gov/ns/oscal'][string(.)='",B8,"']/..")</f>
        <v>/*/metadata/location/prop[@name='conformity'][@ns='https://fedramp.gov/ns/oscal'][string(.)='primary-data-center']/..</v>
      </c>
      <c r="J8" s="83" t="str">
        <f>CONCATENATE("&lt;prop name='", tagname,"' ns='https://fedramp.gov/ns/oscal'&gt;",B8,"&lt;/prop&gt;")</f>
        <v>&lt;prop name='conformity' ns='https://fedramp.gov/ns/oscal'&gt;primary-data-center&lt;/prop&gt;</v>
      </c>
    </row>
    <row r="9" spans="1:14" ht="15.75" x14ac:dyDescent="0.3">
      <c r="A9" t="s">
        <v>521</v>
      </c>
      <c r="B9" s="84" t="s">
        <v>523</v>
      </c>
      <c r="C9" s="2" t="s">
        <v>7</v>
      </c>
      <c r="D9" s="3" t="s">
        <v>8</v>
      </c>
      <c r="E9" s="3" t="s">
        <v>8</v>
      </c>
      <c r="F9" s="3" t="s">
        <v>8</v>
      </c>
      <c r="G9" s="79" t="s">
        <v>524</v>
      </c>
      <c r="H9" s="83" t="str">
        <f>CONCATENATE(G9,"/prop[@name='", tagname, "'][@ns='https://fedramp.gov/ns/oscal'][string(.)='",B9,"']/..")</f>
        <v>/*/metadata/location/prop[@name='conformity'][@ns='https://fedramp.gov/ns/oscal'][string(.)='backup-data-center']/..</v>
      </c>
      <c r="J9" s="83" t="str">
        <f>CONCATENATE("&lt;prop name='", tagname,"' ns='https://fedramp.gov/ns/oscal'&gt;",B9,"&lt;/prop&gt;")</f>
        <v>&lt;prop name='conformity' ns='https://fedramp.gov/ns/oscal'&gt;backup-data-center&lt;/prop&gt;</v>
      </c>
    </row>
    <row r="10" spans="1:14" ht="15.75" x14ac:dyDescent="0.3">
      <c r="B10" s="84"/>
      <c r="C10" s="6"/>
      <c r="D10" s="3"/>
      <c r="E10" s="3"/>
      <c r="F10" s="3"/>
      <c r="G10" s="79"/>
      <c r="H10" s="79"/>
      <c r="J10" s="83"/>
    </row>
    <row r="11" spans="1:14" ht="15.75" x14ac:dyDescent="0.3">
      <c r="A11" t="s">
        <v>534</v>
      </c>
      <c r="B11" s="1" t="s">
        <v>533</v>
      </c>
      <c r="C11" s="2" t="s">
        <v>7</v>
      </c>
      <c r="D11" s="3" t="s">
        <v>8</v>
      </c>
      <c r="E11" s="3" t="s">
        <v>8</v>
      </c>
      <c r="F11" s="3" t="s">
        <v>8</v>
      </c>
      <c r="G11" s="79" t="s">
        <v>532</v>
      </c>
      <c r="H11" s="83" t="str">
        <f>CONCATENATE(G11,"/prop[@name='", tagname, "'][@ns='https://fedramp.gov/ns/oscal'][string(.)='",B11,"']/..")</f>
        <v>/*/system-implementation/component/prop[@name='conformity'][@ns='https://fedramp.gov/ns/oscal'][string(.)='fips-140-2-validated']/..</v>
      </c>
      <c r="J11" s="83" t="str">
        <f>CONCATENATE("&lt;prop name='", tagname,"' ns='https://fedramp.gov/ns/oscal'&gt;",B11,"&lt;/prop&gt;")</f>
        <v>&lt;prop name='conformity' ns='https://fedramp.gov/ns/oscal'&gt;fips-140-2-validated&lt;/prop&gt;</v>
      </c>
    </row>
    <row r="12" spans="1:14" ht="15.75" x14ac:dyDescent="0.3">
      <c r="B12" s="84"/>
      <c r="C12" s="6"/>
      <c r="D12" s="3"/>
      <c r="E12" s="3"/>
      <c r="F12" s="3"/>
      <c r="G12" s="79"/>
      <c r="H12" s="79"/>
      <c r="J12" s="83"/>
    </row>
    <row r="13" spans="1:14" ht="15.75" x14ac:dyDescent="0.3">
      <c r="A13" t="s">
        <v>539</v>
      </c>
      <c r="B13" s="1" t="s">
        <v>536</v>
      </c>
      <c r="C13" s="6">
        <v>1</v>
      </c>
      <c r="D13" s="6">
        <v>1</v>
      </c>
      <c r="E13" s="6">
        <v>1</v>
      </c>
      <c r="F13" s="6">
        <v>1</v>
      </c>
      <c r="G13" s="79" t="s">
        <v>621</v>
      </c>
      <c r="H13" s="83" t="str">
        <f>CONCATENATE(G13,"/prop[@name='", tagname, "'][@ns='https://fedramp.gov/ns/oscal'][string(.)='",B13,"']/..")</f>
        <v>/*/back-matter/resource/prop[@name='conformity'][@ns='https://fedramp.gov/ns/oscal'][string(.)='csp-logo']/..</v>
      </c>
      <c r="J13" s="83" t="str">
        <f>CONCATENATE("&lt;prop name='", tagname,"' ns='https://fedramp.gov/ns/oscal'&gt;",B13,"&lt;/prop&gt;")</f>
        <v>&lt;prop name='conformity' ns='https://fedramp.gov/ns/oscal'&gt;csp-logo&lt;/prop&gt;</v>
      </c>
    </row>
    <row r="14" spans="1:14" ht="15.75" x14ac:dyDescent="0.3">
      <c r="A14" t="s">
        <v>540</v>
      </c>
      <c r="B14" s="1" t="s">
        <v>537</v>
      </c>
      <c r="C14" s="6" t="s">
        <v>11</v>
      </c>
      <c r="D14" s="6" t="s">
        <v>11</v>
      </c>
      <c r="E14" s="6" t="s">
        <v>11</v>
      </c>
      <c r="F14" s="6" t="s">
        <v>11</v>
      </c>
      <c r="G14" s="79" t="s">
        <v>621</v>
      </c>
      <c r="H14" s="83" t="str">
        <f>CONCATENATE(G14,"/prop[@name='", tagname, "'][@ns='https://fedramp.gov/ns/oscal'][string(.)='",B14,"']/..")</f>
        <v>/*/back-matter/resource/prop[@name='conformity'][@ns='https://fedramp.gov/ns/oscal'][string(.)='fedramp-logo']/..</v>
      </c>
      <c r="J14" s="83" t="str">
        <f>CONCATENATE("&lt;prop name='", tagname,"' ns='https://fedramp.gov/ns/oscal'&gt;",B14,"&lt;/prop&gt;")</f>
        <v>&lt;prop name='conformity' ns='https://fedramp.gov/ns/oscal'&gt;fedramp-logo&lt;/prop&gt;</v>
      </c>
    </row>
    <row r="15" spans="1:14" ht="15.75" x14ac:dyDescent="0.3">
      <c r="A15" t="s">
        <v>596</v>
      </c>
      <c r="B15" s="1" t="s">
        <v>538</v>
      </c>
      <c r="C15" s="2" t="s">
        <v>7</v>
      </c>
      <c r="D15" s="3" t="s">
        <v>8</v>
      </c>
      <c r="E15" s="3" t="s">
        <v>8</v>
      </c>
      <c r="F15" s="3" t="s">
        <v>8</v>
      </c>
      <c r="G15" s="79" t="s">
        <v>621</v>
      </c>
      <c r="H15" s="83" t="str">
        <f>CONCATENATE(G15,"/prop[@name='", tagname, "'][@ns='https://fedramp.gov/ns/oscal'][string(.)='",B15,"']/..")</f>
        <v>/*/back-matter/resource/prop[@name='conformity'][@ns='https://fedramp.gov/ns/oscal'][string(.)='consulting-3pao-logo']/..</v>
      </c>
      <c r="J15" s="83" t="str">
        <f>CONCATENATE("&lt;prop name='", tagname,"' ns='https://fedramp.gov/ns/oscal'&gt;",B15,"&lt;/prop&gt;")</f>
        <v>&lt;prop name='conformity' ns='https://fedramp.gov/ns/oscal'&gt;consulting-3pao-logo&lt;/prop&gt;</v>
      </c>
    </row>
    <row r="16" spans="1:14" ht="15.75" x14ac:dyDescent="0.3">
      <c r="A16" t="s">
        <v>597</v>
      </c>
      <c r="B16" s="1" t="s">
        <v>598</v>
      </c>
      <c r="C16" s="3" t="s">
        <v>8</v>
      </c>
      <c r="D16" s="6">
        <v>1</v>
      </c>
      <c r="E16" s="6">
        <v>1</v>
      </c>
      <c r="F16" s="3" t="s">
        <v>8</v>
      </c>
      <c r="G16" s="79" t="s">
        <v>621</v>
      </c>
      <c r="H16" s="83" t="str">
        <f>CONCATENATE(G16,"/prop[@name='", tagname, "'][@ns='https://fedramp.gov/ns/oscal'][string(.)='",B16,"']/..")</f>
        <v>/*/back-matter/resource/prop[@name='conformity'][@ns='https://fedramp.gov/ns/oscal'][string(.)='assessor-logo']/..</v>
      </c>
      <c r="J16" s="83" t="str">
        <f>CONCATENATE("&lt;prop name='", tagname,"' ns='https://fedramp.gov/ns/oscal'&gt;",B16,"&lt;/prop&gt;")</f>
        <v>&lt;prop name='conformity' ns='https://fedramp.gov/ns/oscal'&gt;assessor-logo&lt;/prop&gt;</v>
      </c>
    </row>
    <row r="17" spans="1:10" ht="15.75" x14ac:dyDescent="0.3">
      <c r="A17" s="54" t="s">
        <v>602</v>
      </c>
      <c r="B17" s="1" t="s">
        <v>122</v>
      </c>
      <c r="C17" s="6">
        <v>1</v>
      </c>
      <c r="D17" s="3" t="s">
        <v>8</v>
      </c>
      <c r="E17" s="3" t="s">
        <v>8</v>
      </c>
      <c r="F17" s="3" t="s">
        <v>8</v>
      </c>
      <c r="G17" s="79" t="s">
        <v>621</v>
      </c>
      <c r="H17" s="83" t="str">
        <f>CONCATENATE(G17,"/prop[@name='", tagname, "'][@ns='https://fedramp.gov/ns/oscal'][string(.)='",B17,"']/..")</f>
        <v>/*/back-matter/resource/prop[@name='conformity'][@ns='https://fedramp.gov/ns/oscal'][string(.)='guide']/..</v>
      </c>
      <c r="J17" s="83" t="str">
        <f>CONCATENATE("&lt;prop name='", tagname,"' ns='https://fedramp.gov/ns/oscal'&gt;",B17,"&lt;/prop&gt;")</f>
        <v>&lt;prop name='conformity' ns='https://fedramp.gov/ns/oscal'&gt;guide&lt;/prop&gt;</v>
      </c>
    </row>
    <row r="18" spans="1:10" ht="15.75" x14ac:dyDescent="0.3">
      <c r="A18" s="54" t="s">
        <v>603</v>
      </c>
      <c r="B18" s="1" t="s">
        <v>615</v>
      </c>
      <c r="C18" s="6">
        <v>1</v>
      </c>
      <c r="D18" s="3" t="s">
        <v>8</v>
      </c>
      <c r="E18" s="3" t="s">
        <v>8</v>
      </c>
      <c r="F18" s="3" t="s">
        <v>8</v>
      </c>
      <c r="G18" s="79" t="s">
        <v>621</v>
      </c>
      <c r="H18" s="83" t="str">
        <f>CONCATENATE(G18,"/prop[@name='", tagname, "'][@ns='https://fedramp.gov/ns/oscal'][string(.)='",B18,"']/..")</f>
        <v>/*/back-matter/resource/prop[@name='conformity'][@ns='https://fedramp.gov/ns/oscal'][string(.)='user-guide']/..</v>
      </c>
      <c r="J18" s="83" t="str">
        <f>CONCATENATE("&lt;prop name='", tagname,"' ns='https://fedramp.gov/ns/oscal'&gt;",B18,"&lt;/prop&gt;")</f>
        <v>&lt;prop name='conformity' ns='https://fedramp.gov/ns/oscal'&gt;user-guide&lt;/prop&gt;</v>
      </c>
    </row>
    <row r="19" spans="1:10" ht="15.75" x14ac:dyDescent="0.3">
      <c r="A19" s="54" t="s">
        <v>604</v>
      </c>
      <c r="B19" s="1" t="s">
        <v>614</v>
      </c>
      <c r="C19" s="6">
        <v>1</v>
      </c>
      <c r="D19" s="3" t="s">
        <v>8</v>
      </c>
      <c r="E19" s="3" t="s">
        <v>8</v>
      </c>
      <c r="F19" s="3" t="s">
        <v>8</v>
      </c>
      <c r="G19" s="79" t="s">
        <v>621</v>
      </c>
      <c r="H19" s="83" t="str">
        <f>CONCATENATE(G19,"/prop[@name='", tagname, "'][@ns='https://fedramp.gov/ns/oscal'][string(.)='",B19,"']/..")</f>
        <v>/*/back-matter/resource/prop[@name='conformity'][@ns='https://fedramp.gov/ns/oscal'][string(.)='privacy-impact-assessment']/..</v>
      </c>
      <c r="J19" s="83" t="str">
        <f>CONCATENATE("&lt;prop name='", tagname,"' ns='https://fedramp.gov/ns/oscal'&gt;",B19,"&lt;/prop&gt;")</f>
        <v>&lt;prop name='conformity' ns='https://fedramp.gov/ns/oscal'&gt;privacy-impact-assessment&lt;/prop&gt;</v>
      </c>
    </row>
    <row r="20" spans="1:10" ht="15.75" x14ac:dyDescent="0.3">
      <c r="A20" s="54" t="s">
        <v>605</v>
      </c>
      <c r="B20" s="1" t="s">
        <v>613</v>
      </c>
      <c r="C20" s="6">
        <v>1</v>
      </c>
      <c r="D20" s="3" t="s">
        <v>8</v>
      </c>
      <c r="E20" s="3" t="s">
        <v>8</v>
      </c>
      <c r="F20" s="3" t="s">
        <v>8</v>
      </c>
      <c r="G20" s="79" t="s">
        <v>621</v>
      </c>
      <c r="H20" s="83" t="str">
        <f>CONCATENATE(G20,"/prop[@name='", tagname, "'][@ns='https://fedramp.gov/ns/oscal'][string(.)='",B20,"']/..")</f>
        <v>/*/back-matter/resource/prop[@name='conformity'][@ns='https://fedramp.gov/ns/oscal'][string(.)='rules-of-behavior']/..</v>
      </c>
      <c r="J20" s="83" t="str">
        <f>CONCATENATE("&lt;prop name='", tagname,"' ns='https://fedramp.gov/ns/oscal'&gt;",B20,"&lt;/prop&gt;")</f>
        <v>&lt;prop name='conformity' ns='https://fedramp.gov/ns/oscal'&gt;rules-of-behavior&lt;/prop&gt;</v>
      </c>
    </row>
    <row r="21" spans="1:10" ht="15.75" x14ac:dyDescent="0.3">
      <c r="A21" s="54" t="s">
        <v>606</v>
      </c>
      <c r="B21" s="1" t="s">
        <v>612</v>
      </c>
      <c r="C21" s="6">
        <v>1</v>
      </c>
      <c r="D21" s="3" t="s">
        <v>8</v>
      </c>
      <c r="E21" s="3" t="s">
        <v>8</v>
      </c>
      <c r="F21" s="3" t="s">
        <v>8</v>
      </c>
      <c r="G21" s="79" t="s">
        <v>621</v>
      </c>
      <c r="H21" s="83" t="str">
        <f>CONCATENATE(G21,"/prop[@name='", tagname, "'][@ns='https://fedramp.gov/ns/oscal'][string(.)='",B21,"']/..")</f>
        <v>/*/back-matter/resource/prop[@name='conformity'][@ns='https://fedramp.gov/ns/oscal'][string(.)='contingency-plan']/..</v>
      </c>
      <c r="J21" s="83" t="str">
        <f>CONCATENATE("&lt;prop name='", tagname,"' ns='https://fedramp.gov/ns/oscal'&gt;",B21,"&lt;/prop&gt;")</f>
        <v>&lt;prop name='conformity' ns='https://fedramp.gov/ns/oscal'&gt;contingency-plan&lt;/prop&gt;</v>
      </c>
    </row>
    <row r="22" spans="1:10" ht="15.75" x14ac:dyDescent="0.3">
      <c r="A22" s="54" t="s">
        <v>607</v>
      </c>
      <c r="B22" s="1" t="s">
        <v>616</v>
      </c>
      <c r="C22" s="6">
        <v>1</v>
      </c>
      <c r="D22" s="3" t="s">
        <v>8</v>
      </c>
      <c r="E22" s="3" t="s">
        <v>8</v>
      </c>
      <c r="F22" s="3" t="s">
        <v>8</v>
      </c>
      <c r="G22" s="79" t="s">
        <v>621</v>
      </c>
      <c r="H22" s="83" t="str">
        <f>CONCATENATE(G22,"/prop[@name='", tagname, "'][@ns='https://fedramp.gov/ns/oscal'][string(.)='",B22,"']/..")</f>
        <v>/*/back-matter/resource/prop[@name='conformity'][@ns='https://fedramp.gov/ns/oscal'][string(.)='configuration-management-plan']/..</v>
      </c>
      <c r="J22" s="83" t="str">
        <f>CONCATENATE("&lt;prop name='", tagname,"' ns='https://fedramp.gov/ns/oscal'&gt;",B22,"&lt;/prop&gt;")</f>
        <v>&lt;prop name='conformity' ns='https://fedramp.gov/ns/oscal'&gt;configuration-management-plan&lt;/prop&gt;</v>
      </c>
    </row>
    <row r="23" spans="1:10" ht="15.75" x14ac:dyDescent="0.3">
      <c r="A23" s="54" t="s">
        <v>608</v>
      </c>
      <c r="B23" s="1" t="s">
        <v>617</v>
      </c>
      <c r="C23" s="6">
        <v>1</v>
      </c>
      <c r="D23" s="3" t="s">
        <v>8</v>
      </c>
      <c r="E23" s="3" t="s">
        <v>8</v>
      </c>
      <c r="F23" s="3" t="s">
        <v>8</v>
      </c>
      <c r="G23" s="79" t="s">
        <v>621</v>
      </c>
      <c r="H23" s="83" t="str">
        <f>CONCATENATE(G23,"/prop[@name='", tagname, "'][@ns='https://fedramp.gov/ns/oscal'][string(.)='",B23,"']/..")</f>
        <v>/*/back-matter/resource/prop[@name='conformity'][@ns='https://fedramp.gov/ns/oscal'][string(.)='incident-response-plan']/..</v>
      </c>
      <c r="J23" s="83" t="str">
        <f>CONCATENATE("&lt;prop name='", tagname,"' ns='https://fedramp.gov/ns/oscal'&gt;",B23,"&lt;/prop&gt;")</f>
        <v>&lt;prop name='conformity' ns='https://fedramp.gov/ns/oscal'&gt;incident-response-plan&lt;/prop&gt;</v>
      </c>
    </row>
    <row r="24" spans="1:10" ht="15.75" x14ac:dyDescent="0.3">
      <c r="A24" s="54" t="s">
        <v>609</v>
      </c>
      <c r="B24" s="1" t="s">
        <v>618</v>
      </c>
      <c r="C24" s="6">
        <v>1</v>
      </c>
      <c r="D24" s="3" t="s">
        <v>8</v>
      </c>
      <c r="E24" s="3" t="s">
        <v>8</v>
      </c>
      <c r="F24" s="3" t="s">
        <v>8</v>
      </c>
      <c r="G24" s="79" t="s">
        <v>621</v>
      </c>
      <c r="H24" s="83" t="str">
        <f>CONCATENATE(G24,"/prop[@name='", tagname, "'][@ns='https://fedramp.gov/ns/oscal'][string(.)='",B24,"']/..")</f>
        <v>/*/back-matter/resource/prop[@name='conformity'][@ns='https://fedramp.gov/ns/oscal'][string(.)='separation-of-duties-matrix']/..</v>
      </c>
      <c r="J24" s="83" t="str">
        <f>CONCATENATE("&lt;prop name='", tagname,"' ns='https://fedramp.gov/ns/oscal'&gt;",B24,"&lt;/prop&gt;")</f>
        <v>&lt;prop name='conformity' ns='https://fedramp.gov/ns/oscal'&gt;separation-of-duties-matrix&lt;/prop&gt;</v>
      </c>
    </row>
    <row r="25" spans="1:10" ht="15.75" x14ac:dyDescent="0.3">
      <c r="A25" s="54" t="s">
        <v>619</v>
      </c>
      <c r="B25" s="1" t="s">
        <v>558</v>
      </c>
      <c r="C25" s="6">
        <v>1</v>
      </c>
      <c r="D25" s="6">
        <v>1</v>
      </c>
      <c r="E25" s="6">
        <v>1</v>
      </c>
      <c r="F25" s="6">
        <v>1</v>
      </c>
      <c r="G25" s="79" t="s">
        <v>621</v>
      </c>
      <c r="H25" s="83" t="str">
        <f>CONCATENATE(G25,"/prop[@name='", tagname, "'][@ns='https://fedramp.gov/ns/oscal'][string(.)='",B25,"']/..")</f>
        <v>/*/back-matter/resource/prop[@name='conformity'][@ns='https://fedramp.gov/ns/oscal'][string(.)='fedramp-acronyms']/..</v>
      </c>
      <c r="J25" s="83" t="str">
        <f>CONCATENATE("&lt;prop name='", tagname,"' ns='https://fedramp.gov/ns/oscal'&gt;",B25,"&lt;/prop&gt;")</f>
        <v>&lt;prop name='conformity' ns='https://fedramp.gov/ns/oscal'&gt;fedramp-acronyms&lt;/prop&gt;</v>
      </c>
    </row>
    <row r="26" spans="1:10" ht="15.75" x14ac:dyDescent="0.3">
      <c r="A26" s="54" t="s">
        <v>620</v>
      </c>
      <c r="B26" s="1" t="s">
        <v>559</v>
      </c>
      <c r="C26" s="6">
        <v>1</v>
      </c>
      <c r="D26" s="6">
        <v>1</v>
      </c>
      <c r="E26" s="6">
        <v>1</v>
      </c>
      <c r="F26" s="6">
        <v>1</v>
      </c>
      <c r="G26" s="79" t="s">
        <v>621</v>
      </c>
      <c r="H26" s="83" t="str">
        <f>CONCATENATE(G26,"/prop[@name='", tagname, "'][@ns='https://fedramp.gov/ns/oscal'][string(.)='",B26,"']/..")</f>
        <v>/*/back-matter/resource/prop[@name='conformity'][@ns='https://fedramp.gov/ns/oscal'][string(.)='fedramp-citations']/..</v>
      </c>
      <c r="J26" s="83" t="str">
        <f>CONCATENATE("&lt;prop name='", tagname,"' ns='https://fedramp.gov/ns/oscal'&gt;",B26,"&lt;/prop&gt;")</f>
        <v>&lt;prop name='conformity' ns='https://fedramp.gov/ns/oscal'&gt;fedramp-citations&lt;/prop&gt;</v>
      </c>
    </row>
    <row r="27" spans="1:10" ht="15.75" x14ac:dyDescent="0.3">
      <c r="A27" s="54" t="s">
        <v>610</v>
      </c>
      <c r="B27" s="1" t="s">
        <v>560</v>
      </c>
      <c r="C27" s="6" t="s">
        <v>11</v>
      </c>
      <c r="D27" s="6" t="s">
        <v>11</v>
      </c>
      <c r="E27" s="6" t="s">
        <v>11</v>
      </c>
      <c r="F27" s="6" t="s">
        <v>11</v>
      </c>
      <c r="G27" s="79" t="s">
        <v>621</v>
      </c>
      <c r="H27" s="83" t="str">
        <f>CONCATENATE(G27,"/prop[@name='", tagname, "'][@ns='https://fedramp.gov/ns/oscal'][string(.)='",B27,"']/..")</f>
        <v>/*/back-matter/resource/prop[@name='conformity'][@ns='https://fedramp.gov/ns/oscal'][string(.)='additional-acronyms']/..</v>
      </c>
      <c r="J27" s="83" t="str">
        <f>CONCATENATE("&lt;prop name='", tagname,"' ns='https://fedramp.gov/ns/oscal'&gt;",B27,"&lt;/prop&gt;")</f>
        <v>&lt;prop name='conformity' ns='https://fedramp.gov/ns/oscal'&gt;additional-acronyms&lt;/prop&gt;</v>
      </c>
    </row>
    <row r="28" spans="1:10" ht="15.75" x14ac:dyDescent="0.3">
      <c r="A28" s="54" t="s">
        <v>611</v>
      </c>
      <c r="B28" s="1" t="s">
        <v>561</v>
      </c>
      <c r="C28" s="6" t="s">
        <v>11</v>
      </c>
      <c r="D28" s="6" t="s">
        <v>11</v>
      </c>
      <c r="E28" s="6" t="s">
        <v>11</v>
      </c>
      <c r="F28" s="6" t="s">
        <v>11</v>
      </c>
      <c r="G28" s="79" t="s">
        <v>621</v>
      </c>
      <c r="H28" s="83" t="str">
        <f>CONCATENATE(G28,"/prop[@name='", tagname, "'][@ns='https://fedramp.gov/ns/oscal'][string(.)='",B28,"']/..")</f>
        <v>/*/back-matter/resource/prop[@name='conformity'][@ns='https://fedramp.gov/ns/oscal'][string(.)='additional-citations']/..</v>
      </c>
      <c r="J28" s="83" t="str">
        <f>CONCATENATE("&lt;prop name='", tagname,"' ns='https://fedramp.gov/ns/oscal'&gt;",B28,"&lt;/prop&gt;")</f>
        <v>&lt;prop name='conformity' ns='https://fedramp.gov/ns/oscal'&gt;additional-citations&lt;/prop&gt;</v>
      </c>
    </row>
    <row r="29" spans="1:10" ht="15.75" x14ac:dyDescent="0.3">
      <c r="B29" s="84"/>
      <c r="C29" s="6"/>
      <c r="D29" s="3"/>
      <c r="E29" s="3"/>
      <c r="F29" s="3"/>
      <c r="G29" s="79"/>
      <c r="H29" s="79"/>
    </row>
    <row r="30" spans="1:10" s="66" customFormat="1" ht="15.75" x14ac:dyDescent="0.3"/>
    <row r="31" spans="1:10" x14ac:dyDescent="0.25">
      <c r="B31" s="101" t="s">
        <v>599</v>
      </c>
      <c r="C31" s="4"/>
    </row>
    <row r="32" spans="1:10" x14ac:dyDescent="0.25">
      <c r="B32" s="1"/>
      <c r="C32" s="4"/>
    </row>
    <row r="33" spans="2:3" x14ac:dyDescent="0.25">
      <c r="B33" s="1" t="str">
        <f t="shared" ref="B33" si="0">CONCATENATE("policy-", C33, "-1")</f>
        <v>policy-si-1</v>
      </c>
      <c r="C33" s="4" t="s">
        <v>557</v>
      </c>
    </row>
    <row r="34" spans="2:3" x14ac:dyDescent="0.25">
      <c r="B34" s="1" t="str">
        <f>CONCATENATE("procedure-", C34, "-1")</f>
        <v>procedure-ac-1</v>
      </c>
      <c r="C34" s="1" t="s">
        <v>541</v>
      </c>
    </row>
    <row r="35" spans="2:3" x14ac:dyDescent="0.25">
      <c r="B35" s="1" t="str">
        <f t="shared" ref="B35:B50" si="1">CONCATENATE("procedure-", C35, "-1")</f>
        <v>procedure-at-1</v>
      </c>
      <c r="C35" s="1" t="s">
        <v>542</v>
      </c>
    </row>
    <row r="36" spans="2:3" x14ac:dyDescent="0.25">
      <c r="B36" s="1" t="str">
        <f t="shared" si="1"/>
        <v>procedure-au-1</v>
      </c>
      <c r="C36" s="1" t="s">
        <v>543</v>
      </c>
    </row>
    <row r="37" spans="2:3" x14ac:dyDescent="0.25">
      <c r="B37" s="1" t="str">
        <f t="shared" si="1"/>
        <v>procedure-ca-1</v>
      </c>
      <c r="C37" s="1" t="s">
        <v>544</v>
      </c>
    </row>
    <row r="38" spans="2:3" x14ac:dyDescent="0.25">
      <c r="B38" s="1" t="str">
        <f t="shared" si="1"/>
        <v>procedure-cm-1</v>
      </c>
      <c r="C38" s="1" t="s">
        <v>545</v>
      </c>
    </row>
    <row r="39" spans="2:3" x14ac:dyDescent="0.25">
      <c r="B39" s="1" t="str">
        <f t="shared" si="1"/>
        <v>procedure-cp-1</v>
      </c>
      <c r="C39" s="1" t="s">
        <v>546</v>
      </c>
    </row>
    <row r="40" spans="2:3" x14ac:dyDescent="0.25">
      <c r="B40" s="1" t="str">
        <f t="shared" si="1"/>
        <v>procedure-ia-1</v>
      </c>
      <c r="C40" s="1" t="s">
        <v>547</v>
      </c>
    </row>
    <row r="41" spans="2:3" x14ac:dyDescent="0.25">
      <c r="B41" s="1" t="str">
        <f t="shared" si="1"/>
        <v>procedure-ir-1</v>
      </c>
      <c r="C41" s="1" t="s">
        <v>548</v>
      </c>
    </row>
    <row r="42" spans="2:3" x14ac:dyDescent="0.25">
      <c r="B42" s="1" t="str">
        <f t="shared" si="1"/>
        <v>procedure-ma-1</v>
      </c>
      <c r="C42" s="1" t="s">
        <v>549</v>
      </c>
    </row>
    <row r="43" spans="2:3" x14ac:dyDescent="0.25">
      <c r="B43" s="1" t="str">
        <f t="shared" si="1"/>
        <v>procedure-mp-1</v>
      </c>
      <c r="C43" s="1" t="s">
        <v>550</v>
      </c>
    </row>
    <row r="44" spans="2:3" x14ac:dyDescent="0.25">
      <c r="B44" s="1" t="str">
        <f t="shared" si="1"/>
        <v>procedure-pe-1</v>
      </c>
      <c r="C44" s="1" t="s">
        <v>551</v>
      </c>
    </row>
    <row r="45" spans="2:3" x14ac:dyDescent="0.25">
      <c r="B45" s="1" t="str">
        <f t="shared" si="1"/>
        <v>procedure-pl-1</v>
      </c>
      <c r="C45" s="1" t="s">
        <v>552</v>
      </c>
    </row>
    <row r="46" spans="2:3" x14ac:dyDescent="0.25">
      <c r="B46" s="1" t="str">
        <f t="shared" si="1"/>
        <v>procedure-ps-1</v>
      </c>
      <c r="C46" s="4" t="s">
        <v>553</v>
      </c>
    </row>
    <row r="47" spans="2:3" x14ac:dyDescent="0.25">
      <c r="B47" s="1" t="str">
        <f t="shared" si="1"/>
        <v>procedure-ra-1</v>
      </c>
      <c r="C47" s="4" t="s">
        <v>554</v>
      </c>
    </row>
    <row r="48" spans="2:3" x14ac:dyDescent="0.25">
      <c r="B48" s="1" t="str">
        <f t="shared" si="1"/>
        <v>procedure-sa-1</v>
      </c>
      <c r="C48" s="4" t="s">
        <v>555</v>
      </c>
    </row>
    <row r="49" spans="1:10" x14ac:dyDescent="0.25">
      <c r="B49" s="1" t="str">
        <f t="shared" si="1"/>
        <v>procedure-sc-1</v>
      </c>
      <c r="C49" s="4" t="s">
        <v>556</v>
      </c>
    </row>
    <row r="50" spans="1:10" x14ac:dyDescent="0.25">
      <c r="B50" s="1" t="str">
        <f t="shared" si="1"/>
        <v>procedure-si-1</v>
      </c>
      <c r="C50" s="4" t="s">
        <v>557</v>
      </c>
    </row>
    <row r="52" spans="1:10" s="66" customFormat="1" ht="15.75" x14ac:dyDescent="0.3"/>
    <row r="54" spans="1:10" ht="15.75" x14ac:dyDescent="0.3">
      <c r="A54" t="s">
        <v>600</v>
      </c>
      <c r="B54" s="1" t="s">
        <v>562</v>
      </c>
      <c r="C54" s="6">
        <v>1</v>
      </c>
      <c r="D54" s="3" t="s">
        <v>8</v>
      </c>
      <c r="E54" s="3" t="s">
        <v>8</v>
      </c>
      <c r="F54" s="3" t="s">
        <v>8</v>
      </c>
      <c r="G54" s="79" t="s">
        <v>535</v>
      </c>
      <c r="H54" s="66" t="str">
        <f>CONCATENATE(G54,"/prop[@name='", tagname, "'][@ns='https://fedramp.gov/ns/oscal'][string(.)='",B54,"']")</f>
        <v>//back-matter/resource/prop[@name='conformity'][@ns='https://fedramp.gov/ns/oscal'][string(.)='policy-ac-1']</v>
      </c>
      <c r="J54" s="83" t="str">
        <f>CONCATENATE("&lt;prop name='", tagname,"' ns='https://fedramp.gov/ns/oscal'&gt;",B54,"&lt;/prop&gt;")</f>
        <v>&lt;prop name='conformity' ns='https://fedramp.gov/ns/oscal'&gt;policy-ac-1&lt;/prop&gt;</v>
      </c>
    </row>
    <row r="55" spans="1:10" ht="15.75" x14ac:dyDescent="0.3">
      <c r="A55" t="s">
        <v>600</v>
      </c>
      <c r="B55" s="1" t="s">
        <v>563</v>
      </c>
      <c r="C55" s="6">
        <v>1</v>
      </c>
      <c r="D55" s="3" t="s">
        <v>8</v>
      </c>
      <c r="E55" s="3" t="s">
        <v>8</v>
      </c>
      <c r="F55" s="3" t="s">
        <v>8</v>
      </c>
      <c r="G55" s="79" t="s">
        <v>535</v>
      </c>
      <c r="H55" s="66" t="str">
        <f>CONCATENATE(G55,"/prop[@name='", tagname, "'][@ns='https://fedramp.gov/ns/oscal'][string(.)='",B55,"']")</f>
        <v>//back-matter/resource/prop[@name='conformity'][@ns='https://fedramp.gov/ns/oscal'][string(.)='policy-at-1']</v>
      </c>
      <c r="J55" s="83" t="str">
        <f>CONCATENATE("&lt;prop name='", tagname,"' ns='https://fedramp.gov/ns/oscal'&gt;",B55,"&lt;/prop&gt;")</f>
        <v>&lt;prop name='conformity' ns='https://fedramp.gov/ns/oscal'&gt;policy-at-1&lt;/prop&gt;</v>
      </c>
    </row>
    <row r="56" spans="1:10" ht="15.75" x14ac:dyDescent="0.3">
      <c r="A56" t="s">
        <v>600</v>
      </c>
      <c r="B56" s="1" t="s">
        <v>564</v>
      </c>
      <c r="C56" s="6">
        <v>1</v>
      </c>
      <c r="D56" s="3" t="s">
        <v>8</v>
      </c>
      <c r="E56" s="3" t="s">
        <v>8</v>
      </c>
      <c r="F56" s="3" t="s">
        <v>8</v>
      </c>
      <c r="G56" s="79" t="s">
        <v>535</v>
      </c>
      <c r="H56" s="66" t="str">
        <f>CONCATENATE(G56,"/prop[@name='", tagname, "'][@ns='https://fedramp.gov/ns/oscal'][string(.)='",B56,"']")</f>
        <v>//back-matter/resource/prop[@name='conformity'][@ns='https://fedramp.gov/ns/oscal'][string(.)='policy-au-1']</v>
      </c>
      <c r="J56" s="83" t="str">
        <f>CONCATENATE("&lt;prop name='", tagname,"' ns='https://fedramp.gov/ns/oscal'&gt;",B56,"&lt;/prop&gt;")</f>
        <v>&lt;prop name='conformity' ns='https://fedramp.gov/ns/oscal'&gt;policy-au-1&lt;/prop&gt;</v>
      </c>
    </row>
    <row r="57" spans="1:10" ht="15.75" x14ac:dyDescent="0.3">
      <c r="A57" t="s">
        <v>600</v>
      </c>
      <c r="B57" s="1" t="s">
        <v>565</v>
      </c>
      <c r="C57" s="6">
        <v>1</v>
      </c>
      <c r="D57" s="3" t="s">
        <v>8</v>
      </c>
      <c r="E57" s="3" t="s">
        <v>8</v>
      </c>
      <c r="F57" s="3" t="s">
        <v>8</v>
      </c>
      <c r="G57" s="79" t="s">
        <v>535</v>
      </c>
      <c r="H57" s="66" t="str">
        <f>CONCATENATE(G57,"/prop[@name='", tagname, "'][@ns='https://fedramp.gov/ns/oscal'][string(.)='",B57,"']")</f>
        <v>//back-matter/resource/prop[@name='conformity'][@ns='https://fedramp.gov/ns/oscal'][string(.)='policy-ca-1']</v>
      </c>
      <c r="J57" s="83" t="str">
        <f>CONCATENATE("&lt;prop name='", tagname,"' ns='https://fedramp.gov/ns/oscal'&gt;",B57,"&lt;/prop&gt;")</f>
        <v>&lt;prop name='conformity' ns='https://fedramp.gov/ns/oscal'&gt;policy-ca-1&lt;/prop&gt;</v>
      </c>
    </row>
    <row r="58" spans="1:10" ht="15.75" x14ac:dyDescent="0.3">
      <c r="A58" t="s">
        <v>600</v>
      </c>
      <c r="B58" s="1" t="s">
        <v>566</v>
      </c>
      <c r="C58" s="6">
        <v>1</v>
      </c>
      <c r="D58" s="3" t="s">
        <v>8</v>
      </c>
      <c r="E58" s="3" t="s">
        <v>8</v>
      </c>
      <c r="F58" s="3" t="s">
        <v>8</v>
      </c>
      <c r="G58" s="79" t="s">
        <v>535</v>
      </c>
      <c r="H58" s="66" t="str">
        <f>CONCATENATE(G58,"/prop[@name='", tagname, "'][@ns='https://fedramp.gov/ns/oscal'][string(.)='",B58,"']")</f>
        <v>//back-matter/resource/prop[@name='conformity'][@ns='https://fedramp.gov/ns/oscal'][string(.)='policy-cm-1']</v>
      </c>
      <c r="J58" s="83" t="str">
        <f>CONCATENATE("&lt;prop name='", tagname,"' ns='https://fedramp.gov/ns/oscal'&gt;",B58,"&lt;/prop&gt;")</f>
        <v>&lt;prop name='conformity' ns='https://fedramp.gov/ns/oscal'&gt;policy-cm-1&lt;/prop&gt;</v>
      </c>
    </row>
    <row r="59" spans="1:10" ht="15.75" x14ac:dyDescent="0.3">
      <c r="A59" t="s">
        <v>600</v>
      </c>
      <c r="B59" s="1" t="s">
        <v>567</v>
      </c>
      <c r="C59" s="6">
        <v>1</v>
      </c>
      <c r="D59" s="3" t="s">
        <v>8</v>
      </c>
      <c r="E59" s="3" t="s">
        <v>8</v>
      </c>
      <c r="F59" s="3" t="s">
        <v>8</v>
      </c>
      <c r="G59" s="79" t="s">
        <v>535</v>
      </c>
      <c r="H59" s="66" t="str">
        <f>CONCATENATE(G59,"/prop[@name='", tagname, "'][@ns='https://fedramp.gov/ns/oscal'][string(.)='",B59,"']")</f>
        <v>//back-matter/resource/prop[@name='conformity'][@ns='https://fedramp.gov/ns/oscal'][string(.)='policy-cp-1']</v>
      </c>
      <c r="J59" s="83" t="str">
        <f>CONCATENATE("&lt;prop name='", tagname,"' ns='https://fedramp.gov/ns/oscal'&gt;",B59,"&lt;/prop&gt;")</f>
        <v>&lt;prop name='conformity' ns='https://fedramp.gov/ns/oscal'&gt;policy-cp-1&lt;/prop&gt;</v>
      </c>
    </row>
    <row r="60" spans="1:10" ht="15.75" x14ac:dyDescent="0.3">
      <c r="A60" t="s">
        <v>600</v>
      </c>
      <c r="B60" s="1" t="s">
        <v>568</v>
      </c>
      <c r="C60" s="6">
        <v>1</v>
      </c>
      <c r="D60" s="3" t="s">
        <v>8</v>
      </c>
      <c r="E60" s="3" t="s">
        <v>8</v>
      </c>
      <c r="F60" s="3" t="s">
        <v>8</v>
      </c>
      <c r="G60" s="79" t="s">
        <v>535</v>
      </c>
      <c r="H60" s="66" t="str">
        <f>CONCATENATE(G60,"/prop[@name='", tagname, "'][@ns='https://fedramp.gov/ns/oscal'][string(.)='",B60,"']")</f>
        <v>//back-matter/resource/prop[@name='conformity'][@ns='https://fedramp.gov/ns/oscal'][string(.)='policy-ia-1']</v>
      </c>
      <c r="J60" s="83" t="str">
        <f>CONCATENATE("&lt;prop name='", tagname,"' ns='https://fedramp.gov/ns/oscal'&gt;",B60,"&lt;/prop&gt;")</f>
        <v>&lt;prop name='conformity' ns='https://fedramp.gov/ns/oscal'&gt;policy-ia-1&lt;/prop&gt;</v>
      </c>
    </row>
    <row r="61" spans="1:10" ht="15.75" x14ac:dyDescent="0.3">
      <c r="A61" t="s">
        <v>600</v>
      </c>
      <c r="B61" s="1" t="s">
        <v>569</v>
      </c>
      <c r="C61" s="6">
        <v>1</v>
      </c>
      <c r="D61" s="3" t="s">
        <v>8</v>
      </c>
      <c r="E61" s="3" t="s">
        <v>8</v>
      </c>
      <c r="F61" s="3" t="s">
        <v>8</v>
      </c>
      <c r="G61" s="79" t="s">
        <v>535</v>
      </c>
      <c r="H61" s="66" t="str">
        <f>CONCATENATE(G61,"/prop[@name='", tagname, "'][@ns='https://fedramp.gov/ns/oscal'][string(.)='",B61,"']")</f>
        <v>//back-matter/resource/prop[@name='conformity'][@ns='https://fedramp.gov/ns/oscal'][string(.)='policy-ir-1']</v>
      </c>
      <c r="J61" s="83" t="str">
        <f>CONCATENATE("&lt;prop name='", tagname,"' ns='https://fedramp.gov/ns/oscal'&gt;",B61,"&lt;/prop&gt;")</f>
        <v>&lt;prop name='conformity' ns='https://fedramp.gov/ns/oscal'&gt;policy-ir-1&lt;/prop&gt;</v>
      </c>
    </row>
    <row r="62" spans="1:10" ht="15.75" x14ac:dyDescent="0.3">
      <c r="A62" t="s">
        <v>600</v>
      </c>
      <c r="B62" s="1" t="s">
        <v>570</v>
      </c>
      <c r="C62" s="6">
        <v>1</v>
      </c>
      <c r="D62" s="3" t="s">
        <v>8</v>
      </c>
      <c r="E62" s="3" t="s">
        <v>8</v>
      </c>
      <c r="F62" s="3" t="s">
        <v>8</v>
      </c>
      <c r="G62" s="79" t="s">
        <v>535</v>
      </c>
      <c r="H62" s="66" t="str">
        <f>CONCATENATE(G62,"/prop[@name='", tagname, "'][@ns='https://fedramp.gov/ns/oscal'][string(.)='",B62,"']")</f>
        <v>//back-matter/resource/prop[@name='conformity'][@ns='https://fedramp.gov/ns/oscal'][string(.)='policy-ma-1']</v>
      </c>
      <c r="J62" s="83" t="str">
        <f>CONCATENATE("&lt;prop name='", tagname,"' ns='https://fedramp.gov/ns/oscal'&gt;",B62,"&lt;/prop&gt;")</f>
        <v>&lt;prop name='conformity' ns='https://fedramp.gov/ns/oscal'&gt;policy-ma-1&lt;/prop&gt;</v>
      </c>
    </row>
    <row r="63" spans="1:10" ht="15.75" x14ac:dyDescent="0.3">
      <c r="A63" t="s">
        <v>600</v>
      </c>
      <c r="B63" s="1" t="s">
        <v>571</v>
      </c>
      <c r="C63" s="6">
        <v>1</v>
      </c>
      <c r="D63" s="3" t="s">
        <v>8</v>
      </c>
      <c r="E63" s="3" t="s">
        <v>8</v>
      </c>
      <c r="F63" s="3" t="s">
        <v>8</v>
      </c>
      <c r="G63" s="79" t="s">
        <v>535</v>
      </c>
      <c r="H63" s="66" t="str">
        <f>CONCATENATE(G63,"/prop[@name='", tagname, "'][@ns='https://fedramp.gov/ns/oscal'][string(.)='",B63,"']")</f>
        <v>//back-matter/resource/prop[@name='conformity'][@ns='https://fedramp.gov/ns/oscal'][string(.)='policy-mp-1']</v>
      </c>
      <c r="J63" s="83" t="str">
        <f>CONCATENATE("&lt;prop name='", tagname,"' ns='https://fedramp.gov/ns/oscal'&gt;",B63,"&lt;/prop&gt;")</f>
        <v>&lt;prop name='conformity' ns='https://fedramp.gov/ns/oscal'&gt;policy-mp-1&lt;/prop&gt;</v>
      </c>
    </row>
    <row r="64" spans="1:10" ht="15.75" x14ac:dyDescent="0.3">
      <c r="A64" t="s">
        <v>600</v>
      </c>
      <c r="B64" s="1" t="s">
        <v>572</v>
      </c>
      <c r="C64" s="6">
        <v>1</v>
      </c>
      <c r="D64" s="3" t="s">
        <v>8</v>
      </c>
      <c r="E64" s="3" t="s">
        <v>8</v>
      </c>
      <c r="F64" s="3" t="s">
        <v>8</v>
      </c>
      <c r="G64" s="79" t="s">
        <v>535</v>
      </c>
      <c r="H64" s="66" t="str">
        <f>CONCATENATE(G64,"/prop[@name='", tagname, "'][@ns='https://fedramp.gov/ns/oscal'][string(.)='",B64,"']")</f>
        <v>//back-matter/resource/prop[@name='conformity'][@ns='https://fedramp.gov/ns/oscal'][string(.)='policy-pe-1']</v>
      </c>
      <c r="J64" s="83" t="str">
        <f>CONCATENATE("&lt;prop name='", tagname,"' ns='https://fedramp.gov/ns/oscal'&gt;",B64,"&lt;/prop&gt;")</f>
        <v>&lt;prop name='conformity' ns='https://fedramp.gov/ns/oscal'&gt;policy-pe-1&lt;/prop&gt;</v>
      </c>
    </row>
    <row r="65" spans="1:10" ht="15.75" x14ac:dyDescent="0.3">
      <c r="A65" t="s">
        <v>600</v>
      </c>
      <c r="B65" s="1" t="s">
        <v>573</v>
      </c>
      <c r="C65" s="6">
        <v>1</v>
      </c>
      <c r="D65" s="3" t="s">
        <v>8</v>
      </c>
      <c r="E65" s="3" t="s">
        <v>8</v>
      </c>
      <c r="F65" s="3" t="s">
        <v>8</v>
      </c>
      <c r="G65" s="79" t="s">
        <v>535</v>
      </c>
      <c r="H65" s="66" t="str">
        <f>CONCATENATE(G65,"/prop[@name='", tagname, "'][@ns='https://fedramp.gov/ns/oscal'][string(.)='",B65,"']")</f>
        <v>//back-matter/resource/prop[@name='conformity'][@ns='https://fedramp.gov/ns/oscal'][string(.)='policy-pl-1']</v>
      </c>
      <c r="J65" s="83" t="str">
        <f>CONCATENATE("&lt;prop name='", tagname,"' ns='https://fedramp.gov/ns/oscal'&gt;",B65,"&lt;/prop&gt;")</f>
        <v>&lt;prop name='conformity' ns='https://fedramp.gov/ns/oscal'&gt;policy-pl-1&lt;/prop&gt;</v>
      </c>
    </row>
    <row r="66" spans="1:10" ht="15.75" x14ac:dyDescent="0.3">
      <c r="A66" t="s">
        <v>600</v>
      </c>
      <c r="B66" s="1" t="s">
        <v>574</v>
      </c>
      <c r="C66" s="6">
        <v>1</v>
      </c>
      <c r="D66" s="3" t="s">
        <v>8</v>
      </c>
      <c r="E66" s="3" t="s">
        <v>8</v>
      </c>
      <c r="F66" s="3" t="s">
        <v>8</v>
      </c>
      <c r="G66" s="79" t="s">
        <v>535</v>
      </c>
      <c r="H66" s="66" t="str">
        <f>CONCATENATE(G66,"/prop[@name='", tagname, "'][@ns='https://fedramp.gov/ns/oscal'][string(.)='",B66,"']")</f>
        <v>//back-matter/resource/prop[@name='conformity'][@ns='https://fedramp.gov/ns/oscal'][string(.)='policy-ps-1']</v>
      </c>
      <c r="J66" s="83" t="str">
        <f>CONCATENATE("&lt;prop name='", tagname,"' ns='https://fedramp.gov/ns/oscal'&gt;",B66,"&lt;/prop&gt;")</f>
        <v>&lt;prop name='conformity' ns='https://fedramp.gov/ns/oscal'&gt;policy-ps-1&lt;/prop&gt;</v>
      </c>
    </row>
    <row r="67" spans="1:10" ht="15.75" x14ac:dyDescent="0.3">
      <c r="A67" t="s">
        <v>600</v>
      </c>
      <c r="B67" s="1" t="s">
        <v>575</v>
      </c>
      <c r="C67" s="6">
        <v>1</v>
      </c>
      <c r="D67" s="3" t="s">
        <v>8</v>
      </c>
      <c r="E67" s="3" t="s">
        <v>8</v>
      </c>
      <c r="F67" s="3" t="s">
        <v>8</v>
      </c>
      <c r="G67" s="79" t="s">
        <v>535</v>
      </c>
      <c r="H67" s="66" t="str">
        <f>CONCATENATE(G67,"/prop[@name='", tagname, "'][@ns='https://fedramp.gov/ns/oscal'][string(.)='",B67,"']")</f>
        <v>//back-matter/resource/prop[@name='conformity'][@ns='https://fedramp.gov/ns/oscal'][string(.)='policy-ra-1']</v>
      </c>
      <c r="J67" s="83" t="str">
        <f>CONCATENATE("&lt;prop name='", tagname,"' ns='https://fedramp.gov/ns/oscal'&gt;",B67,"&lt;/prop&gt;")</f>
        <v>&lt;prop name='conformity' ns='https://fedramp.gov/ns/oscal'&gt;policy-ra-1&lt;/prop&gt;</v>
      </c>
    </row>
    <row r="68" spans="1:10" ht="15.75" x14ac:dyDescent="0.3">
      <c r="A68" t="s">
        <v>600</v>
      </c>
      <c r="B68" s="1" t="s">
        <v>576</v>
      </c>
      <c r="C68" s="6">
        <v>1</v>
      </c>
      <c r="D68" s="3" t="s">
        <v>8</v>
      </c>
      <c r="E68" s="3" t="s">
        <v>8</v>
      </c>
      <c r="F68" s="3" t="s">
        <v>8</v>
      </c>
      <c r="G68" s="79" t="s">
        <v>535</v>
      </c>
      <c r="H68" s="66" t="str">
        <f>CONCATENATE(G68,"/prop[@name='", tagname, "'][@ns='https://fedramp.gov/ns/oscal'][string(.)='",B68,"']")</f>
        <v>//back-matter/resource/prop[@name='conformity'][@ns='https://fedramp.gov/ns/oscal'][string(.)='policy-sa-1']</v>
      </c>
      <c r="J68" s="83" t="str">
        <f>CONCATENATE("&lt;prop name='", tagname,"' ns='https://fedramp.gov/ns/oscal'&gt;",B68,"&lt;/prop&gt;")</f>
        <v>&lt;prop name='conformity' ns='https://fedramp.gov/ns/oscal'&gt;policy-sa-1&lt;/prop&gt;</v>
      </c>
    </row>
    <row r="69" spans="1:10" ht="15.75" x14ac:dyDescent="0.3">
      <c r="A69" t="s">
        <v>600</v>
      </c>
      <c r="B69" s="1" t="s">
        <v>577</v>
      </c>
      <c r="C69" s="6">
        <v>1</v>
      </c>
      <c r="D69" s="3" t="s">
        <v>8</v>
      </c>
      <c r="E69" s="3" t="s">
        <v>8</v>
      </c>
      <c r="F69" s="3" t="s">
        <v>8</v>
      </c>
      <c r="G69" s="79" t="s">
        <v>535</v>
      </c>
      <c r="H69" s="66" t="str">
        <f>CONCATENATE(G69,"/prop[@name='", tagname, "'][@ns='https://fedramp.gov/ns/oscal'][string(.)='",B69,"']")</f>
        <v>//back-matter/resource/prop[@name='conformity'][@ns='https://fedramp.gov/ns/oscal'][string(.)='policy-sc-1']</v>
      </c>
      <c r="J69" s="83" t="str">
        <f>CONCATENATE("&lt;prop name='", tagname,"' ns='https://fedramp.gov/ns/oscal'&gt;",B69,"&lt;/prop&gt;")</f>
        <v>&lt;prop name='conformity' ns='https://fedramp.gov/ns/oscal'&gt;policy-sc-1&lt;/prop&gt;</v>
      </c>
    </row>
    <row r="70" spans="1:10" ht="15.75" x14ac:dyDescent="0.3">
      <c r="A70" t="s">
        <v>600</v>
      </c>
      <c r="B70" s="1" t="s">
        <v>578</v>
      </c>
      <c r="C70" s="6">
        <v>1</v>
      </c>
      <c r="D70" s="3" t="s">
        <v>8</v>
      </c>
      <c r="E70" s="3" t="s">
        <v>8</v>
      </c>
      <c r="F70" s="3" t="s">
        <v>8</v>
      </c>
      <c r="G70" s="79" t="s">
        <v>535</v>
      </c>
      <c r="H70" s="66" t="str">
        <f>CONCATENATE(G70,"/prop[@name='", tagname, "'][@ns='https://fedramp.gov/ns/oscal'][string(.)='",B70,"']")</f>
        <v>//back-matter/resource/prop[@name='conformity'][@ns='https://fedramp.gov/ns/oscal'][string(.)='policy-si-1']</v>
      </c>
      <c r="J70" s="83" t="str">
        <f>CONCATENATE("&lt;prop name='", tagname,"' ns='https://fedramp.gov/ns/oscal'&gt;",B70,"&lt;/prop&gt;")</f>
        <v>&lt;prop name='conformity' ns='https://fedramp.gov/ns/oscal'&gt;policy-si-1&lt;/prop&gt;</v>
      </c>
    </row>
    <row r="71" spans="1:10" ht="15.75" x14ac:dyDescent="0.3">
      <c r="A71" s="54" t="s">
        <v>601</v>
      </c>
      <c r="B71" s="1" t="s">
        <v>579</v>
      </c>
      <c r="C71" s="6">
        <v>1</v>
      </c>
      <c r="D71" s="3" t="s">
        <v>8</v>
      </c>
      <c r="E71" s="3" t="s">
        <v>8</v>
      </c>
      <c r="F71" s="3" t="s">
        <v>8</v>
      </c>
      <c r="G71" s="79" t="s">
        <v>535</v>
      </c>
      <c r="H71" s="66" t="str">
        <f>CONCATENATE(G71,"/prop[@name='", tagname, "'][@ns='https://fedramp.gov/ns/oscal'][string(.)='",B71,"']")</f>
        <v>//back-matter/resource/prop[@name='conformity'][@ns='https://fedramp.gov/ns/oscal'][string(.)='procedure-ac-1']</v>
      </c>
      <c r="J71" s="83" t="str">
        <f>CONCATENATE("&lt;prop name='", tagname,"' ns='https://fedramp.gov/ns/oscal'&gt;",B71,"&lt;/prop&gt;")</f>
        <v>&lt;prop name='conformity' ns='https://fedramp.gov/ns/oscal'&gt;procedure-ac-1&lt;/prop&gt;</v>
      </c>
    </row>
    <row r="72" spans="1:10" ht="15.75" x14ac:dyDescent="0.3">
      <c r="A72" s="54" t="s">
        <v>601</v>
      </c>
      <c r="B72" s="1" t="s">
        <v>580</v>
      </c>
      <c r="C72" s="6">
        <v>1</v>
      </c>
      <c r="D72" s="3" t="s">
        <v>8</v>
      </c>
      <c r="E72" s="3" t="s">
        <v>8</v>
      </c>
      <c r="F72" s="3" t="s">
        <v>8</v>
      </c>
      <c r="G72" s="79" t="s">
        <v>535</v>
      </c>
      <c r="H72" s="66" t="str">
        <f>CONCATENATE(G72,"/prop[@name='", tagname, "'][@ns='https://fedramp.gov/ns/oscal'][string(.)='",B72,"']")</f>
        <v>//back-matter/resource/prop[@name='conformity'][@ns='https://fedramp.gov/ns/oscal'][string(.)='procedure-at-1']</v>
      </c>
      <c r="J72" s="83" t="str">
        <f>CONCATENATE("&lt;prop name='", tagname,"' ns='https://fedramp.gov/ns/oscal'&gt;",B72,"&lt;/prop&gt;")</f>
        <v>&lt;prop name='conformity' ns='https://fedramp.gov/ns/oscal'&gt;procedure-at-1&lt;/prop&gt;</v>
      </c>
    </row>
    <row r="73" spans="1:10" ht="15.75" x14ac:dyDescent="0.3">
      <c r="A73" s="54" t="s">
        <v>601</v>
      </c>
      <c r="B73" s="1" t="s">
        <v>581</v>
      </c>
      <c r="C73" s="6">
        <v>1</v>
      </c>
      <c r="D73" s="3" t="s">
        <v>8</v>
      </c>
      <c r="E73" s="3" t="s">
        <v>8</v>
      </c>
      <c r="F73" s="3" t="s">
        <v>8</v>
      </c>
      <c r="G73" s="79" t="s">
        <v>535</v>
      </c>
      <c r="H73" s="66" t="str">
        <f>CONCATENATE(G73,"/prop[@name='", tagname, "'][@ns='https://fedramp.gov/ns/oscal'][string(.)='",B73,"']")</f>
        <v>//back-matter/resource/prop[@name='conformity'][@ns='https://fedramp.gov/ns/oscal'][string(.)='procedure-au-1']</v>
      </c>
      <c r="J73" s="83" t="str">
        <f>CONCATENATE("&lt;prop name='", tagname,"' ns='https://fedramp.gov/ns/oscal'&gt;",B73,"&lt;/prop&gt;")</f>
        <v>&lt;prop name='conformity' ns='https://fedramp.gov/ns/oscal'&gt;procedure-au-1&lt;/prop&gt;</v>
      </c>
    </row>
    <row r="74" spans="1:10" ht="15.75" x14ac:dyDescent="0.3">
      <c r="A74" s="54" t="s">
        <v>601</v>
      </c>
      <c r="B74" s="1" t="s">
        <v>582</v>
      </c>
      <c r="C74" s="6">
        <v>1</v>
      </c>
      <c r="D74" s="3" t="s">
        <v>8</v>
      </c>
      <c r="E74" s="3" t="s">
        <v>8</v>
      </c>
      <c r="F74" s="3" t="s">
        <v>8</v>
      </c>
      <c r="G74" s="79" t="s">
        <v>535</v>
      </c>
      <c r="H74" s="66" t="str">
        <f>CONCATENATE(G74,"/prop[@name='", tagname, "'][@ns='https://fedramp.gov/ns/oscal'][string(.)='",B74,"']")</f>
        <v>//back-matter/resource/prop[@name='conformity'][@ns='https://fedramp.gov/ns/oscal'][string(.)='procedure-ca-1']</v>
      </c>
      <c r="J74" s="83" t="str">
        <f>CONCATENATE("&lt;prop name='", tagname,"' ns='https://fedramp.gov/ns/oscal'&gt;",B74,"&lt;/prop&gt;")</f>
        <v>&lt;prop name='conformity' ns='https://fedramp.gov/ns/oscal'&gt;procedure-ca-1&lt;/prop&gt;</v>
      </c>
    </row>
    <row r="75" spans="1:10" ht="15.75" x14ac:dyDescent="0.3">
      <c r="A75" s="54" t="s">
        <v>601</v>
      </c>
      <c r="B75" s="1" t="s">
        <v>583</v>
      </c>
      <c r="C75" s="6">
        <v>1</v>
      </c>
      <c r="D75" s="3" t="s">
        <v>8</v>
      </c>
      <c r="E75" s="3" t="s">
        <v>8</v>
      </c>
      <c r="F75" s="3" t="s">
        <v>8</v>
      </c>
      <c r="G75" s="79" t="s">
        <v>535</v>
      </c>
      <c r="H75" s="66" t="str">
        <f>CONCATENATE(G75,"/prop[@name='", tagname, "'][@ns='https://fedramp.gov/ns/oscal'][string(.)='",B75,"']")</f>
        <v>//back-matter/resource/prop[@name='conformity'][@ns='https://fedramp.gov/ns/oscal'][string(.)='procedure-cm-1']</v>
      </c>
      <c r="J75" s="83" t="str">
        <f>CONCATENATE("&lt;prop name='", tagname,"' ns='https://fedramp.gov/ns/oscal'&gt;",B75,"&lt;/prop&gt;")</f>
        <v>&lt;prop name='conformity' ns='https://fedramp.gov/ns/oscal'&gt;procedure-cm-1&lt;/prop&gt;</v>
      </c>
    </row>
    <row r="76" spans="1:10" ht="15.75" x14ac:dyDescent="0.3">
      <c r="A76" s="54" t="s">
        <v>601</v>
      </c>
      <c r="B76" s="1" t="s">
        <v>584</v>
      </c>
      <c r="C76" s="6">
        <v>1</v>
      </c>
      <c r="D76" s="3" t="s">
        <v>8</v>
      </c>
      <c r="E76" s="3" t="s">
        <v>8</v>
      </c>
      <c r="F76" s="3" t="s">
        <v>8</v>
      </c>
      <c r="G76" s="79" t="s">
        <v>535</v>
      </c>
      <c r="H76" s="66" t="str">
        <f>CONCATENATE(G76,"/prop[@name='", tagname, "'][@ns='https://fedramp.gov/ns/oscal'][string(.)='",B76,"']")</f>
        <v>//back-matter/resource/prop[@name='conformity'][@ns='https://fedramp.gov/ns/oscal'][string(.)='procedure-cp-1']</v>
      </c>
      <c r="J76" s="83" t="str">
        <f>CONCATENATE("&lt;prop name='", tagname,"' ns='https://fedramp.gov/ns/oscal'&gt;",B76,"&lt;/prop&gt;")</f>
        <v>&lt;prop name='conformity' ns='https://fedramp.gov/ns/oscal'&gt;procedure-cp-1&lt;/prop&gt;</v>
      </c>
    </row>
    <row r="77" spans="1:10" ht="15.75" x14ac:dyDescent="0.3">
      <c r="A77" s="54" t="s">
        <v>601</v>
      </c>
      <c r="B77" s="1" t="s">
        <v>585</v>
      </c>
      <c r="C77" s="6">
        <v>1</v>
      </c>
      <c r="D77" s="3" t="s">
        <v>8</v>
      </c>
      <c r="E77" s="3" t="s">
        <v>8</v>
      </c>
      <c r="F77" s="3" t="s">
        <v>8</v>
      </c>
      <c r="G77" s="79" t="s">
        <v>535</v>
      </c>
      <c r="H77" s="66" t="str">
        <f>CONCATENATE(G77,"/prop[@name='", tagname, "'][@ns='https://fedramp.gov/ns/oscal'][string(.)='",B77,"']")</f>
        <v>//back-matter/resource/prop[@name='conformity'][@ns='https://fedramp.gov/ns/oscal'][string(.)='procedure-ia-1']</v>
      </c>
      <c r="J77" s="83" t="str">
        <f>CONCATENATE("&lt;prop name='", tagname,"' ns='https://fedramp.gov/ns/oscal'&gt;",B77,"&lt;/prop&gt;")</f>
        <v>&lt;prop name='conformity' ns='https://fedramp.gov/ns/oscal'&gt;procedure-ia-1&lt;/prop&gt;</v>
      </c>
    </row>
    <row r="78" spans="1:10" ht="15.75" x14ac:dyDescent="0.3">
      <c r="A78" s="54" t="s">
        <v>601</v>
      </c>
      <c r="B78" s="1" t="s">
        <v>586</v>
      </c>
      <c r="C78" s="6">
        <v>1</v>
      </c>
      <c r="D78" s="3" t="s">
        <v>8</v>
      </c>
      <c r="E78" s="3" t="s">
        <v>8</v>
      </c>
      <c r="F78" s="3" t="s">
        <v>8</v>
      </c>
      <c r="G78" s="79" t="s">
        <v>535</v>
      </c>
      <c r="H78" s="66" t="str">
        <f>CONCATENATE(G78,"/prop[@name='", tagname, "'][@ns='https://fedramp.gov/ns/oscal'][string(.)='",B78,"']")</f>
        <v>//back-matter/resource/prop[@name='conformity'][@ns='https://fedramp.gov/ns/oscal'][string(.)='procedure-ir-1']</v>
      </c>
      <c r="J78" s="83" t="str">
        <f>CONCATENATE("&lt;prop name='", tagname,"' ns='https://fedramp.gov/ns/oscal'&gt;",B78,"&lt;/prop&gt;")</f>
        <v>&lt;prop name='conformity' ns='https://fedramp.gov/ns/oscal'&gt;procedure-ir-1&lt;/prop&gt;</v>
      </c>
    </row>
    <row r="79" spans="1:10" ht="15.75" x14ac:dyDescent="0.3">
      <c r="A79" s="54" t="s">
        <v>601</v>
      </c>
      <c r="B79" s="1" t="s">
        <v>587</v>
      </c>
      <c r="C79" s="6">
        <v>1</v>
      </c>
      <c r="D79" s="3" t="s">
        <v>8</v>
      </c>
      <c r="E79" s="3" t="s">
        <v>8</v>
      </c>
      <c r="F79" s="3" t="s">
        <v>8</v>
      </c>
      <c r="G79" s="79" t="s">
        <v>535</v>
      </c>
      <c r="H79" s="66" t="str">
        <f>CONCATENATE(G79,"/prop[@name='", tagname, "'][@ns='https://fedramp.gov/ns/oscal'][string(.)='",B79,"']")</f>
        <v>//back-matter/resource/prop[@name='conformity'][@ns='https://fedramp.gov/ns/oscal'][string(.)='procedure-ma-1']</v>
      </c>
      <c r="J79" s="83" t="str">
        <f>CONCATENATE("&lt;prop name='", tagname,"' ns='https://fedramp.gov/ns/oscal'&gt;",B79,"&lt;/prop&gt;")</f>
        <v>&lt;prop name='conformity' ns='https://fedramp.gov/ns/oscal'&gt;procedure-ma-1&lt;/prop&gt;</v>
      </c>
    </row>
    <row r="80" spans="1:10" ht="15.75" x14ac:dyDescent="0.3">
      <c r="A80" s="54" t="s">
        <v>601</v>
      </c>
      <c r="B80" s="1" t="s">
        <v>588</v>
      </c>
      <c r="C80" s="6">
        <v>1</v>
      </c>
      <c r="D80" s="3" t="s">
        <v>8</v>
      </c>
      <c r="E80" s="3" t="s">
        <v>8</v>
      </c>
      <c r="F80" s="3" t="s">
        <v>8</v>
      </c>
      <c r="G80" s="79" t="s">
        <v>535</v>
      </c>
      <c r="H80" s="66" t="str">
        <f>CONCATENATE(G80,"/prop[@name='", tagname, "'][@ns='https://fedramp.gov/ns/oscal'][string(.)='",B80,"']")</f>
        <v>//back-matter/resource/prop[@name='conformity'][@ns='https://fedramp.gov/ns/oscal'][string(.)='procedure-mp-1']</v>
      </c>
      <c r="J80" s="83" t="str">
        <f>CONCATENATE("&lt;prop name='", tagname,"' ns='https://fedramp.gov/ns/oscal'&gt;",B80,"&lt;/prop&gt;")</f>
        <v>&lt;prop name='conformity' ns='https://fedramp.gov/ns/oscal'&gt;procedure-mp-1&lt;/prop&gt;</v>
      </c>
    </row>
    <row r="81" spans="1:10" ht="15.75" x14ac:dyDescent="0.3">
      <c r="A81" s="54" t="s">
        <v>601</v>
      </c>
      <c r="B81" s="1" t="s">
        <v>589</v>
      </c>
      <c r="C81" s="6">
        <v>1</v>
      </c>
      <c r="D81" s="3" t="s">
        <v>8</v>
      </c>
      <c r="E81" s="3" t="s">
        <v>8</v>
      </c>
      <c r="F81" s="3" t="s">
        <v>8</v>
      </c>
      <c r="G81" s="79" t="s">
        <v>535</v>
      </c>
      <c r="H81" s="66" t="str">
        <f>CONCATENATE(G81,"/prop[@name='", tagname, "'][@ns='https://fedramp.gov/ns/oscal'][string(.)='",B81,"']")</f>
        <v>//back-matter/resource/prop[@name='conformity'][@ns='https://fedramp.gov/ns/oscal'][string(.)='procedure-pe-1']</v>
      </c>
      <c r="J81" s="83" t="str">
        <f>CONCATENATE("&lt;prop name='", tagname,"' ns='https://fedramp.gov/ns/oscal'&gt;",B81,"&lt;/prop&gt;")</f>
        <v>&lt;prop name='conformity' ns='https://fedramp.gov/ns/oscal'&gt;procedure-pe-1&lt;/prop&gt;</v>
      </c>
    </row>
    <row r="82" spans="1:10" ht="15.75" x14ac:dyDescent="0.3">
      <c r="A82" s="54" t="s">
        <v>601</v>
      </c>
      <c r="B82" s="84" t="s">
        <v>590</v>
      </c>
      <c r="C82" s="6">
        <v>1</v>
      </c>
      <c r="D82" s="3" t="s">
        <v>8</v>
      </c>
      <c r="E82" s="3" t="s">
        <v>8</v>
      </c>
      <c r="F82" s="3" t="s">
        <v>8</v>
      </c>
      <c r="G82" s="79" t="s">
        <v>535</v>
      </c>
      <c r="H82" s="66" t="str">
        <f>CONCATENATE(G82,"/prop[@name='", tagname, "'][@ns='https://fedramp.gov/ns/oscal'][string(.)='",B82,"']")</f>
        <v>//back-matter/resource/prop[@name='conformity'][@ns='https://fedramp.gov/ns/oscal'][string(.)='procedure-pl-1']</v>
      </c>
      <c r="J82" s="83" t="str">
        <f>CONCATENATE("&lt;prop name='", tagname,"' ns='https://fedramp.gov/ns/oscal'&gt;",B82,"&lt;/prop&gt;")</f>
        <v>&lt;prop name='conformity' ns='https://fedramp.gov/ns/oscal'&gt;procedure-pl-1&lt;/prop&gt;</v>
      </c>
    </row>
    <row r="83" spans="1:10" ht="15.75" x14ac:dyDescent="0.3">
      <c r="A83" s="54" t="s">
        <v>601</v>
      </c>
      <c r="B83" s="84" t="s">
        <v>591</v>
      </c>
      <c r="C83" s="6">
        <v>1</v>
      </c>
      <c r="D83" s="3" t="s">
        <v>8</v>
      </c>
      <c r="E83" s="3" t="s">
        <v>8</v>
      </c>
      <c r="F83" s="3" t="s">
        <v>8</v>
      </c>
      <c r="G83" s="79" t="s">
        <v>535</v>
      </c>
      <c r="H83" s="66" t="str">
        <f>CONCATENATE(G83,"/prop[@name='", tagname, "'][@ns='https://fedramp.gov/ns/oscal'][string(.)='",B83,"']")</f>
        <v>//back-matter/resource/prop[@name='conformity'][@ns='https://fedramp.gov/ns/oscal'][string(.)='procedure-ps-1']</v>
      </c>
      <c r="J83" s="83" t="str">
        <f>CONCATENATE("&lt;prop name='", tagname,"' ns='https://fedramp.gov/ns/oscal'&gt;",B83,"&lt;/prop&gt;")</f>
        <v>&lt;prop name='conformity' ns='https://fedramp.gov/ns/oscal'&gt;procedure-ps-1&lt;/prop&gt;</v>
      </c>
    </row>
    <row r="84" spans="1:10" ht="15.75" x14ac:dyDescent="0.3">
      <c r="A84" s="54" t="s">
        <v>601</v>
      </c>
      <c r="B84" s="84" t="s">
        <v>592</v>
      </c>
      <c r="C84" s="6">
        <v>1</v>
      </c>
      <c r="D84" s="3" t="s">
        <v>8</v>
      </c>
      <c r="E84" s="3" t="s">
        <v>8</v>
      </c>
      <c r="F84" s="3" t="s">
        <v>8</v>
      </c>
      <c r="G84" s="79" t="s">
        <v>535</v>
      </c>
      <c r="H84" s="66" t="str">
        <f>CONCATENATE(G84,"/prop[@name='", tagname, "'][@ns='https://fedramp.gov/ns/oscal'][string(.)='",B84,"']")</f>
        <v>//back-matter/resource/prop[@name='conformity'][@ns='https://fedramp.gov/ns/oscal'][string(.)='procedure-ra-1']</v>
      </c>
      <c r="J84" s="83" t="str">
        <f>CONCATENATE("&lt;prop name='", tagname,"' ns='https://fedramp.gov/ns/oscal'&gt;",B84,"&lt;/prop&gt;")</f>
        <v>&lt;prop name='conformity' ns='https://fedramp.gov/ns/oscal'&gt;procedure-ra-1&lt;/prop&gt;</v>
      </c>
    </row>
    <row r="85" spans="1:10" ht="15.75" x14ac:dyDescent="0.3">
      <c r="A85" s="54" t="s">
        <v>601</v>
      </c>
      <c r="B85" s="1" t="s">
        <v>593</v>
      </c>
      <c r="C85" s="6">
        <v>1</v>
      </c>
      <c r="D85" s="3" t="s">
        <v>8</v>
      </c>
      <c r="E85" s="3" t="s">
        <v>8</v>
      </c>
      <c r="F85" s="3" t="s">
        <v>8</v>
      </c>
      <c r="G85" s="79" t="s">
        <v>535</v>
      </c>
      <c r="H85" s="66" t="str">
        <f>CONCATENATE(G85,"/prop[@name='", tagname, "'][@ns='https://fedramp.gov/ns/oscal'][string(.)='",B85,"']")</f>
        <v>//back-matter/resource/prop[@name='conformity'][@ns='https://fedramp.gov/ns/oscal'][string(.)='procedure-sa-1']</v>
      </c>
      <c r="J85" s="83" t="str">
        <f>CONCATENATE("&lt;prop name='", tagname,"' ns='https://fedramp.gov/ns/oscal'&gt;",B85,"&lt;/prop&gt;")</f>
        <v>&lt;prop name='conformity' ns='https://fedramp.gov/ns/oscal'&gt;procedure-sa-1&lt;/prop&gt;</v>
      </c>
    </row>
    <row r="86" spans="1:10" ht="15.75" x14ac:dyDescent="0.3">
      <c r="A86" s="54" t="s">
        <v>601</v>
      </c>
      <c r="B86" s="1" t="s">
        <v>594</v>
      </c>
      <c r="C86" s="6">
        <v>1</v>
      </c>
      <c r="D86" s="3" t="s">
        <v>8</v>
      </c>
      <c r="E86" s="3" t="s">
        <v>8</v>
      </c>
      <c r="F86" s="3" t="s">
        <v>8</v>
      </c>
      <c r="G86" s="79" t="s">
        <v>535</v>
      </c>
      <c r="H86" s="66" t="str">
        <f>CONCATENATE(G86,"/prop[@name='", tagname, "'][@ns='https://fedramp.gov/ns/oscal'][string(.)='",B86,"']")</f>
        <v>//back-matter/resource/prop[@name='conformity'][@ns='https://fedramp.gov/ns/oscal'][string(.)='procedure-sc-1']</v>
      </c>
      <c r="J86" s="83" t="str">
        <f>CONCATENATE("&lt;prop name='", tagname,"' ns='https://fedramp.gov/ns/oscal'&gt;",B86,"&lt;/prop&gt;")</f>
        <v>&lt;prop name='conformity' ns='https://fedramp.gov/ns/oscal'&gt;procedure-sc-1&lt;/prop&gt;</v>
      </c>
    </row>
    <row r="87" spans="1:10" ht="15.75" x14ac:dyDescent="0.3">
      <c r="A87" s="54" t="s">
        <v>601</v>
      </c>
      <c r="B87" s="1" t="s">
        <v>595</v>
      </c>
      <c r="C87" s="6">
        <v>1</v>
      </c>
      <c r="D87" s="3" t="s">
        <v>8</v>
      </c>
      <c r="E87" s="3" t="s">
        <v>8</v>
      </c>
      <c r="F87" s="3" t="s">
        <v>8</v>
      </c>
      <c r="G87" s="79" t="s">
        <v>535</v>
      </c>
      <c r="H87" s="66" t="str">
        <f>CONCATENATE(G87,"/prop[@name='", tagname, "'][@ns='https://fedramp.gov/ns/oscal'][string(.)='",B87,"']")</f>
        <v>//back-matter/resource/prop[@name='conformity'][@ns='https://fedramp.gov/ns/oscal'][string(.)='procedure-si-1']</v>
      </c>
      <c r="J87" s="83" t="str">
        <f>CONCATENATE("&lt;prop name='", tagname,"' ns='https://fedramp.gov/ns/oscal'&gt;",B87,"&lt;/prop&gt;")</f>
        <v>&lt;prop name='conformity' ns='https://fedramp.gov/ns/oscal'&gt;procedure-si-1&lt;/prop&gt;</v>
      </c>
    </row>
  </sheetData>
  <mergeCells count="2">
    <mergeCell ref="C2:F2"/>
    <mergeCell ref="G1:G2"/>
  </mergeCells>
  <pageMargins left="0.7" right="0.7" top="0.75" bottom="0.75" header="0.3" footer="0.3"/>
  <pageSetup paperSize="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pane ySplit="3" topLeftCell="A4" activePane="bottomLeft" state="frozen"/>
      <selection pane="bottomLeft" activeCell="C43" sqref="C43"/>
    </sheetView>
  </sheetViews>
  <sheetFormatPr defaultRowHeight="15" x14ac:dyDescent="0.25"/>
  <cols>
    <col min="1" max="2" width="9.140625" style="6"/>
    <col min="3" max="3" width="46.140625" style="1" customWidth="1"/>
    <col min="4" max="7" width="9.140625" style="2"/>
    <col min="8" max="8" width="110.140625" style="4" customWidth="1"/>
    <col min="9" max="9" width="9" style="4" customWidth="1"/>
  </cols>
  <sheetData>
    <row r="1" spans="1:15" ht="15.75" x14ac:dyDescent="0.25">
      <c r="A1" s="63" t="s">
        <v>414</v>
      </c>
      <c r="C1" s="6"/>
      <c r="D1" s="6"/>
      <c r="E1" s="6"/>
      <c r="F1"/>
      <c r="G1" s="6"/>
      <c r="H1" s="6"/>
    </row>
    <row r="2" spans="1:15" x14ac:dyDescent="0.25">
      <c r="A2" s="94" t="s">
        <v>101</v>
      </c>
      <c r="B2" s="94"/>
      <c r="C2" s="28" t="s">
        <v>308</v>
      </c>
      <c r="D2" s="94" t="s">
        <v>37</v>
      </c>
      <c r="E2" s="94"/>
      <c r="F2" s="94"/>
      <c r="G2" s="94"/>
      <c r="H2" s="23" t="s">
        <v>55</v>
      </c>
    </row>
    <row r="3" spans="1:15" x14ac:dyDescent="0.25">
      <c r="A3" s="7" t="s">
        <v>28</v>
      </c>
      <c r="B3" s="8" t="s">
        <v>23</v>
      </c>
      <c r="C3" s="9" t="s">
        <v>309</v>
      </c>
      <c r="D3" s="10" t="s">
        <v>0</v>
      </c>
      <c r="E3" s="10" t="s">
        <v>1</v>
      </c>
      <c r="F3" s="10" t="s">
        <v>2</v>
      </c>
      <c r="G3" s="10" t="s">
        <v>4</v>
      </c>
      <c r="H3" s="11" t="s">
        <v>9</v>
      </c>
    </row>
    <row r="4" spans="1:15" s="12" customFormat="1" ht="15.75" x14ac:dyDescent="0.3">
      <c r="A4" s="98" t="s">
        <v>38</v>
      </c>
      <c r="B4" s="98"/>
      <c r="C4" s="98"/>
      <c r="D4" s="98"/>
      <c r="E4" s="98"/>
      <c r="F4" s="98"/>
      <c r="G4" s="98"/>
      <c r="H4" s="98"/>
      <c r="I4" s="27"/>
    </row>
    <row r="5" spans="1:15" x14ac:dyDescent="0.25">
      <c r="A5" s="6" t="s">
        <v>24</v>
      </c>
      <c r="C5" s="1" t="s">
        <v>193</v>
      </c>
      <c r="D5" s="2">
        <v>1</v>
      </c>
      <c r="E5" s="2">
        <v>1</v>
      </c>
      <c r="F5" s="2">
        <v>1</v>
      </c>
      <c r="G5" s="2">
        <v>1</v>
      </c>
      <c r="H5" s="4" t="s">
        <v>157</v>
      </c>
      <c r="O5" s="1"/>
    </row>
    <row r="6" spans="1:15" x14ac:dyDescent="0.25">
      <c r="A6" s="6" t="s">
        <v>24</v>
      </c>
      <c r="C6" s="1" t="s">
        <v>194</v>
      </c>
      <c r="D6" s="2" t="s">
        <v>5</v>
      </c>
      <c r="E6" s="2" t="s">
        <v>5</v>
      </c>
      <c r="F6" s="2" t="s">
        <v>5</v>
      </c>
      <c r="G6" s="2">
        <v>1</v>
      </c>
      <c r="H6" s="4" t="s">
        <v>158</v>
      </c>
      <c r="O6" s="1"/>
    </row>
    <row r="7" spans="1:15" x14ac:dyDescent="0.25">
      <c r="A7" s="6" t="s">
        <v>24</v>
      </c>
      <c r="C7" s="1" t="s">
        <v>195</v>
      </c>
      <c r="D7" s="2" t="s">
        <v>6</v>
      </c>
      <c r="E7" s="2" t="s">
        <v>6</v>
      </c>
      <c r="F7" s="2" t="s">
        <v>6</v>
      </c>
      <c r="G7" s="2" t="s">
        <v>7</v>
      </c>
      <c r="H7" s="4" t="s">
        <v>159</v>
      </c>
      <c r="O7" s="1"/>
    </row>
    <row r="8" spans="1:15" x14ac:dyDescent="0.25">
      <c r="A8" s="6" t="s">
        <v>24</v>
      </c>
      <c r="C8" s="1" t="s">
        <v>207</v>
      </c>
      <c r="D8" s="2" t="s">
        <v>5</v>
      </c>
      <c r="E8" s="2" t="s">
        <v>5</v>
      </c>
      <c r="F8" s="2" t="s">
        <v>5</v>
      </c>
      <c r="G8" s="3" t="s">
        <v>53</v>
      </c>
      <c r="H8" s="4" t="s">
        <v>155</v>
      </c>
      <c r="O8" s="1"/>
    </row>
    <row r="9" spans="1:15" x14ac:dyDescent="0.25">
      <c r="A9" s="6" t="s">
        <v>24</v>
      </c>
      <c r="C9" s="1" t="s">
        <v>200</v>
      </c>
      <c r="D9" s="2" t="s">
        <v>6</v>
      </c>
      <c r="E9" s="3" t="s">
        <v>53</v>
      </c>
      <c r="F9" s="3" t="s">
        <v>53</v>
      </c>
      <c r="G9" s="3" t="s">
        <v>8</v>
      </c>
      <c r="H9" s="4" t="s">
        <v>156</v>
      </c>
      <c r="O9" s="1"/>
    </row>
    <row r="10" spans="1:15" x14ac:dyDescent="0.25">
      <c r="A10" s="6" t="s">
        <v>24</v>
      </c>
      <c r="C10" s="1" t="s">
        <v>201</v>
      </c>
      <c r="D10" s="2" t="s">
        <v>6</v>
      </c>
      <c r="E10" s="3" t="s">
        <v>53</v>
      </c>
      <c r="F10" s="3" t="s">
        <v>53</v>
      </c>
      <c r="G10" s="3" t="s">
        <v>8</v>
      </c>
      <c r="H10" s="4" t="s">
        <v>164</v>
      </c>
      <c r="O10" s="1"/>
    </row>
    <row r="11" spans="1:15" x14ac:dyDescent="0.25">
      <c r="A11" s="6" t="s">
        <v>24</v>
      </c>
      <c r="C11" s="1" t="s">
        <v>202</v>
      </c>
      <c r="D11" s="2" t="s">
        <v>5</v>
      </c>
      <c r="E11" s="3" t="s">
        <v>53</v>
      </c>
      <c r="F11" s="3" t="s">
        <v>53</v>
      </c>
      <c r="G11" s="2" t="s">
        <v>5</v>
      </c>
      <c r="H11" s="4" t="s">
        <v>160</v>
      </c>
      <c r="O11" s="1"/>
    </row>
    <row r="12" spans="1:15" x14ac:dyDescent="0.25">
      <c r="A12" s="6" t="s">
        <v>24</v>
      </c>
      <c r="C12" s="1" t="s">
        <v>203</v>
      </c>
      <c r="D12" s="2" t="s">
        <v>5</v>
      </c>
      <c r="E12" s="3" t="s">
        <v>53</v>
      </c>
      <c r="F12" s="3" t="s">
        <v>53</v>
      </c>
      <c r="G12" s="2" t="s">
        <v>5</v>
      </c>
      <c r="H12" s="4" t="s">
        <v>161</v>
      </c>
      <c r="O12" s="1"/>
    </row>
    <row r="13" spans="1:15" x14ac:dyDescent="0.25">
      <c r="A13" s="6" t="s">
        <v>24</v>
      </c>
      <c r="C13" s="1" t="s">
        <v>204</v>
      </c>
      <c r="D13" s="2" t="s">
        <v>7</v>
      </c>
      <c r="E13" s="2" t="s">
        <v>7</v>
      </c>
      <c r="F13" s="2" t="s">
        <v>7</v>
      </c>
      <c r="G13" s="2" t="s">
        <v>7</v>
      </c>
      <c r="H13" s="4" t="s">
        <v>162</v>
      </c>
      <c r="O13" s="1"/>
    </row>
    <row r="14" spans="1:15" x14ac:dyDescent="0.25">
      <c r="A14" s="6" t="s">
        <v>24</v>
      </c>
      <c r="C14" s="1" t="s">
        <v>205</v>
      </c>
      <c r="D14" s="2" t="s">
        <v>5</v>
      </c>
      <c r="E14" s="3" t="s">
        <v>53</v>
      </c>
      <c r="F14" s="3" t="s">
        <v>53</v>
      </c>
      <c r="G14" s="2" t="s">
        <v>5</v>
      </c>
      <c r="H14" s="4" t="s">
        <v>163</v>
      </c>
      <c r="O14" s="1"/>
    </row>
    <row r="15" spans="1:15" x14ac:dyDescent="0.25">
      <c r="A15" s="6" t="s">
        <v>24</v>
      </c>
      <c r="C15" s="1" t="s">
        <v>206</v>
      </c>
      <c r="D15" s="2" t="s">
        <v>5</v>
      </c>
      <c r="E15" s="3" t="s">
        <v>8</v>
      </c>
      <c r="F15" s="3" t="s">
        <v>8</v>
      </c>
      <c r="G15" s="3" t="s">
        <v>8</v>
      </c>
      <c r="H15" s="4" t="s">
        <v>165</v>
      </c>
      <c r="O15" s="1"/>
    </row>
    <row r="16" spans="1:15" x14ac:dyDescent="0.25">
      <c r="A16" s="6" t="s">
        <v>24</v>
      </c>
      <c r="C16" s="1" t="s">
        <v>189</v>
      </c>
      <c r="D16" s="2" t="s">
        <v>6</v>
      </c>
      <c r="E16" s="3" t="s">
        <v>53</v>
      </c>
      <c r="F16" s="3" t="s">
        <v>53</v>
      </c>
      <c r="G16" s="3" t="s">
        <v>53</v>
      </c>
      <c r="H16" s="4" t="s">
        <v>167</v>
      </c>
      <c r="I16" s="5"/>
      <c r="O16" s="1"/>
    </row>
    <row r="17" spans="1:15" x14ac:dyDescent="0.25">
      <c r="A17" s="6" t="s">
        <v>24</v>
      </c>
      <c r="C17" s="1" t="s">
        <v>188</v>
      </c>
      <c r="D17" s="2" t="s">
        <v>6</v>
      </c>
      <c r="E17" s="3" t="s">
        <v>53</v>
      </c>
      <c r="F17" s="3" t="s">
        <v>53</v>
      </c>
      <c r="G17" s="3" t="s">
        <v>53</v>
      </c>
      <c r="H17" s="4" t="s">
        <v>168</v>
      </c>
      <c r="I17" s="5"/>
      <c r="O17" s="1"/>
    </row>
    <row r="18" spans="1:15" x14ac:dyDescent="0.25">
      <c r="A18" s="6" t="s">
        <v>24</v>
      </c>
      <c r="C18" s="1" t="s">
        <v>190</v>
      </c>
      <c r="D18" s="2" t="s">
        <v>7</v>
      </c>
      <c r="E18" s="3" t="s">
        <v>53</v>
      </c>
      <c r="F18" s="3" t="s">
        <v>53</v>
      </c>
      <c r="G18" s="3" t="s">
        <v>53</v>
      </c>
      <c r="H18" s="4" t="s">
        <v>211</v>
      </c>
      <c r="I18" s="5"/>
    </row>
    <row r="19" spans="1:15" x14ac:dyDescent="0.25">
      <c r="A19" s="6" t="s">
        <v>24</v>
      </c>
      <c r="C19" s="1" t="s">
        <v>191</v>
      </c>
      <c r="D19" s="2" t="s">
        <v>7</v>
      </c>
      <c r="E19" s="3" t="s">
        <v>53</v>
      </c>
      <c r="F19" s="3" t="s">
        <v>53</v>
      </c>
      <c r="G19" s="3" t="s">
        <v>53</v>
      </c>
      <c r="H19" s="4" t="s">
        <v>212</v>
      </c>
      <c r="I19" s="5"/>
    </row>
    <row r="20" spans="1:15" x14ac:dyDescent="0.25">
      <c r="A20" s="6" t="s">
        <v>24</v>
      </c>
      <c r="C20" s="1" t="s">
        <v>313</v>
      </c>
      <c r="D20" s="2" t="s">
        <v>7</v>
      </c>
      <c r="E20" s="3" t="s">
        <v>53</v>
      </c>
      <c r="F20" s="3" t="s">
        <v>53</v>
      </c>
      <c r="G20" s="3" t="s">
        <v>53</v>
      </c>
      <c r="H20" s="4" t="s">
        <v>314</v>
      </c>
      <c r="I20" s="5"/>
    </row>
    <row r="21" spans="1:15" x14ac:dyDescent="0.25">
      <c r="A21" s="6" t="s">
        <v>24</v>
      </c>
      <c r="C21" s="1" t="s">
        <v>192</v>
      </c>
      <c r="D21" s="2" t="s">
        <v>7</v>
      </c>
      <c r="E21" s="3" t="s">
        <v>53</v>
      </c>
      <c r="F21" s="3" t="s">
        <v>53</v>
      </c>
      <c r="G21" s="3" t="s">
        <v>53</v>
      </c>
      <c r="H21" s="4" t="s">
        <v>213</v>
      </c>
      <c r="I21" s="5"/>
    </row>
    <row r="22" spans="1:15" x14ac:dyDescent="0.25">
      <c r="A22" s="6" t="s">
        <v>24</v>
      </c>
      <c r="C22" s="1" t="s">
        <v>315</v>
      </c>
      <c r="D22" s="2" t="s">
        <v>7</v>
      </c>
      <c r="E22" s="3" t="s">
        <v>53</v>
      </c>
      <c r="F22" s="3" t="s">
        <v>53</v>
      </c>
      <c r="G22" s="3" t="s">
        <v>53</v>
      </c>
      <c r="H22" s="4" t="s">
        <v>316</v>
      </c>
      <c r="I22" s="5"/>
    </row>
    <row r="23" spans="1:15" x14ac:dyDescent="0.25">
      <c r="A23" s="6" t="s">
        <v>24</v>
      </c>
      <c r="C23" s="1" t="s">
        <v>317</v>
      </c>
      <c r="D23" s="2" t="s">
        <v>7</v>
      </c>
      <c r="E23" s="3" t="s">
        <v>53</v>
      </c>
      <c r="F23" s="3" t="s">
        <v>53</v>
      </c>
      <c r="G23" s="3" t="s">
        <v>53</v>
      </c>
      <c r="H23" s="4" t="s">
        <v>319</v>
      </c>
      <c r="I23" s="5"/>
    </row>
    <row r="24" spans="1:15" x14ac:dyDescent="0.25">
      <c r="A24" s="6" t="s">
        <v>24</v>
      </c>
      <c r="C24" s="1" t="s">
        <v>318</v>
      </c>
      <c r="D24" s="2" t="s">
        <v>7</v>
      </c>
      <c r="E24" s="3" t="s">
        <v>53</v>
      </c>
      <c r="F24" s="3" t="s">
        <v>53</v>
      </c>
      <c r="G24" s="3" t="s">
        <v>53</v>
      </c>
      <c r="H24" s="4" t="s">
        <v>320</v>
      </c>
      <c r="I24" s="5"/>
    </row>
    <row r="25" spans="1:15" x14ac:dyDescent="0.25">
      <c r="A25" s="6" t="s">
        <v>24</v>
      </c>
      <c r="C25" s="1" t="s">
        <v>196</v>
      </c>
      <c r="D25" s="2" t="s">
        <v>7</v>
      </c>
      <c r="E25" s="3" t="s">
        <v>53</v>
      </c>
      <c r="F25" s="3" t="s">
        <v>53</v>
      </c>
      <c r="G25" s="3" t="s">
        <v>8</v>
      </c>
      <c r="H25" s="4" t="s">
        <v>215</v>
      </c>
      <c r="I25" s="5"/>
    </row>
    <row r="26" spans="1:15" x14ac:dyDescent="0.25">
      <c r="A26" s="6" t="s">
        <v>24</v>
      </c>
      <c r="C26" s="1" t="s">
        <v>197</v>
      </c>
      <c r="D26" s="2" t="s">
        <v>7</v>
      </c>
      <c r="E26" s="3" t="s">
        <v>53</v>
      </c>
      <c r="F26" s="3" t="s">
        <v>53</v>
      </c>
      <c r="G26" s="3" t="s">
        <v>8</v>
      </c>
      <c r="H26" s="4" t="s">
        <v>214</v>
      </c>
      <c r="I26" s="5"/>
    </row>
    <row r="27" spans="1:15" x14ac:dyDescent="0.25">
      <c r="A27" s="6" t="s">
        <v>24</v>
      </c>
      <c r="C27" s="1" t="s">
        <v>198</v>
      </c>
      <c r="D27" s="2" t="s">
        <v>7</v>
      </c>
      <c r="E27" s="3" t="s">
        <v>53</v>
      </c>
      <c r="F27" s="3" t="s">
        <v>53</v>
      </c>
      <c r="G27" s="3" t="s">
        <v>8</v>
      </c>
      <c r="H27" s="4" t="s">
        <v>216</v>
      </c>
      <c r="I27" s="5"/>
    </row>
    <row r="28" spans="1:15" x14ac:dyDescent="0.25">
      <c r="A28" s="6" t="s">
        <v>24</v>
      </c>
      <c r="C28" s="1" t="s">
        <v>199</v>
      </c>
      <c r="D28" s="2" t="s">
        <v>7</v>
      </c>
      <c r="E28" s="3" t="s">
        <v>53</v>
      </c>
      <c r="F28" s="3" t="s">
        <v>53</v>
      </c>
      <c r="G28" s="3" t="s">
        <v>8</v>
      </c>
      <c r="H28" s="4" t="s">
        <v>217</v>
      </c>
      <c r="I28" s="5"/>
    </row>
    <row r="29" spans="1:15" x14ac:dyDescent="0.25">
      <c r="B29" s="6" t="s">
        <v>24</v>
      </c>
      <c r="C29" s="1" t="s">
        <v>531</v>
      </c>
      <c r="D29" s="2" t="s">
        <v>7</v>
      </c>
      <c r="E29" s="3" t="s">
        <v>8</v>
      </c>
      <c r="F29" s="3" t="s">
        <v>8</v>
      </c>
      <c r="G29" s="3" t="s">
        <v>53</v>
      </c>
      <c r="H29" s="4" t="s">
        <v>166</v>
      </c>
    </row>
    <row r="30" spans="1:15" x14ac:dyDescent="0.25">
      <c r="B30" s="6" t="s">
        <v>24</v>
      </c>
      <c r="C30" s="1" t="s">
        <v>528</v>
      </c>
      <c r="D30" s="3" t="s">
        <v>8</v>
      </c>
      <c r="E30" s="2" t="s">
        <v>11</v>
      </c>
      <c r="F30" s="2" t="s">
        <v>11</v>
      </c>
      <c r="G30" s="3" t="s">
        <v>8</v>
      </c>
      <c r="H30" s="4" t="s">
        <v>529</v>
      </c>
    </row>
    <row r="31" spans="1:15" x14ac:dyDescent="0.25">
      <c r="B31" s="6" t="s">
        <v>24</v>
      </c>
      <c r="C31" s="1" t="s">
        <v>530</v>
      </c>
      <c r="D31" s="2" t="s">
        <v>5</v>
      </c>
      <c r="E31" s="2" t="s">
        <v>5</v>
      </c>
      <c r="F31" s="2" t="s">
        <v>5</v>
      </c>
      <c r="G31" s="2" t="s">
        <v>5</v>
      </c>
      <c r="H31" s="4" t="s">
        <v>56</v>
      </c>
    </row>
    <row r="33" spans="1:9" s="12" customFormat="1" ht="15.75" x14ac:dyDescent="0.3">
      <c r="A33" s="98" t="s">
        <v>39</v>
      </c>
      <c r="B33" s="98"/>
      <c r="C33" s="98"/>
      <c r="D33" s="98"/>
      <c r="E33" s="98"/>
      <c r="F33" s="98"/>
      <c r="G33" s="98"/>
      <c r="H33" s="98"/>
      <c r="I33" s="27"/>
    </row>
    <row r="34" spans="1:9" x14ac:dyDescent="0.25">
      <c r="B34" s="6" t="s">
        <v>24</v>
      </c>
      <c r="C34" s="1" t="s">
        <v>209</v>
      </c>
      <c r="D34" s="2" t="s">
        <v>5</v>
      </c>
      <c r="E34" s="2" t="s">
        <v>5</v>
      </c>
      <c r="F34" s="2" t="s">
        <v>5</v>
      </c>
      <c r="G34" s="2" t="s">
        <v>5</v>
      </c>
      <c r="H34" s="4" t="s">
        <v>57</v>
      </c>
    </row>
    <row r="35" spans="1:9" x14ac:dyDescent="0.25">
      <c r="B35" s="6" t="s">
        <v>24</v>
      </c>
      <c r="C35" s="1" t="s">
        <v>10</v>
      </c>
      <c r="D35" s="2" t="s">
        <v>11</v>
      </c>
      <c r="E35" s="2" t="s">
        <v>11</v>
      </c>
      <c r="F35" s="2" t="s">
        <v>11</v>
      </c>
      <c r="G35" s="2" t="s">
        <v>11</v>
      </c>
      <c r="H35" s="4" t="s">
        <v>58</v>
      </c>
    </row>
    <row r="37" spans="1:9" s="12" customFormat="1" ht="15.75" x14ac:dyDescent="0.3">
      <c r="A37" s="98" t="s">
        <v>527</v>
      </c>
      <c r="B37" s="98"/>
      <c r="C37" s="98"/>
      <c r="D37" s="98"/>
      <c r="E37" s="98"/>
      <c r="F37" s="98"/>
      <c r="G37" s="98"/>
      <c r="H37" s="98"/>
      <c r="I37" s="27"/>
    </row>
    <row r="38" spans="1:9" x14ac:dyDescent="0.25">
      <c r="A38" s="6" t="s">
        <v>24</v>
      </c>
      <c r="C38" s="1" t="s">
        <v>12</v>
      </c>
      <c r="D38" s="2" t="s">
        <v>5</v>
      </c>
      <c r="E38" s="2" t="s">
        <v>5</v>
      </c>
      <c r="F38" s="2" t="s">
        <v>5</v>
      </c>
      <c r="G38" s="2" t="s">
        <v>5</v>
      </c>
      <c r="H38" s="4" t="s">
        <v>13</v>
      </c>
    </row>
    <row r="39" spans="1:9" s="46" customFormat="1" x14ac:dyDescent="0.25">
      <c r="A39" s="42" t="s">
        <v>24</v>
      </c>
      <c r="B39" s="42"/>
      <c r="C39" s="43" t="s">
        <v>218</v>
      </c>
      <c r="D39" s="44" t="s">
        <v>321</v>
      </c>
      <c r="E39" s="44" t="s">
        <v>8</v>
      </c>
      <c r="F39" s="44" t="s">
        <v>8</v>
      </c>
      <c r="G39" s="44" t="s">
        <v>8</v>
      </c>
      <c r="H39" s="45" t="s">
        <v>322</v>
      </c>
      <c r="I39" s="45"/>
    </row>
    <row r="44" spans="1:9" s="38" customFormat="1" ht="15.75" x14ac:dyDescent="0.3"/>
  </sheetData>
  <mergeCells count="5">
    <mergeCell ref="A4:H4"/>
    <mergeCell ref="A33:H33"/>
    <mergeCell ref="D2:G2"/>
    <mergeCell ref="A37:H37"/>
    <mergeCell ref="A2:B2"/>
  </mergeCells>
  <pageMargins left="0.7" right="0.7" top="0.75" bottom="0.75" header="0.3" footer="0.3"/>
  <pageSetup paperSize="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workbookViewId="0">
      <pane ySplit="3" topLeftCell="A4" activePane="bottomLeft" state="frozen"/>
      <selection pane="bottomLeft" activeCell="F4" sqref="F4"/>
    </sheetView>
  </sheetViews>
  <sheetFormatPr defaultRowHeight="15" x14ac:dyDescent="0.25"/>
  <cols>
    <col min="1" max="1" width="9.140625" style="6"/>
    <col min="2" max="2" width="9.7109375" style="6" customWidth="1"/>
    <col min="3" max="3" width="56.85546875" style="1" customWidth="1"/>
    <col min="4" max="4" width="110.5703125" style="4" customWidth="1"/>
    <col min="5" max="5" width="1.140625" customWidth="1"/>
    <col min="6" max="9" width="9.140625" style="2"/>
  </cols>
  <sheetData>
    <row r="1" spans="1:9" ht="15.75" x14ac:dyDescent="0.25">
      <c r="A1" s="63" t="s">
        <v>414</v>
      </c>
      <c r="C1" s="6"/>
      <c r="D1" s="6"/>
      <c r="E1" s="6"/>
      <c r="F1"/>
      <c r="G1" s="6"/>
      <c r="H1" s="6"/>
      <c r="I1" s="4"/>
    </row>
    <row r="2" spans="1:9" x14ac:dyDescent="0.25">
      <c r="A2" s="94" t="s">
        <v>81</v>
      </c>
      <c r="B2" s="94"/>
      <c r="C2" s="28" t="s">
        <v>236</v>
      </c>
      <c r="F2" s="94" t="s">
        <v>3</v>
      </c>
      <c r="G2" s="94"/>
      <c r="H2" s="94"/>
      <c r="I2" s="94"/>
    </row>
    <row r="3" spans="1:9" x14ac:dyDescent="0.25">
      <c r="A3" s="7" t="s">
        <v>28</v>
      </c>
      <c r="B3" s="8" t="s">
        <v>23</v>
      </c>
      <c r="C3" s="9" t="s">
        <v>239</v>
      </c>
      <c r="D3" s="11" t="s">
        <v>9</v>
      </c>
      <c r="F3" s="10" t="s">
        <v>0</v>
      </c>
      <c r="G3" s="10" t="s">
        <v>1</v>
      </c>
      <c r="H3" s="10" t="s">
        <v>2</v>
      </c>
      <c r="I3" s="10" t="s">
        <v>4</v>
      </c>
    </row>
    <row r="4" spans="1:9" s="12" customFormat="1" ht="15.75" x14ac:dyDescent="0.3">
      <c r="A4" s="99" t="s">
        <v>329</v>
      </c>
      <c r="B4" s="99"/>
      <c r="C4" s="99"/>
      <c r="D4" s="99"/>
      <c r="F4" s="30" t="s">
        <v>54</v>
      </c>
      <c r="G4" s="30" t="s">
        <v>54</v>
      </c>
      <c r="H4" s="30" t="s">
        <v>54</v>
      </c>
      <c r="I4" s="30" t="s">
        <v>54</v>
      </c>
    </row>
    <row r="5" spans="1:9" s="12" customFormat="1" ht="15.75" x14ac:dyDescent="0.3">
      <c r="A5" s="99" t="s">
        <v>328</v>
      </c>
      <c r="B5" s="99"/>
      <c r="C5" s="99"/>
      <c r="D5" s="99"/>
      <c r="F5" s="30" t="s">
        <v>54</v>
      </c>
      <c r="G5" s="30" t="s">
        <v>54</v>
      </c>
      <c r="H5" s="30" t="s">
        <v>54</v>
      </c>
      <c r="I5" s="30" t="s">
        <v>54</v>
      </c>
    </row>
    <row r="6" spans="1:9" s="48" customFormat="1" x14ac:dyDescent="0.25">
      <c r="A6" s="47" t="s">
        <v>24</v>
      </c>
      <c r="C6" s="49" t="s">
        <v>331</v>
      </c>
      <c r="D6" s="50" t="s">
        <v>332</v>
      </c>
      <c r="F6" s="51"/>
      <c r="G6" s="52"/>
      <c r="H6" s="52"/>
      <c r="I6" s="52"/>
    </row>
    <row r="7" spans="1:9" s="17" customFormat="1" x14ac:dyDescent="0.25">
      <c r="A7" s="13" t="s">
        <v>24</v>
      </c>
      <c r="C7" s="12" t="s">
        <v>330</v>
      </c>
      <c r="D7" s="16" t="s">
        <v>333</v>
      </c>
      <c r="F7" s="22"/>
      <c r="G7" s="40"/>
      <c r="H7" s="40"/>
      <c r="I7" s="40"/>
    </row>
    <row r="8" spans="1:9" s="17" customFormat="1" x14ac:dyDescent="0.25">
      <c r="A8" s="13"/>
      <c r="B8" s="13"/>
      <c r="C8" s="12"/>
      <c r="D8" s="16"/>
      <c r="F8" s="14"/>
      <c r="G8" s="14"/>
      <c r="H8" s="14"/>
      <c r="I8" s="14"/>
    </row>
    <row r="9" spans="1:9" s="12" customFormat="1" ht="15.75" x14ac:dyDescent="0.3">
      <c r="A9" s="99" t="s">
        <v>335</v>
      </c>
      <c r="B9" s="99"/>
      <c r="C9" s="99"/>
      <c r="D9" s="99"/>
      <c r="F9" s="30" t="s">
        <v>54</v>
      </c>
      <c r="G9" s="30" t="s">
        <v>54</v>
      </c>
      <c r="H9" s="30" t="s">
        <v>54</v>
      </c>
      <c r="I9" s="30" t="s">
        <v>54</v>
      </c>
    </row>
    <row r="10" spans="1:9" s="12" customFormat="1" ht="15.75" x14ac:dyDescent="0.3">
      <c r="A10" s="99" t="s">
        <v>334</v>
      </c>
      <c r="B10" s="99"/>
      <c r="C10" s="99"/>
      <c r="D10" s="99"/>
      <c r="F10" s="30" t="s">
        <v>54</v>
      </c>
      <c r="G10" s="30" t="s">
        <v>54</v>
      </c>
      <c r="H10" s="30" t="s">
        <v>54</v>
      </c>
      <c r="I10" s="30" t="s">
        <v>54</v>
      </c>
    </row>
    <row r="11" spans="1:9" s="48" customFormat="1" x14ac:dyDescent="0.25">
      <c r="A11" s="47" t="s">
        <v>24</v>
      </c>
      <c r="C11" s="49" t="s">
        <v>331</v>
      </c>
      <c r="D11" s="50" t="s">
        <v>339</v>
      </c>
      <c r="F11" s="51"/>
      <c r="G11" s="52"/>
      <c r="H11" s="52"/>
      <c r="I11" s="52"/>
    </row>
    <row r="12" spans="1:9" s="17" customFormat="1" x14ac:dyDescent="0.25">
      <c r="A12" s="13" t="s">
        <v>24</v>
      </c>
      <c r="C12" s="12" t="s">
        <v>330</v>
      </c>
      <c r="D12" s="16" t="s">
        <v>337</v>
      </c>
      <c r="F12" s="22"/>
      <c r="G12" s="40"/>
      <c r="H12" s="40"/>
      <c r="I12" s="40"/>
    </row>
    <row r="13" spans="1:9" s="17" customFormat="1" x14ac:dyDescent="0.25">
      <c r="A13" s="13" t="s">
        <v>24</v>
      </c>
      <c r="C13" s="12" t="s">
        <v>336</v>
      </c>
      <c r="D13" s="16" t="s">
        <v>338</v>
      </c>
      <c r="F13" s="22"/>
      <c r="G13" s="40"/>
      <c r="H13" s="40"/>
      <c r="I13" s="40"/>
    </row>
    <row r="14" spans="1:9" s="17" customFormat="1" x14ac:dyDescent="0.25">
      <c r="A14" s="13"/>
      <c r="B14" s="13"/>
      <c r="C14" s="12"/>
      <c r="D14" s="16"/>
      <c r="F14" s="14"/>
      <c r="G14" s="14"/>
      <c r="H14" s="14"/>
      <c r="I14" s="14"/>
    </row>
    <row r="15" spans="1:9" s="12" customFormat="1" ht="15.75" x14ac:dyDescent="0.3">
      <c r="A15" s="99" t="s">
        <v>270</v>
      </c>
      <c r="B15" s="99"/>
      <c r="C15" s="99"/>
      <c r="D15" s="99"/>
      <c r="F15" s="30" t="s">
        <v>54</v>
      </c>
      <c r="G15" s="30" t="s">
        <v>54</v>
      </c>
      <c r="H15" s="30" t="s">
        <v>54</v>
      </c>
      <c r="I15" s="30" t="s">
        <v>54</v>
      </c>
    </row>
    <row r="16" spans="1:9" s="17" customFormat="1" x14ac:dyDescent="0.25">
      <c r="A16" s="13" t="s">
        <v>24</v>
      </c>
      <c r="C16" s="12" t="s">
        <v>12</v>
      </c>
      <c r="D16" s="16" t="s">
        <v>13</v>
      </c>
      <c r="F16" s="22"/>
      <c r="G16" s="15"/>
      <c r="H16" s="15"/>
      <c r="I16" s="15"/>
    </row>
    <row r="17" spans="1:9" s="48" customFormat="1" x14ac:dyDescent="0.25">
      <c r="A17" s="47" t="s">
        <v>24</v>
      </c>
      <c r="C17" s="49" t="s">
        <v>218</v>
      </c>
      <c r="D17" s="50" t="s">
        <v>219</v>
      </c>
      <c r="F17" s="51"/>
      <c r="G17" s="52"/>
      <c r="H17" s="52"/>
      <c r="I17" s="52"/>
    </row>
    <row r="18" spans="1:9" s="17" customFormat="1" x14ac:dyDescent="0.25">
      <c r="A18" s="13"/>
      <c r="B18" s="13"/>
      <c r="C18" s="12"/>
      <c r="D18" s="16"/>
      <c r="F18" s="14"/>
      <c r="G18" s="14"/>
      <c r="H18" s="14"/>
      <c r="I18" s="14"/>
    </row>
    <row r="19" spans="1:9" s="12" customFormat="1" ht="15.75" x14ac:dyDescent="0.3">
      <c r="A19" s="99" t="s">
        <v>271</v>
      </c>
      <c r="B19" s="99"/>
      <c r="C19" s="99"/>
      <c r="D19" s="99"/>
      <c r="F19" s="30" t="s">
        <v>54</v>
      </c>
      <c r="G19" s="32" t="s">
        <v>53</v>
      </c>
      <c r="H19" s="32" t="s">
        <v>53</v>
      </c>
      <c r="I19" s="32" t="s">
        <v>53</v>
      </c>
    </row>
    <row r="20" spans="1:9" s="12" customFormat="1" ht="15.75" x14ac:dyDescent="0.3">
      <c r="A20" s="99" t="s">
        <v>272</v>
      </c>
      <c r="B20" s="99"/>
      <c r="C20" s="99"/>
      <c r="D20" s="99"/>
      <c r="F20" s="30" t="s">
        <v>54</v>
      </c>
      <c r="G20" s="32" t="s">
        <v>53</v>
      </c>
      <c r="H20" s="32" t="s">
        <v>53</v>
      </c>
      <c r="I20" s="32" t="s">
        <v>53</v>
      </c>
    </row>
    <row r="21" spans="1:9" s="12" customFormat="1" ht="15.75" x14ac:dyDescent="0.3">
      <c r="A21" s="99" t="s">
        <v>273</v>
      </c>
      <c r="B21" s="99"/>
      <c r="C21" s="99"/>
      <c r="D21" s="99"/>
      <c r="F21" s="30" t="s">
        <v>54</v>
      </c>
      <c r="G21" s="32" t="s">
        <v>53</v>
      </c>
      <c r="H21" s="32" t="s">
        <v>53</v>
      </c>
      <c r="I21" s="32" t="s">
        <v>53</v>
      </c>
    </row>
    <row r="22" spans="1:9" s="12" customFormat="1" ht="15.75" x14ac:dyDescent="0.3">
      <c r="A22" s="99" t="s">
        <v>274</v>
      </c>
      <c r="B22" s="99"/>
      <c r="C22" s="99"/>
      <c r="D22" s="99"/>
      <c r="F22" s="30" t="s">
        <v>54</v>
      </c>
      <c r="G22" s="32" t="s">
        <v>53</v>
      </c>
      <c r="H22" s="32" t="s">
        <v>53</v>
      </c>
      <c r="I22" s="32" t="s">
        <v>53</v>
      </c>
    </row>
    <row r="23" spans="1:9" s="17" customFormat="1" x14ac:dyDescent="0.25">
      <c r="A23" s="13" t="s">
        <v>24</v>
      </c>
      <c r="C23" s="27">
        <v>1</v>
      </c>
      <c r="D23" s="16" t="s">
        <v>240</v>
      </c>
      <c r="F23" s="22"/>
      <c r="G23" s="15"/>
      <c r="H23" s="15"/>
      <c r="I23" s="15"/>
    </row>
    <row r="24" spans="1:9" s="17" customFormat="1" x14ac:dyDescent="0.25">
      <c r="A24" s="13" t="s">
        <v>24</v>
      </c>
      <c r="C24" s="27">
        <v>2</v>
      </c>
      <c r="D24" s="16" t="s">
        <v>241</v>
      </c>
      <c r="F24" s="22"/>
      <c r="G24" s="15"/>
      <c r="H24" s="15"/>
      <c r="I24" s="15"/>
    </row>
    <row r="25" spans="1:9" s="17" customFormat="1" x14ac:dyDescent="0.25">
      <c r="A25" s="13" t="s">
        <v>24</v>
      </c>
      <c r="C25" s="27">
        <v>3</v>
      </c>
      <c r="D25" s="16" t="s">
        <v>242</v>
      </c>
      <c r="F25" s="22"/>
      <c r="G25" s="15"/>
      <c r="H25" s="15"/>
      <c r="I25" s="15"/>
    </row>
    <row r="26" spans="1:9" s="17" customFormat="1" x14ac:dyDescent="0.25">
      <c r="A26" s="13"/>
      <c r="B26" s="13"/>
      <c r="C26" s="12"/>
      <c r="D26" s="16"/>
      <c r="F26" s="14"/>
      <c r="G26" s="14"/>
      <c r="H26" s="14"/>
      <c r="I26" s="14"/>
    </row>
    <row r="27" spans="1:9" s="12" customFormat="1" ht="15.75" x14ac:dyDescent="0.3">
      <c r="A27" s="99" t="s">
        <v>275</v>
      </c>
      <c r="B27" s="99"/>
      <c r="C27" s="99"/>
      <c r="D27" s="99"/>
      <c r="F27" s="30" t="s">
        <v>54</v>
      </c>
      <c r="G27" s="30" t="s">
        <v>54</v>
      </c>
      <c r="H27" s="30" t="s">
        <v>54</v>
      </c>
      <c r="I27" s="30" t="s">
        <v>54</v>
      </c>
    </row>
    <row r="28" spans="1:9" s="17" customFormat="1" x14ac:dyDescent="0.25">
      <c r="A28" s="13"/>
      <c r="B28" s="13" t="s">
        <v>24</v>
      </c>
      <c r="C28" s="12" t="s">
        <v>10</v>
      </c>
      <c r="D28" s="16" t="s">
        <v>243</v>
      </c>
      <c r="F28" s="22"/>
      <c r="G28" s="22"/>
      <c r="H28" s="22"/>
      <c r="I28" s="22"/>
    </row>
    <row r="29" spans="1:9" s="17" customFormat="1" x14ac:dyDescent="0.25">
      <c r="A29" s="13"/>
      <c r="B29" s="13" t="s">
        <v>24</v>
      </c>
      <c r="C29" s="12" t="s">
        <v>17</v>
      </c>
      <c r="D29" s="16" t="s">
        <v>244</v>
      </c>
      <c r="F29" s="22"/>
      <c r="G29" s="22"/>
      <c r="H29" s="22"/>
      <c r="I29" s="22"/>
    </row>
    <row r="30" spans="1:9" s="17" customFormat="1" x14ac:dyDescent="0.25">
      <c r="A30" s="13"/>
      <c r="B30" s="13" t="s">
        <v>24</v>
      </c>
      <c r="C30" s="12" t="s">
        <v>18</v>
      </c>
      <c r="D30" s="16" t="s">
        <v>245</v>
      </c>
      <c r="F30" s="22"/>
      <c r="G30" s="22"/>
      <c r="H30" s="22"/>
      <c r="I30" s="22"/>
    </row>
    <row r="31" spans="1:9" s="17" customFormat="1" x14ac:dyDescent="0.25">
      <c r="A31" s="13"/>
      <c r="B31" s="13"/>
      <c r="C31" s="12"/>
      <c r="D31" s="16"/>
      <c r="F31" s="14"/>
      <c r="G31" s="14"/>
      <c r="H31" s="14"/>
      <c r="I31" s="14"/>
    </row>
    <row r="32" spans="1:9" s="12" customFormat="1" ht="15.75" x14ac:dyDescent="0.3">
      <c r="A32" s="99" t="s">
        <v>325</v>
      </c>
      <c r="B32" s="99"/>
      <c r="C32" s="99"/>
      <c r="D32" s="99"/>
      <c r="F32" s="30" t="s">
        <v>54</v>
      </c>
      <c r="G32" s="30" t="s">
        <v>54</v>
      </c>
      <c r="H32" s="30" t="s">
        <v>54</v>
      </c>
      <c r="I32" s="30" t="s">
        <v>54</v>
      </c>
    </row>
    <row r="33" spans="1:9" s="17" customFormat="1" x14ac:dyDescent="0.25">
      <c r="A33" s="13" t="s">
        <v>24</v>
      </c>
      <c r="C33" s="12" t="s">
        <v>19</v>
      </c>
      <c r="D33" s="16" t="s">
        <v>246</v>
      </c>
      <c r="F33" s="22"/>
      <c r="G33" s="15"/>
      <c r="H33" s="15"/>
      <c r="I33" s="15"/>
    </row>
    <row r="34" spans="1:9" s="17" customFormat="1" x14ac:dyDescent="0.25">
      <c r="A34" s="13" t="s">
        <v>24</v>
      </c>
      <c r="C34" s="12" t="s">
        <v>20</v>
      </c>
      <c r="D34" s="16" t="s">
        <v>247</v>
      </c>
      <c r="F34" s="22"/>
      <c r="G34" s="15"/>
      <c r="H34" s="15"/>
      <c r="I34" s="15"/>
    </row>
    <row r="35" spans="1:9" s="17" customFormat="1" x14ac:dyDescent="0.25">
      <c r="A35" s="13" t="s">
        <v>24</v>
      </c>
      <c r="C35" s="12" t="s">
        <v>21</v>
      </c>
      <c r="D35" s="16" t="s">
        <v>248</v>
      </c>
      <c r="F35" s="22"/>
      <c r="G35" s="15"/>
      <c r="H35" s="15"/>
      <c r="I35" s="15"/>
    </row>
    <row r="36" spans="1:9" s="17" customFormat="1" x14ac:dyDescent="0.25">
      <c r="A36" s="13" t="s">
        <v>24</v>
      </c>
      <c r="C36" s="12" t="s">
        <v>22</v>
      </c>
      <c r="D36" s="16" t="s">
        <v>249</v>
      </c>
      <c r="F36" s="22"/>
      <c r="G36" s="15"/>
      <c r="H36" s="15"/>
      <c r="I36" s="15"/>
    </row>
    <row r="37" spans="1:9" s="17" customFormat="1" x14ac:dyDescent="0.25">
      <c r="A37" s="13"/>
      <c r="B37" s="13"/>
      <c r="C37" s="12"/>
      <c r="D37" s="16"/>
      <c r="F37" s="14"/>
      <c r="G37" s="14"/>
      <c r="H37" s="14"/>
      <c r="I37" s="14"/>
    </row>
    <row r="38" spans="1:9" s="12" customFormat="1" ht="15.75" x14ac:dyDescent="0.3">
      <c r="A38" s="99" t="s">
        <v>276</v>
      </c>
      <c r="B38" s="99"/>
      <c r="C38" s="99"/>
      <c r="D38" s="99"/>
      <c r="F38" s="30" t="s">
        <v>54</v>
      </c>
      <c r="G38" s="30" t="s">
        <v>54</v>
      </c>
      <c r="H38" s="30" t="s">
        <v>54</v>
      </c>
      <c r="I38" s="30" t="s">
        <v>54</v>
      </c>
    </row>
    <row r="39" spans="1:9" s="17" customFormat="1" x14ac:dyDescent="0.25">
      <c r="A39" s="13" t="s">
        <v>24</v>
      </c>
      <c r="C39" s="12" t="s">
        <v>181</v>
      </c>
      <c r="D39" s="16" t="s">
        <v>250</v>
      </c>
      <c r="F39" s="22"/>
      <c r="G39" s="15"/>
      <c r="H39" s="15"/>
      <c r="I39" s="15"/>
    </row>
    <row r="40" spans="1:9" s="17" customFormat="1" x14ac:dyDescent="0.25">
      <c r="A40" s="13" t="s">
        <v>24</v>
      </c>
      <c r="C40" s="12" t="s">
        <v>182</v>
      </c>
      <c r="D40" s="16" t="s">
        <v>251</v>
      </c>
      <c r="F40" s="22"/>
      <c r="G40" s="15"/>
      <c r="H40" s="15"/>
      <c r="I40" s="15"/>
    </row>
    <row r="41" spans="1:9" s="17" customFormat="1" x14ac:dyDescent="0.25">
      <c r="A41" s="15" t="s">
        <v>24</v>
      </c>
      <c r="B41" s="15"/>
      <c r="C41" s="29" t="s">
        <v>183</v>
      </c>
      <c r="D41" s="29" t="s">
        <v>252</v>
      </c>
      <c r="F41" s="100" t="s">
        <v>254</v>
      </c>
      <c r="G41" s="100"/>
      <c r="H41" s="100"/>
      <c r="I41" s="100"/>
    </row>
    <row r="42" spans="1:9" s="17" customFormat="1" x14ac:dyDescent="0.25">
      <c r="A42" s="13" t="s">
        <v>24</v>
      </c>
      <c r="C42" s="12" t="s">
        <v>184</v>
      </c>
      <c r="D42" s="16" t="s">
        <v>253</v>
      </c>
      <c r="F42" s="22"/>
      <c r="G42" s="15"/>
      <c r="H42" s="15"/>
      <c r="I42" s="15"/>
    </row>
    <row r="43" spans="1:9" s="17" customFormat="1" x14ac:dyDescent="0.25">
      <c r="A43" s="13" t="s">
        <v>24</v>
      </c>
      <c r="C43" s="12" t="s">
        <v>185</v>
      </c>
      <c r="D43" s="16" t="s">
        <v>255</v>
      </c>
      <c r="F43" s="22"/>
      <c r="G43" s="15"/>
      <c r="H43" s="15"/>
      <c r="I43" s="15"/>
    </row>
    <row r="44" spans="1:9" s="17" customFormat="1" x14ac:dyDescent="0.25">
      <c r="A44" s="13" t="s">
        <v>24</v>
      </c>
      <c r="B44" s="13"/>
      <c r="C44" s="12" t="s">
        <v>22</v>
      </c>
      <c r="D44" s="16" t="s">
        <v>256</v>
      </c>
      <c r="F44" s="22"/>
      <c r="G44" s="15"/>
      <c r="H44" s="15"/>
      <c r="I44" s="15"/>
    </row>
    <row r="45" spans="1:9" s="17" customFormat="1" x14ac:dyDescent="0.25">
      <c r="A45" s="13"/>
      <c r="B45" s="13"/>
      <c r="C45" s="12"/>
      <c r="D45" s="16"/>
      <c r="F45" s="14"/>
      <c r="G45" s="14"/>
      <c r="H45" s="14"/>
      <c r="I45" s="14"/>
    </row>
    <row r="46" spans="1:9" s="12" customFormat="1" ht="15.75" x14ac:dyDescent="0.3">
      <c r="A46" s="99" t="s">
        <v>277</v>
      </c>
      <c r="B46" s="99"/>
      <c r="C46" s="99"/>
      <c r="D46" s="99"/>
      <c r="F46" s="30" t="s">
        <v>54</v>
      </c>
      <c r="G46" s="32" t="s">
        <v>53</v>
      </c>
      <c r="H46" s="32" t="s">
        <v>53</v>
      </c>
      <c r="I46" s="32" t="s">
        <v>53</v>
      </c>
    </row>
    <row r="47" spans="1:9" s="12" customFormat="1" ht="15.75" x14ac:dyDescent="0.3">
      <c r="A47" s="99" t="s">
        <v>278</v>
      </c>
      <c r="B47" s="99"/>
      <c r="C47" s="99"/>
      <c r="D47" s="99"/>
      <c r="F47" s="30" t="s">
        <v>54</v>
      </c>
      <c r="G47" s="32" t="s">
        <v>53</v>
      </c>
      <c r="H47" s="32" t="s">
        <v>53</v>
      </c>
      <c r="I47" s="32" t="s">
        <v>53</v>
      </c>
    </row>
    <row r="48" spans="1:9" s="12" customFormat="1" ht="15.75" x14ac:dyDescent="0.3">
      <c r="A48" s="99" t="s">
        <v>279</v>
      </c>
      <c r="B48" s="99"/>
      <c r="C48" s="99"/>
      <c r="D48" s="99"/>
      <c r="F48" s="30" t="s">
        <v>54</v>
      </c>
      <c r="G48" s="32" t="s">
        <v>53</v>
      </c>
      <c r="H48" s="32" t="s">
        <v>53</v>
      </c>
      <c r="I48" s="32" t="s">
        <v>53</v>
      </c>
    </row>
    <row r="49" spans="1:9" s="12" customFormat="1" ht="15.75" x14ac:dyDescent="0.3">
      <c r="A49" s="99" t="s">
        <v>280</v>
      </c>
      <c r="B49" s="99"/>
      <c r="C49" s="99"/>
      <c r="D49" s="99"/>
      <c r="F49" s="30" t="s">
        <v>54</v>
      </c>
      <c r="G49" s="31" t="s">
        <v>136</v>
      </c>
      <c r="H49" s="31" t="s">
        <v>136</v>
      </c>
      <c r="I49" s="31" t="s">
        <v>136</v>
      </c>
    </row>
    <row r="50" spans="1:9" s="12" customFormat="1" ht="15.75" x14ac:dyDescent="0.3">
      <c r="A50" s="99" t="s">
        <v>281</v>
      </c>
      <c r="B50" s="99"/>
      <c r="C50" s="99"/>
      <c r="D50" s="99"/>
      <c r="F50" s="30" t="s">
        <v>54</v>
      </c>
      <c r="G50" s="31" t="s">
        <v>136</v>
      </c>
      <c r="H50" s="31" t="s">
        <v>136</v>
      </c>
      <c r="I50" s="31" t="s">
        <v>136</v>
      </c>
    </row>
    <row r="51" spans="1:9" s="12" customFormat="1" ht="15.75" x14ac:dyDescent="0.3">
      <c r="A51" s="99" t="s">
        <v>282</v>
      </c>
      <c r="B51" s="99"/>
      <c r="C51" s="99"/>
      <c r="D51" s="99"/>
      <c r="F51" s="30" t="s">
        <v>54</v>
      </c>
      <c r="G51" s="31" t="s">
        <v>136</v>
      </c>
      <c r="H51" s="31" t="s">
        <v>136</v>
      </c>
      <c r="I51" s="31" t="s">
        <v>136</v>
      </c>
    </row>
    <row r="52" spans="1:9" s="12" customFormat="1" ht="15.75" x14ac:dyDescent="0.3">
      <c r="A52" s="99" t="s">
        <v>283</v>
      </c>
      <c r="B52" s="99"/>
      <c r="C52" s="99"/>
      <c r="D52" s="99"/>
      <c r="F52" s="30" t="s">
        <v>54</v>
      </c>
      <c r="G52" s="32" t="s">
        <v>53</v>
      </c>
      <c r="H52" s="32" t="s">
        <v>53</v>
      </c>
      <c r="I52" s="32" t="s">
        <v>53</v>
      </c>
    </row>
    <row r="53" spans="1:9" s="12" customFormat="1" ht="15.75" x14ac:dyDescent="0.3">
      <c r="A53" s="99" t="s">
        <v>284</v>
      </c>
      <c r="B53" s="99"/>
      <c r="C53" s="99"/>
      <c r="D53" s="99"/>
      <c r="F53" s="30" t="s">
        <v>54</v>
      </c>
      <c r="G53" s="32" t="s">
        <v>53</v>
      </c>
      <c r="H53" s="32" t="s">
        <v>53</v>
      </c>
      <c r="I53" s="32" t="s">
        <v>53</v>
      </c>
    </row>
    <row r="54" spans="1:9" s="12" customFormat="1" ht="15.75" x14ac:dyDescent="0.3">
      <c r="A54" s="99" t="s">
        <v>285</v>
      </c>
      <c r="B54" s="99"/>
      <c r="C54" s="99"/>
      <c r="D54" s="99"/>
      <c r="F54" s="30" t="s">
        <v>54</v>
      </c>
      <c r="G54" s="32" t="s">
        <v>53</v>
      </c>
      <c r="H54" s="32" t="s">
        <v>53</v>
      </c>
      <c r="I54" s="32" t="s">
        <v>53</v>
      </c>
    </row>
    <row r="55" spans="1:9" s="17" customFormat="1" x14ac:dyDescent="0.25">
      <c r="A55" s="13" t="s">
        <v>24</v>
      </c>
      <c r="B55" s="13"/>
      <c r="C55" s="12" t="s">
        <v>25</v>
      </c>
      <c r="D55" s="16"/>
      <c r="F55" s="22"/>
      <c r="G55" s="15"/>
      <c r="H55" s="15"/>
      <c r="I55" s="15"/>
    </row>
    <row r="56" spans="1:9" s="17" customFormat="1" x14ac:dyDescent="0.25">
      <c r="A56" s="13" t="s">
        <v>24</v>
      </c>
      <c r="B56" s="13"/>
      <c r="C56" s="12" t="s">
        <v>26</v>
      </c>
      <c r="D56" s="16"/>
      <c r="F56" s="22"/>
      <c r="G56" s="15"/>
      <c r="H56" s="15"/>
      <c r="I56" s="15"/>
    </row>
    <row r="57" spans="1:9" s="17" customFormat="1" x14ac:dyDescent="0.25">
      <c r="A57" s="13" t="s">
        <v>24</v>
      </c>
      <c r="B57" s="13"/>
      <c r="C57" s="12" t="s">
        <v>27</v>
      </c>
      <c r="D57" s="16"/>
      <c r="F57" s="22"/>
      <c r="G57" s="15"/>
      <c r="H57" s="15"/>
      <c r="I57" s="15"/>
    </row>
    <row r="58" spans="1:9" s="17" customFormat="1" x14ac:dyDescent="0.25">
      <c r="A58" s="13"/>
      <c r="B58" s="13"/>
      <c r="C58" s="12"/>
      <c r="D58" s="16"/>
      <c r="F58" s="14"/>
      <c r="G58" s="14"/>
      <c r="H58" s="14"/>
      <c r="I58" s="14"/>
    </row>
    <row r="59" spans="1:9" s="12" customFormat="1" ht="15.75" x14ac:dyDescent="0.3">
      <c r="A59" s="99" t="s">
        <v>286</v>
      </c>
      <c r="B59" s="99"/>
      <c r="C59" s="99"/>
      <c r="D59" s="99"/>
      <c r="F59" s="30" t="s">
        <v>54</v>
      </c>
      <c r="G59" s="30" t="s">
        <v>54</v>
      </c>
      <c r="H59" s="30" t="s">
        <v>54</v>
      </c>
      <c r="I59" s="30" t="s">
        <v>54</v>
      </c>
    </row>
    <row r="60" spans="1:9" s="17" customFormat="1" x14ac:dyDescent="0.25">
      <c r="A60" s="13" t="s">
        <v>24</v>
      </c>
      <c r="C60" s="12" t="s">
        <v>141</v>
      </c>
      <c r="D60" s="16" t="s">
        <v>144</v>
      </c>
      <c r="F60" s="22"/>
      <c r="G60" s="15"/>
      <c r="H60" s="15"/>
      <c r="I60" s="15"/>
    </row>
    <row r="61" spans="1:9" s="17" customFormat="1" x14ac:dyDescent="0.25">
      <c r="A61" s="13" t="s">
        <v>24</v>
      </c>
      <c r="C61" s="12" t="s">
        <v>142</v>
      </c>
      <c r="D61" s="16" t="s">
        <v>143</v>
      </c>
      <c r="F61" s="22"/>
      <c r="G61" s="15"/>
      <c r="H61" s="15"/>
      <c r="I61" s="15"/>
    </row>
    <row r="62" spans="1:9" s="17" customFormat="1" x14ac:dyDescent="0.25">
      <c r="A62" s="13"/>
      <c r="B62" s="13"/>
      <c r="C62" s="12"/>
      <c r="D62" s="16"/>
      <c r="F62" s="14"/>
      <c r="G62" s="14"/>
      <c r="H62" s="14"/>
      <c r="I62" s="14"/>
    </row>
    <row r="63" spans="1:9" s="12" customFormat="1" ht="15.75" x14ac:dyDescent="0.3">
      <c r="A63" s="99" t="s">
        <v>287</v>
      </c>
      <c r="B63" s="99"/>
      <c r="C63" s="99"/>
      <c r="D63" s="99"/>
      <c r="F63" s="30" t="s">
        <v>54</v>
      </c>
      <c r="G63" s="31" t="s">
        <v>136</v>
      </c>
      <c r="H63" s="31" t="s">
        <v>136</v>
      </c>
      <c r="I63" s="31" t="s">
        <v>136</v>
      </c>
    </row>
    <row r="64" spans="1:9" s="12" customFormat="1" ht="15.75" x14ac:dyDescent="0.3">
      <c r="A64" s="99" t="s">
        <v>288</v>
      </c>
      <c r="B64" s="99"/>
      <c r="C64" s="99"/>
      <c r="D64" s="99"/>
      <c r="F64" s="30" t="s">
        <v>54</v>
      </c>
      <c r="G64" s="31" t="s">
        <v>136</v>
      </c>
      <c r="H64" s="31" t="s">
        <v>136</v>
      </c>
      <c r="I64" s="31" t="s">
        <v>136</v>
      </c>
    </row>
    <row r="65" spans="1:9" s="12" customFormat="1" ht="15.75" x14ac:dyDescent="0.3">
      <c r="A65" s="99" t="s">
        <v>289</v>
      </c>
      <c r="B65" s="99"/>
      <c r="C65" s="99"/>
      <c r="D65" s="99"/>
      <c r="F65" s="30" t="s">
        <v>54</v>
      </c>
      <c r="G65" s="31" t="s">
        <v>136</v>
      </c>
      <c r="H65" s="31" t="s">
        <v>136</v>
      </c>
      <c r="I65" s="31" t="s">
        <v>136</v>
      </c>
    </row>
    <row r="66" spans="1:9" s="12" customFormat="1" ht="15.75" x14ac:dyDescent="0.3">
      <c r="A66" s="99" t="s">
        <v>290</v>
      </c>
      <c r="B66" s="99"/>
      <c r="C66" s="99"/>
      <c r="D66" s="99"/>
      <c r="F66" s="30" t="s">
        <v>54</v>
      </c>
      <c r="G66" s="31" t="s">
        <v>136</v>
      </c>
      <c r="H66" s="31" t="s">
        <v>136</v>
      </c>
      <c r="I66" s="31" t="s">
        <v>136</v>
      </c>
    </row>
    <row r="67" spans="1:9" s="17" customFormat="1" x14ac:dyDescent="0.25">
      <c r="B67" s="13" t="s">
        <v>24</v>
      </c>
      <c r="C67" s="12" t="s">
        <v>141</v>
      </c>
      <c r="D67" s="16"/>
      <c r="F67" s="22"/>
      <c r="G67" s="15"/>
      <c r="H67" s="15"/>
      <c r="I67" s="15"/>
    </row>
    <row r="68" spans="1:9" s="17" customFormat="1" x14ac:dyDescent="0.25">
      <c r="B68" s="13" t="s">
        <v>24</v>
      </c>
      <c r="C68" s="12" t="s">
        <v>142</v>
      </c>
      <c r="D68" s="16"/>
      <c r="F68" s="22"/>
      <c r="G68" s="15"/>
      <c r="H68" s="15"/>
      <c r="I68" s="15"/>
    </row>
    <row r="69" spans="1:9" s="17" customFormat="1" x14ac:dyDescent="0.25">
      <c r="A69" s="13"/>
      <c r="B69" s="13"/>
      <c r="C69" s="12"/>
      <c r="D69" s="16"/>
      <c r="F69" s="14"/>
      <c r="G69" s="14"/>
      <c r="H69" s="14"/>
      <c r="I69" s="14"/>
    </row>
    <row r="70" spans="1:9" s="12" customFormat="1" ht="15.75" x14ac:dyDescent="0.3">
      <c r="A70" s="99" t="s">
        <v>291</v>
      </c>
      <c r="B70" s="99"/>
      <c r="C70" s="99"/>
      <c r="D70" s="99"/>
      <c r="F70" s="30" t="s">
        <v>54</v>
      </c>
      <c r="G70" s="30" t="s">
        <v>54</v>
      </c>
      <c r="H70" s="30" t="s">
        <v>54</v>
      </c>
      <c r="I70" s="30" t="s">
        <v>54</v>
      </c>
    </row>
    <row r="71" spans="1:9" s="17" customFormat="1" x14ac:dyDescent="0.25">
      <c r="A71" s="13" t="s">
        <v>24</v>
      </c>
      <c r="B71" s="13"/>
      <c r="C71" s="12" t="s">
        <v>14</v>
      </c>
      <c r="D71" s="16"/>
      <c r="F71" s="22"/>
      <c r="G71" s="15"/>
      <c r="H71" s="15"/>
      <c r="I71" s="15"/>
    </row>
    <row r="72" spans="1:9" s="17" customFormat="1" x14ac:dyDescent="0.25">
      <c r="A72" s="13" t="s">
        <v>24</v>
      </c>
      <c r="B72" s="13"/>
      <c r="C72" s="12" t="s">
        <v>15</v>
      </c>
      <c r="D72" s="16"/>
      <c r="F72" s="22"/>
      <c r="G72" s="15"/>
      <c r="H72" s="15"/>
      <c r="I72" s="15"/>
    </row>
    <row r="73" spans="1:9" s="17" customFormat="1" x14ac:dyDescent="0.25">
      <c r="A73" s="13" t="s">
        <v>24</v>
      </c>
      <c r="B73" s="13"/>
      <c r="C73" s="12" t="s">
        <v>16</v>
      </c>
      <c r="D73" s="16"/>
      <c r="F73" s="22"/>
      <c r="G73" s="15"/>
      <c r="H73" s="15"/>
      <c r="I73" s="15"/>
    </row>
    <row r="74" spans="1:9" s="17" customFormat="1" x14ac:dyDescent="0.25">
      <c r="A74" s="13"/>
      <c r="B74" s="13"/>
      <c r="C74" s="12"/>
      <c r="D74" s="16"/>
      <c r="F74" s="14"/>
      <c r="G74" s="14"/>
      <c r="H74" s="14"/>
      <c r="I74" s="14"/>
    </row>
    <row r="75" spans="1:9" s="12" customFormat="1" ht="15.75" x14ac:dyDescent="0.3">
      <c r="A75" s="99" t="s">
        <v>327</v>
      </c>
      <c r="B75" s="99"/>
      <c r="C75" s="99"/>
      <c r="D75" s="99"/>
      <c r="F75" s="30" t="s">
        <v>54</v>
      </c>
      <c r="G75" s="32" t="s">
        <v>53</v>
      </c>
      <c r="H75" s="32" t="s">
        <v>53</v>
      </c>
      <c r="I75" s="32" t="s">
        <v>53</v>
      </c>
    </row>
    <row r="76" spans="1:9" s="17" customFormat="1" x14ac:dyDescent="0.25">
      <c r="A76" s="13" t="s">
        <v>24</v>
      </c>
      <c r="C76" s="12" t="s">
        <v>186</v>
      </c>
      <c r="D76" s="16" t="s">
        <v>187</v>
      </c>
      <c r="F76" s="22"/>
      <c r="G76" s="15"/>
      <c r="H76" s="15"/>
      <c r="I76" s="15"/>
    </row>
    <row r="77" spans="1:9" s="17" customFormat="1" x14ac:dyDescent="0.25">
      <c r="A77" s="13"/>
      <c r="B77" s="13"/>
      <c r="C77" s="12"/>
      <c r="D77" s="16"/>
      <c r="F77" s="14"/>
      <c r="G77" s="14"/>
      <c r="H77" s="14"/>
      <c r="I77" s="14"/>
    </row>
    <row r="78" spans="1:9" ht="15.75" x14ac:dyDescent="0.3">
      <c r="A78" s="99" t="s">
        <v>292</v>
      </c>
      <c r="B78" s="99"/>
      <c r="C78" s="99"/>
      <c r="D78" s="99"/>
      <c r="F78" s="30" t="s">
        <v>54</v>
      </c>
      <c r="G78" s="32" t="s">
        <v>53</v>
      </c>
      <c r="H78" s="32" t="s">
        <v>53</v>
      </c>
      <c r="I78" s="32" t="s">
        <v>53</v>
      </c>
    </row>
    <row r="79" spans="1:9" ht="15.75" x14ac:dyDescent="0.3">
      <c r="A79" s="99" t="s">
        <v>293</v>
      </c>
      <c r="B79" s="99"/>
      <c r="C79" s="99"/>
      <c r="D79" s="99"/>
      <c r="F79" s="30" t="s">
        <v>54</v>
      </c>
      <c r="G79" s="32" t="s">
        <v>53</v>
      </c>
      <c r="H79" s="32" t="s">
        <v>53</v>
      </c>
      <c r="I79" s="32" t="s">
        <v>53</v>
      </c>
    </row>
    <row r="80" spans="1:9" x14ac:dyDescent="0.25">
      <c r="A80" s="13" t="s">
        <v>24</v>
      </c>
      <c r="C80" s="18" t="s">
        <v>33</v>
      </c>
      <c r="F80" s="22"/>
      <c r="G80" s="15"/>
      <c r="H80" s="15"/>
      <c r="I80" s="15"/>
    </row>
    <row r="81" spans="1:9" s="36" customFormat="1" x14ac:dyDescent="0.25">
      <c r="A81" s="33" t="s">
        <v>24</v>
      </c>
      <c r="C81" s="36" t="s">
        <v>34</v>
      </c>
      <c r="D81" s="36" t="s">
        <v>267</v>
      </c>
      <c r="F81" s="100" t="s">
        <v>254</v>
      </c>
      <c r="G81" s="100"/>
      <c r="H81" s="100"/>
      <c r="I81" s="100"/>
    </row>
    <row r="82" spans="1:9" x14ac:dyDescent="0.25">
      <c r="A82" s="13" t="s">
        <v>24</v>
      </c>
      <c r="C82" s="18" t="s">
        <v>35</v>
      </c>
      <c r="D82" s="4" t="s">
        <v>266</v>
      </c>
      <c r="F82" s="22"/>
      <c r="G82" s="15"/>
      <c r="H82" s="15"/>
      <c r="I82" s="15"/>
    </row>
    <row r="83" spans="1:9" s="36" customFormat="1" x14ac:dyDescent="0.25">
      <c r="A83" s="33" t="s">
        <v>24</v>
      </c>
      <c r="C83" s="36" t="s">
        <v>36</v>
      </c>
      <c r="D83" s="36" t="s">
        <v>265</v>
      </c>
      <c r="F83" s="100" t="s">
        <v>254</v>
      </c>
      <c r="G83" s="100"/>
      <c r="H83" s="100"/>
      <c r="I83" s="100"/>
    </row>
    <row r="84" spans="1:9" x14ac:dyDescent="0.25">
      <c r="A84" s="13" t="s">
        <v>24</v>
      </c>
      <c r="C84" s="18" t="s">
        <v>22</v>
      </c>
      <c r="D84" s="4" t="s">
        <v>228</v>
      </c>
      <c r="F84" s="22"/>
      <c r="G84" s="15"/>
      <c r="H84" s="15"/>
      <c r="I84" s="15"/>
    </row>
    <row r="86" spans="1:9" ht="15.75" x14ac:dyDescent="0.3">
      <c r="A86" s="99" t="s">
        <v>294</v>
      </c>
      <c r="B86" s="99"/>
      <c r="C86" s="99"/>
      <c r="D86" s="99"/>
      <c r="F86" s="30" t="s">
        <v>54</v>
      </c>
      <c r="G86" s="32" t="s">
        <v>53</v>
      </c>
      <c r="H86" s="32" t="s">
        <v>53</v>
      </c>
      <c r="I86" s="32" t="s">
        <v>53</v>
      </c>
    </row>
    <row r="87" spans="1:9" x14ac:dyDescent="0.25">
      <c r="A87" s="13" t="s">
        <v>24</v>
      </c>
      <c r="C87" s="18" t="s">
        <v>48</v>
      </c>
      <c r="F87" s="22"/>
      <c r="G87" s="15"/>
      <c r="H87" s="15"/>
      <c r="I87" s="15"/>
    </row>
    <row r="88" spans="1:9" x14ac:dyDescent="0.25">
      <c r="A88" s="13" t="s">
        <v>24</v>
      </c>
      <c r="C88" s="18" t="s">
        <v>49</v>
      </c>
      <c r="F88" s="22"/>
      <c r="G88" s="15"/>
      <c r="H88" s="15"/>
      <c r="I88" s="15"/>
    </row>
    <row r="89" spans="1:9" x14ac:dyDescent="0.25">
      <c r="A89" s="33" t="s">
        <v>24</v>
      </c>
      <c r="B89" s="34"/>
      <c r="C89" s="35" t="s">
        <v>260</v>
      </c>
      <c r="D89" s="36"/>
      <c r="E89" s="37"/>
      <c r="F89" s="100" t="s">
        <v>254</v>
      </c>
      <c r="G89" s="100"/>
      <c r="H89" s="100"/>
      <c r="I89" s="100"/>
    </row>
    <row r="91" spans="1:9" ht="15.75" x14ac:dyDescent="0.3">
      <c r="A91" s="99" t="s">
        <v>326</v>
      </c>
      <c r="B91" s="99"/>
      <c r="C91" s="99"/>
      <c r="D91" s="99"/>
      <c r="F91" s="30" t="s">
        <v>54</v>
      </c>
      <c r="G91" s="32" t="s">
        <v>53</v>
      </c>
      <c r="H91" s="32" t="s">
        <v>53</v>
      </c>
      <c r="I91" s="32" t="s">
        <v>53</v>
      </c>
    </row>
    <row r="92" spans="1:9" x14ac:dyDescent="0.25">
      <c r="A92" s="13" t="s">
        <v>24</v>
      </c>
      <c r="C92" s="1" t="s">
        <v>261</v>
      </c>
      <c r="F92" s="22"/>
      <c r="G92" s="15"/>
      <c r="H92" s="15"/>
      <c r="I92" s="15"/>
    </row>
    <row r="93" spans="1:9" x14ac:dyDescent="0.25">
      <c r="A93" s="13" t="s">
        <v>24</v>
      </c>
      <c r="C93" s="1" t="s">
        <v>262</v>
      </c>
      <c r="F93" s="22"/>
      <c r="G93" s="15"/>
      <c r="H93" s="15"/>
      <c r="I93" s="15"/>
    </row>
    <row r="94" spans="1:9" x14ac:dyDescent="0.25">
      <c r="A94" s="13" t="s">
        <v>24</v>
      </c>
      <c r="C94" s="1" t="s">
        <v>263</v>
      </c>
      <c r="F94" s="22"/>
      <c r="G94" s="15"/>
      <c r="H94" s="15"/>
      <c r="I94" s="15"/>
    </row>
    <row r="96" spans="1:9" ht="15.75" x14ac:dyDescent="0.3">
      <c r="A96" s="99" t="s">
        <v>295</v>
      </c>
      <c r="B96" s="99"/>
      <c r="C96" s="99"/>
      <c r="D96" s="99"/>
      <c r="F96" s="30" t="s">
        <v>54</v>
      </c>
      <c r="G96" s="32" t="s">
        <v>53</v>
      </c>
      <c r="H96" s="32" t="s">
        <v>53</v>
      </c>
      <c r="I96" s="32" t="s">
        <v>53</v>
      </c>
    </row>
    <row r="97" spans="1:9" x14ac:dyDescent="0.25">
      <c r="A97" s="13"/>
      <c r="B97" s="13" t="s">
        <v>24</v>
      </c>
      <c r="C97" s="18" t="s">
        <v>45</v>
      </c>
      <c r="F97" s="22"/>
      <c r="G97" s="15"/>
      <c r="H97" s="15"/>
      <c r="I97" s="15"/>
    </row>
    <row r="98" spans="1:9" x14ac:dyDescent="0.25">
      <c r="A98" s="13"/>
      <c r="B98" s="13" t="s">
        <v>24</v>
      </c>
      <c r="C98" s="18" t="s">
        <v>46</v>
      </c>
      <c r="F98" s="22"/>
      <c r="G98" s="15"/>
      <c r="H98" s="15"/>
      <c r="I98" s="15"/>
    </row>
    <row r="99" spans="1:9" x14ac:dyDescent="0.25">
      <c r="A99" s="13"/>
      <c r="B99" s="13" t="s">
        <v>24</v>
      </c>
      <c r="C99" s="18" t="s">
        <v>15</v>
      </c>
      <c r="F99" s="22"/>
      <c r="G99" s="15"/>
      <c r="H99" s="15"/>
      <c r="I99" s="15"/>
    </row>
    <row r="100" spans="1:9" x14ac:dyDescent="0.25">
      <c r="A100" s="13"/>
      <c r="B100" s="13" t="s">
        <v>24</v>
      </c>
      <c r="C100" s="18" t="s">
        <v>47</v>
      </c>
      <c r="F100" s="22"/>
      <c r="G100" s="15"/>
      <c r="H100" s="15"/>
      <c r="I100" s="15"/>
    </row>
    <row r="101" spans="1:9" x14ac:dyDescent="0.25">
      <c r="A101" s="13"/>
      <c r="B101" s="13" t="s">
        <v>24</v>
      </c>
      <c r="C101" s="18" t="s">
        <v>264</v>
      </c>
      <c r="D101" s="16"/>
      <c r="F101" s="22"/>
      <c r="G101" s="15"/>
      <c r="H101" s="15"/>
      <c r="I101" s="15"/>
    </row>
    <row r="103" spans="1:9" ht="15.75" x14ac:dyDescent="0.3">
      <c r="A103" s="99" t="s">
        <v>296</v>
      </c>
      <c r="B103" s="99"/>
      <c r="C103" s="99"/>
      <c r="D103" s="99"/>
      <c r="F103" s="30" t="s">
        <v>54</v>
      </c>
      <c r="G103" s="32" t="s">
        <v>53</v>
      </c>
      <c r="H103" s="32" t="s">
        <v>53</v>
      </c>
      <c r="I103" s="32" t="s">
        <v>53</v>
      </c>
    </row>
    <row r="104" spans="1:9" x14ac:dyDescent="0.25">
      <c r="A104" s="13"/>
      <c r="B104" s="13" t="s">
        <v>24</v>
      </c>
      <c r="C104" s="18" t="s">
        <v>68</v>
      </c>
      <c r="F104" s="22"/>
      <c r="G104" s="15"/>
      <c r="H104" s="15"/>
      <c r="I104" s="15"/>
    </row>
    <row r="105" spans="1:9" x14ac:dyDescent="0.25">
      <c r="A105" s="13"/>
      <c r="B105" s="13" t="s">
        <v>24</v>
      </c>
      <c r="C105" s="18" t="s">
        <v>69</v>
      </c>
      <c r="F105" s="22"/>
      <c r="G105" s="15"/>
      <c r="H105" s="15"/>
      <c r="I105" s="15"/>
    </row>
    <row r="106" spans="1:9" x14ac:dyDescent="0.25">
      <c r="A106" s="13"/>
      <c r="B106" s="13" t="s">
        <v>24</v>
      </c>
      <c r="C106" s="18" t="s">
        <v>259</v>
      </c>
      <c r="F106" s="22"/>
      <c r="G106" s="15"/>
      <c r="H106" s="15"/>
      <c r="I106" s="15"/>
    </row>
    <row r="107" spans="1:9" x14ac:dyDescent="0.25">
      <c r="A107" s="13"/>
      <c r="B107" s="13"/>
      <c r="C107" s="18"/>
      <c r="F107" s="22"/>
      <c r="G107" s="15"/>
      <c r="H107" s="15"/>
      <c r="I107" s="15"/>
    </row>
    <row r="108" spans="1:9" ht="15.75" x14ac:dyDescent="0.3">
      <c r="A108" s="99" t="s">
        <v>297</v>
      </c>
      <c r="B108" s="99"/>
      <c r="C108" s="99"/>
      <c r="D108" s="99"/>
      <c r="F108" s="30" t="s">
        <v>54</v>
      </c>
      <c r="G108" s="32" t="s">
        <v>53</v>
      </c>
      <c r="H108" s="32" t="s">
        <v>53</v>
      </c>
      <c r="I108" s="32" t="s">
        <v>53</v>
      </c>
    </row>
    <row r="109" spans="1:9" x14ac:dyDescent="0.25">
      <c r="A109" s="13"/>
      <c r="B109" s="13" t="s">
        <v>24</v>
      </c>
      <c r="C109" s="18" t="s">
        <v>70</v>
      </c>
      <c r="F109" s="22"/>
      <c r="G109" s="15"/>
      <c r="H109" s="15"/>
      <c r="I109" s="15"/>
    </row>
    <row r="110" spans="1:9" x14ac:dyDescent="0.25">
      <c r="A110" s="13"/>
      <c r="B110" s="13" t="s">
        <v>24</v>
      </c>
      <c r="C110" s="18" t="s">
        <v>71</v>
      </c>
      <c r="F110" s="22"/>
      <c r="G110" s="15"/>
      <c r="H110" s="15"/>
      <c r="I110" s="15"/>
    </row>
    <row r="111" spans="1:9" x14ac:dyDescent="0.25">
      <c r="B111" s="13" t="s">
        <v>24</v>
      </c>
      <c r="C111" s="1" t="s">
        <v>72</v>
      </c>
      <c r="F111" s="22"/>
      <c r="G111" s="15"/>
      <c r="H111" s="15"/>
      <c r="I111" s="15"/>
    </row>
    <row r="112" spans="1:9" x14ac:dyDescent="0.25">
      <c r="B112" s="13" t="s">
        <v>24</v>
      </c>
      <c r="C112" s="1" t="s">
        <v>82</v>
      </c>
      <c r="F112" s="22"/>
      <c r="G112" s="15"/>
      <c r="H112" s="15"/>
      <c r="I112" s="15"/>
    </row>
    <row r="113" spans="1:9" x14ac:dyDescent="0.25">
      <c r="B113" s="13" t="s">
        <v>24</v>
      </c>
      <c r="C113" s="1" t="s">
        <v>73</v>
      </c>
      <c r="F113" s="22"/>
      <c r="G113" s="15"/>
      <c r="H113" s="15"/>
      <c r="I113" s="15"/>
    </row>
    <row r="114" spans="1:9" x14ac:dyDescent="0.25">
      <c r="B114" s="13" t="s">
        <v>24</v>
      </c>
      <c r="C114" s="1" t="s">
        <v>22</v>
      </c>
      <c r="D114" s="4" t="s">
        <v>228</v>
      </c>
      <c r="F114" s="22"/>
      <c r="G114" s="15"/>
      <c r="H114" s="15"/>
      <c r="I114" s="15"/>
    </row>
    <row r="115" spans="1:9" x14ac:dyDescent="0.25">
      <c r="B115" s="13"/>
    </row>
    <row r="116" spans="1:9" ht="15.75" x14ac:dyDescent="0.3">
      <c r="A116" s="99" t="s">
        <v>298</v>
      </c>
      <c r="B116" s="99"/>
      <c r="C116" s="99"/>
      <c r="D116" s="99"/>
      <c r="F116" s="30" t="s">
        <v>54</v>
      </c>
      <c r="G116" s="32" t="s">
        <v>53</v>
      </c>
      <c r="H116" s="32" t="s">
        <v>53</v>
      </c>
      <c r="I116" s="32" t="s">
        <v>53</v>
      </c>
    </row>
    <row r="117" spans="1:9" x14ac:dyDescent="0.25">
      <c r="A117" s="13" t="s">
        <v>24</v>
      </c>
      <c r="C117" s="26" t="s">
        <v>151</v>
      </c>
      <c r="D117" s="4" t="s">
        <v>152</v>
      </c>
      <c r="F117" s="22"/>
      <c r="G117" s="15"/>
      <c r="H117" s="15"/>
      <c r="I117" s="15"/>
    </row>
    <row r="118" spans="1:9" x14ac:dyDescent="0.25">
      <c r="A118" s="13" t="s">
        <v>24</v>
      </c>
      <c r="C118" s="18" t="s">
        <v>108</v>
      </c>
      <c r="D118" s="4" t="s">
        <v>388</v>
      </c>
      <c r="F118" s="22"/>
      <c r="G118" s="15"/>
      <c r="H118" s="15"/>
      <c r="I118" s="15"/>
    </row>
    <row r="119" spans="1:9" x14ac:dyDescent="0.25">
      <c r="A119" s="13" t="s">
        <v>24</v>
      </c>
      <c r="C119" s="18" t="s">
        <v>109</v>
      </c>
      <c r="D119" s="4" t="s">
        <v>387</v>
      </c>
      <c r="F119" s="22"/>
      <c r="G119" s="15"/>
      <c r="H119" s="15"/>
      <c r="I119" s="15"/>
    </row>
    <row r="120" spans="1:9" x14ac:dyDescent="0.25">
      <c r="A120" s="13" t="s">
        <v>24</v>
      </c>
      <c r="C120" s="1" t="s">
        <v>110</v>
      </c>
      <c r="F120" s="22"/>
      <c r="G120" s="15"/>
      <c r="H120" s="15"/>
      <c r="I120" s="15"/>
    </row>
    <row r="121" spans="1:9" x14ac:dyDescent="0.25">
      <c r="A121" s="13" t="s">
        <v>24</v>
      </c>
      <c r="C121" s="1" t="s">
        <v>111</v>
      </c>
      <c r="F121" s="22"/>
      <c r="G121" s="15"/>
      <c r="H121" s="15"/>
      <c r="I121" s="15"/>
    </row>
    <row r="122" spans="1:9" x14ac:dyDescent="0.25">
      <c r="A122" s="13" t="s">
        <v>24</v>
      </c>
      <c r="C122" s="1" t="s">
        <v>112</v>
      </c>
      <c r="F122" s="22"/>
      <c r="G122" s="15"/>
      <c r="H122" s="15"/>
      <c r="I122" s="15"/>
    </row>
    <row r="123" spans="1:9" x14ac:dyDescent="0.25">
      <c r="A123" s="13" t="s">
        <v>24</v>
      </c>
      <c r="C123" s="1" t="s">
        <v>113</v>
      </c>
      <c r="F123" s="22"/>
      <c r="G123" s="15"/>
      <c r="H123" s="15"/>
      <c r="I123" s="15"/>
    </row>
    <row r="124" spans="1:9" x14ac:dyDescent="0.25">
      <c r="A124" s="13" t="s">
        <v>24</v>
      </c>
      <c r="C124" s="18" t="s">
        <v>114</v>
      </c>
      <c r="F124" s="22"/>
      <c r="G124" s="15"/>
      <c r="H124" s="15"/>
      <c r="I124" s="15"/>
    </row>
    <row r="125" spans="1:9" x14ac:dyDescent="0.25">
      <c r="A125" s="13" t="s">
        <v>24</v>
      </c>
      <c r="C125" s="18" t="s">
        <v>78</v>
      </c>
      <c r="F125" s="22"/>
      <c r="G125" s="15"/>
      <c r="H125" s="15"/>
      <c r="I125" s="15"/>
    </row>
    <row r="126" spans="1:9" x14ac:dyDescent="0.25">
      <c r="A126" s="13" t="s">
        <v>24</v>
      </c>
      <c r="C126" s="1" t="s">
        <v>80</v>
      </c>
      <c r="F126" s="22"/>
      <c r="G126" s="15"/>
      <c r="H126" s="15"/>
      <c r="I126" s="15"/>
    </row>
    <row r="127" spans="1:9" x14ac:dyDescent="0.25">
      <c r="A127" s="13" t="s">
        <v>24</v>
      </c>
      <c r="C127" s="1" t="s">
        <v>115</v>
      </c>
      <c r="D127" s="4" t="s">
        <v>227</v>
      </c>
      <c r="F127" s="22"/>
      <c r="G127" s="15"/>
      <c r="H127" s="15"/>
      <c r="I127" s="15"/>
    </row>
    <row r="128" spans="1:9" x14ac:dyDescent="0.25">
      <c r="B128" s="13" t="s">
        <v>24</v>
      </c>
      <c r="C128" s="1" t="s">
        <v>210</v>
      </c>
      <c r="D128" s="4" t="s">
        <v>225</v>
      </c>
      <c r="F128" s="22"/>
      <c r="G128" s="15"/>
      <c r="H128" s="15"/>
      <c r="I128" s="15"/>
    </row>
    <row r="129" spans="1:9" x14ac:dyDescent="0.25">
      <c r="B129" s="13" t="s">
        <v>24</v>
      </c>
      <c r="C129" s="1" t="s">
        <v>116</v>
      </c>
      <c r="D129" s="4" t="s">
        <v>226</v>
      </c>
      <c r="F129" s="22"/>
      <c r="G129" s="15"/>
      <c r="H129" s="15"/>
      <c r="I129" s="15"/>
    </row>
    <row r="130" spans="1:9" x14ac:dyDescent="0.25">
      <c r="B130" s="13"/>
      <c r="F130" s="22"/>
      <c r="G130" s="15"/>
      <c r="H130" s="15"/>
      <c r="I130" s="15"/>
    </row>
    <row r="131" spans="1:9" ht="15.75" x14ac:dyDescent="0.3">
      <c r="A131" s="99" t="s">
        <v>343</v>
      </c>
      <c r="B131" s="99"/>
      <c r="C131" s="99"/>
      <c r="D131" s="99"/>
      <c r="F131" s="30" t="s">
        <v>54</v>
      </c>
      <c r="G131" s="32" t="s">
        <v>53</v>
      </c>
      <c r="H131" s="30" t="s">
        <v>54</v>
      </c>
      <c r="I131" s="32" t="s">
        <v>53</v>
      </c>
    </row>
    <row r="132" spans="1:9" ht="15.75" x14ac:dyDescent="0.3">
      <c r="A132" s="99" t="s">
        <v>386</v>
      </c>
      <c r="B132" s="99"/>
      <c r="C132" s="99"/>
      <c r="D132" s="99"/>
      <c r="F132" s="30" t="s">
        <v>54</v>
      </c>
      <c r="G132" s="32" t="s">
        <v>53</v>
      </c>
      <c r="H132" s="30" t="s">
        <v>54</v>
      </c>
      <c r="I132" s="32" t="s">
        <v>53</v>
      </c>
    </row>
    <row r="133" spans="1:9" x14ac:dyDescent="0.25">
      <c r="B133" s="13" t="s">
        <v>24</v>
      </c>
      <c r="C133" s="26" t="s">
        <v>151</v>
      </c>
      <c r="D133" s="4" t="s">
        <v>344</v>
      </c>
      <c r="F133" s="22"/>
      <c r="G133" s="15"/>
      <c r="H133" s="15"/>
      <c r="I133" s="15"/>
    </row>
    <row r="134" spans="1:9" x14ac:dyDescent="0.25">
      <c r="B134" s="13" t="s">
        <v>24</v>
      </c>
      <c r="C134" s="1" t="s">
        <v>153</v>
      </c>
      <c r="F134" s="22"/>
      <c r="G134" s="15"/>
      <c r="H134" s="15"/>
      <c r="I134" s="15"/>
    </row>
    <row r="135" spans="1:9" x14ac:dyDescent="0.25">
      <c r="B135" s="13" t="s">
        <v>24</v>
      </c>
      <c r="C135" s="1" t="s">
        <v>154</v>
      </c>
      <c r="F135" s="22"/>
      <c r="G135" s="15"/>
      <c r="H135" s="15"/>
      <c r="I135" s="15"/>
    </row>
    <row r="136" spans="1:9" x14ac:dyDescent="0.25">
      <c r="B136" s="13" t="s">
        <v>24</v>
      </c>
      <c r="C136" s="1" t="s">
        <v>175</v>
      </c>
      <c r="F136" s="22"/>
      <c r="G136" s="15"/>
      <c r="H136" s="15"/>
      <c r="I136" s="15"/>
    </row>
    <row r="137" spans="1:9" x14ac:dyDescent="0.25">
      <c r="B137" s="13" t="s">
        <v>24</v>
      </c>
      <c r="C137" s="1" t="s">
        <v>174</v>
      </c>
      <c r="F137" s="22"/>
      <c r="G137" s="15"/>
      <c r="H137" s="15"/>
      <c r="I137" s="15"/>
    </row>
    <row r="138" spans="1:9" x14ac:dyDescent="0.25">
      <c r="B138" s="13" t="s">
        <v>24</v>
      </c>
      <c r="C138" s="1" t="s">
        <v>176</v>
      </c>
      <c r="F138" s="22"/>
      <c r="G138" s="15"/>
      <c r="H138" s="15"/>
      <c r="I138" s="15"/>
    </row>
    <row r="139" spans="1:9" x14ac:dyDescent="0.25">
      <c r="B139" s="13" t="s">
        <v>24</v>
      </c>
      <c r="C139" s="1" t="s">
        <v>179</v>
      </c>
      <c r="F139" s="22"/>
      <c r="G139" s="15"/>
      <c r="H139" s="15"/>
      <c r="I139" s="15"/>
    </row>
    <row r="140" spans="1:9" x14ac:dyDescent="0.25">
      <c r="B140" s="13" t="s">
        <v>24</v>
      </c>
      <c r="C140" s="1" t="s">
        <v>177</v>
      </c>
      <c r="F140" s="22"/>
      <c r="G140" s="15"/>
      <c r="H140" s="15"/>
      <c r="I140" s="15"/>
    </row>
    <row r="141" spans="1:9" x14ac:dyDescent="0.25">
      <c r="B141" s="13" t="s">
        <v>24</v>
      </c>
      <c r="C141" s="1" t="s">
        <v>178</v>
      </c>
      <c r="F141" s="22"/>
      <c r="G141" s="15"/>
      <c r="H141" s="15"/>
      <c r="I141" s="15"/>
    </row>
    <row r="142" spans="1:9" x14ac:dyDescent="0.25">
      <c r="B142" s="13" t="s">
        <v>24</v>
      </c>
      <c r="C142" s="1" t="s">
        <v>172</v>
      </c>
      <c r="F142" s="22"/>
      <c r="G142" s="15"/>
      <c r="H142" s="15"/>
      <c r="I142" s="15"/>
    </row>
    <row r="143" spans="1:9" x14ac:dyDescent="0.25">
      <c r="B143" s="13" t="s">
        <v>24</v>
      </c>
      <c r="C143" s="1" t="s">
        <v>173</v>
      </c>
      <c r="F143" s="22"/>
      <c r="G143" s="15"/>
      <c r="H143" s="15"/>
      <c r="I143" s="15"/>
    </row>
    <row r="144" spans="1:9" x14ac:dyDescent="0.25">
      <c r="B144" s="13" t="s">
        <v>24</v>
      </c>
      <c r="C144" s="1" t="s">
        <v>180</v>
      </c>
      <c r="F144" s="22"/>
      <c r="G144" s="15"/>
      <c r="H144" s="15"/>
      <c r="I144" s="15"/>
    </row>
    <row r="145" spans="1:9" x14ac:dyDescent="0.25">
      <c r="B145" s="13"/>
      <c r="F145" s="22"/>
      <c r="G145" s="41"/>
      <c r="H145" s="41"/>
      <c r="I145" s="41"/>
    </row>
    <row r="146" spans="1:9" ht="15.75" x14ac:dyDescent="0.3">
      <c r="A146" s="99" t="s">
        <v>360</v>
      </c>
      <c r="B146" s="99"/>
      <c r="C146" s="99"/>
      <c r="D146" s="99"/>
      <c r="F146" s="30" t="s">
        <v>54</v>
      </c>
      <c r="G146" s="32" t="s">
        <v>53</v>
      </c>
      <c r="H146" s="30" t="s">
        <v>54</v>
      </c>
      <c r="I146" s="32" t="s">
        <v>53</v>
      </c>
    </row>
    <row r="147" spans="1:9" ht="15.75" x14ac:dyDescent="0.3">
      <c r="A147" s="99" t="s">
        <v>361</v>
      </c>
      <c r="B147" s="99"/>
      <c r="C147" s="99"/>
      <c r="D147" s="99"/>
      <c r="F147" s="30" t="s">
        <v>54</v>
      </c>
      <c r="G147" s="32" t="s">
        <v>53</v>
      </c>
      <c r="H147" s="30" t="s">
        <v>54</v>
      </c>
      <c r="I147" s="32" t="s">
        <v>53</v>
      </c>
    </row>
    <row r="148" spans="1:9" x14ac:dyDescent="0.25">
      <c r="A148" s="13" t="s">
        <v>24</v>
      </c>
      <c r="C148" s="18" t="s">
        <v>141</v>
      </c>
      <c r="F148" s="22"/>
      <c r="G148" s="41"/>
      <c r="H148" s="22"/>
      <c r="I148" s="41"/>
    </row>
    <row r="149" spans="1:9" x14ac:dyDescent="0.25">
      <c r="A149" s="13" t="s">
        <v>24</v>
      </c>
      <c r="C149" s="1" t="s">
        <v>142</v>
      </c>
      <c r="F149" s="22"/>
      <c r="G149" s="41"/>
      <c r="H149" s="22"/>
      <c r="I149" s="41"/>
    </row>
    <row r="150" spans="1:9" x14ac:dyDescent="0.25">
      <c r="B150" s="13"/>
    </row>
    <row r="151" spans="1:9" ht="15.75" x14ac:dyDescent="0.3">
      <c r="A151" s="99" t="s">
        <v>346</v>
      </c>
      <c r="B151" s="99"/>
      <c r="C151" s="99"/>
      <c r="D151" s="99"/>
      <c r="F151" s="30" t="s">
        <v>54</v>
      </c>
      <c r="G151" s="32" t="s">
        <v>53</v>
      </c>
      <c r="H151" s="30" t="s">
        <v>54</v>
      </c>
      <c r="I151" s="32" t="s">
        <v>53</v>
      </c>
    </row>
    <row r="152" spans="1:9" x14ac:dyDescent="0.25">
      <c r="B152" s="13" t="s">
        <v>24</v>
      </c>
      <c r="C152" s="1" t="s">
        <v>347</v>
      </c>
      <c r="D152" s="4" t="s">
        <v>348</v>
      </c>
      <c r="F152" s="22"/>
      <c r="G152" s="41"/>
      <c r="H152" s="41"/>
      <c r="I152" s="41"/>
    </row>
    <row r="153" spans="1:9" x14ac:dyDescent="0.25">
      <c r="B153" s="13" t="s">
        <v>24</v>
      </c>
      <c r="C153" s="1" t="s">
        <v>154</v>
      </c>
      <c r="D153" s="4" t="s">
        <v>349</v>
      </c>
      <c r="F153" s="22"/>
      <c r="G153" s="41"/>
      <c r="H153" s="41"/>
      <c r="I153" s="41"/>
    </row>
    <row r="154" spans="1:9" x14ac:dyDescent="0.25">
      <c r="B154" s="13" t="s">
        <v>24</v>
      </c>
      <c r="C154" s="1" t="s">
        <v>404</v>
      </c>
      <c r="D154" s="4" t="s">
        <v>350</v>
      </c>
      <c r="F154" s="22"/>
      <c r="G154" s="41"/>
      <c r="H154" s="41"/>
      <c r="I154" s="41"/>
    </row>
    <row r="155" spans="1:9" x14ac:dyDescent="0.25">
      <c r="B155" s="13"/>
      <c r="F155" s="22"/>
      <c r="G155" s="41"/>
      <c r="H155" s="41"/>
      <c r="I155" s="41"/>
    </row>
    <row r="156" spans="1:9" ht="15.75" x14ac:dyDescent="0.3">
      <c r="A156" s="99" t="s">
        <v>293</v>
      </c>
      <c r="B156" s="99"/>
      <c r="C156" s="99"/>
      <c r="D156" s="99"/>
      <c r="F156" s="30" t="s">
        <v>54</v>
      </c>
      <c r="G156" s="32" t="s">
        <v>53</v>
      </c>
      <c r="H156" s="30" t="s">
        <v>54</v>
      </c>
      <c r="I156" s="32" t="s">
        <v>53</v>
      </c>
    </row>
    <row r="157" spans="1:9" x14ac:dyDescent="0.25">
      <c r="A157" s="13" t="s">
        <v>24</v>
      </c>
      <c r="C157" s="18" t="s">
        <v>34</v>
      </c>
      <c r="D157" s="4" t="s">
        <v>305</v>
      </c>
      <c r="F157" s="22"/>
      <c r="G157" s="39"/>
      <c r="H157" s="22"/>
      <c r="I157" s="39"/>
    </row>
    <row r="158" spans="1:9" x14ac:dyDescent="0.25">
      <c r="A158" s="13" t="s">
        <v>24</v>
      </c>
      <c r="C158" s="1" t="s">
        <v>304</v>
      </c>
      <c r="D158" s="4" t="s">
        <v>306</v>
      </c>
      <c r="F158" s="22"/>
      <c r="G158" s="39"/>
      <c r="H158" s="22"/>
      <c r="I158" s="39"/>
    </row>
    <row r="159" spans="1:9" x14ac:dyDescent="0.25">
      <c r="A159" s="13" t="s">
        <v>24</v>
      </c>
      <c r="C159" s="18" t="s">
        <v>36</v>
      </c>
      <c r="D159" s="4" t="s">
        <v>307</v>
      </c>
      <c r="F159" s="22"/>
      <c r="G159" s="39"/>
      <c r="H159" s="22"/>
      <c r="I159" s="39"/>
    </row>
    <row r="160" spans="1:9" x14ac:dyDescent="0.25">
      <c r="A160" s="13" t="s">
        <v>24</v>
      </c>
      <c r="C160" s="1" t="s">
        <v>22</v>
      </c>
      <c r="F160" s="22"/>
      <c r="G160" s="39"/>
      <c r="H160" s="22"/>
      <c r="I160" s="39"/>
    </row>
    <row r="161" spans="1:9" x14ac:dyDescent="0.25">
      <c r="B161" s="13"/>
    </row>
    <row r="162" spans="1:9" ht="15.75" x14ac:dyDescent="0.3">
      <c r="A162" s="99" t="s">
        <v>340</v>
      </c>
      <c r="B162" s="99"/>
      <c r="C162" s="99"/>
      <c r="D162" s="99"/>
      <c r="F162" s="30" t="s">
        <v>54</v>
      </c>
      <c r="G162" s="32" t="s">
        <v>53</v>
      </c>
      <c r="H162" s="32" t="s">
        <v>53</v>
      </c>
      <c r="I162" s="32" t="s">
        <v>53</v>
      </c>
    </row>
    <row r="163" spans="1:9" x14ac:dyDescent="0.25">
      <c r="A163" s="6" t="s">
        <v>24</v>
      </c>
      <c r="B163" s="13"/>
      <c r="C163" s="1" t="s">
        <v>341</v>
      </c>
      <c r="F163" s="22"/>
      <c r="G163" s="41"/>
      <c r="H163" s="41"/>
      <c r="I163" s="41"/>
    </row>
    <row r="164" spans="1:9" x14ac:dyDescent="0.25">
      <c r="A164" s="6" t="s">
        <v>24</v>
      </c>
      <c r="B164" s="13"/>
      <c r="C164" s="1" t="s">
        <v>342</v>
      </c>
      <c r="F164" s="22"/>
      <c r="G164" s="41"/>
      <c r="H164" s="41"/>
      <c r="I164" s="41"/>
    </row>
    <row r="165" spans="1:9" x14ac:dyDescent="0.25">
      <c r="B165" s="13"/>
      <c r="F165" s="22"/>
      <c r="G165" s="15"/>
      <c r="H165" s="15"/>
      <c r="I165" s="15"/>
    </row>
    <row r="166" spans="1:9" ht="15.75" x14ac:dyDescent="0.3">
      <c r="A166" s="99" t="s">
        <v>371</v>
      </c>
      <c r="B166" s="99"/>
      <c r="C166" s="99"/>
      <c r="D166" s="99"/>
      <c r="F166" s="30" t="s">
        <v>54</v>
      </c>
      <c r="G166" s="32" t="s">
        <v>53</v>
      </c>
      <c r="H166" s="30" t="s">
        <v>54</v>
      </c>
      <c r="I166" s="32" t="s">
        <v>53</v>
      </c>
    </row>
    <row r="167" spans="1:9" ht="15.75" x14ac:dyDescent="0.3">
      <c r="A167" s="99" t="s">
        <v>372</v>
      </c>
      <c r="B167" s="99"/>
      <c r="C167" s="99"/>
      <c r="D167" s="99"/>
      <c r="F167" s="30" t="s">
        <v>54</v>
      </c>
      <c r="G167" s="32" t="s">
        <v>53</v>
      </c>
      <c r="H167" s="30" t="s">
        <v>54</v>
      </c>
      <c r="I167" s="32" t="s">
        <v>53</v>
      </c>
    </row>
    <row r="168" spans="1:9" ht="15.75" x14ac:dyDescent="0.3">
      <c r="A168" s="99" t="s">
        <v>382</v>
      </c>
      <c r="B168" s="99"/>
      <c r="C168" s="99"/>
      <c r="D168" s="99"/>
      <c r="F168" s="30" t="s">
        <v>54</v>
      </c>
      <c r="G168" s="32" t="s">
        <v>53</v>
      </c>
      <c r="H168" s="30" t="s">
        <v>54</v>
      </c>
      <c r="I168" s="32" t="s">
        <v>53</v>
      </c>
    </row>
    <row r="169" spans="1:9" ht="15.75" x14ac:dyDescent="0.3">
      <c r="A169" s="99" t="s">
        <v>381</v>
      </c>
      <c r="B169" s="99"/>
      <c r="C169" s="99"/>
      <c r="D169" s="99"/>
      <c r="F169" s="30" t="s">
        <v>54</v>
      </c>
      <c r="G169" s="32" t="s">
        <v>53</v>
      </c>
      <c r="H169" s="30" t="s">
        <v>54</v>
      </c>
      <c r="I169" s="32" t="s">
        <v>53</v>
      </c>
    </row>
    <row r="170" spans="1:9" x14ac:dyDescent="0.25">
      <c r="A170" s="13" t="s">
        <v>24</v>
      </c>
      <c r="C170" s="18" t="s">
        <v>141</v>
      </c>
      <c r="F170" s="22"/>
      <c r="G170" s="15"/>
      <c r="H170" s="22"/>
      <c r="I170" s="15"/>
    </row>
    <row r="171" spans="1:9" x14ac:dyDescent="0.25">
      <c r="A171" s="13" t="s">
        <v>24</v>
      </c>
      <c r="C171" s="1" t="s">
        <v>142</v>
      </c>
      <c r="F171" s="22"/>
      <c r="G171" s="15"/>
      <c r="H171" s="22"/>
      <c r="I171" s="15"/>
    </row>
    <row r="172" spans="1:9" x14ac:dyDescent="0.25">
      <c r="B172" s="13"/>
    </row>
    <row r="173" spans="1:9" ht="15.75" x14ac:dyDescent="0.3">
      <c r="A173" s="99" t="s">
        <v>299</v>
      </c>
      <c r="B173" s="99"/>
      <c r="C173" s="99"/>
      <c r="D173" s="99"/>
      <c r="F173" s="30" t="s">
        <v>54</v>
      </c>
      <c r="G173" s="30" t="s">
        <v>54</v>
      </c>
      <c r="H173" s="30" t="s">
        <v>54</v>
      </c>
      <c r="I173" s="32" t="s">
        <v>53</v>
      </c>
    </row>
    <row r="174" spans="1:9" x14ac:dyDescent="0.25">
      <c r="B174" s="13" t="s">
        <v>24</v>
      </c>
      <c r="C174" s="18" t="s">
        <v>83</v>
      </c>
      <c r="D174" s="4" t="s">
        <v>89</v>
      </c>
      <c r="F174" s="22"/>
      <c r="G174" s="15"/>
      <c r="H174" s="22"/>
      <c r="I174" s="15"/>
    </row>
    <row r="175" spans="1:9" x14ac:dyDescent="0.25">
      <c r="B175" s="13" t="s">
        <v>24</v>
      </c>
      <c r="C175" s="1" t="s">
        <v>84</v>
      </c>
      <c r="D175" s="4" t="s">
        <v>417</v>
      </c>
      <c r="F175" s="22"/>
      <c r="G175" s="15"/>
      <c r="H175" s="22"/>
      <c r="I175" s="15"/>
    </row>
    <row r="176" spans="1:9" x14ac:dyDescent="0.25">
      <c r="B176" s="13" t="s">
        <v>24</v>
      </c>
      <c r="C176" s="1" t="s">
        <v>85</v>
      </c>
      <c r="D176" s="4" t="s">
        <v>88</v>
      </c>
      <c r="F176" s="22"/>
      <c r="G176" s="15"/>
      <c r="H176" s="22"/>
      <c r="I176" s="15"/>
    </row>
    <row r="177" spans="1:9" x14ac:dyDescent="0.25">
      <c r="B177" s="13" t="s">
        <v>24</v>
      </c>
      <c r="C177" s="18" t="s">
        <v>86</v>
      </c>
      <c r="D177" s="4" t="s">
        <v>87</v>
      </c>
      <c r="F177" s="22"/>
      <c r="G177" s="15"/>
      <c r="H177" s="22"/>
      <c r="I177" s="15"/>
    </row>
    <row r="178" spans="1:9" x14ac:dyDescent="0.25">
      <c r="B178" s="6" t="s">
        <v>24</v>
      </c>
      <c r="C178" s="1" t="s">
        <v>264</v>
      </c>
      <c r="D178" s="4" t="s">
        <v>90</v>
      </c>
      <c r="F178" s="22"/>
      <c r="G178" s="15"/>
      <c r="H178" s="22"/>
      <c r="I178" s="15"/>
    </row>
    <row r="180" spans="1:9" ht="15.75" x14ac:dyDescent="0.3">
      <c r="A180" s="99" t="s">
        <v>300</v>
      </c>
      <c r="B180" s="99"/>
      <c r="C180" s="99"/>
      <c r="D180" s="99"/>
      <c r="F180" s="30" t="s">
        <v>54</v>
      </c>
      <c r="G180" s="30" t="s">
        <v>54</v>
      </c>
      <c r="H180" s="30" t="s">
        <v>54</v>
      </c>
      <c r="I180" s="32" t="s">
        <v>53</v>
      </c>
    </row>
    <row r="181" spans="1:9" x14ac:dyDescent="0.25">
      <c r="B181" s="13" t="s">
        <v>24</v>
      </c>
      <c r="C181" s="18" t="s">
        <v>91</v>
      </c>
      <c r="D181" s="4" t="s">
        <v>96</v>
      </c>
      <c r="F181" s="22"/>
      <c r="G181" s="15"/>
      <c r="H181" s="22"/>
      <c r="I181" s="15"/>
    </row>
    <row r="182" spans="1:9" x14ac:dyDescent="0.25">
      <c r="B182" s="13" t="s">
        <v>24</v>
      </c>
      <c r="C182" s="1" t="s">
        <v>92</v>
      </c>
      <c r="D182" s="4" t="s">
        <v>97</v>
      </c>
      <c r="F182" s="22"/>
      <c r="G182" s="15"/>
      <c r="H182" s="22"/>
      <c r="I182" s="15"/>
    </row>
    <row r="183" spans="1:9" x14ac:dyDescent="0.25">
      <c r="B183" s="13" t="s">
        <v>24</v>
      </c>
      <c r="C183" s="1" t="s">
        <v>93</v>
      </c>
      <c r="D183" s="4" t="s">
        <v>98</v>
      </c>
      <c r="F183" s="22"/>
      <c r="G183" s="15"/>
      <c r="H183" s="22"/>
      <c r="I183" s="15"/>
    </row>
    <row r="184" spans="1:9" x14ac:dyDescent="0.25">
      <c r="B184" s="13" t="s">
        <v>24</v>
      </c>
      <c r="C184" s="18" t="s">
        <v>94</v>
      </c>
      <c r="D184" s="4" t="s">
        <v>99</v>
      </c>
      <c r="F184" s="22"/>
      <c r="G184" s="15"/>
      <c r="H184" s="22"/>
      <c r="I184" s="15"/>
    </row>
    <row r="185" spans="1:9" x14ac:dyDescent="0.25">
      <c r="B185" s="6" t="s">
        <v>24</v>
      </c>
      <c r="C185" s="1" t="s">
        <v>95</v>
      </c>
      <c r="D185" s="4" t="s">
        <v>418</v>
      </c>
      <c r="F185" s="22"/>
      <c r="G185" s="15"/>
      <c r="H185" s="22"/>
      <c r="I185" s="15"/>
    </row>
    <row r="186" spans="1:9" ht="15.75" x14ac:dyDescent="0.3">
      <c r="C186" s="21" t="s">
        <v>100</v>
      </c>
      <c r="D186" s="4" t="s">
        <v>419</v>
      </c>
    </row>
    <row r="187" spans="1:9" x14ac:dyDescent="0.25">
      <c r="B187" s="13"/>
    </row>
    <row r="188" spans="1:9" ht="15.75" x14ac:dyDescent="0.3">
      <c r="A188" s="99" t="s">
        <v>301</v>
      </c>
      <c r="B188" s="99"/>
      <c r="C188" s="99"/>
      <c r="D188" s="99"/>
      <c r="F188" s="30" t="s">
        <v>54</v>
      </c>
      <c r="G188" s="32" t="s">
        <v>53</v>
      </c>
      <c r="H188" s="32" t="s">
        <v>53</v>
      </c>
      <c r="I188" s="31" t="s">
        <v>136</v>
      </c>
    </row>
    <row r="189" spans="1:9" x14ac:dyDescent="0.25">
      <c r="A189" s="13"/>
      <c r="B189" s="13" t="s">
        <v>24</v>
      </c>
      <c r="C189" s="18" t="s">
        <v>77</v>
      </c>
      <c r="D189" s="4" t="s">
        <v>131</v>
      </c>
      <c r="F189" s="22"/>
      <c r="G189" s="15"/>
      <c r="H189" s="15"/>
      <c r="I189" s="25"/>
    </row>
    <row r="190" spans="1:9" x14ac:dyDescent="0.25">
      <c r="A190" s="13"/>
      <c r="B190" s="13" t="s">
        <v>24</v>
      </c>
      <c r="C190" s="1" t="s">
        <v>79</v>
      </c>
      <c r="D190" s="4" t="s">
        <v>132</v>
      </c>
      <c r="F190" s="22"/>
      <c r="G190" s="15"/>
      <c r="H190" s="15"/>
      <c r="I190" s="25"/>
    </row>
    <row r="191" spans="1:9" x14ac:dyDescent="0.25">
      <c r="B191" s="13" t="s">
        <v>24</v>
      </c>
      <c r="C191" s="1" t="s">
        <v>80</v>
      </c>
      <c r="D191" s="4" t="s">
        <v>133</v>
      </c>
      <c r="F191" s="22"/>
      <c r="G191" s="15"/>
      <c r="H191" s="15"/>
      <c r="I191" s="25"/>
    </row>
    <row r="192" spans="1:9" x14ac:dyDescent="0.25">
      <c r="B192" s="13" t="s">
        <v>24</v>
      </c>
      <c r="C192" s="18" t="s">
        <v>78</v>
      </c>
      <c r="D192" s="4" t="s">
        <v>134</v>
      </c>
      <c r="F192" s="22"/>
      <c r="G192" s="15"/>
      <c r="H192" s="15"/>
      <c r="I192" s="25"/>
    </row>
    <row r="193" spans="1:9" x14ac:dyDescent="0.25">
      <c r="B193" s="13" t="s">
        <v>24</v>
      </c>
      <c r="C193" s="18" t="s">
        <v>135</v>
      </c>
      <c r="D193" s="4" t="s">
        <v>420</v>
      </c>
      <c r="F193" s="22"/>
      <c r="G193" s="15"/>
      <c r="H193" s="15"/>
      <c r="I193" s="25"/>
    </row>
    <row r="195" spans="1:9" ht="15.75" x14ac:dyDescent="0.3">
      <c r="A195" s="99" t="s">
        <v>302</v>
      </c>
      <c r="B195" s="99"/>
      <c r="C195" s="99"/>
      <c r="D195" s="99"/>
      <c r="F195" s="30" t="s">
        <v>54</v>
      </c>
      <c r="G195" s="32" t="s">
        <v>53</v>
      </c>
      <c r="H195" s="32" t="s">
        <v>53</v>
      </c>
      <c r="I195" s="31" t="s">
        <v>136</v>
      </c>
    </row>
    <row r="196" spans="1:9" x14ac:dyDescent="0.25">
      <c r="A196" s="13"/>
      <c r="B196" s="13" t="s">
        <v>24</v>
      </c>
      <c r="C196" s="18" t="s">
        <v>111</v>
      </c>
      <c r="D196" s="4" t="s">
        <v>126</v>
      </c>
      <c r="F196" s="22"/>
      <c r="G196" s="15"/>
      <c r="H196" s="15"/>
      <c r="I196" s="25"/>
    </row>
    <row r="197" spans="1:9" x14ac:dyDescent="0.25">
      <c r="A197" s="13"/>
      <c r="B197" s="13" t="s">
        <v>24</v>
      </c>
      <c r="C197" s="1" t="s">
        <v>113</v>
      </c>
      <c r="D197" s="4" t="s">
        <v>127</v>
      </c>
      <c r="F197" s="22"/>
      <c r="G197" s="15"/>
      <c r="H197" s="15"/>
      <c r="I197" s="25"/>
    </row>
    <row r="198" spans="1:9" x14ac:dyDescent="0.25">
      <c r="B198" s="13" t="s">
        <v>24</v>
      </c>
      <c r="C198" s="1" t="s">
        <v>122</v>
      </c>
      <c r="D198" s="4" t="s">
        <v>128</v>
      </c>
      <c r="F198" s="22"/>
      <c r="G198" s="15"/>
      <c r="H198" s="15"/>
      <c r="I198" s="25"/>
    </row>
    <row r="199" spans="1:9" x14ac:dyDescent="0.25">
      <c r="B199" s="13" t="s">
        <v>24</v>
      </c>
      <c r="C199" s="18" t="s">
        <v>124</v>
      </c>
      <c r="D199" s="4" t="s">
        <v>129</v>
      </c>
      <c r="F199" s="22"/>
      <c r="G199" s="15"/>
      <c r="H199" s="15"/>
      <c r="I199" s="25"/>
    </row>
    <row r="200" spans="1:9" x14ac:dyDescent="0.25">
      <c r="B200" s="13" t="s">
        <v>24</v>
      </c>
      <c r="C200" s="18" t="s">
        <v>123</v>
      </c>
      <c r="D200" s="4" t="s">
        <v>130</v>
      </c>
      <c r="F200" s="22"/>
      <c r="G200" s="15"/>
      <c r="H200" s="15"/>
      <c r="I200" s="25"/>
    </row>
    <row r="201" spans="1:9" x14ac:dyDescent="0.25">
      <c r="B201" s="13" t="s">
        <v>24</v>
      </c>
      <c r="C201" s="1" t="s">
        <v>114</v>
      </c>
      <c r="D201" s="4" t="s">
        <v>125</v>
      </c>
      <c r="F201" s="22"/>
      <c r="G201" s="15"/>
      <c r="H201" s="15"/>
      <c r="I201" s="25"/>
    </row>
    <row r="203" spans="1:9" ht="15.75" x14ac:dyDescent="0.3">
      <c r="A203" s="99" t="s">
        <v>303</v>
      </c>
      <c r="B203" s="99"/>
      <c r="C203" s="99"/>
      <c r="D203" s="99"/>
      <c r="F203" s="30" t="s">
        <v>54</v>
      </c>
      <c r="G203" s="30" t="s">
        <v>54</v>
      </c>
      <c r="H203" s="30" t="s">
        <v>54</v>
      </c>
      <c r="I203" s="30" t="s">
        <v>54</v>
      </c>
    </row>
    <row r="204" spans="1:9" x14ac:dyDescent="0.25">
      <c r="A204" s="13"/>
      <c r="B204" s="13" t="s">
        <v>24</v>
      </c>
      <c r="C204" s="18" t="s">
        <v>220</v>
      </c>
      <c r="F204" s="22"/>
      <c r="G204" s="22"/>
      <c r="H204" s="22"/>
      <c r="I204" s="22"/>
    </row>
    <row r="205" spans="1:9" x14ac:dyDescent="0.25">
      <c r="A205" s="13"/>
      <c r="B205" s="13" t="s">
        <v>24</v>
      </c>
      <c r="C205" s="18" t="s">
        <v>221</v>
      </c>
      <c r="F205" s="22"/>
      <c r="G205" s="22"/>
      <c r="H205" s="22"/>
      <c r="I205" s="22"/>
    </row>
    <row r="206" spans="1:9" x14ac:dyDescent="0.25">
      <c r="B206" s="13" t="s">
        <v>24</v>
      </c>
      <c r="C206" s="18" t="s">
        <v>222</v>
      </c>
      <c r="F206" s="22"/>
      <c r="G206" s="22"/>
      <c r="H206" s="22"/>
      <c r="I206" s="22"/>
    </row>
    <row r="207" spans="1:9" x14ac:dyDescent="0.25">
      <c r="B207" s="13" t="s">
        <v>24</v>
      </c>
      <c r="C207" s="18" t="s">
        <v>223</v>
      </c>
      <c r="F207" s="22"/>
      <c r="G207" s="22"/>
      <c r="H207" s="22"/>
      <c r="I207" s="22"/>
    </row>
    <row r="208" spans="1:9" x14ac:dyDescent="0.25">
      <c r="B208" s="13" t="s">
        <v>24</v>
      </c>
      <c r="C208" s="18" t="s">
        <v>224</v>
      </c>
      <c r="F208" s="22"/>
      <c r="G208" s="22"/>
      <c r="H208" s="22"/>
      <c r="I208" s="22"/>
    </row>
    <row r="209" spans="3:3" x14ac:dyDescent="0.25">
      <c r="C209" s="18"/>
    </row>
    <row r="210" spans="3:3" s="38" customFormat="1" ht="15.75" x14ac:dyDescent="0.3"/>
  </sheetData>
  <mergeCells count="58">
    <mergeCell ref="F83:I83"/>
    <mergeCell ref="F81:I81"/>
    <mergeCell ref="A59:D59"/>
    <mergeCell ref="A63:D63"/>
    <mergeCell ref="A64:D64"/>
    <mergeCell ref="A65:D65"/>
    <mergeCell ref="A66:D66"/>
    <mergeCell ref="A70:D70"/>
    <mergeCell ref="A75:D75"/>
    <mergeCell ref="A78:D78"/>
    <mergeCell ref="A79:D79"/>
    <mergeCell ref="F2:I2"/>
    <mergeCell ref="A2:B2"/>
    <mergeCell ref="F41:I41"/>
    <mergeCell ref="A53:D53"/>
    <mergeCell ref="A54:D54"/>
    <mergeCell ref="A4:D4"/>
    <mergeCell ref="A5:D5"/>
    <mergeCell ref="A10:D10"/>
    <mergeCell ref="A9:D9"/>
    <mergeCell ref="F89:I89"/>
    <mergeCell ref="A15:D15"/>
    <mergeCell ref="A19:D19"/>
    <mergeCell ref="A20:D20"/>
    <mergeCell ref="A21:D21"/>
    <mergeCell ref="A22:D22"/>
    <mergeCell ref="A27:D27"/>
    <mergeCell ref="A32:D32"/>
    <mergeCell ref="A38:D38"/>
    <mergeCell ref="A46:D46"/>
    <mergeCell ref="A47:D47"/>
    <mergeCell ref="A48:D48"/>
    <mergeCell ref="A49:D49"/>
    <mergeCell ref="A50:D50"/>
    <mergeCell ref="A51:D51"/>
    <mergeCell ref="A52:D52"/>
    <mergeCell ref="A86:D86"/>
    <mergeCell ref="A91:D91"/>
    <mergeCell ref="A96:D96"/>
    <mergeCell ref="A103:D103"/>
    <mergeCell ref="A108:D108"/>
    <mergeCell ref="A116:D116"/>
    <mergeCell ref="A131:D131"/>
    <mergeCell ref="A166:D166"/>
    <mergeCell ref="A167:D167"/>
    <mergeCell ref="A168:D168"/>
    <mergeCell ref="A162:D162"/>
    <mergeCell ref="A151:D151"/>
    <mergeCell ref="A146:D146"/>
    <mergeCell ref="A147:D147"/>
    <mergeCell ref="A132:D132"/>
    <mergeCell ref="A203:D203"/>
    <mergeCell ref="A156:D156"/>
    <mergeCell ref="A169:D169"/>
    <mergeCell ref="A173:D173"/>
    <mergeCell ref="A180:D180"/>
    <mergeCell ref="A188:D188"/>
    <mergeCell ref="A195:D195"/>
  </mergeCells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INFORMATION</vt:lpstr>
      <vt:lpstr>FedRAMP Extensions</vt:lpstr>
      <vt:lpstr>Core OSCAL Names</vt:lpstr>
      <vt:lpstr>FedRAMP Conformity Tags</vt:lpstr>
      <vt:lpstr>Defined Identifiers (DI)</vt:lpstr>
      <vt:lpstr>Accepted Values (AV)</vt:lpstr>
      <vt:lpstr>tagname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2020-04-28T01:39:25Z</dcterms:modified>
</cp:coreProperties>
</file>