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1.Project\Swork_VATCO\trunk\III.Admin\wwwroot\files\Template\"/>
    </mc:Choice>
  </mc:AlternateContent>
  <bookViews>
    <workbookView xWindow="120" yWindow="405" windowWidth="15480" windowHeight="7350"/>
  </bookViews>
  <sheets>
    <sheet name="Thang 01" sheetId="55" r:id="rId1"/>
    <sheet name="BLD CÔNG TY (2)" sheetId="56" r:id="rId2"/>
  </sheets>
  <definedNames>
    <definedName name="_xlnm._FilterDatabase" localSheetId="0" hidden="1">'Thang 01'!$A$6:$Y$40</definedName>
    <definedName name="_xlnm.Print_Area" localSheetId="1">'BLD CÔNG TY (2)'!$A$1:$G$20</definedName>
    <definedName name="_xlnm.Print_Area" localSheetId="0">'Thang 01'!$A$1:$U$68</definedName>
  </definedNames>
  <calcPr calcId="152511"/>
</workbook>
</file>

<file path=xl/calcChain.xml><?xml version="1.0" encoding="utf-8"?>
<calcChain xmlns="http://schemas.openxmlformats.org/spreadsheetml/2006/main">
  <c r="N40" i="55" l="1"/>
  <c r="F40" i="55"/>
  <c r="G40" i="55"/>
  <c r="H40" i="55"/>
  <c r="I40" i="55"/>
  <c r="J40" i="55"/>
  <c r="K40" i="55"/>
  <c r="L40" i="55"/>
  <c r="M40" i="55"/>
  <c r="O40" i="55"/>
  <c r="P40" i="55"/>
  <c r="Q40" i="55"/>
  <c r="R40" i="55"/>
  <c r="S40" i="55"/>
  <c r="T40" i="55"/>
  <c r="E40" i="55"/>
  <c r="D12" i="56" l="1"/>
  <c r="T59" i="55"/>
  <c r="T43" i="55" s="1"/>
  <c r="U56" i="55" l="1"/>
</calcChain>
</file>

<file path=xl/sharedStrings.xml><?xml version="1.0" encoding="utf-8"?>
<sst xmlns="http://schemas.openxmlformats.org/spreadsheetml/2006/main" count="131" uniqueCount="108">
  <si>
    <t>CÔNG TY CP VT &amp; TBCN (VATCO)</t>
  </si>
  <si>
    <t>Đơn vị: PKT, PKD, PXNK, PHC</t>
  </si>
  <si>
    <t>TT</t>
  </si>
  <si>
    <t>HỌ VÀ TÊN</t>
  </si>
  <si>
    <t>MỨC LƯƠNG</t>
  </si>
  <si>
    <t>TIỀN</t>
  </si>
  <si>
    <t>T.Toán tiền vé XK</t>
  </si>
  <si>
    <t>Tổng</t>
  </si>
  <si>
    <t>Ký nhận</t>
  </si>
  <si>
    <t>Ghi chú</t>
  </si>
  <si>
    <t>Số công/ tháng</t>
  </si>
  <si>
    <t>A</t>
  </si>
  <si>
    <t>B</t>
  </si>
  <si>
    <t>C</t>
  </si>
  <si>
    <t>D</t>
  </si>
  <si>
    <t>Phạm Phúc Nguyên</t>
  </si>
  <si>
    <t>Trần Hữu Thắng</t>
  </si>
  <si>
    <t>Lê Quốc Phong</t>
  </si>
  <si>
    <t>Lê Bá Hồng</t>
  </si>
  <si>
    <t>Công tác phí KV1</t>
  </si>
  <si>
    <t>150.000đ/1 ngày công</t>
  </si>
  <si>
    <t>Công tác phí KV2</t>
  </si>
  <si>
    <t>KV1*1.5</t>
  </si>
  <si>
    <t>Tiền lưu trú KV1</t>
  </si>
  <si>
    <t>100.000đ/1 ngày công</t>
  </si>
  <si>
    <t>Tiền lưu trú KV2</t>
  </si>
  <si>
    <t>Làm thêm giờ ngày LV</t>
  </si>
  <si>
    <t>Lương/số ngày LVT/8*1.5</t>
  </si>
  <si>
    <t>Làm thêm giờ ngày NN</t>
  </si>
  <si>
    <t>Lương/số ngày LVT/8*2</t>
  </si>
  <si>
    <t>Hoàng T Bích Huệ</t>
  </si>
  <si>
    <t>Cộng theo chi tiết:</t>
  </si>
  <si>
    <t>* Tiếp thị KSTTM</t>
  </si>
  <si>
    <t>Người lập</t>
  </si>
  <si>
    <t>Nguyễn Lan Anh</t>
  </si>
  <si>
    <t>Tiền điện thoại</t>
  </si>
  <si>
    <t>Tiền ăn trưa</t>
  </si>
  <si>
    <t>Lương tháng</t>
  </si>
  <si>
    <t>Họ &amp; Tên</t>
  </si>
  <si>
    <t>Tổng tiền</t>
  </si>
  <si>
    <t>Trần Thanh Hiển</t>
  </si>
  <si>
    <t>KV I</t>
  </si>
  <si>
    <t>KV II</t>
  </si>
  <si>
    <t>Số ngày công hưởng PC lưu trú</t>
  </si>
  <si>
    <t>Ngày nghỉ</t>
  </si>
  <si>
    <t>Ngày lễ</t>
  </si>
  <si>
    <t xml:space="preserve">Số giờ làm thêm </t>
  </si>
  <si>
    <t>T.Toán tiền CTP ngày công</t>
  </si>
  <si>
    <t xml:space="preserve">T.Toán tiền lưu trú </t>
  </si>
  <si>
    <t>Ngày LV</t>
  </si>
  <si>
    <t>T.Toán tiền làm thêm</t>
  </si>
  <si>
    <t>SỐ NGÀY, GIỜ CÔNG</t>
  </si>
  <si>
    <t>Số ngày công hưởng CTP</t>
  </si>
  <si>
    <t>E</t>
  </si>
  <si>
    <t>F</t>
  </si>
  <si>
    <t>G</t>
  </si>
  <si>
    <t>H</t>
  </si>
  <si>
    <t>I</t>
  </si>
  <si>
    <t>K</t>
  </si>
  <si>
    <t>L</t>
  </si>
  <si>
    <t>T</t>
  </si>
  <si>
    <t>Q=C/D/8*1.5*I</t>
  </si>
  <si>
    <t>R=C/D/8*2*K</t>
  </si>
  <si>
    <t>S=C/D/8*3*L</t>
  </si>
  <si>
    <t>U=Q+R+S+T</t>
  </si>
  <si>
    <t>Quy định tính giờ công làm thêm</t>
  </si>
  <si>
    <t xml:space="preserve"> - TG làm trước 7h00 sẽ trừ 1h ăn sáng</t>
  </si>
  <si>
    <r>
      <t xml:space="preserve"> - TG </t>
    </r>
    <r>
      <rPr>
        <sz val="12"/>
        <rFont val="Calibri"/>
        <family val="2"/>
      </rPr>
      <t>≥</t>
    </r>
    <r>
      <rPr>
        <sz val="12"/>
        <rFont val="Times New Roman"/>
        <family val="1"/>
      </rPr>
      <t xml:space="preserve"> 7h00 tính là: 1.5h</t>
    </r>
  </si>
  <si>
    <t>Mốc 7h00</t>
  </si>
  <si>
    <t>Mốc 21h00</t>
  </si>
  <si>
    <t xml:space="preserve"> - TG làm trước 21h00 không trừ 1h ăn tối</t>
  </si>
  <si>
    <r>
      <t xml:space="preserve"> - TG </t>
    </r>
    <r>
      <rPr>
        <sz val="12"/>
        <rFont val="Calibri"/>
        <family val="2"/>
      </rPr>
      <t>≥</t>
    </r>
    <r>
      <rPr>
        <sz val="12"/>
        <rFont val="Times New Roman"/>
        <family val="1"/>
      </rPr>
      <t xml:space="preserve"> 21h00 trừ 1h ăn tối</t>
    </r>
  </si>
  <si>
    <r>
      <t xml:space="preserve"> -  Nếu tại công trường </t>
    </r>
    <r>
      <rPr>
        <sz val="12"/>
        <rFont val="Calibri"/>
        <family val="2"/>
      </rPr>
      <t>≥</t>
    </r>
    <r>
      <rPr>
        <sz val="12"/>
        <rFont val="Times New Roman"/>
        <family val="1"/>
      </rPr>
      <t xml:space="preserve"> 22h00 trừ 1h ăn tối</t>
    </r>
  </si>
  <si>
    <t>TG đi máy bay: Ngoài giờ bay ghi trên vé được tính thêm như sau:</t>
  </si>
  <si>
    <t>Quy định tính ngày công làm thêm</t>
  </si>
  <si>
    <t>II</t>
  </si>
  <si>
    <t xml:space="preserve"> - Bay nội địa: Khi bay đi và khi bay về cộng thêm 2h</t>
  </si>
  <si>
    <t xml:space="preserve"> - Bay quốc tế: Khi bay đi cộng thêm 3h, khi bay về cộng thêm 2h</t>
  </si>
  <si>
    <t xml:space="preserve"> </t>
  </si>
  <si>
    <t>M=150000*E</t>
  </si>
  <si>
    <t>N=150000*1.5*F</t>
  </si>
  <si>
    <t>O=100000*E</t>
  </si>
  <si>
    <t>P=100000*1.5*F</t>
  </si>
  <si>
    <t>* Thực hiện HĐ 4759/Phả Lại</t>
  </si>
  <si>
    <t>* Thực hiện HĐ 001/Ialy</t>
  </si>
  <si>
    <t>* Thực hiện HĐ 78/Cẩm Phả</t>
  </si>
  <si>
    <t>* Thực hiện HĐ 3241/Hải Phòng</t>
  </si>
  <si>
    <t>* Thực hiện HĐ 2017-10-11/Ninh Bình</t>
  </si>
  <si>
    <t>* Thực hiện HĐ 002/Ialy</t>
  </si>
  <si>
    <t>* Thực hiện HĐ 4002/Phả Lại</t>
  </si>
  <si>
    <t>* Thực hiện HĐ 162/Quảng Ninh</t>
  </si>
  <si>
    <t>Người kiểm soát</t>
  </si>
  <si>
    <t>Đơn vị: BAN GIÁM ĐỐC</t>
  </si>
  <si>
    <t>Chức danh</t>
  </si>
  <si>
    <t>CT HĐQT</t>
  </si>
  <si>
    <t>TGĐ</t>
  </si>
  <si>
    <t>PGĐ</t>
  </si>
  <si>
    <t>KTT</t>
  </si>
  <si>
    <t>Tổng cộng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</si>
  <si>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</si>
  <si>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(Số tiền: Bốn mươi năm triệu đồng chẵn)</t>
  </si>
  <si>
    <t>BẢNG THANH TOÁN TIỀN PHỤ CẤP THÁNG 01 NĂM 2020</t>
  </si>
  <si>
    <t>* Làm HSDT gói số 8 DCS Hải Phòng</t>
  </si>
  <si>
    <t>* Làm HSDT gói số 1 Cao Ngạn</t>
  </si>
  <si>
    <t>* Thực hiện HĐ 138/Duyên Hải</t>
  </si>
  <si>
    <t>* Thực hiện HĐ 5719/Phả Lại</t>
  </si>
  <si>
    <t>* Làm HSDT gói số 8+15/ Duyên Hải</t>
  </si>
  <si>
    <t>* Làm HSDT gói số 1+4/Hải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</si>
</sst>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>
    <font>
      <sz val="14"/>
      <name val="Times New Roman"/>
    </font>
    <font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sz val="12"/>
      <color indexed="10"/>
      <name val="Times New Roman"/>
      <family val="1"/>
    </font>
    <font>
      <sz val="12"/>
      <name val="Calibri"/>
      <family val="2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4"/>
      <name val=".VnTime"/>
      <family val="2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84">
    <xf numFmtId="0" fontId="0" fillId="0" borderId="0" xfId="0"/>
    <xf numFmtId="0" fontId="6" fillId="0" borderId="0" xfId="0" applyFont="1" applyFill="1"/>
    <xf numFmtId="164" fontId="2" fillId="0" borderId="1" xfId="1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164" fontId="6" fillId="0" borderId="1" xfId="1" applyNumberFormat="1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justify"/>
    </xf>
    <xf numFmtId="0" fontId="8" fillId="0" borderId="0" xfId="0" applyFont="1" applyFill="1"/>
    <xf numFmtId="164" fontId="4" fillId="0" borderId="0" xfId="0" applyNumberFormat="1" applyFont="1" applyFill="1"/>
    <xf numFmtId="164" fontId="2" fillId="0" borderId="0" xfId="0" applyNumberFormat="1" applyFont="1" applyFill="1"/>
    <xf numFmtId="164" fontId="6" fillId="0" borderId="0" xfId="1" applyNumberFormat="1" applyFont="1" applyFill="1"/>
    <xf numFmtId="164" fontId="2" fillId="0" borderId="0" xfId="1" applyNumberFormat="1" applyFont="1" applyFill="1"/>
    <xf numFmtId="164" fontId="4" fillId="0" borderId="1" xfId="1" applyNumberFormat="1" applyFont="1" applyFill="1" applyBorder="1"/>
    <xf numFmtId="43" fontId="2" fillId="0" borderId="0" xfId="0" applyNumberFormat="1" applyFont="1" applyFill="1"/>
    <xf numFmtId="0" fontId="6" fillId="2" borderId="1" xfId="0" applyFont="1" applyFill="1" applyBorder="1" applyAlignment="1">
      <alignment horizontal="center" vertical="center"/>
    </xf>
    <xf numFmtId="164" fontId="6" fillId="2" borderId="1" xfId="1" applyNumberFormat="1" applyFont="1" applyFill="1" applyBorder="1"/>
    <xf numFmtId="0" fontId="2" fillId="2" borderId="1" xfId="0" applyFont="1" applyFill="1" applyBorder="1"/>
    <xf numFmtId="0" fontId="2" fillId="2" borderId="0" xfId="0" applyFont="1" applyFill="1"/>
    <xf numFmtId="0" fontId="6" fillId="2" borderId="1" xfId="0" applyFont="1" applyFill="1" applyBorder="1"/>
    <xf numFmtId="164" fontId="9" fillId="0" borderId="1" xfId="1" applyNumberFormat="1" applyFont="1" applyFill="1" applyBorder="1"/>
    <xf numFmtId="164" fontId="9" fillId="2" borderId="1" xfId="1" applyNumberFormat="1" applyFont="1" applyFill="1" applyBorder="1"/>
    <xf numFmtId="0" fontId="3" fillId="0" borderId="1" xfId="0" applyFont="1" applyFill="1" applyBorder="1"/>
    <xf numFmtId="0" fontId="5" fillId="0" borderId="0" xfId="0" applyFont="1" applyFill="1" applyAlignment="1">
      <alignment horizontal="center" vertical="center"/>
    </xf>
    <xf numFmtId="43" fontId="2" fillId="0" borderId="0" xfId="1" applyFont="1" applyFill="1"/>
    <xf numFmtId="164" fontId="6" fillId="0" borderId="0" xfId="1" applyNumberFormat="1" applyFont="1" applyFill="1" applyAlignment="1">
      <alignment horizontal="right"/>
    </xf>
    <xf numFmtId="0" fontId="2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164" fontId="3" fillId="0" borderId="0" xfId="1" applyNumberFormat="1" applyFont="1" applyFill="1"/>
    <xf numFmtId="0" fontId="11" fillId="0" borderId="0" xfId="0" applyFont="1" applyFill="1"/>
    <xf numFmtId="0" fontId="12" fillId="0" borderId="0" xfId="0" applyFont="1" applyFill="1"/>
    <xf numFmtId="164" fontId="2" fillId="0" borderId="1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164" fontId="2" fillId="3" borderId="1" xfId="1" applyNumberFormat="1" applyFont="1" applyFill="1" applyBorder="1"/>
    <xf numFmtId="0" fontId="2" fillId="3" borderId="0" xfId="0" applyFont="1" applyFill="1"/>
    <xf numFmtId="164" fontId="2" fillId="0" borderId="1" xfId="0" applyNumberFormat="1" applyFont="1" applyFill="1" applyBorder="1"/>
    <xf numFmtId="0" fontId="6" fillId="0" borderId="0" xfId="0" applyFont="1" applyFill="1" applyAlignment="1">
      <alignment vertical="center"/>
    </xf>
    <xf numFmtId="164" fontId="9" fillId="0" borderId="1" xfId="2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left" vertical="center"/>
    </xf>
    <xf numFmtId="0" fontId="3" fillId="2" borderId="0" xfId="0" applyFont="1" applyFill="1"/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2" fontId="6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/>
    <xf numFmtId="0" fontId="6" fillId="0" borderId="0" xfId="0" applyFont="1" applyFill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Fill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"/>
  <sheetViews>
    <sheetView tabSelected="1" zoomScaleNormal="100" workbookViewId="0">
      <pane xSplit="2" ySplit="9" topLeftCell="C34" activePane="bottomRight" state="frozen"/>
      <selection pane="topRight" activeCell="C1" sqref="C1"/>
      <selection pane="bottomLeft" activeCell="A10" sqref="A10"/>
      <selection pane="bottomRight" activeCell="G35" sqref="G35"/>
    </sheetView>
  </sheetViews>
  <sheetFormatPr defaultRowHeight="15.75"/>
  <cols>
    <col min="1" max="1" width="3.6640625" style="7" customWidth="1"/>
    <col min="2" max="2" width="18.33203125" style="7" customWidth="1"/>
    <col min="3" max="3" width="8.6640625" style="7" customWidth="1"/>
    <col min="4" max="4" width="4.33203125" style="7" customWidth="1"/>
    <col min="5" max="10" width="4" style="7" customWidth="1"/>
    <col min="11" max="11" width="4" style="23" customWidth="1"/>
    <col min="12" max="12" width="8.6640625" style="7" customWidth="1"/>
    <col min="13" max="13" width="10" style="7" customWidth="1"/>
    <col min="14" max="14" width="8.33203125" style="7" customWidth="1"/>
    <col min="15" max="15" width="9.88671875" style="7" customWidth="1"/>
    <col min="16" max="16" width="9.44140625" style="7" customWidth="1"/>
    <col min="17" max="17" width="9.5546875" style="7" customWidth="1"/>
    <col min="18" max="18" width="8.33203125" style="7" customWidth="1"/>
    <col min="19" max="19" width="9" style="7" customWidth="1"/>
    <col min="20" max="20" width="13.6640625" style="7" customWidth="1"/>
    <col min="21" max="21" width="14.6640625" style="7" customWidth="1"/>
    <col min="22" max="22" width="10.77734375" style="7" bestFit="1" customWidth="1"/>
    <col min="23" max="23" width="12.33203125" style="17" bestFit="1" customWidth="1"/>
    <col min="24" max="24" width="9.88671875" style="17" bestFit="1" customWidth="1"/>
    <col min="25" max="25" width="11.109375" style="7" customWidth="1"/>
    <col min="26" max="26" width="8.88671875" style="7"/>
    <col min="27" max="28" width="12.109375" style="7" bestFit="1" customWidth="1"/>
    <col min="29" max="29" width="22.6640625" style="7" customWidth="1"/>
    <col min="30" max="16384" width="8.88671875" style="7"/>
  </cols>
  <sheetData>
    <row r="1" spans="1:29" ht="20.25" customHeight="1">
      <c r="A1" s="67" t="s">
        <v>0</v>
      </c>
      <c r="B1" s="67"/>
      <c r="C1" s="67"/>
      <c r="D1" s="68"/>
      <c r="E1" s="68"/>
      <c r="F1" s="68"/>
      <c r="G1" s="68"/>
    </row>
    <row r="2" spans="1:29" ht="20.25" customHeight="1">
      <c r="A2" s="67" t="s">
        <v>1</v>
      </c>
      <c r="B2" s="67"/>
      <c r="C2" s="67"/>
      <c r="D2" s="68"/>
      <c r="E2" s="68"/>
      <c r="F2" s="68"/>
      <c r="G2" s="68"/>
    </row>
    <row r="4" spans="1:29" ht="24.75" customHeight="1">
      <c r="A4" s="69" t="s">
        <v>101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</row>
    <row r="6" spans="1:29" ht="19.5" customHeight="1">
      <c r="A6" s="65" t="s">
        <v>2</v>
      </c>
      <c r="B6" s="65" t="s">
        <v>3</v>
      </c>
      <c r="C6" s="65" t="s">
        <v>4</v>
      </c>
      <c r="D6" s="65" t="s">
        <v>10</v>
      </c>
      <c r="E6" s="62" t="s">
        <v>51</v>
      </c>
      <c r="F6" s="64"/>
      <c r="G6" s="64"/>
      <c r="H6" s="64"/>
      <c r="I6" s="64"/>
      <c r="J6" s="64"/>
      <c r="K6" s="63"/>
      <c r="L6" s="62" t="s">
        <v>5</v>
      </c>
      <c r="M6" s="64"/>
      <c r="N6" s="64"/>
      <c r="O6" s="64"/>
      <c r="P6" s="64"/>
      <c r="Q6" s="64"/>
      <c r="R6" s="64"/>
      <c r="S6" s="64"/>
      <c r="T6" s="63"/>
      <c r="U6" s="8"/>
      <c r="V6" s="6"/>
      <c r="W6" s="2"/>
      <c r="X6" s="2"/>
      <c r="Y6" s="6"/>
    </row>
    <row r="7" spans="1:29" ht="57" customHeight="1">
      <c r="A7" s="70"/>
      <c r="B7" s="70"/>
      <c r="C7" s="70"/>
      <c r="D7" s="70"/>
      <c r="E7" s="62" t="s">
        <v>52</v>
      </c>
      <c r="F7" s="63"/>
      <c r="G7" s="62" t="s">
        <v>43</v>
      </c>
      <c r="H7" s="63"/>
      <c r="I7" s="62" t="s">
        <v>46</v>
      </c>
      <c r="J7" s="64"/>
      <c r="K7" s="63"/>
      <c r="L7" s="62" t="s">
        <v>47</v>
      </c>
      <c r="M7" s="63"/>
      <c r="N7" s="62" t="s">
        <v>48</v>
      </c>
      <c r="O7" s="63"/>
      <c r="P7" s="62" t="s">
        <v>50</v>
      </c>
      <c r="Q7" s="64"/>
      <c r="R7" s="63"/>
      <c r="S7" s="65" t="s">
        <v>6</v>
      </c>
      <c r="T7" s="9" t="s">
        <v>7</v>
      </c>
      <c r="U7" s="9" t="s">
        <v>8</v>
      </c>
      <c r="V7" s="10" t="s">
        <v>9</v>
      </c>
      <c r="W7" s="38" t="s">
        <v>37</v>
      </c>
      <c r="X7" s="39" t="s">
        <v>36</v>
      </c>
      <c r="Y7" s="39" t="s">
        <v>35</v>
      </c>
    </row>
    <row r="8" spans="1:29" ht="24.75" customHeight="1">
      <c r="A8" s="66"/>
      <c r="B8" s="66"/>
      <c r="C8" s="66"/>
      <c r="D8" s="66"/>
      <c r="E8" s="32" t="s">
        <v>41</v>
      </c>
      <c r="F8" s="32" t="s">
        <v>42</v>
      </c>
      <c r="G8" s="32" t="s">
        <v>41</v>
      </c>
      <c r="H8" s="32" t="s">
        <v>42</v>
      </c>
      <c r="I8" s="9" t="s">
        <v>49</v>
      </c>
      <c r="J8" s="9" t="s">
        <v>44</v>
      </c>
      <c r="K8" s="40" t="s">
        <v>45</v>
      </c>
      <c r="L8" s="32" t="s">
        <v>41</v>
      </c>
      <c r="M8" s="32" t="s">
        <v>42</v>
      </c>
      <c r="N8" s="32" t="s">
        <v>41</v>
      </c>
      <c r="O8" s="32" t="s">
        <v>42</v>
      </c>
      <c r="P8" s="9" t="s">
        <v>49</v>
      </c>
      <c r="Q8" s="9" t="s">
        <v>44</v>
      </c>
      <c r="R8" s="9" t="s">
        <v>45</v>
      </c>
      <c r="S8" s="66"/>
      <c r="T8" s="9"/>
      <c r="U8" s="9"/>
      <c r="V8" s="10"/>
      <c r="W8" s="38"/>
      <c r="X8" s="39"/>
      <c r="Y8" s="12"/>
    </row>
    <row r="9" spans="1:29" s="46" customFormat="1" ht="21" customHeight="1">
      <c r="A9" s="42" t="s">
        <v>11</v>
      </c>
      <c r="B9" s="42" t="s">
        <v>12</v>
      </c>
      <c r="C9" s="42" t="s">
        <v>13</v>
      </c>
      <c r="D9" s="42" t="s">
        <v>14</v>
      </c>
      <c r="E9" s="42" t="s">
        <v>53</v>
      </c>
      <c r="F9" s="42" t="s">
        <v>54</v>
      </c>
      <c r="G9" s="42" t="s">
        <v>55</v>
      </c>
      <c r="H9" s="42" t="s">
        <v>56</v>
      </c>
      <c r="I9" s="42" t="s">
        <v>57</v>
      </c>
      <c r="J9" s="42" t="s">
        <v>58</v>
      </c>
      <c r="K9" s="42" t="s">
        <v>59</v>
      </c>
      <c r="L9" s="43" t="s">
        <v>79</v>
      </c>
      <c r="M9" s="43" t="s">
        <v>80</v>
      </c>
      <c r="N9" s="43" t="s">
        <v>81</v>
      </c>
      <c r="O9" s="43" t="s">
        <v>82</v>
      </c>
      <c r="P9" s="43" t="s">
        <v>61</v>
      </c>
      <c r="Q9" s="43" t="s">
        <v>62</v>
      </c>
      <c r="R9" s="43" t="s">
        <v>63</v>
      </c>
      <c r="S9" s="42" t="s">
        <v>60</v>
      </c>
      <c r="T9" s="42" t="s">
        <v>64</v>
      </c>
      <c r="U9" s="44"/>
      <c r="V9" s="44"/>
      <c r="W9" s="45"/>
      <c r="X9" s="45"/>
      <c r="Y9" s="44"/>
    </row>
    <row r="10" spans="1:29" ht="26.25" customHeight="1">
      <c r="A10" s="3"/>
      <c r="B10" s="4"/>
      <c r="C10" s="5"/>
      <c r="D10" s="58"/>
      <c r="E10" s="80"/>
      <c r="F10" s="80"/>
      <c r="G10" s="80"/>
      <c r="H10" s="80"/>
      <c r="I10" s="80"/>
      <c r="J10" s="80"/>
      <c r="K10" s="81"/>
      <c r="L10" s="5"/>
      <c r="M10" s="5"/>
      <c r="N10" s="5"/>
      <c r="O10" s="5"/>
      <c r="P10" s="5"/>
      <c r="Q10" s="5"/>
      <c r="R10" s="5"/>
      <c r="S10" s="24"/>
      <c r="T10" s="18"/>
      <c r="U10" s="6"/>
      <c r="V10" s="6"/>
      <c r="W10" s="49"/>
      <c r="X10" s="25"/>
      <c r="Y10" s="25"/>
      <c r="AC10" s="7" t="s">
        <v>99</v>
      </c>
    </row>
    <row r="11" spans="1:29" ht="26.25" customHeight="1">
      <c r="A11" s="3"/>
      <c r="B11" s="4"/>
      <c r="C11" s="5"/>
      <c r="D11" s="58"/>
      <c r="E11" s="80"/>
      <c r="F11" s="80"/>
      <c r="G11" s="80"/>
      <c r="H11" s="80"/>
      <c r="I11" s="80"/>
      <c r="J11" s="80"/>
      <c r="K11" s="80"/>
      <c r="L11" s="5"/>
      <c r="M11" s="5"/>
      <c r="N11" s="5"/>
      <c r="O11" s="5"/>
      <c r="P11" s="5"/>
      <c r="Q11" s="5"/>
      <c r="R11" s="5"/>
      <c r="S11" s="21"/>
      <c r="T11" s="18"/>
      <c r="U11" s="6"/>
      <c r="V11" s="6"/>
      <c r="W11" s="49"/>
      <c r="X11" s="25"/>
      <c r="Y11" s="25"/>
    </row>
    <row r="12" spans="1:29" ht="26.25" customHeight="1">
      <c r="A12" s="3"/>
      <c r="B12" s="4"/>
      <c r="C12" s="5"/>
      <c r="D12" s="58"/>
      <c r="E12" s="80"/>
      <c r="F12" s="80"/>
      <c r="G12" s="80"/>
      <c r="H12" s="80"/>
      <c r="I12" s="80"/>
      <c r="J12" s="80"/>
      <c r="K12" s="80"/>
      <c r="L12" s="5"/>
      <c r="M12" s="5"/>
      <c r="N12" s="5"/>
      <c r="O12" s="5"/>
      <c r="P12" s="5"/>
      <c r="Q12" s="5"/>
      <c r="R12" s="5"/>
      <c r="S12" s="21"/>
      <c r="T12" s="18"/>
      <c r="U12" s="6"/>
      <c r="V12" s="6"/>
      <c r="W12" s="49"/>
      <c r="X12" s="25"/>
      <c r="Y12" s="25"/>
    </row>
    <row r="13" spans="1:29" ht="26.25" customHeight="1">
      <c r="A13" s="3"/>
      <c r="B13" s="4"/>
      <c r="C13" s="5"/>
      <c r="D13" s="58"/>
      <c r="E13" s="80"/>
      <c r="F13" s="80"/>
      <c r="G13" s="80"/>
      <c r="H13" s="80"/>
      <c r="I13" s="80"/>
      <c r="J13" s="80"/>
      <c r="K13" s="80"/>
      <c r="L13" s="5"/>
      <c r="M13" s="5"/>
      <c r="N13" s="5"/>
      <c r="O13" s="5"/>
      <c r="P13" s="5"/>
      <c r="Q13" s="5"/>
      <c r="R13" s="5"/>
      <c r="S13" s="21"/>
      <c r="T13" s="18"/>
      <c r="U13" s="6"/>
      <c r="V13" s="6"/>
      <c r="W13" s="49"/>
      <c r="X13" s="25"/>
      <c r="Y13" s="25"/>
    </row>
    <row r="14" spans="1:29" ht="26.25" customHeight="1">
      <c r="A14" s="3"/>
      <c r="B14" s="4"/>
      <c r="C14" s="5"/>
      <c r="D14" s="58"/>
      <c r="E14" s="80"/>
      <c r="F14" s="80"/>
      <c r="G14" s="80"/>
      <c r="H14" s="80"/>
      <c r="I14" s="80"/>
      <c r="J14" s="80"/>
      <c r="K14" s="80"/>
      <c r="L14" s="5"/>
      <c r="M14" s="5"/>
      <c r="N14" s="5"/>
      <c r="O14" s="5"/>
      <c r="P14" s="5"/>
      <c r="Q14" s="5"/>
      <c r="R14" s="5"/>
      <c r="S14" s="21"/>
      <c r="T14" s="18"/>
      <c r="U14" s="6"/>
      <c r="V14" s="6"/>
      <c r="W14" s="49"/>
      <c r="X14" s="25"/>
      <c r="Y14" s="25"/>
    </row>
    <row r="15" spans="1:29" ht="26.25" customHeight="1">
      <c r="A15" s="3"/>
      <c r="B15" s="4"/>
      <c r="C15" s="5"/>
      <c r="D15" s="58"/>
      <c r="E15" s="80"/>
      <c r="F15" s="80"/>
      <c r="G15" s="80"/>
      <c r="H15" s="80"/>
      <c r="I15" s="80"/>
      <c r="J15" s="80"/>
      <c r="K15" s="80"/>
      <c r="L15" s="5"/>
      <c r="M15" s="5"/>
      <c r="N15" s="5"/>
      <c r="O15" s="5"/>
      <c r="P15" s="5"/>
      <c r="Q15" s="5"/>
      <c r="R15" s="5"/>
      <c r="S15" s="21"/>
      <c r="T15" s="18"/>
      <c r="U15" s="6"/>
      <c r="V15" s="6"/>
      <c r="W15" s="49"/>
      <c r="X15" s="25"/>
      <c r="Y15" s="25"/>
    </row>
    <row r="16" spans="1:29" ht="26.25" customHeight="1">
      <c r="A16" s="3"/>
      <c r="B16" s="4"/>
      <c r="C16" s="5"/>
      <c r="D16" s="58"/>
      <c r="E16" s="80"/>
      <c r="F16" s="80"/>
      <c r="G16" s="80"/>
      <c r="H16" s="80"/>
      <c r="I16" s="80"/>
      <c r="J16" s="80"/>
      <c r="K16" s="80"/>
      <c r="L16" s="5"/>
      <c r="M16" s="5"/>
      <c r="N16" s="5"/>
      <c r="O16" s="5"/>
      <c r="P16" s="5"/>
      <c r="Q16" s="5"/>
      <c r="R16" s="5"/>
      <c r="S16" s="21"/>
      <c r="T16" s="18"/>
      <c r="U16" s="6"/>
      <c r="V16" s="6"/>
      <c r="W16" s="25"/>
      <c r="X16" s="25"/>
      <c r="Y16" s="25"/>
    </row>
    <row r="17" spans="1:25" ht="26.25" customHeight="1">
      <c r="A17" s="3"/>
      <c r="B17" s="4"/>
      <c r="C17" s="5"/>
      <c r="D17" s="58"/>
      <c r="E17" s="80"/>
      <c r="F17" s="80"/>
      <c r="G17" s="80"/>
      <c r="H17" s="80"/>
      <c r="I17" s="80"/>
      <c r="J17" s="80"/>
      <c r="K17" s="80"/>
      <c r="L17" s="5"/>
      <c r="M17" s="5"/>
      <c r="N17" s="5"/>
      <c r="O17" s="5"/>
      <c r="P17" s="5"/>
      <c r="Q17" s="5"/>
      <c r="R17" s="5"/>
      <c r="S17" s="21"/>
      <c r="T17" s="18"/>
      <c r="U17" s="6"/>
      <c r="V17" s="6"/>
      <c r="W17" s="49"/>
      <c r="X17" s="25"/>
      <c r="Y17" s="25"/>
    </row>
    <row r="18" spans="1:25" ht="26.25" customHeight="1">
      <c r="A18" s="3"/>
      <c r="B18" s="4"/>
      <c r="C18" s="5"/>
      <c r="D18" s="58"/>
      <c r="E18" s="80"/>
      <c r="F18" s="80"/>
      <c r="G18" s="80"/>
      <c r="H18" s="80"/>
      <c r="I18" s="80"/>
      <c r="J18" s="80"/>
      <c r="K18" s="80"/>
      <c r="L18" s="5"/>
      <c r="M18" s="5"/>
      <c r="N18" s="5"/>
      <c r="O18" s="5"/>
      <c r="P18" s="5"/>
      <c r="Q18" s="5"/>
      <c r="R18" s="5"/>
      <c r="S18" s="21"/>
      <c r="T18" s="18"/>
      <c r="U18" s="6"/>
      <c r="V18" s="6"/>
      <c r="W18" s="25"/>
      <c r="X18" s="25"/>
      <c r="Y18" s="25"/>
    </row>
    <row r="19" spans="1:25" ht="26.25" customHeight="1">
      <c r="A19" s="3"/>
      <c r="B19" s="4"/>
      <c r="C19" s="5"/>
      <c r="D19" s="58"/>
      <c r="E19" s="80"/>
      <c r="F19" s="80"/>
      <c r="G19" s="80"/>
      <c r="H19" s="80"/>
      <c r="I19" s="80"/>
      <c r="J19" s="80"/>
      <c r="K19" s="80"/>
      <c r="L19" s="5"/>
      <c r="M19" s="5"/>
      <c r="N19" s="5"/>
      <c r="O19" s="5"/>
      <c r="P19" s="5"/>
      <c r="Q19" s="5"/>
      <c r="R19" s="5"/>
      <c r="S19" s="21"/>
      <c r="T19" s="18"/>
      <c r="U19" s="6"/>
      <c r="V19" s="6"/>
      <c r="W19" s="25"/>
      <c r="X19" s="25"/>
      <c r="Y19" s="25"/>
    </row>
    <row r="20" spans="1:25" ht="26.25" customHeight="1">
      <c r="A20" s="3"/>
      <c r="B20" s="4"/>
      <c r="C20" s="5"/>
      <c r="D20" s="58"/>
      <c r="E20" s="80"/>
      <c r="F20" s="80"/>
      <c r="G20" s="80"/>
      <c r="H20" s="80"/>
      <c r="I20" s="80"/>
      <c r="J20" s="80"/>
      <c r="K20" s="80"/>
      <c r="L20" s="5"/>
      <c r="M20" s="5"/>
      <c r="N20" s="5"/>
      <c r="O20" s="5"/>
      <c r="P20" s="5"/>
      <c r="Q20" s="5"/>
      <c r="R20" s="5"/>
      <c r="S20" s="21"/>
      <c r="T20" s="18"/>
      <c r="U20" s="6"/>
      <c r="V20" s="6"/>
      <c r="W20" s="25"/>
      <c r="X20" s="25"/>
      <c r="Y20" s="25"/>
    </row>
    <row r="21" spans="1:25" ht="26.25" customHeight="1">
      <c r="A21" s="3"/>
      <c r="B21" s="4"/>
      <c r="C21" s="5"/>
      <c r="D21" s="58"/>
      <c r="E21" s="80"/>
      <c r="F21" s="80"/>
      <c r="G21" s="80"/>
      <c r="H21" s="80"/>
      <c r="I21" s="80"/>
      <c r="J21" s="80"/>
      <c r="K21" s="80"/>
      <c r="L21" s="5"/>
      <c r="M21" s="5"/>
      <c r="N21" s="5"/>
      <c r="O21" s="5"/>
      <c r="P21" s="5"/>
      <c r="Q21" s="21"/>
      <c r="R21" s="5"/>
      <c r="S21" s="21"/>
      <c r="T21" s="18"/>
      <c r="U21" s="6"/>
      <c r="V21" s="6"/>
      <c r="W21" s="25"/>
      <c r="X21" s="25"/>
      <c r="Y21" s="25"/>
    </row>
    <row r="22" spans="1:25" ht="26.25" customHeight="1">
      <c r="A22" s="3"/>
      <c r="B22" s="4"/>
      <c r="C22" s="5"/>
      <c r="D22" s="58"/>
      <c r="E22" s="80"/>
      <c r="F22" s="80"/>
      <c r="G22" s="80"/>
      <c r="H22" s="80"/>
      <c r="I22" s="80"/>
      <c r="J22" s="80"/>
      <c r="K22" s="80"/>
      <c r="L22" s="5"/>
      <c r="M22" s="5"/>
      <c r="N22" s="5"/>
      <c r="O22" s="5"/>
      <c r="P22" s="5"/>
      <c r="Q22" s="5"/>
      <c r="R22" s="5"/>
      <c r="S22" s="21"/>
      <c r="T22" s="18"/>
      <c r="U22" s="6"/>
      <c r="V22" s="6"/>
      <c r="W22" s="25"/>
      <c r="X22" s="25"/>
      <c r="Y22" s="25"/>
    </row>
    <row r="23" spans="1:25" ht="26.25" customHeight="1">
      <c r="A23" s="3"/>
      <c r="B23" s="4"/>
      <c r="C23" s="5"/>
      <c r="D23" s="58"/>
      <c r="E23" s="80"/>
      <c r="F23" s="80"/>
      <c r="G23" s="80"/>
      <c r="H23" s="80"/>
      <c r="I23" s="80"/>
      <c r="J23" s="80"/>
      <c r="K23" s="80"/>
      <c r="L23" s="5"/>
      <c r="M23" s="5"/>
      <c r="N23" s="5"/>
      <c r="O23" s="5"/>
      <c r="P23" s="5"/>
      <c r="Q23" s="5"/>
      <c r="R23" s="5"/>
      <c r="S23" s="21"/>
      <c r="T23" s="18"/>
      <c r="U23" s="6"/>
      <c r="V23" s="47"/>
      <c r="W23" s="25"/>
      <c r="X23" s="25"/>
      <c r="Y23" s="25"/>
    </row>
    <row r="24" spans="1:25" ht="26.25" customHeight="1">
      <c r="A24" s="3"/>
      <c r="B24" s="4"/>
      <c r="C24" s="5"/>
      <c r="D24" s="58"/>
      <c r="E24" s="80"/>
      <c r="F24" s="80"/>
      <c r="G24" s="80"/>
      <c r="H24" s="80"/>
      <c r="I24" s="80"/>
      <c r="J24" s="80"/>
      <c r="K24" s="80"/>
      <c r="L24" s="21"/>
      <c r="M24" s="21"/>
      <c r="N24" s="21"/>
      <c r="O24" s="21"/>
      <c r="P24" s="21"/>
      <c r="Q24" s="21"/>
      <c r="R24" s="21"/>
      <c r="S24" s="21"/>
      <c r="T24" s="18"/>
      <c r="U24" s="6"/>
      <c r="V24" s="6"/>
      <c r="W24" s="25"/>
      <c r="X24" s="25"/>
      <c r="Y24" s="25"/>
    </row>
    <row r="25" spans="1:25" ht="26.25" customHeight="1">
      <c r="A25" s="3"/>
      <c r="B25" s="4"/>
      <c r="C25" s="5"/>
      <c r="D25" s="58"/>
      <c r="E25" s="80"/>
      <c r="F25" s="80"/>
      <c r="G25" s="80"/>
      <c r="H25" s="80"/>
      <c r="I25" s="80"/>
      <c r="J25" s="80"/>
      <c r="K25" s="80"/>
      <c r="L25" s="5"/>
      <c r="M25" s="5"/>
      <c r="N25" s="5"/>
      <c r="O25" s="5"/>
      <c r="P25" s="5"/>
      <c r="Q25" s="5"/>
      <c r="R25" s="5"/>
      <c r="S25" s="21"/>
      <c r="T25" s="18"/>
      <c r="U25" s="6"/>
      <c r="V25" s="6"/>
      <c r="W25" s="25"/>
      <c r="X25" s="25"/>
      <c r="Y25" s="25"/>
    </row>
    <row r="26" spans="1:25" ht="26.25" customHeight="1">
      <c r="A26" s="3"/>
      <c r="B26" s="4"/>
      <c r="C26" s="5"/>
      <c r="D26" s="58"/>
      <c r="E26" s="80"/>
      <c r="F26" s="80"/>
      <c r="G26" s="80"/>
      <c r="H26" s="80"/>
      <c r="I26" s="80"/>
      <c r="J26" s="80"/>
      <c r="K26" s="80"/>
      <c r="L26" s="5"/>
      <c r="M26" s="5"/>
      <c r="N26" s="5"/>
      <c r="O26" s="5"/>
      <c r="P26" s="5"/>
      <c r="Q26" s="21"/>
      <c r="R26" s="5"/>
      <c r="S26" s="21"/>
      <c r="T26" s="18"/>
      <c r="U26" s="6"/>
      <c r="V26" s="6"/>
      <c r="W26" s="25"/>
      <c r="X26" s="25"/>
      <c r="Y26" s="25"/>
    </row>
    <row r="27" spans="1:25" ht="26.25" customHeight="1">
      <c r="A27" s="3"/>
      <c r="B27" s="4"/>
      <c r="C27" s="5"/>
      <c r="D27" s="58"/>
      <c r="E27" s="80"/>
      <c r="F27" s="80"/>
      <c r="G27" s="80"/>
      <c r="H27" s="80"/>
      <c r="I27" s="80"/>
      <c r="J27" s="80"/>
      <c r="K27" s="80"/>
      <c r="L27" s="5"/>
      <c r="M27" s="5"/>
      <c r="N27" s="5"/>
      <c r="O27" s="5"/>
      <c r="P27" s="5"/>
      <c r="Q27" s="21"/>
      <c r="R27" s="5"/>
      <c r="S27" s="21"/>
      <c r="T27" s="18"/>
      <c r="U27" s="6"/>
      <c r="V27" s="6"/>
      <c r="W27" s="25"/>
      <c r="X27" s="25"/>
      <c r="Y27" s="25"/>
    </row>
    <row r="28" spans="1:25" ht="26.25" customHeight="1">
      <c r="A28" s="3"/>
      <c r="B28" s="4"/>
      <c r="C28" s="5"/>
      <c r="D28" s="58"/>
      <c r="E28" s="80"/>
      <c r="F28" s="80"/>
      <c r="G28" s="80"/>
      <c r="H28" s="80"/>
      <c r="I28" s="80"/>
      <c r="J28" s="80"/>
      <c r="K28" s="80"/>
      <c r="L28" s="5"/>
      <c r="M28" s="5"/>
      <c r="N28" s="5"/>
      <c r="O28" s="5"/>
      <c r="P28" s="5"/>
      <c r="Q28" s="5"/>
      <c r="R28" s="5"/>
      <c r="S28" s="21"/>
      <c r="T28" s="18"/>
      <c r="U28" s="6"/>
      <c r="V28" s="6"/>
      <c r="W28" s="25"/>
      <c r="X28" s="25"/>
      <c r="Y28" s="25"/>
    </row>
    <row r="29" spans="1:25" ht="26.25" customHeight="1">
      <c r="A29" s="3"/>
      <c r="B29" s="4"/>
      <c r="C29" s="5"/>
      <c r="D29" s="58"/>
      <c r="E29" s="80"/>
      <c r="F29" s="80"/>
      <c r="G29" s="80"/>
      <c r="H29" s="80"/>
      <c r="I29" s="80"/>
      <c r="J29" s="80"/>
      <c r="K29" s="80"/>
      <c r="L29" s="5"/>
      <c r="M29" s="5"/>
      <c r="N29" s="5"/>
      <c r="O29" s="5"/>
      <c r="P29" s="5"/>
      <c r="Q29" s="21"/>
      <c r="R29" s="5"/>
      <c r="S29" s="21"/>
      <c r="T29" s="18"/>
      <c r="U29" s="6"/>
      <c r="V29" s="6"/>
      <c r="W29" s="26"/>
      <c r="X29" s="26"/>
      <c r="Y29" s="25"/>
    </row>
    <row r="30" spans="1:25" ht="26.25" customHeight="1">
      <c r="A30" s="20"/>
      <c r="B30" s="24"/>
      <c r="C30" s="5"/>
      <c r="D30" s="58"/>
      <c r="E30" s="80"/>
      <c r="F30" s="80"/>
      <c r="G30" s="80"/>
      <c r="H30" s="80"/>
      <c r="I30" s="80"/>
      <c r="J30" s="80"/>
      <c r="K30" s="80"/>
      <c r="L30" s="5"/>
      <c r="M30" s="5"/>
      <c r="N30" s="5"/>
      <c r="O30" s="5"/>
      <c r="P30" s="5"/>
      <c r="Q30" s="21"/>
      <c r="R30" s="5"/>
      <c r="S30" s="21"/>
      <c r="T30" s="18"/>
      <c r="U30" s="22"/>
      <c r="V30" s="22"/>
      <c r="W30" s="26"/>
      <c r="X30" s="26"/>
      <c r="Y30" s="26"/>
    </row>
    <row r="31" spans="1:25" s="23" customFormat="1" ht="26.25" customHeight="1">
      <c r="A31" s="20"/>
      <c r="B31" s="24"/>
      <c r="C31" s="5"/>
      <c r="D31" s="58"/>
      <c r="E31" s="80"/>
      <c r="F31" s="80"/>
      <c r="G31" s="80"/>
      <c r="H31" s="80"/>
      <c r="I31" s="80"/>
      <c r="J31" s="80"/>
      <c r="K31" s="80"/>
      <c r="L31" s="5"/>
      <c r="M31" s="5"/>
      <c r="N31" s="5"/>
      <c r="O31" s="5"/>
      <c r="P31" s="5"/>
      <c r="Q31" s="21"/>
      <c r="R31" s="5"/>
      <c r="S31" s="21"/>
      <c r="T31" s="18"/>
      <c r="U31" s="22"/>
      <c r="V31" s="22"/>
      <c r="W31" s="26"/>
      <c r="X31" s="26"/>
      <c r="Y31" s="26"/>
    </row>
    <row r="32" spans="1:25" s="23" customFormat="1" ht="24" customHeight="1">
      <c r="A32" s="20"/>
      <c r="B32" s="24"/>
      <c r="C32" s="5"/>
      <c r="D32" s="58"/>
      <c r="E32" s="80"/>
      <c r="F32" s="80"/>
      <c r="G32" s="80"/>
      <c r="H32" s="80"/>
      <c r="I32" s="80"/>
      <c r="J32" s="80"/>
      <c r="K32" s="80"/>
      <c r="L32" s="5"/>
      <c r="M32" s="5"/>
      <c r="N32" s="5"/>
      <c r="O32" s="5"/>
      <c r="P32" s="5"/>
      <c r="Q32" s="21"/>
      <c r="R32" s="5"/>
      <c r="S32" s="21"/>
      <c r="T32" s="18"/>
      <c r="U32" s="22"/>
      <c r="V32" s="22"/>
      <c r="W32" s="26"/>
      <c r="X32" s="26"/>
      <c r="Y32" s="26"/>
    </row>
    <row r="33" spans="1:25" s="23" customFormat="1" ht="26.25" customHeight="1">
      <c r="A33" s="20"/>
      <c r="B33" s="24"/>
      <c r="C33" s="5"/>
      <c r="D33" s="58"/>
      <c r="E33" s="80"/>
      <c r="F33" s="80"/>
      <c r="G33" s="80"/>
      <c r="H33" s="80"/>
      <c r="I33" s="80"/>
      <c r="J33" s="80"/>
      <c r="K33" s="80"/>
      <c r="L33" s="5"/>
      <c r="M33" s="5"/>
      <c r="N33" s="5"/>
      <c r="O33" s="5"/>
      <c r="P33" s="5"/>
      <c r="Q33" s="21"/>
      <c r="R33" s="5"/>
      <c r="S33" s="21"/>
      <c r="T33" s="18"/>
      <c r="U33" s="22"/>
      <c r="V33" s="22"/>
      <c r="W33" s="26"/>
      <c r="X33" s="26"/>
      <c r="Y33" s="26"/>
    </row>
    <row r="34" spans="1:25" ht="27" customHeight="1">
      <c r="A34" s="41"/>
      <c r="B34" s="24"/>
      <c r="C34" s="5"/>
      <c r="D34" s="58"/>
      <c r="E34" s="82"/>
      <c r="F34" s="82"/>
      <c r="G34" s="82"/>
      <c r="H34" s="82"/>
      <c r="I34" s="80"/>
      <c r="J34" s="80"/>
      <c r="K34" s="80"/>
      <c r="L34" s="5"/>
      <c r="M34" s="5"/>
      <c r="N34" s="5"/>
      <c r="O34" s="5"/>
      <c r="P34" s="5"/>
      <c r="Q34" s="21"/>
      <c r="R34" s="21"/>
      <c r="S34" s="21"/>
      <c r="T34" s="18"/>
      <c r="U34" s="57"/>
      <c r="V34" s="57"/>
      <c r="W34" s="26"/>
      <c r="X34" s="26"/>
      <c r="Y34" s="26"/>
    </row>
    <row r="35" spans="1:25" s="23" customFormat="1" ht="27" customHeight="1">
      <c r="A35" s="20"/>
      <c r="B35" s="4"/>
      <c r="C35" s="5"/>
      <c r="D35" s="58"/>
      <c r="E35" s="80"/>
      <c r="F35" s="80"/>
      <c r="G35" s="80"/>
      <c r="H35" s="80"/>
      <c r="I35" s="80"/>
      <c r="J35" s="80"/>
      <c r="K35" s="80"/>
      <c r="L35" s="5"/>
      <c r="M35" s="5"/>
      <c r="N35" s="5"/>
      <c r="O35" s="5"/>
      <c r="P35" s="5"/>
      <c r="Q35" s="21"/>
      <c r="R35" s="5"/>
      <c r="S35" s="5"/>
      <c r="T35" s="18"/>
      <c r="U35" s="6"/>
      <c r="V35" s="6"/>
      <c r="W35" s="25"/>
      <c r="X35" s="25"/>
      <c r="Y35" s="25"/>
    </row>
    <row r="36" spans="1:25" ht="27" customHeight="1">
      <c r="A36" s="3"/>
      <c r="B36" s="4"/>
      <c r="C36" s="5"/>
      <c r="D36" s="58"/>
      <c r="E36" s="82"/>
      <c r="F36" s="80"/>
      <c r="G36" s="82"/>
      <c r="H36" s="82"/>
      <c r="I36" s="80"/>
      <c r="J36" s="80"/>
      <c r="K36" s="80"/>
      <c r="L36" s="5"/>
      <c r="M36" s="5"/>
      <c r="N36" s="5"/>
      <c r="O36" s="5"/>
      <c r="P36" s="5"/>
      <c r="Q36" s="21"/>
      <c r="R36" s="5"/>
      <c r="S36" s="5"/>
      <c r="T36" s="18"/>
      <c r="U36" s="27"/>
      <c r="V36" s="27"/>
      <c r="W36" s="25"/>
      <c r="X36" s="25"/>
      <c r="Y36" s="25"/>
    </row>
    <row r="37" spans="1:25" ht="27" customHeight="1">
      <c r="A37" s="3"/>
      <c r="B37" s="4"/>
      <c r="C37" s="5"/>
      <c r="D37" s="58"/>
      <c r="E37" s="80"/>
      <c r="F37" s="80"/>
      <c r="G37" s="82"/>
      <c r="H37" s="82"/>
      <c r="I37" s="80"/>
      <c r="J37" s="80"/>
      <c r="K37" s="80"/>
      <c r="L37" s="5"/>
      <c r="M37" s="5"/>
      <c r="N37" s="5"/>
      <c r="O37" s="5"/>
      <c r="P37" s="5"/>
      <c r="Q37" s="21"/>
      <c r="R37" s="5"/>
      <c r="S37" s="5"/>
      <c r="T37" s="18"/>
      <c r="U37" s="27"/>
      <c r="V37" s="27"/>
      <c r="W37" s="25"/>
      <c r="X37" s="25"/>
      <c r="Y37" s="25"/>
    </row>
    <row r="38" spans="1:25" ht="27" customHeight="1">
      <c r="A38" s="3"/>
      <c r="B38" s="4"/>
      <c r="C38" s="5"/>
      <c r="D38" s="58"/>
      <c r="E38" s="80"/>
      <c r="F38" s="80"/>
      <c r="G38" s="80"/>
      <c r="H38" s="80"/>
      <c r="I38" s="80"/>
      <c r="J38" s="80"/>
      <c r="K38" s="80"/>
      <c r="L38" s="5"/>
      <c r="M38" s="5"/>
      <c r="N38" s="5"/>
      <c r="O38" s="5"/>
      <c r="P38" s="5"/>
      <c r="Q38" s="21"/>
      <c r="R38" s="5"/>
      <c r="S38" s="5"/>
      <c r="T38" s="18"/>
      <c r="U38" s="6"/>
      <c r="V38" s="6"/>
      <c r="W38" s="25"/>
      <c r="X38" s="25"/>
      <c r="Y38" s="25"/>
    </row>
    <row r="39" spans="1:25" ht="27" customHeight="1">
      <c r="A39" s="3"/>
      <c r="B39" s="4"/>
      <c r="C39" s="5"/>
      <c r="D39" s="58"/>
      <c r="E39" s="83"/>
      <c r="F39" s="83"/>
      <c r="G39" s="83"/>
      <c r="H39" s="83"/>
      <c r="I39" s="83"/>
      <c r="J39" s="83"/>
      <c r="K39" s="80"/>
      <c r="L39" s="5"/>
      <c r="M39" s="5"/>
      <c r="N39" s="5"/>
      <c r="O39" s="5"/>
      <c r="P39" s="5"/>
      <c r="Q39" s="5"/>
      <c r="R39" s="5"/>
      <c r="S39" s="5"/>
      <c r="T39" s="18"/>
      <c r="U39" s="6"/>
      <c r="V39" s="6"/>
      <c r="W39" s="25"/>
      <c r="X39" s="25"/>
      <c r="Y39" s="25"/>
    </row>
    <row r="40" spans="1:25">
      <c r="A40" s="4"/>
      <c r="B40" s="4"/>
      <c r="C40" s="5"/>
      <c r="D40" s="4"/>
      <c r="E40" s="79">
        <f>SUM(E10:E39)</f>
        <v>0</v>
      </c>
      <c r="F40" s="79">
        <f t="shared" ref="F40:T40" si="0">SUM(F10:F39)</f>
        <v>0</v>
      </c>
      <c r="G40" s="79">
        <f t="shared" si="0"/>
        <v>0</v>
      </c>
      <c r="H40" s="79">
        <f t="shared" si="0"/>
        <v>0</v>
      </c>
      <c r="I40" s="79">
        <f t="shared" si="0"/>
        <v>0</v>
      </c>
      <c r="J40" s="79">
        <f t="shared" si="0"/>
        <v>0</v>
      </c>
      <c r="K40" s="79">
        <f t="shared" si="0"/>
        <v>0</v>
      </c>
      <c r="L40" s="59">
        <f t="shared" si="0"/>
        <v>0</v>
      </c>
      <c r="M40" s="59">
        <f t="shared" si="0"/>
        <v>0</v>
      </c>
      <c r="N40" s="59">
        <f t="shared" si="0"/>
        <v>0</v>
      </c>
      <c r="O40" s="59">
        <f t="shared" si="0"/>
        <v>0</v>
      </c>
      <c r="P40" s="59">
        <f t="shared" si="0"/>
        <v>0</v>
      </c>
      <c r="Q40" s="59">
        <f t="shared" si="0"/>
        <v>0</v>
      </c>
      <c r="R40" s="59">
        <f t="shared" si="0"/>
        <v>0</v>
      </c>
      <c r="S40" s="59">
        <f t="shared" si="0"/>
        <v>0</v>
      </c>
      <c r="T40" s="59">
        <f t="shared" si="0"/>
        <v>0</v>
      </c>
      <c r="U40" s="60"/>
      <c r="V40" s="6"/>
      <c r="W40" s="2"/>
      <c r="X40" s="2"/>
      <c r="Y40" s="6"/>
    </row>
    <row r="41" spans="1:25" ht="22.5" customHeight="1"/>
    <row r="43" spans="1:25">
      <c r="B43" s="36" t="s">
        <v>9</v>
      </c>
      <c r="C43" s="37"/>
      <c r="D43" s="37"/>
      <c r="E43" s="37"/>
      <c r="F43" s="13"/>
      <c r="P43" s="1" t="s">
        <v>31</v>
      </c>
      <c r="Q43" s="1"/>
      <c r="R43" s="1"/>
      <c r="S43" s="1"/>
      <c r="T43" s="14">
        <f>T45+T46+T47+T48+T49+T50+T51+T52+T53+T54+T55+T56+T57+T58+T59</f>
        <v>158074000</v>
      </c>
      <c r="U43" s="15"/>
      <c r="V43" s="15"/>
    </row>
    <row r="44" spans="1:25">
      <c r="A44" s="33" t="s">
        <v>57</v>
      </c>
      <c r="B44" s="34" t="s">
        <v>74</v>
      </c>
      <c r="C44" s="37"/>
      <c r="D44" s="37"/>
      <c r="E44" s="37"/>
      <c r="F44" s="13"/>
      <c r="P44" s="1"/>
      <c r="Q44" s="1"/>
      <c r="R44" s="1"/>
      <c r="S44" s="1"/>
      <c r="T44" s="14"/>
      <c r="U44" s="17"/>
      <c r="V44" s="15"/>
    </row>
    <row r="45" spans="1:25">
      <c r="A45" s="33"/>
      <c r="B45" s="7" t="s">
        <v>19</v>
      </c>
      <c r="C45" s="7" t="s">
        <v>20</v>
      </c>
      <c r="F45" s="13"/>
      <c r="P45" s="61" t="s">
        <v>84</v>
      </c>
      <c r="Q45" s="61"/>
      <c r="R45" s="61"/>
      <c r="S45" s="61"/>
      <c r="T45" s="16">
        <v>30294592</v>
      </c>
      <c r="U45" s="16"/>
      <c r="V45" s="15"/>
    </row>
    <row r="46" spans="1:25">
      <c r="A46" s="33"/>
      <c r="B46" s="7" t="s">
        <v>21</v>
      </c>
      <c r="C46" s="7" t="s">
        <v>22</v>
      </c>
      <c r="F46" s="13"/>
      <c r="P46" s="61" t="s">
        <v>88</v>
      </c>
      <c r="Q46" s="61"/>
      <c r="R46" s="61"/>
      <c r="S46" s="61"/>
      <c r="T46" s="16">
        <v>29356685</v>
      </c>
      <c r="U46" s="16"/>
    </row>
    <row r="47" spans="1:25" ht="15.75" customHeight="1">
      <c r="A47" s="33"/>
      <c r="F47" s="13"/>
      <c r="P47" s="61" t="s">
        <v>89</v>
      </c>
      <c r="Q47" s="61"/>
      <c r="R47" s="61"/>
      <c r="S47" s="61"/>
      <c r="T47" s="16">
        <v>1808696</v>
      </c>
      <c r="U47" s="16"/>
    </row>
    <row r="48" spans="1:25" ht="15.75" customHeight="1">
      <c r="A48" s="33"/>
      <c r="B48" s="7" t="s">
        <v>23</v>
      </c>
      <c r="C48" s="7" t="s">
        <v>24</v>
      </c>
      <c r="F48" s="13"/>
      <c r="P48" s="61" t="s">
        <v>86</v>
      </c>
      <c r="Q48" s="61"/>
      <c r="R48" s="61"/>
      <c r="S48" s="61"/>
      <c r="T48" s="16">
        <v>907500</v>
      </c>
      <c r="U48" s="16"/>
    </row>
    <row r="49" spans="1:21" ht="18.75" customHeight="1">
      <c r="A49" s="33"/>
      <c r="B49" s="7" t="s">
        <v>25</v>
      </c>
      <c r="C49" s="7" t="s">
        <v>22</v>
      </c>
      <c r="F49" s="13"/>
      <c r="P49" s="61" t="s">
        <v>83</v>
      </c>
      <c r="Q49" s="61"/>
      <c r="R49" s="61"/>
      <c r="S49" s="61"/>
      <c r="T49" s="30">
        <v>429253</v>
      </c>
      <c r="U49" s="16"/>
    </row>
    <row r="50" spans="1:21" ht="18.75" customHeight="1">
      <c r="A50" s="33"/>
      <c r="B50" s="7" t="s">
        <v>26</v>
      </c>
      <c r="C50" s="7" t="s">
        <v>27</v>
      </c>
      <c r="F50" s="13"/>
      <c r="N50" s="17"/>
      <c r="P50" s="61" t="s">
        <v>85</v>
      </c>
      <c r="Q50" s="61"/>
      <c r="R50" s="61"/>
      <c r="S50" s="61"/>
      <c r="T50" s="16">
        <v>2643043</v>
      </c>
      <c r="U50" s="16"/>
    </row>
    <row r="51" spans="1:21" ht="18" customHeight="1">
      <c r="A51" s="33"/>
      <c r="B51" s="7" t="s">
        <v>28</v>
      </c>
      <c r="C51" s="7" t="s">
        <v>29</v>
      </c>
      <c r="F51" s="13"/>
      <c r="L51" s="71"/>
      <c r="M51" s="71"/>
      <c r="N51" s="17"/>
      <c r="P51" s="61" t="s">
        <v>104</v>
      </c>
      <c r="Q51" s="61"/>
      <c r="R51" s="61"/>
      <c r="S51" s="61"/>
      <c r="T51" s="16">
        <v>6172677</v>
      </c>
      <c r="U51" s="16"/>
    </row>
    <row r="52" spans="1:21" ht="15.75" customHeight="1">
      <c r="A52" s="33" t="s">
        <v>75</v>
      </c>
      <c r="B52" s="34" t="s">
        <v>65</v>
      </c>
      <c r="N52" s="17"/>
      <c r="P52" s="61" t="s">
        <v>87</v>
      </c>
      <c r="Q52" s="61"/>
      <c r="R52" s="61"/>
      <c r="S52" s="61"/>
      <c r="T52" s="16">
        <v>2090870</v>
      </c>
      <c r="U52" s="16"/>
    </row>
    <row r="53" spans="1:21" ht="20.25" customHeight="1">
      <c r="A53" s="7">
        <v>1</v>
      </c>
      <c r="B53" s="34" t="s">
        <v>68</v>
      </c>
      <c r="N53" s="17"/>
      <c r="P53" s="61" t="s">
        <v>90</v>
      </c>
      <c r="Q53" s="61"/>
      <c r="R53" s="61"/>
      <c r="S53" s="61"/>
      <c r="T53" s="16">
        <v>4070027</v>
      </c>
      <c r="U53" s="16"/>
    </row>
    <row r="54" spans="1:21" ht="19.5" customHeight="1">
      <c r="B54" s="34"/>
      <c r="N54" s="17"/>
      <c r="P54" s="61" t="s">
        <v>105</v>
      </c>
      <c r="Q54" s="61"/>
      <c r="R54" s="61"/>
      <c r="S54" s="61"/>
      <c r="T54" s="16">
        <v>902147</v>
      </c>
      <c r="U54" s="16"/>
    </row>
    <row r="55" spans="1:21" ht="19.5" customHeight="1">
      <c r="B55" s="7" t="s">
        <v>66</v>
      </c>
      <c r="N55" s="17"/>
      <c r="P55" s="61" t="s">
        <v>102</v>
      </c>
      <c r="Q55" s="61"/>
      <c r="R55" s="61"/>
      <c r="S55" s="61"/>
      <c r="T55" s="16">
        <v>15255611</v>
      </c>
      <c r="U55" s="16"/>
    </row>
    <row r="56" spans="1:21" ht="15.75" customHeight="1">
      <c r="B56" s="7" t="s">
        <v>67</v>
      </c>
      <c r="N56" s="17"/>
      <c r="P56" s="61" t="s">
        <v>103</v>
      </c>
      <c r="Q56" s="61"/>
      <c r="R56" s="61"/>
      <c r="S56" s="61"/>
      <c r="T56" s="16">
        <v>1488152</v>
      </c>
      <c r="U56" s="15">
        <f>T40-T43</f>
        <v>-158074000</v>
      </c>
    </row>
    <row r="57" spans="1:21" ht="19.5" customHeight="1">
      <c r="A57" s="7">
        <v>2</v>
      </c>
      <c r="B57" s="34" t="s">
        <v>69</v>
      </c>
      <c r="L57" s="71"/>
      <c r="M57" s="71"/>
      <c r="N57" s="17"/>
      <c r="P57" s="61" t="s">
        <v>106</v>
      </c>
      <c r="Q57" s="61"/>
      <c r="R57" s="61"/>
      <c r="S57" s="61"/>
      <c r="T57" s="16">
        <v>14626114</v>
      </c>
      <c r="U57" s="15"/>
    </row>
    <row r="58" spans="1:21" ht="21" customHeight="1">
      <c r="B58" s="7" t="s">
        <v>70</v>
      </c>
      <c r="L58" s="31"/>
      <c r="M58" s="31"/>
      <c r="N58" s="17"/>
      <c r="P58" s="61" t="s">
        <v>107</v>
      </c>
      <c r="Q58" s="61"/>
      <c r="R58" s="61"/>
      <c r="S58" s="61"/>
      <c r="T58" s="16">
        <v>5529647</v>
      </c>
      <c r="U58" s="16"/>
    </row>
    <row r="59" spans="1:21" ht="21" customHeight="1">
      <c r="B59" s="7" t="s">
        <v>71</v>
      </c>
      <c r="P59" s="61" t="s">
        <v>32</v>
      </c>
      <c r="Q59" s="61"/>
      <c r="R59" s="61"/>
      <c r="S59" s="61"/>
      <c r="T59" s="16">
        <f>42498986</f>
        <v>42498986</v>
      </c>
    </row>
    <row r="60" spans="1:21" ht="15.75" customHeight="1">
      <c r="B60" s="7" t="s">
        <v>72</v>
      </c>
      <c r="P60" s="61"/>
      <c r="Q60" s="61"/>
      <c r="R60" s="61"/>
      <c r="S60" s="61"/>
      <c r="T60" s="16"/>
    </row>
    <row r="61" spans="1:21">
      <c r="A61" s="7">
        <v>3</v>
      </c>
      <c r="B61" s="35" t="s">
        <v>73</v>
      </c>
      <c r="P61" s="61"/>
      <c r="Q61" s="61"/>
      <c r="R61" s="61"/>
      <c r="S61" s="61"/>
      <c r="T61" s="16"/>
    </row>
    <row r="62" spans="1:21" ht="15.75" customHeight="1">
      <c r="B62" s="15" t="s">
        <v>76</v>
      </c>
      <c r="P62" s="61"/>
      <c r="Q62" s="61"/>
      <c r="R62" s="61"/>
      <c r="S62" s="61"/>
      <c r="T62" s="16"/>
    </row>
    <row r="63" spans="1:21" ht="18.75">
      <c r="B63" s="15" t="s">
        <v>77</v>
      </c>
      <c r="M63" s="71" t="s">
        <v>91</v>
      </c>
      <c r="N63" s="73"/>
      <c r="P63" s="48"/>
      <c r="Q63" s="48"/>
      <c r="R63" s="71" t="s">
        <v>33</v>
      </c>
      <c r="S63" s="72"/>
      <c r="T63" s="72"/>
    </row>
    <row r="64" spans="1:21">
      <c r="B64" s="17" t="s">
        <v>78</v>
      </c>
      <c r="P64" s="61"/>
      <c r="Q64" s="61"/>
      <c r="R64" s="61"/>
      <c r="S64" s="61"/>
      <c r="T64" s="16"/>
    </row>
    <row r="65" spans="1:20">
      <c r="B65" s="15"/>
      <c r="P65" s="61"/>
      <c r="Q65" s="61"/>
      <c r="R65" s="61"/>
      <c r="S65" s="61"/>
      <c r="T65" s="16"/>
    </row>
    <row r="68" spans="1:20" ht="18.75">
      <c r="A68" s="7" t="s">
        <v>78</v>
      </c>
      <c r="M68" s="71" t="s">
        <v>30</v>
      </c>
      <c r="N68" s="73"/>
      <c r="R68" s="71" t="s">
        <v>34</v>
      </c>
      <c r="S68" s="73"/>
      <c r="T68" s="73"/>
    </row>
    <row r="74" spans="1:20">
      <c r="B74" s="29"/>
    </row>
    <row r="75" spans="1:20">
      <c r="B75" s="29"/>
    </row>
    <row r="76" spans="1:20">
      <c r="B76" s="29"/>
    </row>
    <row r="77" spans="1:20">
      <c r="B77" s="19"/>
    </row>
    <row r="78" spans="1:20">
      <c r="L78" s="17"/>
    </row>
    <row r="79" spans="1:20">
      <c r="L79" s="17"/>
    </row>
    <row r="80" spans="1:20">
      <c r="L80" s="15"/>
    </row>
    <row r="81" spans="12:20">
      <c r="L81" s="19"/>
    </row>
    <row r="84" spans="12:20">
      <c r="T84" s="17"/>
    </row>
    <row r="85" spans="12:20">
      <c r="T85" s="17"/>
    </row>
    <row r="86" spans="12:20">
      <c r="T86" s="17"/>
    </row>
    <row r="87" spans="12:20">
      <c r="T87" s="17"/>
    </row>
    <row r="89" spans="12:20">
      <c r="L89" s="17"/>
    </row>
  </sheetData>
  <autoFilter ref="A6:Y40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</autoFilter>
  <mergeCells count="42">
    <mergeCell ref="P50:S50"/>
    <mergeCell ref="P52:S52"/>
    <mergeCell ref="P48:S48"/>
    <mergeCell ref="P59:S59"/>
    <mergeCell ref="P49:S49"/>
    <mergeCell ref="M68:N68"/>
    <mergeCell ref="R68:T68"/>
    <mergeCell ref="P61:S61"/>
    <mergeCell ref="P62:S62"/>
    <mergeCell ref="M63:N63"/>
    <mergeCell ref="P60:S60"/>
    <mergeCell ref="R63:T63"/>
    <mergeCell ref="P64:S64"/>
    <mergeCell ref="P65:S65"/>
    <mergeCell ref="L51:M51"/>
    <mergeCell ref="P51:S51"/>
    <mergeCell ref="P53:S53"/>
    <mergeCell ref="P54:S54"/>
    <mergeCell ref="P55:S55"/>
    <mergeCell ref="P56:S56"/>
    <mergeCell ref="L57:M57"/>
    <mergeCell ref="P57:S57"/>
    <mergeCell ref="P58:S58"/>
    <mergeCell ref="A1:G1"/>
    <mergeCell ref="A2:G2"/>
    <mergeCell ref="A4:U4"/>
    <mergeCell ref="A6:A8"/>
    <mergeCell ref="B6:B8"/>
    <mergeCell ref="C6:C8"/>
    <mergeCell ref="D6:D8"/>
    <mergeCell ref="G7:H7"/>
    <mergeCell ref="I7:K7"/>
    <mergeCell ref="L7:M7"/>
    <mergeCell ref="E6:K6"/>
    <mergeCell ref="L6:T6"/>
    <mergeCell ref="E7:F7"/>
    <mergeCell ref="P45:S45"/>
    <mergeCell ref="P46:S46"/>
    <mergeCell ref="P47:S47"/>
    <mergeCell ref="N7:O7"/>
    <mergeCell ref="P7:R7"/>
    <mergeCell ref="S7:S8"/>
  </mergeCells>
  <phoneticPr fontId="14" type="noConversion"/>
  <pageMargins left="0.3" right="0.22" top="0.49" bottom="0" header="0.73" footer="0.15"/>
  <pageSetup paperSize="9" scale="7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Normal="100" workbookViewId="0">
      <pane xSplit="2" ySplit="4" topLeftCell="C5" activePane="bottomRight" state="frozen"/>
      <selection pane="topRight" activeCell="C1" sqref="C1"/>
      <selection pane="bottomLeft" activeCell="A10" sqref="A10"/>
      <selection pane="bottomRight" activeCell="E6" sqref="E6"/>
    </sheetView>
  </sheetViews>
  <sheetFormatPr defaultRowHeight="15.75"/>
  <cols>
    <col min="1" max="1" width="5.77734375" style="7" customWidth="1"/>
    <col min="2" max="2" width="19.77734375" style="7" customWidth="1"/>
    <col min="3" max="3" width="11.33203125" style="7" customWidth="1"/>
    <col min="4" max="4" width="20.5546875" style="7" customWidth="1"/>
    <col min="5" max="5" width="21.21875" style="7" customWidth="1"/>
    <col min="6" max="6" width="16.88671875" style="7" customWidth="1"/>
    <col min="7" max="8" width="3.77734375" style="7" customWidth="1"/>
    <col min="9" max="9" width="5.33203125" style="7" customWidth="1"/>
    <col min="10" max="10" width="5.21875" style="7" customWidth="1"/>
    <col min="11" max="11" width="4.6640625" style="23" hidden="1" customWidth="1"/>
    <col min="12" max="12" width="8.6640625" style="7" customWidth="1"/>
    <col min="13" max="13" width="10" style="7" customWidth="1"/>
    <col min="14" max="14" width="8.33203125" style="7" customWidth="1"/>
    <col min="15" max="15" width="9.88671875" style="7" customWidth="1"/>
    <col min="16" max="16" width="9.44140625" style="7" customWidth="1"/>
    <col min="17" max="17" width="9.5546875" style="7" customWidth="1"/>
    <col min="18" max="18" width="8.33203125" style="7" hidden="1" customWidth="1"/>
    <col min="19" max="19" width="8.109375" style="7" customWidth="1"/>
    <col min="20" max="20" width="10.6640625" style="7" customWidth="1"/>
    <col min="21" max="21" width="11.6640625" style="7" customWidth="1"/>
    <col min="22" max="22" width="8.88671875" style="7"/>
    <col min="23" max="23" width="12.33203125" style="17" bestFit="1" customWidth="1"/>
    <col min="24" max="24" width="9.88671875" style="17" bestFit="1" customWidth="1"/>
    <col min="25" max="25" width="11.109375" style="7" customWidth="1"/>
    <col min="26" max="26" width="8.88671875" style="7"/>
    <col min="27" max="28" width="12.109375" style="7" bestFit="1" customWidth="1"/>
    <col min="29" max="16384" width="8.88671875" style="7"/>
  </cols>
  <sheetData>
    <row r="1" spans="1:24" ht="20.25" customHeight="1">
      <c r="A1" s="67" t="s">
        <v>0</v>
      </c>
      <c r="B1" s="67"/>
      <c r="C1" s="67"/>
      <c r="D1" s="68"/>
      <c r="E1" s="68"/>
      <c r="F1" s="68"/>
      <c r="G1" s="68"/>
    </row>
    <row r="2" spans="1:24" ht="20.25" customHeight="1">
      <c r="A2" s="67" t="s">
        <v>92</v>
      </c>
      <c r="B2" s="67"/>
      <c r="C2" s="67"/>
      <c r="D2" s="68"/>
      <c r="E2" s="68"/>
      <c r="F2" s="68"/>
      <c r="G2" s="68"/>
    </row>
    <row r="4" spans="1:24" ht="24.75" customHeight="1">
      <c r="A4" s="75" t="s">
        <v>101</v>
      </c>
      <c r="B4" s="75"/>
      <c r="C4" s="75"/>
      <c r="D4" s="75"/>
      <c r="E4" s="75"/>
      <c r="F4" s="75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</row>
    <row r="5" spans="1:24" ht="24.75" customHeight="1">
      <c r="A5" s="56"/>
      <c r="B5" s="56"/>
      <c r="C5" s="56"/>
      <c r="D5" s="56"/>
      <c r="E5" s="56"/>
      <c r="F5" s="56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</row>
    <row r="6" spans="1:24" ht="42" customHeight="1">
      <c r="A6" s="50" t="s">
        <v>2</v>
      </c>
      <c r="B6" s="51" t="s">
        <v>38</v>
      </c>
      <c r="C6" s="50" t="s">
        <v>93</v>
      </c>
      <c r="D6" s="50" t="s">
        <v>39</v>
      </c>
      <c r="E6" s="50" t="s">
        <v>8</v>
      </c>
      <c r="F6" s="50" t="s">
        <v>9</v>
      </c>
    </row>
    <row r="7" spans="1:24" ht="42" customHeight="1">
      <c r="A7" s="11">
        <v>1</v>
      </c>
      <c r="B7" s="52" t="s">
        <v>16</v>
      </c>
      <c r="C7" s="52" t="s">
        <v>94</v>
      </c>
      <c r="D7" s="39">
        <v>10000000</v>
      </c>
      <c r="E7" s="11"/>
      <c r="F7" s="11"/>
      <c r="L7" s="17"/>
    </row>
    <row r="8" spans="1:24" ht="42" customHeight="1">
      <c r="A8" s="11">
        <v>2</v>
      </c>
      <c r="B8" s="52" t="s">
        <v>15</v>
      </c>
      <c r="C8" s="52" t="s">
        <v>95</v>
      </c>
      <c r="D8" s="39">
        <v>15000000</v>
      </c>
      <c r="E8" s="11"/>
      <c r="F8" s="11"/>
      <c r="L8" s="17"/>
    </row>
    <row r="9" spans="1:24" ht="42" customHeight="1">
      <c r="A9" s="11">
        <v>3</v>
      </c>
      <c r="B9" s="52" t="s">
        <v>17</v>
      </c>
      <c r="C9" s="52" t="s">
        <v>96</v>
      </c>
      <c r="D9" s="39">
        <v>10000000</v>
      </c>
      <c r="E9" s="11"/>
      <c r="F9" s="11"/>
      <c r="L9" s="15"/>
    </row>
    <row r="10" spans="1:24" ht="42" customHeight="1">
      <c r="A10" s="11">
        <v>4</v>
      </c>
      <c r="B10" s="52" t="s">
        <v>18</v>
      </c>
      <c r="C10" s="52" t="s">
        <v>96</v>
      </c>
      <c r="D10" s="39">
        <v>5000000</v>
      </c>
      <c r="E10" s="11"/>
      <c r="F10" s="11"/>
      <c r="L10" s="19"/>
    </row>
    <row r="11" spans="1:24" ht="42" customHeight="1">
      <c r="A11" s="11">
        <v>5</v>
      </c>
      <c r="B11" s="52" t="s">
        <v>40</v>
      </c>
      <c r="C11" s="52" t="s">
        <v>97</v>
      </c>
      <c r="D11" s="39">
        <v>5000000</v>
      </c>
      <c r="E11" s="11"/>
      <c r="F11" s="11"/>
    </row>
    <row r="12" spans="1:24" ht="40.5" customHeight="1">
      <c r="A12" s="76" t="s">
        <v>98</v>
      </c>
      <c r="B12" s="77"/>
      <c r="C12" s="78"/>
      <c r="D12" s="53">
        <f>SUM(D7:D11)</f>
        <v>45000000</v>
      </c>
      <c r="E12" s="6"/>
      <c r="F12" s="6"/>
    </row>
    <row r="13" spans="1:24">
      <c r="A13" s="74" t="s">
        <v>100</v>
      </c>
      <c r="B13" s="74"/>
      <c r="C13" s="74"/>
      <c r="D13" s="74"/>
      <c r="E13" s="74"/>
      <c r="F13" s="74"/>
    </row>
    <row r="15" spans="1:24" s="34" customFormat="1">
      <c r="B15" s="55" t="s">
        <v>91</v>
      </c>
      <c r="F15" s="55" t="s">
        <v>33</v>
      </c>
      <c r="K15" s="54"/>
      <c r="W15" s="35"/>
      <c r="X15" s="35"/>
    </row>
    <row r="20" spans="2:6">
      <c r="B20" s="55" t="s">
        <v>30</v>
      </c>
      <c r="C20" s="34"/>
      <c r="D20" s="34"/>
      <c r="E20" s="34"/>
      <c r="F20" s="55" t="s">
        <v>34</v>
      </c>
    </row>
  </sheetData>
  <mergeCells count="5">
    <mergeCell ref="A13:F13"/>
    <mergeCell ref="A1:G1"/>
    <mergeCell ref="A2:G2"/>
    <mergeCell ref="A4:F4"/>
    <mergeCell ref="A12:C12"/>
  </mergeCells>
  <phoneticPr fontId="14" type="noConversion"/>
  <pageMargins left="0.51" right="0" top="0.625" bottom="0.5" header="0.67" footer="0.5"/>
  <pageSetup paperSize="9" scale="8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Thang 01</vt:lpstr>
      <vt:lpstr>BLD CÔNG TY (2)</vt:lpstr>
      <vt:lpstr>'BLD CÔNG TY (2)'!Print_Area</vt:lpstr>
      <vt:lpstr>'Thang 01'!Print_Area</vt:lpstr>
    </vt:vector>
  </TitlesOfParts>
  <Company>CHXHCNVN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2020-02-17T07:39:34Z</cp:lastPrinted>
  <dcterms:created xsi:type="dcterms:W3CDTF">2016-01-05T09:27:14Z</dcterms:created>
  <dcterms:modified xsi:type="dcterms:W3CDTF">2020-07-21T04:20:26Z</dcterms:modified>
</cp:coreProperties>
</file>