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ACA.L" sheetId="1" state="visible" r:id="rId1"/>
    <sheet xmlns:r="http://schemas.openxmlformats.org/officeDocument/2006/relationships" name="ACU" sheetId="2" state="visible" r:id="rId2"/>
    <sheet xmlns:r="http://schemas.openxmlformats.org/officeDocument/2006/relationships" name="ATST.L" sheetId="3" state="visible" r:id="rId3"/>
    <sheet xmlns:r="http://schemas.openxmlformats.org/officeDocument/2006/relationships" name="ARCM.ST" sheetId="4" state="visible" r:id="rId4"/>
    <sheet xmlns:r="http://schemas.openxmlformats.org/officeDocument/2006/relationships" name="ASB" sheetId="5" state="visible" r:id="rId5"/>
    <sheet xmlns:r="http://schemas.openxmlformats.org/officeDocument/2006/relationships" name="BMI" sheetId="6" state="visible" r:id="rId6"/>
    <sheet xmlns:r="http://schemas.openxmlformats.org/officeDocument/2006/relationships" name="BUT.L" sheetId="7" state="visible" r:id="rId7"/>
    <sheet xmlns:r="http://schemas.openxmlformats.org/officeDocument/2006/relationships" name="BMTC" sheetId="8" state="visible" r:id="rId8"/>
    <sheet xmlns:r="http://schemas.openxmlformats.org/officeDocument/2006/relationships" name="CAPIO.ST" sheetId="9" state="visible" r:id="rId9"/>
    <sheet xmlns:r="http://schemas.openxmlformats.org/officeDocument/2006/relationships" name="CGCBV.HE" sheetId="10" state="visible" r:id="rId10"/>
    <sheet xmlns:r="http://schemas.openxmlformats.org/officeDocument/2006/relationships" name="COIC.ST" sheetId="11" state="visible" r:id="rId11"/>
    <sheet xmlns:r="http://schemas.openxmlformats.org/officeDocument/2006/relationships" name="DGI" sheetId="12" state="visible" r:id="rId12"/>
    <sheet xmlns:r="http://schemas.openxmlformats.org/officeDocument/2006/relationships" name="EFSI" sheetId="13" state="visible" r:id="rId13"/>
    <sheet xmlns:r="http://schemas.openxmlformats.org/officeDocument/2006/relationships" name="EWBC" sheetId="14" state="visible" r:id="rId14"/>
    <sheet xmlns:r="http://schemas.openxmlformats.org/officeDocument/2006/relationships" name="FMBM" sheetId="15" state="visible" r:id="rId15"/>
    <sheet xmlns:r="http://schemas.openxmlformats.org/officeDocument/2006/relationships" name="FDR.PA" sheetId="16" state="visible" r:id="rId16"/>
    <sheet xmlns:r="http://schemas.openxmlformats.org/officeDocument/2006/relationships" name="GATX" sheetId="17" state="visible" r:id="rId17"/>
    <sheet xmlns:r="http://schemas.openxmlformats.org/officeDocument/2006/relationships" name="GTT.PA" sheetId="18" state="visible" r:id="rId18"/>
    <sheet xmlns:r="http://schemas.openxmlformats.org/officeDocument/2006/relationships" name="GBCI" sheetId="19" state="visible" r:id="rId19"/>
    <sheet xmlns:r="http://schemas.openxmlformats.org/officeDocument/2006/relationships" name="HOMB" sheetId="20" state="visible" r:id="rId20"/>
    <sheet xmlns:r="http://schemas.openxmlformats.org/officeDocument/2006/relationships" name="HWDN.L" sheetId="21" state="visible" r:id="rId21"/>
    <sheet xmlns:r="http://schemas.openxmlformats.org/officeDocument/2006/relationships" name="HUH1V.HE" sheetId="22" state="visible" r:id="rId22"/>
    <sheet xmlns:r="http://schemas.openxmlformats.org/officeDocument/2006/relationships" name="IBKC" sheetId="23" state="visible" r:id="rId23"/>
    <sheet xmlns:r="http://schemas.openxmlformats.org/officeDocument/2006/relationships" name="INDB" sheetId="24" state="visible" r:id="rId24"/>
    <sheet xmlns:r="http://schemas.openxmlformats.org/officeDocument/2006/relationships" name="KRN.DE" sheetId="25" state="visible" r:id="rId25"/>
    <sheet xmlns:r="http://schemas.openxmlformats.org/officeDocument/2006/relationships" name="MBFI" sheetId="26" state="visible" r:id="rId26"/>
    <sheet xmlns:r="http://schemas.openxmlformats.org/officeDocument/2006/relationships" name="MANH" sheetId="27" state="visible" r:id="rId27"/>
    <sheet xmlns:r="http://schemas.openxmlformats.org/officeDocument/2006/relationships" name="MENONBE.NS" sheetId="28" state="visible" r:id="rId28"/>
    <sheet xmlns:r="http://schemas.openxmlformats.org/officeDocument/2006/relationships" name="METSO.HE" sheetId="29" state="visible" r:id="rId29"/>
    <sheet xmlns:r="http://schemas.openxmlformats.org/officeDocument/2006/relationships" name="MONY.L" sheetId="30" state="visible" r:id="rId30"/>
    <sheet xmlns:r="http://schemas.openxmlformats.org/officeDocument/2006/relationships" name="MNRO" sheetId="31" state="visible" r:id="rId31"/>
    <sheet xmlns:r="http://schemas.openxmlformats.org/officeDocument/2006/relationships" name="NCR" sheetId="32" state="visible" r:id="rId32"/>
  </sheets>
  <definedNames/>
  <calcPr calcId="124519" fullCalcOnLoad="1"/>
</workbook>
</file>

<file path=xl/sharedStrings.xml><?xml version="1.0" encoding="utf-8"?>
<sst xmlns="http://schemas.openxmlformats.org/spreadsheetml/2006/main" uniqueCount="10196">
  <si>
    <t>Company Name</t>
  </si>
  <si>
    <t>Acacia Mining plc (ACA.L)</t>
  </si>
  <si>
    <t>Current Price</t>
  </si>
  <si>
    <t>286.60</t>
  </si>
  <si>
    <t>Summary</t>
  </si>
  <si>
    <t>Previous Close</t>
  </si>
  <si>
    <t>285.80</t>
  </si>
  <si>
    <t>Open</t>
  </si>
  <si>
    <t>285.20</t>
  </si>
  <si>
    <t>Bid</t>
  </si>
  <si>
    <t>252.00 x 250000</t>
  </si>
  <si>
    <t>Ask</t>
  </si>
  <si>
    <t>315.00 x 34800</t>
  </si>
  <si>
    <t>Day's Range</t>
  </si>
  <si>
    <t>285.20 - 293.30</t>
  </si>
  <si>
    <t>52 Week Range</t>
  </si>
  <si>
    <t>250.00 - 615.00</t>
  </si>
  <si>
    <t>Volume</t>
  </si>
  <si>
    <t>809863</t>
  </si>
  <si>
    <t>Avg. Volume</t>
  </si>
  <si>
    <t>1717898</t>
  </si>
  <si>
    <t>Market Cap</t>
  </si>
  <si>
    <t>1.18B</t>
  </si>
  <si>
    <t>Beta</t>
  </si>
  <si>
    <t>PE Ratio (TTM)</t>
  </si>
  <si>
    <t>6.78</t>
  </si>
  <si>
    <t>EPS (TTM)</t>
  </si>
  <si>
    <t>42.3</t>
  </si>
  <si>
    <t>Earnings Date</t>
  </si>
  <si>
    <t>Jul 21, 2017</t>
  </si>
  <si>
    <t>Dividend &amp; Yield</t>
  </si>
  <si>
    <t>N/A (N/A)</t>
  </si>
  <si>
    <t>Ex-Dividend Date</t>
  </si>
  <si>
    <t>1y Target Est</t>
  </si>
  <si>
    <t>4.91</t>
  </si>
  <si>
    <t>Earnings Estimate</t>
  </si>
  <si>
    <t>Current Qtr. (Jun 2017)</t>
  </si>
  <si>
    <t>Next Qtr. (Sep 2017)</t>
  </si>
  <si>
    <t>Current Year (2017)</t>
  </si>
  <si>
    <t>Next Year (2018)</t>
  </si>
  <si>
    <t>No. of Analysts</t>
  </si>
  <si>
    <t>Avg. Estimate</t>
  </si>
  <si>
    <t>Low Estimate</t>
  </si>
  <si>
    <t>High Estimate</t>
  </si>
  <si>
    <t>Year Ago EPS</t>
  </si>
  <si>
    <t>Revenue Estimate</t>
  </si>
  <si>
    <t>19</t>
  </si>
  <si>
    <t>1.02B</t>
  </si>
  <si>
    <t>1.1B</t>
  </si>
  <si>
    <t>736.78M</t>
  </si>
  <si>
    <t>966.5M</t>
  </si>
  <si>
    <t>1.22B</t>
  </si>
  <si>
    <t>1.39B</t>
  </si>
  <si>
    <t>Year Ago Sales</t>
  </si>
  <si>
    <t>1.05B</t>
  </si>
  <si>
    <t>Sales Growth (year/est)</t>
  </si>
  <si>
    <t>-3.20%</t>
  </si>
  <si>
    <t>8.20%</t>
  </si>
  <si>
    <t>Earnings History</t>
  </si>
  <si>
    <t>3/31/2016</t>
  </si>
  <si>
    <t>6/30/2016</t>
  </si>
  <si>
    <t>9/30/2016</t>
  </si>
  <si>
    <t>3/31/2017</t>
  </si>
  <si>
    <t>EPS Est.</t>
  </si>
  <si>
    <t>0.03</t>
  </si>
  <si>
    <t>0.08</t>
  </si>
  <si>
    <t>EPS Actual</t>
  </si>
  <si>
    <t>0.04</t>
  </si>
  <si>
    <t>-1.5</t>
  </si>
  <si>
    <t>Difference</t>
  </si>
  <si>
    <t>0.01</t>
  </si>
  <si>
    <t>-1.58</t>
  </si>
  <si>
    <t>Surprise %</t>
  </si>
  <si>
    <t>33.30%</t>
  </si>
  <si>
    <t>-1,975.00%</t>
  </si>
  <si>
    <t>EPS Trend</t>
  </si>
  <si>
    <t>Current Estimate</t>
  </si>
  <si>
    <t>7 Days Ago</t>
  </si>
  <si>
    <t>30 Days Ago</t>
  </si>
  <si>
    <t>60 Days Ago</t>
  </si>
  <si>
    <t>90 Days Ago</t>
  </si>
  <si>
    <t>EPS Revisions</t>
  </si>
  <si>
    <t>Up Last 7 Days</t>
  </si>
  <si>
    <t>Up Last 30 Days</t>
  </si>
  <si>
    <t>Down Last 30 Days</t>
  </si>
  <si>
    <t>Down Last 90 Days</t>
  </si>
  <si>
    <t>Growth Estimates</t>
  </si>
  <si>
    <t>ACA.L</t>
  </si>
  <si>
    <t>Industry</t>
  </si>
  <si>
    <t>Sector</t>
  </si>
  <si>
    <t>S&amp;P 500</t>
  </si>
  <si>
    <t>Current Qtr.</t>
  </si>
  <si>
    <t>-25.00%</t>
  </si>
  <si>
    <t>Next Qtr.</t>
  </si>
  <si>
    <t>102.70%</t>
  </si>
  <si>
    <t>Current Year</t>
  </si>
  <si>
    <t>Next Year</t>
  </si>
  <si>
    <t>25.60%</t>
  </si>
  <si>
    <t>Next 5 Years (per annum)</t>
  </si>
  <si>
    <t>14.42%</t>
  </si>
  <si>
    <t>Past 5 Years (per annum)</t>
  </si>
  <si>
    <t>-4.45%</t>
  </si>
  <si>
    <t>Market Cap (intraday) 5</t>
  </si>
  <si>
    <t>Enterprise Value 3</t>
  </si>
  <si>
    <t>Trailing P/E</t>
  </si>
  <si>
    <t>Forward P/E 1</t>
  </si>
  <si>
    <t>584.90</t>
  </si>
  <si>
    <t>PEG Ratio (5 yr expected) 1</t>
  </si>
  <si>
    <t>0.67</t>
  </si>
  <si>
    <t>Price/Sales (ttm)</t>
  </si>
  <si>
    <t>1.10</t>
  </si>
  <si>
    <t>Price/Book (mrq)</t>
  </si>
  <si>
    <t>63.09</t>
  </si>
  <si>
    <t>Enterprise Value/Revenue 3</t>
  </si>
  <si>
    <t>Enterprise Value/EBITDA 6</t>
  </si>
  <si>
    <t>Fiscal Year Ends</t>
  </si>
  <si>
    <t>Dec 31, 2016</t>
  </si>
  <si>
    <t>Most Recent Quarter (mrq)</t>
  </si>
  <si>
    <t>Mar 31, 2017</t>
  </si>
  <si>
    <t>Profit Margin</t>
  </si>
  <si>
    <t>16.33%</t>
  </si>
  <si>
    <t>Operating Margin (ttm)</t>
  </si>
  <si>
    <t>25.26%</t>
  </si>
  <si>
    <t>Return on Assets (ttm)</t>
  </si>
  <si>
    <t>Return on Equity (ttm)</t>
  </si>
  <si>
    <t>9.54%</t>
  </si>
  <si>
    <t>Revenue (ttm)</t>
  </si>
  <si>
    <t>1.07B</t>
  </si>
  <si>
    <t>Revenue Per Share (ttm)</t>
  </si>
  <si>
    <t>2.60</t>
  </si>
  <si>
    <t>Quarterly Revenue Growth (yoy)</t>
  </si>
  <si>
    <t>5.90%</t>
  </si>
  <si>
    <t>Gross Profit (ttm)</t>
  </si>
  <si>
    <t>326M</t>
  </si>
  <si>
    <t>EBITDA</t>
  </si>
  <si>
    <t>426.76M</t>
  </si>
  <si>
    <t>Net Income Avi to Common (ttm)</t>
  </si>
  <si>
    <t>174.18M</t>
  </si>
  <si>
    <t>Diluted EPS (ttm)</t>
  </si>
  <si>
    <t>Quarterly Earnings Growth (yoy)</t>
  </si>
  <si>
    <t>Total Cash (mrq)</t>
  </si>
  <si>
    <t>317.82M</t>
  </si>
  <si>
    <t>Total Cash Per Share (mrq)</t>
  </si>
  <si>
    <t>0.77</t>
  </si>
  <si>
    <t>Total Debt (mrq)</t>
  </si>
  <si>
    <t>99.47M</t>
  </si>
  <si>
    <t>Total Debt/Equity (mrq)</t>
  </si>
  <si>
    <t>5.34</t>
  </si>
  <si>
    <t>Current Ratio (mrq)</t>
  </si>
  <si>
    <t>Book Value Per Share (mrq)</t>
  </si>
  <si>
    <t>4.54</t>
  </si>
  <si>
    <t>Operating Cash Flow (ttm)</t>
  </si>
  <si>
    <t>Levered Free Cash Flow (ttm)</t>
  </si>
  <si>
    <t>52-Week Change 3</t>
  </si>
  <si>
    <t>-46.13%</t>
  </si>
  <si>
    <t>S&amp;P500 52-Week Change 3</t>
  </si>
  <si>
    <t>13.49%</t>
  </si>
  <si>
    <t>52 Week High 3</t>
  </si>
  <si>
    <t>615.00</t>
  </si>
  <si>
    <t>52 Week Low 3</t>
  </si>
  <si>
    <t>250.00</t>
  </si>
  <si>
    <t>50-Day Moving Average 3</t>
  </si>
  <si>
    <t>289.66</t>
  </si>
  <si>
    <t>200-Day Moving Average 3</t>
  </si>
  <si>
    <t>401.89</t>
  </si>
  <si>
    <t>Avg Vol (3 month) 3</t>
  </si>
  <si>
    <t>1.72M</t>
  </si>
  <si>
    <t>Avg Vol (10 day) 3</t>
  </si>
  <si>
    <t>1.23M</t>
  </si>
  <si>
    <t>Shares Outstanding 5</t>
  </si>
  <si>
    <t>410.09M</t>
  </si>
  <si>
    <t>Float</t>
  </si>
  <si>
    <t>148.69M</t>
  </si>
  <si>
    <t>% Held by Insiders 1</t>
  </si>
  <si>
    <t>% Held by Institutions 1</t>
  </si>
  <si>
    <t>Shares Short 3</t>
  </si>
  <si>
    <t>Short Ratio 3</t>
  </si>
  <si>
    <t>Short % of Float 3</t>
  </si>
  <si>
    <t>Shares Short (prior month) 3</t>
  </si>
  <si>
    <t>Forward Annual Dividend Rate 4</t>
  </si>
  <si>
    <t>Forward Annual Dividend Yield 4</t>
  </si>
  <si>
    <t>Trailing Annual Dividend Rate 3</t>
  </si>
  <si>
    <t>0.10</t>
  </si>
  <si>
    <t>Trailing Annual Dividend Yield 3</t>
  </si>
  <si>
    <t>0.04%</t>
  </si>
  <si>
    <t>5 Year Average Dividend Yield 4</t>
  </si>
  <si>
    <t>Payout Ratio 4</t>
  </si>
  <si>
    <t>Dividend Date 3</t>
  </si>
  <si>
    <t>Ex-Dividend Date 4</t>
  </si>
  <si>
    <t>Last Split Factor (new per old) 2</t>
  </si>
  <si>
    <t>Last Split Date 3</t>
  </si>
  <si>
    <t>Name</t>
  </si>
  <si>
    <t>Title</t>
  </si>
  <si>
    <t>Pay</t>
  </si>
  <si>
    <t>Exercised</t>
  </si>
  <si>
    <t>Age</t>
  </si>
  <si>
    <t>Mr. Bradley Austin Gordon BSc (Min.Eng) MBA, F Aus IMM</t>
  </si>
  <si>
    <t>Chief Exec. Officer and Exec. Director</t>
  </si>
  <si>
    <t>Mr. Andrew Wray</t>
  </si>
  <si>
    <t>Chief Financial Officer</t>
  </si>
  <si>
    <t>Mr. Mark Morcombe</t>
  </si>
  <si>
    <t>Chief Operating Officer</t>
  </si>
  <si>
    <t>Giles Blackham</t>
  </si>
  <si>
    <t>Investor Relations Mang.</t>
  </si>
  <si>
    <t>Mr. Charlie Ritchie LLB (Hons), BA</t>
  </si>
  <si>
    <t>Head of Legal &amp; Compliance and Company Sec.</t>
  </si>
  <si>
    <t>Acme United Corporation (ACU)</t>
  </si>
  <si>
    <t>28.00</t>
  </si>
  <si>
    <t>28.05</t>
  </si>
  <si>
    <t>0.00 x</t>
  </si>
  <si>
    <t>27.88 - 28.24</t>
  </si>
  <si>
    <t>18.45 - 29.49</t>
  </si>
  <si>
    <t>5275</t>
  </si>
  <si>
    <t>7265</t>
  </si>
  <si>
    <t>93.93M</t>
  </si>
  <si>
    <t>0.80</t>
  </si>
  <si>
    <t>16.97</t>
  </si>
  <si>
    <t>1.65</t>
  </si>
  <si>
    <t>Jul 20, 2017 - Jul 24, 2017</t>
  </si>
  <si>
    <t>0.44 (1.57%)</t>
  </si>
  <si>
    <t>2017-03-30</t>
  </si>
  <si>
    <t>30.75</t>
  </si>
  <si>
    <t>2</t>
  </si>
  <si>
    <t>1</t>
  </si>
  <si>
    <t>42.7M</t>
  </si>
  <si>
    <t>36.4M</t>
  </si>
  <si>
    <t>136.55M</t>
  </si>
  <si>
    <t>146.6M</t>
  </si>
  <si>
    <t>40.2M</t>
  </si>
  <si>
    <t>35.1M</t>
  </si>
  <si>
    <t>136.1M</t>
  </si>
  <si>
    <t>45.2M</t>
  </si>
  <si>
    <t>37.7M</t>
  </si>
  <si>
    <t>137M</t>
  </si>
  <si>
    <t>41M</t>
  </si>
  <si>
    <t>31.91M</t>
  </si>
  <si>
    <t>124.57M</t>
  </si>
  <si>
    <t>4.20%</t>
  </si>
  <si>
    <t>14.10%</t>
  </si>
  <si>
    <t>9.60%</t>
  </si>
  <si>
    <t>7.40%</t>
  </si>
  <si>
    <t>6/29/2016</t>
  </si>
  <si>
    <t>9/29/2016</t>
  </si>
  <si>
    <t>12/30/2016</t>
  </si>
  <si>
    <t>3/30/2017</t>
  </si>
  <si>
    <t>0.78</t>
  </si>
  <si>
    <t>0.36</t>
  </si>
  <si>
    <t>0.91</t>
  </si>
  <si>
    <t>0.4</t>
  </si>
  <si>
    <t>0.13</t>
  </si>
  <si>
    <t>16.70%</t>
  </si>
  <si>
    <t>11.10%</t>
  </si>
  <si>
    <t>ACU</t>
  </si>
  <si>
    <t>5.50%</t>
  </si>
  <si>
    <t>15.00%</t>
  </si>
  <si>
    <t>7.30%</t>
  </si>
  <si>
    <t>11.40%</t>
  </si>
  <si>
    <t>10.00%</t>
  </si>
  <si>
    <t>4.99%</t>
  </si>
  <si>
    <t>14.29</t>
  </si>
  <si>
    <t>1.60</t>
  </si>
  <si>
    <t>0.74</t>
  </si>
  <si>
    <t>2.01</t>
  </si>
  <si>
    <t>4.68%</t>
  </si>
  <si>
    <t>6.83%</t>
  </si>
  <si>
    <t>5.76%</t>
  </si>
  <si>
    <t>13.25%</t>
  </si>
  <si>
    <t>127.03M</t>
  </si>
  <si>
    <t>38.19</t>
  </si>
  <si>
    <t>9.70%</t>
  </si>
  <si>
    <t>45.56M</t>
  </si>
  <si>
    <t>11.2M</t>
  </si>
  <si>
    <t>5.94M</t>
  </si>
  <si>
    <t>16.60%</t>
  </si>
  <si>
    <t>6.17M</t>
  </si>
  <si>
    <t>1.84</t>
  </si>
  <si>
    <t>44.38M</t>
  </si>
  <si>
    <t>95.23</t>
  </si>
  <si>
    <t>7.57</t>
  </si>
  <si>
    <t>13.96</t>
  </si>
  <si>
    <t>8.16M</t>
  </si>
  <si>
    <t>3.71M</t>
  </si>
  <si>
    <t>49.92%</t>
  </si>
  <si>
    <t>29.49</t>
  </si>
  <si>
    <t>18.45</t>
  </si>
  <si>
    <t>27.80</t>
  </si>
  <si>
    <t>26.63</t>
  </si>
  <si>
    <t>7.26k</t>
  </si>
  <si>
    <t>1.45k</t>
  </si>
  <si>
    <t>3.35M</t>
  </si>
  <si>
    <t>2.94M</t>
  </si>
  <si>
    <t>12.94%</t>
  </si>
  <si>
    <t>43.40%</t>
  </si>
  <si>
    <t>2.33k</t>
  </si>
  <si>
    <t>0.26</t>
  </si>
  <si>
    <t>0.10%</t>
  </si>
  <si>
    <t>1.63k</t>
  </si>
  <si>
    <t>0.44</t>
  </si>
  <si>
    <t>1.57%</t>
  </si>
  <si>
    <t>0.40</t>
  </si>
  <si>
    <t>1.43%</t>
  </si>
  <si>
    <t>2.02</t>
  </si>
  <si>
    <t>24.10%</t>
  </si>
  <si>
    <t>Aug 3, 2017</t>
  </si>
  <si>
    <t>Mar 30, 2017</t>
  </si>
  <si>
    <t>Mr. Walter C. Johnsen</t>
  </si>
  <si>
    <t>Exec. Chairman and Chief Exec. Officer</t>
  </si>
  <si>
    <t>788.8k</t>
  </si>
  <si>
    <t>Mr. Brian S. Olschan</t>
  </si>
  <si>
    <t>Pres, Chief Operating Officer and Exec. Director</t>
  </si>
  <si>
    <t>668.35k</t>
  </si>
  <si>
    <t>Mr. Paul G. Driscoll</t>
  </si>
  <si>
    <t>Chief Financial Officer, VP, Sec. and Treasurer</t>
  </si>
  <si>
    <t>427.35k</t>
  </si>
  <si>
    <t>Mr. Larry H. Buchtmann</t>
  </si>
  <si>
    <t>VP of Technology</t>
  </si>
  <si>
    <t>Mr. Rick Constantine</t>
  </si>
  <si>
    <t>VP of Marketing - Clauss &amp; Camillus Brands</t>
  </si>
  <si>
    <t>Fiscal year is January-December. All values USD millions.</t>
  </si>
  <si>
    <t>2012</t>
  </si>
  <si>
    <t>2013</t>
  </si>
  <si>
    <t>2014</t>
  </si>
  <si>
    <t>2015</t>
  </si>
  <si>
    <t>2016</t>
  </si>
  <si>
    <t>5-year trend</t>
  </si>
  <si>
    <t>Sales/Revenue</t>
  </si>
  <si>
    <t>84.37M</t>
  </si>
  <si>
    <t>89.58M</t>
  </si>
  <si>
    <t>107.22M</t>
  </si>
  <si>
    <t>109.81M</t>
  </si>
  <si>
    <t>Sales Growth</t>
  </si>
  <si>
    <t>-</t>
  </si>
  <si>
    <t>6.17%</t>
  </si>
  <si>
    <t>19.70%</t>
  </si>
  <si>
    <t>2.42%</t>
  </si>
  <si>
    <t>13.44%</t>
  </si>
  <si>
    <t>Cost of Goods Sold (COGS) incl. D&amp;A</t>
  </si>
  <si>
    <t>54.62M</t>
  </si>
  <si>
    <t>57.75M</t>
  </si>
  <si>
    <t>69.04M</t>
  </si>
  <si>
    <t>69.85M</t>
  </si>
  <si>
    <t>79.02M</t>
  </si>
  <si>
    <t>COGS excluding D&amp;A</t>
  </si>
  <si>
    <t>53.53M</t>
  </si>
  <si>
    <t>56.55M</t>
  </si>
  <si>
    <t>67.34M</t>
  </si>
  <si>
    <t>67.8M</t>
  </si>
  <si>
    <t>76.6M</t>
  </si>
  <si>
    <t>Depreciation &amp; Amortization Expense</t>
  </si>
  <si>
    <t>1.09M</t>
  </si>
  <si>
    <t>1.2M</t>
  </si>
  <si>
    <t>1.7M</t>
  </si>
  <si>
    <t>2.05M</t>
  </si>
  <si>
    <t>2.42M</t>
  </si>
  <si>
    <t>Depreciation</t>
  </si>
  <si>
    <t>862035</t>
  </si>
  <si>
    <t>934238</t>
  </si>
  <si>
    <t>1.18M</t>
  </si>
  <si>
    <t>1.32M</t>
  </si>
  <si>
    <t>1.49M</t>
  </si>
  <si>
    <t>Amortization of Intangibles</t>
  </si>
  <si>
    <t>227662</t>
  </si>
  <si>
    <t>270644</t>
  </si>
  <si>
    <t>516187</t>
  </si>
  <si>
    <t>734496</t>
  </si>
  <si>
    <t>930941</t>
  </si>
  <si>
    <t>COGS Growth</t>
  </si>
  <si>
    <t>5.73%</t>
  </si>
  <si>
    <t>19.54%</t>
  </si>
  <si>
    <t>1.18%</t>
  </si>
  <si>
    <t>13.13%</t>
  </si>
  <si>
    <t>Gross Income</t>
  </si>
  <si>
    <t>29.75M</t>
  </si>
  <si>
    <t>31.82M</t>
  </si>
  <si>
    <t>38.19M</t>
  </si>
  <si>
    <t>39.96M</t>
  </si>
  <si>
    <t>Gross Income Growth</t>
  </si>
  <si>
    <t>6.98%</t>
  </si>
  <si>
    <t>19.99%</t>
  </si>
  <si>
    <t>4.65%</t>
  </si>
  <si>
    <t>14.00%</t>
  </si>
  <si>
    <t>Gross Profit Margin</t>
  </si>
  <si>
    <t>36.57%</t>
  </si>
  <si>
    <t>Unnamed: 0</t>
  </si>
  <si>
    <t>SG&amp;A Expense</t>
  </si>
  <si>
    <t>24.39M</t>
  </si>
  <si>
    <t>25.94M</t>
  </si>
  <si>
    <t>30.69M</t>
  </si>
  <si>
    <t>32.21M</t>
  </si>
  <si>
    <t>37.11M</t>
  </si>
  <si>
    <t>Research &amp; Development</t>
  </si>
  <si>
    <t>572985</t>
  </si>
  <si>
    <t>602985</t>
  </si>
  <si>
    <t>665000</t>
  </si>
  <si>
    <t>690000</t>
  </si>
  <si>
    <t>750000</t>
  </si>
  <si>
    <t>Other SG&amp;A</t>
  </si>
  <si>
    <t>23.81M</t>
  </si>
  <si>
    <t>25.34M</t>
  </si>
  <si>
    <t>30.03M</t>
  </si>
  <si>
    <t>31.52M</t>
  </si>
  <si>
    <t>36.36M</t>
  </si>
  <si>
    <t>SGA Growth</t>
  </si>
  <si>
    <t>6.39%</t>
  </si>
  <si>
    <t>18.29%</t>
  </si>
  <si>
    <t>4.96%</t>
  </si>
  <si>
    <t>15.21%</t>
  </si>
  <si>
    <t>Other Operating Expense</t>
  </si>
  <si>
    <t>Unusual Expense</t>
  </si>
  <si>
    <t>100000</t>
  </si>
  <si>
    <t>400000</t>
  </si>
  <si>
    <t>EBIT after Unusual Expense</t>
  </si>
  <si>
    <t>7.39M</t>
  </si>
  <si>
    <t>7.35M</t>
  </si>
  <si>
    <t>Non Operating Income/Expense</t>
  </si>
  <si>
    <t>(99,076)</t>
  </si>
  <si>
    <t>(34,871)</t>
  </si>
  <si>
    <t>(118,250)</t>
  </si>
  <si>
    <t>(167,397)</t>
  </si>
  <si>
    <t>(76,846)</t>
  </si>
  <si>
    <t>Non-Operating Interest Income</t>
  </si>
  <si>
    <t>179259</t>
  </si>
  <si>
    <t>152073</t>
  </si>
  <si>
    <t>16624</t>
  </si>
  <si>
    <t>4868</t>
  </si>
  <si>
    <t>119</t>
  </si>
  <si>
    <t>Equity in Affiliates (Pretax)</t>
  </si>
  <si>
    <t>Interest Expense</t>
  </si>
  <si>
    <t>443657</t>
  </si>
  <si>
    <t>502407</t>
  </si>
  <si>
    <t>490110</t>
  </si>
  <si>
    <t>570080</t>
  </si>
  <si>
    <t>868626</t>
  </si>
  <si>
    <t>Interest Expense Growth</t>
  </si>
  <si>
    <t>13.24%</t>
  </si>
  <si>
    <t>-2.45%</t>
  </si>
  <si>
    <t>16.32%</t>
  </si>
  <si>
    <t>52.37%</t>
  </si>
  <si>
    <t>Gross Interest Expense</t>
  </si>
  <si>
    <t>Interest Capitalized</t>
  </si>
  <si>
    <t>Pretax Income</t>
  </si>
  <si>
    <t>5M</t>
  </si>
  <si>
    <t>5.49M</t>
  </si>
  <si>
    <t>6.8M</t>
  </si>
  <si>
    <t>6.61M</t>
  </si>
  <si>
    <t>7.5M</t>
  </si>
  <si>
    <t>Pretax Income Growth</t>
  </si>
  <si>
    <t>9.94%</t>
  </si>
  <si>
    <t>23.82%</t>
  </si>
  <si>
    <t>-2.77%</t>
  </si>
  <si>
    <t>13.34%</t>
  </si>
  <si>
    <t>Pretax Margin</t>
  </si>
  <si>
    <t>6.02%</t>
  </si>
  <si>
    <t>Income Tax</t>
  </si>
  <si>
    <t>1.45M</t>
  </si>
  <si>
    <t>2.01M</t>
  </si>
  <si>
    <t>1.82M</t>
  </si>
  <si>
    <t>1.65M</t>
  </si>
  <si>
    <t>Income Tax - Current Domestic</t>
  </si>
  <si>
    <t>958923</t>
  </si>
  <si>
    <t>1.02M</t>
  </si>
  <si>
    <t>1.47M</t>
  </si>
  <si>
    <t>560713</t>
  </si>
  <si>
    <t>Income Tax - Current Foreign</t>
  </si>
  <si>
    <t>523752</t>
  </si>
  <si>
    <t>539162</t>
  </si>
  <si>
    <t>572660</t>
  </si>
  <si>
    <t>553259</t>
  </si>
  <si>
    <t>984469</t>
  </si>
  <si>
    <t>Income Tax - Deferred Domestic</t>
  </si>
  <si>
    <t>(36,059)</t>
  </si>
  <si>
    <t>(65,836)</t>
  </si>
  <si>
    <t>207014</t>
  </si>
  <si>
    <t>(201,553)</t>
  </si>
  <si>
    <t>100523</t>
  </si>
  <si>
    <t>Income Tax - Deferred Foreign</t>
  </si>
  <si>
    <t>1199</t>
  </si>
  <si>
    <t>(360)</t>
  </si>
  <si>
    <t>Income Tax Credits</t>
  </si>
  <si>
    <t>Equity in Affiliates</t>
  </si>
  <si>
    <t>Other After Tax Income (Expense)</t>
  </si>
  <si>
    <t>Consolidated Net Income</t>
  </si>
  <si>
    <t>3.55M</t>
  </si>
  <si>
    <t>4M</t>
  </si>
  <si>
    <t>4.79M</t>
  </si>
  <si>
    <t>5.85M</t>
  </si>
  <si>
    <t>Minority Interest Expense</t>
  </si>
  <si>
    <t>Net Income</t>
  </si>
  <si>
    <t>Net Income Growth</t>
  </si>
  <si>
    <t>12.78%</t>
  </si>
  <si>
    <t>19.64%</t>
  </si>
  <si>
    <t>0.09%</t>
  </si>
  <si>
    <t>22.06%</t>
  </si>
  <si>
    <t>Net Margin Growth</t>
  </si>
  <si>
    <t>4.70%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</si>
  <si>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</si>
  <si>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</si>
  <si>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</si>
  <si>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</si>
  <si>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</si>
  <si>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</si>
  <si>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</si>
  <si>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</si>
  <si>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1.14</t>
  </si>
  <si>
    <t>1.26</t>
  </si>
  <si>
    <t>1.48</t>
  </si>
  <si>
    <t>1.44</t>
  </si>
  <si>
    <t>1.76</t>
  </si>
  <si>
    <t>EPS (Basic) Growth</t>
  </si>
  <si>
    <t>10.53%</t>
  </si>
  <si>
    <t>17.46%</t>
  </si>
  <si>
    <t>-2.70%</t>
  </si>
  <si>
    <t>22.22%</t>
  </si>
  <si>
    <t>Basic Shares Outstanding</t>
  </si>
  <si>
    <t>3.12M</t>
  </si>
  <si>
    <t>3.17M</t>
  </si>
  <si>
    <t>3.24M</t>
  </si>
  <si>
    <t>3.33M</t>
  </si>
  <si>
    <t>EPS (Diluted)</t>
  </si>
  <si>
    <t>1.13</t>
  </si>
  <si>
    <t>1.22</t>
  </si>
  <si>
    <t>1.36</t>
  </si>
  <si>
    <t>1.30</t>
  </si>
  <si>
    <t>1.64</t>
  </si>
  <si>
    <t>EPS (Diluted) Growth</t>
  </si>
  <si>
    <t>7.96%</t>
  </si>
  <si>
    <t>11.48%</t>
  </si>
  <si>
    <t>-4.41%</t>
  </si>
  <si>
    <t>26.15%</t>
  </si>
  <si>
    <t>Diluted Shares Outstanding</t>
  </si>
  <si>
    <t>3.13M</t>
  </si>
  <si>
    <t>3.28M</t>
  </si>
  <si>
    <t>3.53M</t>
  </si>
  <si>
    <t>3.69M</t>
  </si>
  <si>
    <t>3.58M</t>
  </si>
  <si>
    <t>6.45M</t>
  </si>
  <si>
    <t>7.08M</t>
  </si>
  <si>
    <t>9.19M</t>
  </si>
  <si>
    <t>9.8M</t>
  </si>
  <si>
    <t>10.86M</t>
  </si>
  <si>
    <t>EBITDA Growth</t>
  </si>
  <si>
    <t>9.83%</t>
  </si>
  <si>
    <t>29.79%</t>
  </si>
  <si>
    <t>6.58%</t>
  </si>
  <si>
    <t>10.86%</t>
  </si>
  <si>
    <t>EBITDA Margin</t>
  </si>
  <si>
    <t>8.72%</t>
  </si>
  <si>
    <t>Cash &amp; Short Term Investments</t>
  </si>
  <si>
    <t>9.75M</t>
  </si>
  <si>
    <t>11.64M</t>
  </si>
  <si>
    <t>2.29M</t>
  </si>
  <si>
    <t>2.43M</t>
  </si>
  <si>
    <t>5.91M</t>
  </si>
  <si>
    <t>Cash Only</t>
  </si>
  <si>
    <t>6.65M</t>
  </si>
  <si>
    <t>Short-Term Investments</t>
  </si>
  <si>
    <t>3.1M</t>
  </si>
  <si>
    <t>Cash &amp; Short Term Investments Growth</t>
  </si>
  <si>
    <t>19.42%</t>
  </si>
  <si>
    <t>-80.37%</t>
  </si>
  <si>
    <t>6.14%</t>
  </si>
  <si>
    <t>143.65%</t>
  </si>
  <si>
    <t>Cash &amp; ST Investments / Total Assets</t>
  </si>
  <si>
    <t>14.37%</t>
  </si>
  <si>
    <t>17.10%</t>
  </si>
  <si>
    <t>2.88%</t>
  </si>
  <si>
    <t>2.98%</t>
  </si>
  <si>
    <t>6.42%</t>
  </si>
  <si>
    <t>Total Accounts Receivable</t>
  </si>
  <si>
    <t>16.44M</t>
  </si>
  <si>
    <t>15.63M</t>
  </si>
  <si>
    <t>19.48M</t>
  </si>
  <si>
    <t>19.57M</t>
  </si>
  <si>
    <t>20.02M</t>
  </si>
  <si>
    <t>Accounts Receivables, Net</t>
  </si>
  <si>
    <t>Accounts Receivables, Gross</t>
  </si>
  <si>
    <t>16.61M</t>
  </si>
  <si>
    <t>15.86M</t>
  </si>
  <si>
    <t>19.61M</t>
  </si>
  <si>
    <t>19.67M</t>
  </si>
  <si>
    <t>20.17M</t>
  </si>
  <si>
    <t>Bad Debt/Doubtful Accounts</t>
  </si>
  <si>
    <t>(166,732)</t>
  </si>
  <si>
    <t>(227,891)</t>
  </si>
  <si>
    <t>(128,318)</t>
  </si>
  <si>
    <t>(104,760)</t>
  </si>
  <si>
    <t>(152,357)</t>
  </si>
  <si>
    <t>Other Receivables</t>
  </si>
  <si>
    <t>Accounts Receivable Growth</t>
  </si>
  <si>
    <t>-4.94%</t>
  </si>
  <si>
    <t>24.62%</t>
  </si>
  <si>
    <t>0.45%</t>
  </si>
  <si>
    <t>2.33%</t>
  </si>
  <si>
    <t>Accounts Receivable Turnover</t>
  </si>
  <si>
    <t>5.13</t>
  </si>
  <si>
    <t>5.73</t>
  </si>
  <si>
    <t>5.51</t>
  </si>
  <si>
    <t>5.61</t>
  </si>
  <si>
    <t>6.22</t>
  </si>
  <si>
    <t>Inventories</t>
  </si>
  <si>
    <t>30.29M</t>
  </si>
  <si>
    <t>28.22M</t>
  </si>
  <si>
    <t>33.67M</t>
  </si>
  <si>
    <t>35.51M</t>
  </si>
  <si>
    <t>37.24M</t>
  </si>
  <si>
    <t>Finished Goods</t>
  </si>
  <si>
    <t>1.4M</t>
  </si>
  <si>
    <t>26M</t>
  </si>
  <si>
    <t>28.71M</t>
  </si>
  <si>
    <t>29.8M</t>
  </si>
  <si>
    <t>33.97M</t>
  </si>
  <si>
    <t>Work in Progress</t>
  </si>
  <si>
    <t>71285</t>
  </si>
  <si>
    <t>186507</t>
  </si>
  <si>
    <t>522377</t>
  </si>
  <si>
    <t>169540</t>
  </si>
  <si>
    <t>187833</t>
  </si>
  <si>
    <t>Raw Materials</t>
  </si>
  <si>
    <t>28.82M</t>
  </si>
  <si>
    <t>2.03M</t>
  </si>
  <si>
    <t>4.44M</t>
  </si>
  <si>
    <t>5.54M</t>
  </si>
  <si>
    <t>3.08M</t>
  </si>
  <si>
    <t>Progress Payments &amp; Other</t>
  </si>
  <si>
    <t>Other Current Assets</t>
  </si>
  <si>
    <t>1.93M</t>
  </si>
  <si>
    <t>2.08M</t>
  </si>
  <si>
    <t>2.13M</t>
  </si>
  <si>
    <t>Miscellaneous Current Assets</t>
  </si>
  <si>
    <t>Total Current Assets</t>
  </si>
  <si>
    <t>58.41M</t>
  </si>
  <si>
    <t>56.99M</t>
  </si>
  <si>
    <t>57.51M</t>
  </si>
  <si>
    <t>59.63M</t>
  </si>
  <si>
    <t>65.46M</t>
  </si>
  <si>
    <t>Net Property, Plant &amp; Equipment</t>
  </si>
  <si>
    <t>2.35M</t>
  </si>
  <si>
    <t>6.93M</t>
  </si>
  <si>
    <t>7.4M</t>
  </si>
  <si>
    <t>7.97M</t>
  </si>
  <si>
    <t>Property, Plant &amp; Equipment - Gross</t>
  </si>
  <si>
    <t>10.87M</t>
  </si>
  <si>
    <t>15.36M</t>
  </si>
  <si>
    <t>16.09M</t>
  </si>
  <si>
    <t>19.51M</t>
  </si>
  <si>
    <t>Buildings</t>
  </si>
  <si>
    <t>5.13M</t>
  </si>
  <si>
    <t>5.42M</t>
  </si>
  <si>
    <t>5.67M</t>
  </si>
  <si>
    <t>Land &amp; Improvements</t>
  </si>
  <si>
    <t>291310</t>
  </si>
  <si>
    <t>596785</t>
  </si>
  <si>
    <t>435876</t>
  </si>
  <si>
    <t>417209</t>
  </si>
  <si>
    <t>412598</t>
  </si>
  <si>
    <t>Computer Software and Equipment</t>
  </si>
  <si>
    <t>Other Property, Plant &amp; Equipment</t>
  </si>
  <si>
    <t>Accumulated Depreciation</t>
  </si>
  <si>
    <t>8.52M</t>
  </si>
  <si>
    <t>9.42M</t>
  </si>
  <si>
    <t>8.7M</t>
  </si>
  <si>
    <t>8.69M</t>
  </si>
  <si>
    <t>11.54M</t>
  </si>
  <si>
    <t>Total Investments and Advances</t>
  </si>
  <si>
    <t>Other Long-Term Investments</t>
  </si>
  <si>
    <t>Long-Term Note Receivable</t>
  </si>
  <si>
    <t>Intangible Assets</t>
  </si>
  <si>
    <t>4.24M</t>
  </si>
  <si>
    <t>4.07M</t>
  </si>
  <si>
    <t>13.93M</t>
  </si>
  <si>
    <t>13.36M</t>
  </si>
  <si>
    <t>17.94M</t>
  </si>
  <si>
    <t>Net Goodwill</t>
  </si>
  <si>
    <t>1.38M</t>
  </si>
  <si>
    <t>1.41M</t>
  </si>
  <si>
    <t>3.95M</t>
  </si>
  <si>
    <t>Net Other Intangibles</t>
  </si>
  <si>
    <t>12.55M</t>
  </si>
  <si>
    <t>11.95M</t>
  </si>
  <si>
    <t>13.99M</t>
  </si>
  <si>
    <t>Other Assets</t>
  </si>
  <si>
    <t>155134</t>
  </si>
  <si>
    <t>139506</t>
  </si>
  <si>
    <t>123879</t>
  </si>
  <si>
    <t>148493</t>
  </si>
  <si>
    <t>24936</t>
  </si>
  <si>
    <t>Tangible Other Assets</t>
  </si>
  <si>
    <t>Total Assets</t>
  </si>
  <si>
    <t>67.83M</t>
  </si>
  <si>
    <t>68.08M</t>
  </si>
  <si>
    <t>79.31M</t>
  </si>
  <si>
    <t>81.42M</t>
  </si>
  <si>
    <t>92.07M</t>
  </si>
  <si>
    <t>Assets - Total - Growth</t>
  </si>
  <si>
    <t>0.37%</t>
  </si>
  <si>
    <t>16.49%</t>
  </si>
  <si>
    <t>2.66%</t>
  </si>
  <si>
    <t>13.07%</t>
  </si>
  <si>
    <t>ST Debt &amp; Current Portion LT Debt</t>
  </si>
  <si>
    <t>Short Term Debt</t>
  </si>
  <si>
    <t>Current Portion of Long Term Debt</t>
  </si>
  <si>
    <t>Accounts Payable</t>
  </si>
  <si>
    <t>6.48M</t>
  </si>
  <si>
    <t>7.77M</t>
  </si>
  <si>
    <t>6.66M</t>
  </si>
  <si>
    <t>7.34M</t>
  </si>
  <si>
    <t>Accounts Payable Growth</t>
  </si>
  <si>
    <t>-26.10%</t>
  </si>
  <si>
    <t>62.32%</t>
  </si>
  <si>
    <t>-14.27%</t>
  </si>
  <si>
    <t>10.12%</t>
  </si>
  <si>
    <t>Income Tax Payable</t>
  </si>
  <si>
    <t>Other Current Liabilities</t>
  </si>
  <si>
    <t>5.25M</t>
  </si>
  <si>
    <t>5.09M</t>
  </si>
  <si>
    <t>7.59M</t>
  </si>
  <si>
    <t>5.27M</t>
  </si>
  <si>
    <t>5.48M</t>
  </si>
  <si>
    <t>Dividends Payable</t>
  </si>
  <si>
    <t>Accrued Payroll</t>
  </si>
  <si>
    <t>Miscellaneous Current Liabilities</t>
  </si>
  <si>
    <t>Total Current Liabilities</t>
  </si>
  <si>
    <t>11.73M</t>
  </si>
  <si>
    <t>9.88M</t>
  </si>
  <si>
    <t>11.94M</t>
  </si>
  <si>
    <t>12.82M</t>
  </si>
  <si>
    <t>Long-Term Debt</t>
  </si>
  <si>
    <t>24.32M</t>
  </si>
  <si>
    <t>22.91M</t>
  </si>
  <si>
    <t>24.15M</t>
  </si>
  <si>
    <t>25.91M</t>
  </si>
  <si>
    <t>32.94M</t>
  </si>
  <si>
    <t>Long-Term Debt excl. Capitalized Leases</t>
  </si>
  <si>
    <t>Non-Convertible Debt</t>
  </si>
  <si>
    <t>Convertible Debt</t>
  </si>
  <si>
    <t>Capitalized Lease Obligations</t>
  </si>
  <si>
    <t>Provision for Risks &amp; Charges</t>
  </si>
  <si>
    <t>Deferred Taxes</t>
  </si>
  <si>
    <t>(967,892)</t>
  </si>
  <si>
    <t>(945,709)</t>
  </si>
  <si>
    <t>(812,649)</t>
  </si>
  <si>
    <t>(880,917)</t>
  </si>
  <si>
    <t>(668,641)</t>
  </si>
  <si>
    <t>Deferred Taxes - Credit</t>
  </si>
  <si>
    <t>Deferred Taxes - Debit</t>
  </si>
  <si>
    <t>967892</t>
  </si>
  <si>
    <t>945709</t>
  </si>
  <si>
    <t>812649</t>
  </si>
  <si>
    <t>880917</t>
  </si>
  <si>
    <t>668641</t>
  </si>
  <si>
    <t>Other Liabilities</t>
  </si>
  <si>
    <t>911470</t>
  </si>
  <si>
    <t>285960</t>
  </si>
  <si>
    <t>370010</t>
  </si>
  <si>
    <t>388400</t>
  </si>
  <si>
    <t>190140</t>
  </si>
  <si>
    <t>Other Liabilities (excl. Deferred Income)</t>
  </si>
  <si>
    <t>911467</t>
  </si>
  <si>
    <t>285955</t>
  </si>
  <si>
    <t>370009</t>
  </si>
  <si>
    <t>Deferred Income</t>
  </si>
  <si>
    <t>Total Liabilities</t>
  </si>
  <si>
    <t>36.96M</t>
  </si>
  <si>
    <t>33.07M</t>
  </si>
  <si>
    <t>39.88M</t>
  </si>
  <si>
    <t>38.24M</t>
  </si>
  <si>
    <t>45.95M</t>
  </si>
  <si>
    <t>Non-Equity Reserves</t>
  </si>
  <si>
    <t>Total Liabilities / Total Assets</t>
  </si>
  <si>
    <t>54.49%</t>
  </si>
  <si>
    <t>48.58%</t>
  </si>
  <si>
    <t>50.28%</t>
  </si>
  <si>
    <t>46.96%</t>
  </si>
  <si>
    <t>49.91%</t>
  </si>
  <si>
    <t>Preferred Stock (Carrying Value)</t>
  </si>
  <si>
    <t>Redeemable Preferred Stock</t>
  </si>
  <si>
    <t>Non-Redeemable Preferred Stock</t>
  </si>
  <si>
    <t>Common Equity (Total)</t>
  </si>
  <si>
    <t>30.87M</t>
  </si>
  <si>
    <t>35.01M</t>
  </si>
  <si>
    <t>39.43M</t>
  </si>
  <si>
    <t>43.18M</t>
  </si>
  <si>
    <t>46.12M</t>
  </si>
  <si>
    <t>Common Stock Par/Carry Value</t>
  </si>
  <si>
    <t>11.22M</t>
  </si>
  <si>
    <t>11.41M</t>
  </si>
  <si>
    <t>11.63M</t>
  </si>
  <si>
    <t>11.88M</t>
  </si>
  <si>
    <t>11.97M</t>
  </si>
  <si>
    <t>Retained Earnings</t>
  </si>
  <si>
    <t>27.08M</t>
  </si>
  <si>
    <t>30.1M</t>
  </si>
  <si>
    <t>33.78M</t>
  </si>
  <si>
    <t>37.34M</t>
  </si>
  <si>
    <t>41.86M</t>
  </si>
  <si>
    <t>ESOP Debt Guarantee</t>
  </si>
  <si>
    <t>Cumulative Translation Adjustment/Unrealized For. Exch. Gain</t>
  </si>
  <si>
    <t>245346</t>
  </si>
  <si>
    <t>106353</t>
  </si>
  <si>
    <t>(751,765)</t>
  </si>
  <si>
    <t>(1.58M)</t>
  </si>
  <si>
    <t>(1.67M)</t>
  </si>
  <si>
    <t>Unrealized Gain/Loss Marketable Securities</t>
  </si>
  <si>
    <t>Revaluation Reserves</t>
  </si>
  <si>
    <t>Treasury Stock</t>
  </si>
  <si>
    <t>(12.28M)</t>
  </si>
  <si>
    <t>(12.96M)</t>
  </si>
  <si>
    <t>(13.87M)</t>
  </si>
  <si>
    <t>Common Equity / Total Assets</t>
  </si>
  <si>
    <t>45.51%</t>
  </si>
  <si>
    <t>51.42%</t>
  </si>
  <si>
    <t>49.72%</t>
  </si>
  <si>
    <t>53.04%</t>
  </si>
  <si>
    <t>50.09%</t>
  </si>
  <si>
    <t>Total Shareholders' Equity</t>
  </si>
  <si>
    <t>Total Shareholders' Equity / Total Assets</t>
  </si>
  <si>
    <t>Accumulated Minority Interest</t>
  </si>
  <si>
    <t>Total Equity</t>
  </si>
  <si>
    <t>Liabilities &amp; Shareholders' Equity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</si>
  <si>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</si>
  <si>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</si>
  <si>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</si>
  <si>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</si>
  <si>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</si>
  <si>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(34,860)</t>
  </si>
  <si>
    <t>94010</t>
  </si>
  <si>
    <t>207024</t>
  </si>
  <si>
    <t>100529</t>
  </si>
  <si>
    <t>Investment Tax Credit</t>
  </si>
  <si>
    <t>Other Funds</t>
  </si>
  <si>
    <t>427877</t>
  </si>
  <si>
    <t>490060</t>
  </si>
  <si>
    <t>361856</t>
  </si>
  <si>
    <t>513985</t>
  </si>
  <si>
    <t>440536</t>
  </si>
  <si>
    <t>Funds from Operations</t>
  </si>
  <si>
    <t>5.03M</t>
  </si>
  <si>
    <t>5.79M</t>
  </si>
  <si>
    <t>7.06M</t>
  </si>
  <si>
    <t>7.16M</t>
  </si>
  <si>
    <t>8.81M</t>
  </si>
  <si>
    <t>Extraordinaries</t>
  </si>
  <si>
    <t>Changes in Working Capital</t>
  </si>
  <si>
    <t>(6.3M)</t>
  </si>
  <si>
    <t>683609</t>
  </si>
  <si>
    <t>(2.41M)</t>
  </si>
  <si>
    <t>(6.08M)</t>
  </si>
  <si>
    <t>43402</t>
  </si>
  <si>
    <t>Receivables</t>
  </si>
  <si>
    <t>(3.56M)</t>
  </si>
  <si>
    <t>785952</t>
  </si>
  <si>
    <t>(1.73M)</t>
  </si>
  <si>
    <t>(16,948)</t>
  </si>
  <si>
    <t>499940</t>
  </si>
  <si>
    <t>1.48M</t>
  </si>
  <si>
    <t>(1.75M)</t>
  </si>
  <si>
    <t>1.88M</t>
  </si>
  <si>
    <t>(1.07M)</t>
  </si>
  <si>
    <t>610496</t>
  </si>
  <si>
    <t>Other Assets/Liabilities</t>
  </si>
  <si>
    <t>1.08M</t>
  </si>
  <si>
    <t>333099</t>
  </si>
  <si>
    <t>(268,052)</t>
  </si>
  <si>
    <t>(123,267)</t>
  </si>
  <si>
    <t>314824</t>
  </si>
  <si>
    <t>Net Operating Cash Flow</t>
  </si>
  <si>
    <t>(1.27M)</t>
  </si>
  <si>
    <t>4.65M</t>
  </si>
  <si>
    <t>8.86M</t>
  </si>
  <si>
    <t>Net Operating Cash Flow Growth</t>
  </si>
  <si>
    <t>608.83%</t>
  </si>
  <si>
    <t>-28.21%</t>
  </si>
  <si>
    <t>-76.77%</t>
  </si>
  <si>
    <t>720.31%</t>
  </si>
  <si>
    <t>Net Operating Cash Flow / Sales</t>
  </si>
  <si>
    <t>-1.51%</t>
  </si>
  <si>
    <t>7.23%</t>
  </si>
  <si>
    <t>4.34%</t>
  </si>
  <si>
    <t>0.98%</t>
  </si>
  <si>
    <t>7.11%</t>
  </si>
  <si>
    <t>Capital Expenditures</t>
  </si>
  <si>
    <t>(814,571)</t>
  </si>
  <si>
    <t>(4.69M)</t>
  </si>
  <si>
    <t>(2.16M)</t>
  </si>
  <si>
    <t>(1.92M)</t>
  </si>
  <si>
    <t>(1.84M)</t>
  </si>
  <si>
    <t>Capital Expenditures (Fixed Assets)</t>
  </si>
  <si>
    <t>(681,135)</t>
  </si>
  <si>
    <t>(4.59M)</t>
  </si>
  <si>
    <t>(2.04M)</t>
  </si>
  <si>
    <t>(1.76M)</t>
  </si>
  <si>
    <t>(1.81M)</t>
  </si>
  <si>
    <t>Capital Expenditures (Other Assets)</t>
  </si>
  <si>
    <t>(133,436)</t>
  </si>
  <si>
    <t>(102,140)</t>
  </si>
  <si>
    <t>(118,470)</t>
  </si>
  <si>
    <t>(161,877)</t>
  </si>
  <si>
    <t>(29,371)</t>
  </si>
  <si>
    <t>Capital Expenditures Growth</t>
  </si>
  <si>
    <t>-476.26%</t>
  </si>
  <si>
    <t>53.97%</t>
  </si>
  <si>
    <t>11.20%</t>
  </si>
  <si>
    <t>4.14%</t>
  </si>
  <si>
    <t>Capital Expenditures / Sales</t>
  </si>
  <si>
    <t>-0.97%</t>
  </si>
  <si>
    <t>-5.24%</t>
  </si>
  <si>
    <t>-2.02%</t>
  </si>
  <si>
    <t>-1.75%</t>
  </si>
  <si>
    <t>-1.48%</t>
  </si>
  <si>
    <t>Net Assets from Acquisitions</t>
  </si>
  <si>
    <t>(1.47M)</t>
  </si>
  <si>
    <t>(13.81M)</t>
  </si>
  <si>
    <t>(6.97M)</t>
  </si>
  <si>
    <t>Sale of Fixed Assets &amp; Businesses</t>
  </si>
  <si>
    <t>773104</t>
  </si>
  <si>
    <t>4980</t>
  </si>
  <si>
    <t>Purchase/Sale of Investments</t>
  </si>
  <si>
    <t>Purchase of Investments</t>
  </si>
  <si>
    <t>Sale/Maturity of Investments</t>
  </si>
  <si>
    <t>Other Uses</t>
  </si>
  <si>
    <t>Other Sources</t>
  </si>
  <si>
    <t>1.73M</t>
  </si>
  <si>
    <t>Net Investing Cash Flow</t>
  </si>
  <si>
    <t>(2.29M)</t>
  </si>
  <si>
    <t>(2.97M)</t>
  </si>
  <si>
    <t>(15.19M)</t>
  </si>
  <si>
    <t>(1.91M)</t>
  </si>
  <si>
    <t>(8.81M)</t>
  </si>
  <si>
    <t>Net Investing Cash Flow Growth</t>
  </si>
  <si>
    <t>-29.66%</t>
  </si>
  <si>
    <t>-412.05%</t>
  </si>
  <si>
    <t>87.40%</t>
  </si>
  <si>
    <t>-360.39%</t>
  </si>
  <si>
    <t>Net Investing Cash Flow / Sales</t>
  </si>
  <si>
    <t>-2.71%</t>
  </si>
  <si>
    <t>-3.31%</t>
  </si>
  <si>
    <t>-14.17%</t>
  </si>
  <si>
    <t>-1.74%</t>
  </si>
  <si>
    <t>-7.07%</t>
  </si>
  <si>
    <t>Cash Dividends Paid - Total</t>
  </si>
  <si>
    <t>(1.09M)</t>
  </si>
  <si>
    <t>(728,392)</t>
  </si>
  <si>
    <t>(1.06M)</t>
  </si>
  <si>
    <t>(1.2M)</t>
  </si>
  <si>
    <t>(1.33M)</t>
  </si>
  <si>
    <t>Common Dividends</t>
  </si>
  <si>
    <t>Change in Capital Stock</t>
  </si>
  <si>
    <t>(267,025)</t>
  </si>
  <si>
    <t>529179</t>
  </si>
  <si>
    <t>1.14M</t>
  </si>
  <si>
    <t>569086</t>
  </si>
  <si>
    <t>(512,556)</t>
  </si>
  <si>
    <t>Repurchase of Common &amp; Preferred Stk.</t>
  </si>
  <si>
    <t>(438,897)</t>
  </si>
  <si>
    <t>(679,696)</t>
  </si>
  <si>
    <t>(907,094)</t>
  </si>
  <si>
    <t>Sale of Common &amp; Preferred Stock</t>
  </si>
  <si>
    <t>171872</t>
  </si>
  <si>
    <t>1.25M</t>
  </si>
  <si>
    <t>394538</t>
  </si>
  <si>
    <t>Proceeds from Stock Options</t>
  </si>
  <si>
    <t>Other Proceeds from Sale of Stock</t>
  </si>
  <si>
    <t>Issuance/Reduction of Debt, Net</t>
  </si>
  <si>
    <t>6.75M</t>
  </si>
  <si>
    <t>(1.41M)</t>
  </si>
  <si>
    <t>1.24M</t>
  </si>
  <si>
    <t>1.77M</t>
  </si>
  <si>
    <t>7.02M</t>
  </si>
  <si>
    <t>Change in Current Debt</t>
  </si>
  <si>
    <t>Change in Long-Term Debt</t>
  </si>
  <si>
    <t>Issuance of Long-Term Debt</t>
  </si>
  <si>
    <t>Reduction in Long-Term Debt</t>
  </si>
  <si>
    <t>(1.71M)</t>
  </si>
  <si>
    <t>(2.27M)</t>
  </si>
  <si>
    <t>567309</t>
  </si>
  <si>
    <t>Net Financing Cash Flow</t>
  </si>
  <si>
    <t>5.39M</t>
  </si>
  <si>
    <t>(1.61M)</t>
  </si>
  <si>
    <t>1.31M</t>
  </si>
  <si>
    <t>3.47M</t>
  </si>
  <si>
    <t>Net Financing Cash Flow Growth</t>
  </si>
  <si>
    <t>-129.79%</t>
  </si>
  <si>
    <t>181.49%</t>
  </si>
  <si>
    <t>-13.26%</t>
  </si>
  <si>
    <t>205.52%</t>
  </si>
  <si>
    <t>Net Financing Cash Flow / Sales</t>
  </si>
  <si>
    <t>-1.79%</t>
  </si>
  <si>
    <t>1.22%</t>
  </si>
  <si>
    <t>1.03%</t>
  </si>
  <si>
    <t>2.79%</t>
  </si>
  <si>
    <t>Exchange Rate Effect</t>
  </si>
  <si>
    <t>62804</t>
  </si>
  <si>
    <t>(7,172)</t>
  </si>
  <si>
    <t>(123,374)</t>
  </si>
  <si>
    <t>(161,929)</t>
  </si>
  <si>
    <t>(33,056)</t>
  </si>
  <si>
    <t>Miscellaneous Funds</t>
  </si>
  <si>
    <t>0</t>
  </si>
  <si>
    <t>Net Change in Cash</t>
  </si>
  <si>
    <t>1.9M</t>
  </si>
  <si>
    <t>1.89M</t>
  </si>
  <si>
    <t>(9.36M)</t>
  </si>
  <si>
    <t>140229</t>
  </si>
  <si>
    <t>3.48M</t>
  </si>
  <si>
    <t>Free Cash Flow</t>
  </si>
  <si>
    <t>(1.95M)</t>
  </si>
  <si>
    <t>2.61M</t>
  </si>
  <si>
    <t>(676,994)</t>
  </si>
  <si>
    <t>7.05M</t>
  </si>
  <si>
    <t>Free Cash Flow Growth</t>
  </si>
  <si>
    <t>196.41%</t>
  </si>
  <si>
    <t>38.40%</t>
  </si>
  <si>
    <t>-125.97%</t>
  </si>
  <si>
    <t>1,140.98%</t>
  </si>
  <si>
    <t>Free Cash Flow Yield</t>
  </si>
  <si>
    <t>6.25%</t>
  </si>
  <si>
    <t>Alliance Trust Ord (ATST.L)</t>
  </si>
  <si>
    <t>712.00</t>
  </si>
  <si>
    <t>708.00</t>
  </si>
  <si>
    <t>708.00 - 712.50</t>
  </si>
  <si>
    <t>5.53 - 712.50</t>
  </si>
  <si>
    <t>191801</t>
  </si>
  <si>
    <t>60250</t>
  </si>
  <si>
    <t>2.54B</t>
  </si>
  <si>
    <t>5.83</t>
  </si>
  <si>
    <t>122.2</t>
  </si>
  <si>
    <t>0.00 (0.00%)</t>
  </si>
  <si>
    <t>2017-06-08</t>
  </si>
  <si>
    <t>Invalid Date</t>
  </si>
  <si>
    <t>Invalid Date.1</t>
  </si>
  <si>
    <t>Invalid Date.2</t>
  </si>
  <si>
    <t>Invalid Date.3</t>
  </si>
  <si>
    <t>ATST.L</t>
  </si>
  <si>
    <t>0.26%</t>
  </si>
  <si>
    <t>3.74</t>
  </si>
  <si>
    <t>106.67</t>
  </si>
  <si>
    <t>93.01%</t>
  </si>
  <si>
    <t>97.53%</t>
  </si>
  <si>
    <t>11.99%</t>
  </si>
  <si>
    <t>20.30%</t>
  </si>
  <si>
    <t>678.78M</t>
  </si>
  <si>
    <t>1.32</t>
  </si>
  <si>
    <t>221.90%</t>
  </si>
  <si>
    <t>679M</t>
  </si>
  <si>
    <t>662.06M</t>
  </si>
  <si>
    <t>631.33M</t>
  </si>
  <si>
    <t>291.60%</t>
  </si>
  <si>
    <t>51.09M</t>
  </si>
  <si>
    <t>0.1</t>
  </si>
  <si>
    <t>238.8M</t>
  </si>
  <si>
    <t>7.27</t>
  </si>
  <si>
    <t>0.46</t>
  </si>
  <si>
    <t>6.68</t>
  </si>
  <si>
    <t>39.56M</t>
  </si>
  <si>
    <t>408.93M</t>
  </si>
  <si>
    <t>11,445.74%</t>
  </si>
  <si>
    <t>712.50</t>
  </si>
  <si>
    <t>5.53</t>
  </si>
  <si>
    <t>7.42</t>
  </si>
  <si>
    <t>7.12</t>
  </si>
  <si>
    <t>60.25k</t>
  </si>
  <si>
    <t>188.05k</t>
  </si>
  <si>
    <t>356.28M</t>
  </si>
  <si>
    <t>286.69M</t>
  </si>
  <si>
    <t>0.00%</t>
  </si>
  <si>
    <t>0.02%</t>
  </si>
  <si>
    <t>Jun 8, 2017</t>
  </si>
  <si>
    <t>Mr. Grant Lindsay</t>
  </si>
  <si>
    <t>Head of Equities</t>
  </si>
  <si>
    <t>Dr. Jonathan Bolton Ph.D.</t>
  </si>
  <si>
    <t>Head of Asian Equities</t>
  </si>
  <si>
    <t>Mr. Roderick Neil George Davidson</t>
  </si>
  <si>
    <t>Head of Fixed Income and Head of Bonds</t>
  </si>
  <si>
    <t>Mr. Patrick Mill</t>
  </si>
  <si>
    <t>Managing Director of Alliance Trust Savings</t>
  </si>
  <si>
    <t>Dr. Peter Anthony Michaelis Ph.D.</t>
  </si>
  <si>
    <t>Arcam AB (publ) (ARCM.ST)</t>
  </si>
  <si>
    <t>336.50</t>
  </si>
  <si>
    <t>333.50</t>
  </si>
  <si>
    <t>335.00</t>
  </si>
  <si>
    <t>334.00 x</t>
  </si>
  <si>
    <t>336.50 x</t>
  </si>
  <si>
    <t>330.50 - 336.50</t>
  </si>
  <si>
    <t>151.50 - 355.00</t>
  </si>
  <si>
    <t>398</t>
  </si>
  <si>
    <t>4016</t>
  </si>
  <si>
    <t>6.98B</t>
  </si>
  <si>
    <t>-332.84</t>
  </si>
  <si>
    <t>-1.01</t>
  </si>
  <si>
    <t>285.00</t>
  </si>
  <si>
    <t>Current Qtr. (Mar 2017)</t>
  </si>
  <si>
    <t>Next Qtr. (Jun 2017)</t>
  </si>
  <si>
    <t>190.2M</t>
  </si>
  <si>
    <t>846M</t>
  </si>
  <si>
    <t>184.6M</t>
  </si>
  <si>
    <t>159.9M</t>
  </si>
  <si>
    <t>147.7M</t>
  </si>
  <si>
    <t>648.3M</t>
  </si>
  <si>
    <t>28.80%</t>
  </si>
  <si>
    <t>30.50%</t>
  </si>
  <si>
    <t>29.90%</t>
  </si>
  <si>
    <t>12/31/2016</t>
  </si>
  <si>
    <t>0.58</t>
  </si>
  <si>
    <t>0.35</t>
  </si>
  <si>
    <t>0.71</t>
  </si>
  <si>
    <t>0.07</t>
  </si>
  <si>
    <t>-0.15</t>
  </si>
  <si>
    <t>-0.84</t>
  </si>
  <si>
    <t>-0.51</t>
  </si>
  <si>
    <t>-0.5</t>
  </si>
  <si>
    <t>-1.55</t>
  </si>
  <si>
    <t>-87.90%</t>
  </si>
  <si>
    <t>-142.90%</t>
  </si>
  <si>
    <t>-218.30%</t>
  </si>
  <si>
    <t>ARCM.ST</t>
  </si>
  <si>
    <t>47.25%</t>
  </si>
  <si>
    <t>10.26</t>
  </si>
  <si>
    <t>7.53</t>
  </si>
  <si>
    <t>-3.09%</t>
  </si>
  <si>
    <t>-4.64%</t>
  </si>
  <si>
    <t>-2.27%</t>
  </si>
  <si>
    <t>680.6M</t>
  </si>
  <si>
    <t>32.76</t>
  </si>
  <si>
    <t>20.20%</t>
  </si>
  <si>
    <t>192M</t>
  </si>
  <si>
    <t>-2.3M</t>
  </si>
  <si>
    <t>-21M</t>
  </si>
  <si>
    <t>218M</t>
  </si>
  <si>
    <t>10.51</t>
  </si>
  <si>
    <t>4.3M</t>
  </si>
  <si>
    <t>3.45</t>
  </si>
  <si>
    <t>44.71</t>
  </si>
  <si>
    <t>-94.7M</t>
  </si>
  <si>
    <t>-204.57M</t>
  </si>
  <si>
    <t>67.59%</t>
  </si>
  <si>
    <t>355.00</t>
  </si>
  <si>
    <t>151.50</t>
  </si>
  <si>
    <t>333.30</t>
  </si>
  <si>
    <t>323.26</t>
  </si>
  <si>
    <t>4.02k</t>
  </si>
  <si>
    <t>1.51k</t>
  </si>
  <si>
    <t>20.75M</t>
  </si>
  <si>
    <t>2.25M</t>
  </si>
  <si>
    <t>4/1</t>
  </si>
  <si>
    <t>Jan 21, 2014</t>
  </si>
  <si>
    <t>Mr. Magnus Ren\xe9</t>
  </si>
  <si>
    <t>Chief Exec. Officer and Pres</t>
  </si>
  <si>
    <t>Mr. Johan Brandt</t>
  </si>
  <si>
    <t>Chief Financial Officer and Exec. VP</t>
  </si>
  <si>
    <t>Mr. Lars Olof Jonsson</t>
  </si>
  <si>
    <t>Mr. Bruce Bradshaw</t>
  </si>
  <si>
    <t>Chief Marketing Officer</t>
  </si>
  <si>
    <t>Mr. Isak Elfstr\xf6m</t>
  </si>
  <si>
    <t>Chief Architect Ebm Technology</t>
  </si>
  <si>
    <t>Associated Banc-Corp (ASB)</t>
  </si>
  <si>
    <t>24.85</t>
  </si>
  <si>
    <t>25.00</t>
  </si>
  <si>
    <t>28.00 x 1000</t>
  </si>
  <si>
    <t>24.80 - 25.05</t>
  </si>
  <si>
    <t>17.52 - 26.70</t>
  </si>
  <si>
    <t>468602</t>
  </si>
  <si>
    <t>773800</t>
  </si>
  <si>
    <t>3.73B</t>
  </si>
  <si>
    <t>1.17</t>
  </si>
  <si>
    <t>18.54</t>
  </si>
  <si>
    <t>1.34</t>
  </si>
  <si>
    <t>Jul 20, 2017</t>
  </si>
  <si>
    <t>0.48 (1.92%)</t>
  </si>
  <si>
    <t>2017-05-30</t>
  </si>
  <si>
    <t>25.31</t>
  </si>
  <si>
    <t>12</t>
  </si>
  <si>
    <t>14</t>
  </si>
  <si>
    <t>272.03M</t>
  </si>
  <si>
    <t>275.86M</t>
  </si>
  <si>
    <t>1.09B</t>
  </si>
  <si>
    <t>1.16B</t>
  </si>
  <si>
    <t>263.2M</t>
  </si>
  <si>
    <t>265.9M</t>
  </si>
  <si>
    <t>1.06B</t>
  </si>
  <si>
    <t>1.12B</t>
  </si>
  <si>
    <t>277.9M</t>
  </si>
  <si>
    <t>285.5M</t>
  </si>
  <si>
    <t>1.2B</t>
  </si>
  <si>
    <t>258.88M</t>
  </si>
  <si>
    <t>273.77M</t>
  </si>
  <si>
    <t>5.10%</t>
  </si>
  <si>
    <t>0.80%</t>
  </si>
  <si>
    <t>3.10%</t>
  </si>
  <si>
    <t>6.00%</t>
  </si>
  <si>
    <t>0.32</t>
  </si>
  <si>
    <t>0.34</t>
  </si>
  <si>
    <t>0.02</t>
  </si>
  <si>
    <t>6.30%</t>
  </si>
  <si>
    <t>9.40%</t>
  </si>
  <si>
    <t>ASB</t>
  </si>
  <si>
    <t>16.10%</t>
  </si>
  <si>
    <t>8.80%</t>
  </si>
  <si>
    <t>15.10%</t>
  </si>
  <si>
    <t>11.00%</t>
  </si>
  <si>
    <t>9.05%</t>
  </si>
  <si>
    <t>6.03%</t>
  </si>
  <si>
    <t>15.43</t>
  </si>
  <si>
    <t>1.90</t>
  </si>
  <si>
    <t>3.71</t>
  </si>
  <si>
    <t>21.27%</t>
  </si>
  <si>
    <t>34.33%</t>
  </si>
  <si>
    <t>0.75%</t>
  </si>
  <si>
    <t>1.01B</t>
  </si>
  <si>
    <t>6.74</t>
  </si>
  <si>
    <t>6.80%</t>
  </si>
  <si>
    <t>202.96M</t>
  </si>
  <si>
    <t>32.30%</t>
  </si>
  <si>
    <t>742.87M</t>
  </si>
  <si>
    <t>4.9</t>
  </si>
  <si>
    <t>3.89B</t>
  </si>
  <si>
    <t>19.71</t>
  </si>
  <si>
    <t>776.32M</t>
  </si>
  <si>
    <t>41.24%</t>
  </si>
  <si>
    <t>26.70</t>
  </si>
  <si>
    <t>17.52</t>
  </si>
  <si>
    <t>24.83</t>
  </si>
  <si>
    <t>24.88</t>
  </si>
  <si>
    <t>773.8k</t>
  </si>
  <si>
    <t>700.63k</t>
  </si>
  <si>
    <t>150.05M</t>
  </si>
  <si>
    <t>149.8M</t>
  </si>
  <si>
    <t>0.92%</t>
  </si>
  <si>
    <t>82.10%</t>
  </si>
  <si>
    <t>2.89M</t>
  </si>
  <si>
    <t>4.65</t>
  </si>
  <si>
    <t>1.93%</t>
  </si>
  <si>
    <t>3.41M</t>
  </si>
  <si>
    <t>0.48</t>
  </si>
  <si>
    <t>1.92%</t>
  </si>
  <si>
    <t>1.84%</t>
  </si>
  <si>
    <t>1.95</t>
  </si>
  <si>
    <t>Jun 15, 2017</t>
  </si>
  <si>
    <t>May 30, 2017</t>
  </si>
  <si>
    <t>3/2</t>
  </si>
  <si>
    <t>May 13, 2004</t>
  </si>
  <si>
    <t>Mr. Philip B. Flynn</t>
  </si>
  <si>
    <t>CEO, Pres and Director</t>
  </si>
  <si>
    <t>2.21M</t>
  </si>
  <si>
    <t>Mr. Christopher J. Del Moral-Niles CFA</t>
  </si>
  <si>
    <t>CFO, Principal Accounting Officer, EVP, CFO - Assoc.d Bank NA and EVP - Assoc.d Bank NA</t>
  </si>
  <si>
    <t>886.12k</t>
  </si>
  <si>
    <t>Mr. Randall J. Erickson J.D.</t>
  </si>
  <si>
    <t>Exec. VP, Gen. Counsel, Corp. Sec. &amp; Chief Risk Officer</t>
  </si>
  <si>
    <t>760.88k</t>
  </si>
  <si>
    <t>159.11k</t>
  </si>
  <si>
    <t>Mr. John A. Utz</t>
  </si>
  <si>
    <t>Head of Corp. Banking, EVP &amp; Milwaukee Market Pres</t>
  </si>
  <si>
    <t>810.56k</t>
  </si>
  <si>
    <t>62.61k</t>
  </si>
  <si>
    <t>Mr. James Spencer Payne Jr.</t>
  </si>
  <si>
    <t>Chief Information &amp; Operations Officer and Exec. VP</t>
  </si>
  <si>
    <t>Interest Income</t>
  </si>
  <si>
    <t>717.82M</t>
  </si>
  <si>
    <t>708.98M</t>
  </si>
  <si>
    <t>736.75M</t>
  </si>
  <si>
    <t>753.66M</t>
  </si>
  <si>
    <t>791.57M</t>
  </si>
  <si>
    <t>Interest and Fees on Loans</t>
  </si>
  <si>
    <t>595.97M</t>
  </si>
  <si>
    <t>587.53M</t>
  </si>
  <si>
    <t>598.58M</t>
  </si>
  <si>
    <t>615.63M</t>
  </si>
  <si>
    <t>659.54M</t>
  </si>
  <si>
    <t>Interest Income on Fed. Funds</t>
  </si>
  <si>
    <t>Interest Income on Fed. Repos</t>
  </si>
  <si>
    <t>Interest on Bank Deposits</t>
  </si>
  <si>
    <t>Other Interest or Dividend Income</t>
  </si>
  <si>
    <t>121.85M</t>
  </si>
  <si>
    <t>121.46M</t>
  </si>
  <si>
    <t>138.16M</t>
  </si>
  <si>
    <t>138.04M</t>
  </si>
  <si>
    <t>132.03M</t>
  </si>
  <si>
    <t>Interest Income Growth</t>
  </si>
  <si>
    <t>-1.23%</t>
  </si>
  <si>
    <t>3.92%</t>
  </si>
  <si>
    <t>2.30%</t>
  </si>
  <si>
    <t>5.03%</t>
  </si>
  <si>
    <t>Total Interest Expense</t>
  </si>
  <si>
    <t>92.29M</t>
  </si>
  <si>
    <t>63.44M</t>
  </si>
  <si>
    <t>55.78M</t>
  </si>
  <si>
    <t>77.38M</t>
  </si>
  <si>
    <t>84.3M</t>
  </si>
  <si>
    <t>Interest Expense on Bank Deposits</t>
  </si>
  <si>
    <t>41.43M</t>
  </si>
  <si>
    <t>31.27M</t>
  </si>
  <si>
    <t>26.29M</t>
  </si>
  <si>
    <t>33.13M</t>
  </si>
  <si>
    <t>50.34M</t>
  </si>
  <si>
    <t>Other Interest Expense</t>
  </si>
  <si>
    <t>48.17M</t>
  </si>
  <si>
    <t>30.85M</t>
  </si>
  <si>
    <t>28.27M</t>
  </si>
  <si>
    <t>43.32M</t>
  </si>
  <si>
    <t>32.65M</t>
  </si>
  <si>
    <t>Interest Expense on Debt</t>
  </si>
  <si>
    <t>Other Borrowed Funds</t>
  </si>
  <si>
    <t>Total Interest Expense Growth</t>
  </si>
  <si>
    <t>-31.26%</t>
  </si>
  <si>
    <t>-12.08%</t>
  </si>
  <si>
    <t>38.74%</t>
  </si>
  <si>
    <t>8.93%</t>
  </si>
  <si>
    <t>Net Interest Income</t>
  </si>
  <si>
    <t>625.52M</t>
  </si>
  <si>
    <t>645.54M</t>
  </si>
  <si>
    <t>680.97M</t>
  </si>
  <si>
    <t>676.28M</t>
  </si>
  <si>
    <t>707.27M</t>
  </si>
  <si>
    <t>Net Interest Income Growth</t>
  </si>
  <si>
    <t>3.20%</t>
  </si>
  <si>
    <t>5.49%</t>
  </si>
  <si>
    <t>-0.69%</t>
  </si>
  <si>
    <t>4.58%</t>
  </si>
  <si>
    <t>Loan Loss Provision</t>
  </si>
  <si>
    <t>3M</t>
  </si>
  <si>
    <t>10M</t>
  </si>
  <si>
    <t>16M</t>
  </si>
  <si>
    <t>37.5M</t>
  </si>
  <si>
    <t>70M</t>
  </si>
  <si>
    <t>Loan Loss Provision Growth</t>
  </si>
  <si>
    <t>233.33%</t>
  </si>
  <si>
    <t>60.00%</t>
  </si>
  <si>
    <t>134.38%</t>
  </si>
  <si>
    <t>86.67%</t>
  </si>
  <si>
    <t>Net Interest Income after Provision</t>
  </si>
  <si>
    <t>622.52M</t>
  </si>
  <si>
    <t>635.54M</t>
  </si>
  <si>
    <t>664.97M</t>
  </si>
  <si>
    <t>638.78M</t>
  </si>
  <si>
    <t>637.27M</t>
  </si>
  <si>
    <t>Net Interest Inc After Loan Loss Prov Growth</t>
  </si>
  <si>
    <t>2.09%</t>
  </si>
  <si>
    <t>4.63%</t>
  </si>
  <si>
    <t>-3.94%</t>
  </si>
  <si>
    <t>-0.24%</t>
  </si>
  <si>
    <t>Net Interest Margin</t>
  </si>
  <si>
    <t>2.80%</t>
  </si>
  <si>
    <t>Non-Interest Income</t>
  </si>
  <si>
    <t>356.78M</t>
  </si>
  <si>
    <t>312.65M</t>
  </si>
  <si>
    <t>304.34M</t>
  </si>
  <si>
    <t>337.76M</t>
  </si>
  <si>
    <t>360.72M</t>
  </si>
  <si>
    <t>Securities Gain</t>
  </si>
  <si>
    <t>4.26M</t>
  </si>
  <si>
    <t>564000</t>
  </si>
  <si>
    <t>494000</t>
  </si>
  <si>
    <t>8.13M</t>
  </si>
  <si>
    <t>9.32M</t>
  </si>
  <si>
    <t>Trading Account Income</t>
  </si>
  <si>
    <t>Trust Income, Commissions &amp; Fees</t>
  </si>
  <si>
    <t>329.31M</t>
  </si>
  <si>
    <t>290.35M</t>
  </si>
  <si>
    <t>271.51M</t>
  </si>
  <si>
    <t>308.18M</t>
  </si>
  <si>
    <t>328.6M</t>
  </si>
  <si>
    <t>Commission &amp; Fee Income</t>
  </si>
  <si>
    <t>288.57M</t>
  </si>
  <si>
    <t>244.72M</t>
  </si>
  <si>
    <t>223.11M</t>
  </si>
  <si>
    <t>259.34M</t>
  </si>
  <si>
    <t>281.74M</t>
  </si>
  <si>
    <t>Other Operating Income</t>
  </si>
  <si>
    <t>23.21M</t>
  </si>
  <si>
    <t>21.74M</t>
  </si>
  <si>
    <t>32.33M</t>
  </si>
  <si>
    <t>21.44M</t>
  </si>
  <si>
    <t>22.8M</t>
  </si>
  <si>
    <t>Non-Interest Expense</t>
  </si>
  <si>
    <t>698.14M</t>
  </si>
  <si>
    <t>685.71M</t>
  </si>
  <si>
    <t>693.26M</t>
  </si>
  <si>
    <t>706.75M</t>
  </si>
  <si>
    <t>710.4M</t>
  </si>
  <si>
    <t>Labor &amp; Related Expense</t>
  </si>
  <si>
    <t>381.4M</t>
  </si>
  <si>
    <t>408.02M</t>
  </si>
  <si>
    <t>400.4M</t>
  </si>
  <si>
    <t>415.74M</t>
  </si>
  <si>
    <t>428.84M</t>
  </si>
  <si>
    <t>Equipment Expense</t>
  </si>
  <si>
    <t>84.36M</t>
  </si>
  <si>
    <t>84.76M</t>
  </si>
  <si>
    <t>82.46M</t>
  </si>
  <si>
    <t>84.11M</t>
  </si>
  <si>
    <t>77.56M</t>
  </si>
  <si>
    <t>195.8M</t>
  </si>
  <si>
    <t>154.75M</t>
  </si>
  <si>
    <t>158.17M</t>
  </si>
  <si>
    <t>162.93M</t>
  </si>
  <si>
    <t>163.06M</t>
  </si>
  <si>
    <t>Operating Income</t>
  </si>
  <si>
    <t>281.17M</t>
  </si>
  <si>
    <t>262.48M</t>
  </si>
  <si>
    <t>276.05M</t>
  </si>
  <si>
    <t>269.79M</t>
  </si>
  <si>
    <t>287.6M</t>
  </si>
  <si>
    <t>Operating Income Growth</t>
  </si>
  <si>
    <t>-6.65%</t>
  </si>
  <si>
    <t>5.17%</t>
  </si>
  <si>
    <t>6.60%</t>
  </si>
  <si>
    <t>Operating Income Margin</t>
  </si>
  <si>
    <t>24.96%</t>
  </si>
  <si>
    <t>Non-Operating Income (Expense)</t>
  </si>
  <si>
    <t>(12.1M)</t>
  </si>
  <si>
    <t>5.41M</t>
  </si>
  <si>
    <t>Miscellaneous Non Operating Expense</t>
  </si>
  <si>
    <t>14.61M</t>
  </si>
  <si>
    <t>254.46M</t>
  </si>
  <si>
    <t>267.89M</t>
  </si>
  <si>
    <t>5.28%</t>
  </si>
  <si>
    <t>3.04%</t>
  </si>
  <si>
    <t>Income Taxes</t>
  </si>
  <si>
    <t>75.49M</t>
  </si>
  <si>
    <t>79.2M</t>
  </si>
  <si>
    <t>85.54M</t>
  </si>
  <si>
    <t>81.49M</t>
  </si>
  <si>
    <t>87.32M</t>
  </si>
  <si>
    <t>Income Tax - Current - Domestic</t>
  </si>
  <si>
    <t>19.72M</t>
  </si>
  <si>
    <t>50.63M</t>
  </si>
  <si>
    <t>74.65M</t>
  </si>
  <si>
    <t>85.01M</t>
  </si>
  <si>
    <t>76.67M</t>
  </si>
  <si>
    <t>Income Tax - Current - Foreign</t>
  </si>
  <si>
    <t>2.65M</t>
  </si>
  <si>
    <t>1M</t>
  </si>
  <si>
    <t>Income Tax - Deferred - Domestic</t>
  </si>
  <si>
    <t>41.91M</t>
  </si>
  <si>
    <t>16.41M</t>
  </si>
  <si>
    <t>(805,000)</t>
  </si>
  <si>
    <t>(3.52M)</t>
  </si>
  <si>
    <t>10.66M</t>
  </si>
  <si>
    <t>Income Tax - Deferred - Foreign</t>
  </si>
  <si>
    <t>12.39M</t>
  </si>
  <si>
    <t>9.51M</t>
  </si>
  <si>
    <t>10.7M</t>
  </si>
  <si>
    <t>(762,000)</t>
  </si>
  <si>
    <t>(1.44M)</t>
  </si>
  <si>
    <t>(1.74M)</t>
  </si>
  <si>
    <t>(1.87M)</t>
  </si>
  <si>
    <t>(2.07M)</t>
  </si>
  <si>
    <t>178.21M</t>
  </si>
  <si>
    <t>187.26M</t>
  </si>
  <si>
    <t>188.77M</t>
  </si>
  <si>
    <t>186.43M</t>
  </si>
  <si>
    <t>198.21M</t>
  </si>
  <si>
    <t>5.07%</t>
  </si>
  <si>
    <t>0.81%</t>
  </si>
  <si>
    <t>-1.24%</t>
  </si>
  <si>
    <t>6.32%</t>
  </si>
  <si>
    <t>Net Margin</t>
  </si>
  <si>
    <t>17.20%</t>
  </si>
  <si>
    <t>5.2M</t>
  </si>
  <si>
    <t>5.16M</t>
  </si>
  <si>
    <t>8.9M</t>
  </si>
  <si>
    <t>173.01M</t>
  </si>
  <si>
    <t>182.1M</t>
  </si>
  <si>
    <t>183.77M</t>
  </si>
  <si>
    <t>179.27M</t>
  </si>
  <si>
    <t>189.31M</t>
  </si>
  <si>
    <t>1.00</t>
  </si>
  <si>
    <t>1.20</t>
  </si>
  <si>
    <t>1.27</t>
  </si>
  <si>
    <t>6.36%</t>
  </si>
  <si>
    <t>2.56%</t>
  </si>
  <si>
    <t>5.83%</t>
  </si>
  <si>
    <t>172.26M</t>
  </si>
  <si>
    <t>165.58M</t>
  </si>
  <si>
    <t>157.29M</t>
  </si>
  <si>
    <t>149.35M</t>
  </si>
  <si>
    <t>148.77M</t>
  </si>
  <si>
    <t>1.16</t>
  </si>
  <si>
    <t>1.19</t>
  </si>
  <si>
    <t>5.45%</t>
  </si>
  <si>
    <t>2.59%</t>
  </si>
  <si>
    <t>5.88%</t>
  </si>
  <si>
    <t>172.36M</t>
  </si>
  <si>
    <t>165.8M</t>
  </si>
  <si>
    <t>158.25M</t>
  </si>
  <si>
    <t>150.6M</t>
  </si>
  <si>
    <t>149.96M</t>
  </si>
  <si>
    <t>Total Cash &amp; Due from Banks</t>
  </si>
  <si>
    <t>563.3M</t>
  </si>
  <si>
    <t>455.48M</t>
  </si>
  <si>
    <t>444.11M</t>
  </si>
  <si>
    <t>374.92M</t>
  </si>
  <si>
    <t>446.56M</t>
  </si>
  <si>
    <t>Cash &amp; Due from Banks Growth</t>
  </si>
  <si>
    <t>-19.14%</t>
  </si>
  <si>
    <t>-2.50%</t>
  </si>
  <si>
    <t>-15.58%</t>
  </si>
  <si>
    <t>19.11%</t>
  </si>
  <si>
    <t>Investments - Total</t>
  </si>
  <si>
    <t>5.64B</t>
  </si>
  <si>
    <t>5.9B</t>
  </si>
  <si>
    <t>6.8B</t>
  </si>
  <si>
    <t>6.54B</t>
  </si>
  <si>
    <t>6.46B</t>
  </si>
  <si>
    <t>Trading Account Securities</t>
  </si>
  <si>
    <t>70.71M</t>
  </si>
  <si>
    <t>43.73M</t>
  </si>
  <si>
    <t>35.16M</t>
  </si>
  <si>
    <t>32.19M</t>
  </si>
  <si>
    <t>52.4M</t>
  </si>
  <si>
    <t>Federal Funds Sold &amp; Securities Purchased</t>
  </si>
  <si>
    <t>27.14M</t>
  </si>
  <si>
    <t>16.03M</t>
  </si>
  <si>
    <t>19M</t>
  </si>
  <si>
    <t>46.5M</t>
  </si>
  <si>
    <t>Federal Funds Sold</t>
  </si>
  <si>
    <t>Securities Bought Under Resale Agreement</t>
  </si>
  <si>
    <t>Treasury Securities</t>
  </si>
  <si>
    <t>998000</t>
  </si>
  <si>
    <t>997000</t>
  </si>
  <si>
    <t>Federal Agency Securities</t>
  </si>
  <si>
    <t>166.77M</t>
  </si>
  <si>
    <t>181.25M</t>
  </si>
  <si>
    <t>189.11M</t>
  </si>
  <si>
    <t>147.24M</t>
  </si>
  <si>
    <t>140M</t>
  </si>
  <si>
    <t>State &amp; Municipal Securities</t>
  </si>
  <si>
    <t>841.07M</t>
  </si>
  <si>
    <t>851.29M</t>
  </si>
  <si>
    <t>987.13M</t>
  </si>
  <si>
    <t>1.04B</t>
  </si>
  <si>
    <t>1.15B</t>
  </si>
  <si>
    <t>Mortgage Backed Securities</t>
  </si>
  <si>
    <t>4.03B</t>
  </si>
  <si>
    <t>4.51B</t>
  </si>
  <si>
    <t>4.81B</t>
  </si>
  <si>
    <t>5.09B</t>
  </si>
  <si>
    <t>4.8B</t>
  </si>
  <si>
    <t>Other Securities</t>
  </si>
  <si>
    <t>92.1M</t>
  </si>
  <si>
    <t>94.52M</t>
  </si>
  <si>
    <t>33.16M</t>
  </si>
  <si>
    <t>4.77M</t>
  </si>
  <si>
    <t>4.8M</t>
  </si>
  <si>
    <t>Other Investments</t>
  </si>
  <si>
    <t>408.84M</t>
  </si>
  <si>
    <t>190.76M</t>
  </si>
  <si>
    <t>726.86M</t>
  </si>
  <si>
    <t>204.68M</t>
  </si>
  <si>
    <t>269.66M</t>
  </si>
  <si>
    <t>Investments Growth</t>
  </si>
  <si>
    <t>4.52%</t>
  </si>
  <si>
    <t>15.27%</t>
  </si>
  <si>
    <t>-3.78%</t>
  </si>
  <si>
    <t>-1.17%</t>
  </si>
  <si>
    <t>Net Loans</t>
  </si>
  <si>
    <t>15.11B</t>
  </si>
  <si>
    <t>15.63B</t>
  </si>
  <si>
    <t>17.33B</t>
  </si>
  <si>
    <t>18.44B</t>
  </si>
  <si>
    <t>19.78B</t>
  </si>
  <si>
    <t>Gross Loans - Net of Unearned Income</t>
  </si>
  <si>
    <t>15.41B</t>
  </si>
  <si>
    <t>15.9B</t>
  </si>
  <si>
    <t>17.59B</t>
  </si>
  <si>
    <t>18.71B</t>
  </si>
  <si>
    <t>20.05B</t>
  </si>
  <si>
    <t>Commercial &amp; Industrial Loans</t>
  </si>
  <si>
    <t>4.5B</t>
  </si>
  <si>
    <t>4.82B</t>
  </si>
  <si>
    <t>5.91B</t>
  </si>
  <si>
    <t>6.19B</t>
  </si>
  <si>
    <t>6.49B</t>
  </si>
  <si>
    <t>Consumer &amp; Installment Loans</t>
  </si>
  <si>
    <t>2.69B</t>
  </si>
  <si>
    <t>2.23B</t>
  </si>
  <si>
    <t>2.09B</t>
  </si>
  <si>
    <t>1.43B</t>
  </si>
  <si>
    <t>1.33B</t>
  </si>
  <si>
    <t>Real Estate Mortgage Loans</t>
  </si>
  <si>
    <t>8.16B</t>
  </si>
  <si>
    <t>8.79B</t>
  </si>
  <si>
    <t>9.55B</t>
  </si>
  <si>
    <t>11.1B</t>
  </si>
  <si>
    <t>12.24B</t>
  </si>
  <si>
    <t>Lease Financing Loans</t>
  </si>
  <si>
    <t>64.2M</t>
  </si>
  <si>
    <t>55.48M</t>
  </si>
  <si>
    <t>51.53M</t>
  </si>
  <si>
    <t>Foreign Loans</t>
  </si>
  <si>
    <t>Broker &amp; Financial Institution Loans</t>
  </si>
  <si>
    <t>Unspecified/Other Loans</t>
  </si>
  <si>
    <t>Unearned Income</t>
  </si>
  <si>
    <t>Loan Loss Allowances (Reserves)</t>
  </si>
  <si>
    <t>(297.41M)</t>
  </si>
  <si>
    <t>(268.32M)</t>
  </si>
  <si>
    <t>(266.3M)</t>
  </si>
  <si>
    <t>(274.26M)</t>
  </si>
  <si>
    <t>(278.34M)</t>
  </si>
  <si>
    <t>Customer Liability on Acceptances</t>
  </si>
  <si>
    <t>Loans - 1 Yr Growth Rate</t>
  </si>
  <si>
    <t>3.40%</t>
  </si>
  <si>
    <t>10.88%</t>
  </si>
  <si>
    <t>7.25%</t>
  </si>
  <si>
    <t>Loans (Total) / Total Deposits</t>
  </si>
  <si>
    <t>Loans (Total) / Total Assets</t>
  </si>
  <si>
    <t>253.96M</t>
  </si>
  <si>
    <t>270.89M</t>
  </si>
  <si>
    <t>274.69M</t>
  </si>
  <si>
    <t>267.61M</t>
  </si>
  <si>
    <t>330.32M</t>
  </si>
  <si>
    <t>Other Assets (Including Intangibles)</t>
  </si>
  <si>
    <t>1.76B</t>
  </si>
  <si>
    <t>1.86B</t>
  </si>
  <si>
    <t>1.87B</t>
  </si>
  <si>
    <t>1.98B</t>
  </si>
  <si>
    <t>766.45M</t>
  </si>
  <si>
    <t>921.79M</t>
  </si>
  <si>
    <t>938.22M</t>
  </si>
  <si>
    <t>997.24M</t>
  </si>
  <si>
    <t>989.16M</t>
  </si>
  <si>
    <t>990.34M</t>
  </si>
  <si>
    <t>940.35M</t>
  </si>
  <si>
    <t>936.61M</t>
  </si>
  <si>
    <t>985.3M</t>
  </si>
  <si>
    <t>987.33M</t>
  </si>
  <si>
    <t>Interest Receivables</t>
  </si>
  <si>
    <t>68.39M</t>
  </si>
  <si>
    <t>66.31M</t>
  </si>
  <si>
    <t>67.57M</t>
  </si>
  <si>
    <t>23.66B</t>
  </si>
  <si>
    <t>24.4B</t>
  </si>
  <si>
    <t>26.98B</t>
  </si>
  <si>
    <t>27.87B</t>
  </si>
  <si>
    <t>29.29B</t>
  </si>
  <si>
    <t>Assets - Total Growth</t>
  </si>
  <si>
    <t>3.14%</t>
  </si>
  <si>
    <t>10.59%</t>
  </si>
  <si>
    <t>3.29%</t>
  </si>
  <si>
    <t>5.11%</t>
  </si>
  <si>
    <t>Return On Average Assets</t>
  </si>
  <si>
    <t>0.69%</t>
  </si>
  <si>
    <t>Total Deposits</t>
  </si>
  <si>
    <t>16.94B</t>
  </si>
  <si>
    <t>17.27B</t>
  </si>
  <si>
    <t>18.76B</t>
  </si>
  <si>
    <t>21.01B</t>
  </si>
  <si>
    <t>21.89B</t>
  </si>
  <si>
    <t>Demand Deposits</t>
  </si>
  <si>
    <t>4.76B</t>
  </si>
  <si>
    <t>4.63B</t>
  </si>
  <si>
    <t>5.56B</t>
  </si>
  <si>
    <t>5.39B</t>
  </si>
  <si>
    <t>Savings/Time Deposits</t>
  </si>
  <si>
    <t>12.18B</t>
  </si>
  <si>
    <t>12.64B</t>
  </si>
  <si>
    <t>14.26B</t>
  </si>
  <si>
    <t>15.45B</t>
  </si>
  <si>
    <t>16.5B</t>
  </si>
  <si>
    <t>Foreign Office Deposits</t>
  </si>
  <si>
    <t>Deposits Growth</t>
  </si>
  <si>
    <t>8.67%</t>
  </si>
  <si>
    <t>11.96%</t>
  </si>
  <si>
    <t>4.19%</t>
  </si>
  <si>
    <t>Total Debt</t>
  </si>
  <si>
    <t>3.34B</t>
  </si>
  <si>
    <t>3.83B</t>
  </si>
  <si>
    <t>5B</t>
  </si>
  <si>
    <t>3.51B</t>
  </si>
  <si>
    <t>3.85B</t>
  </si>
  <si>
    <t>2.73B</t>
  </si>
  <si>
    <t>895.93M</t>
  </si>
  <si>
    <t>834.42M</t>
  </si>
  <si>
    <t>1.93B</t>
  </si>
  <si>
    <t>355M</t>
  </si>
  <si>
    <t>500M</t>
  </si>
  <si>
    <t>335M</t>
  </si>
  <si>
    <t>482.01M</t>
  </si>
  <si>
    <t>801.94M</t>
  </si>
  <si>
    <t>540.93M</t>
  </si>
  <si>
    <t>568.29M</t>
  </si>
  <si>
    <t>499.42M</t>
  </si>
  <si>
    <t>610.04M</t>
  </si>
  <si>
    <t>615.3M</t>
  </si>
  <si>
    <t>2.93B</t>
  </si>
  <si>
    <t>3.93B</t>
  </si>
  <si>
    <t>2.68B</t>
  </si>
  <si>
    <t>2.76B</t>
  </si>
  <si>
    <t>LT Debt excl. Capitalized Leases</t>
  </si>
  <si>
    <t>Long Term Debt Growth</t>
  </si>
  <si>
    <t>376.56%</t>
  </si>
  <si>
    <t>34.03%</t>
  </si>
  <si>
    <t>-31.91%</t>
  </si>
  <si>
    <t>Total Debt / Total Assets</t>
  </si>
  <si>
    <t>14.13%</t>
  </si>
  <si>
    <t>15.69%</t>
  </si>
  <si>
    <t>18.53%</t>
  </si>
  <si>
    <t>12.60%</t>
  </si>
  <si>
    <t>13.16%</t>
  </si>
  <si>
    <t>269.19M</t>
  </si>
  <si>
    <t>240.27M</t>
  </si>
  <si>
    <t>259.61M</t>
  </si>
  <si>
    <t>256.34M</t>
  </si>
  <si>
    <t>305.73M</t>
  </si>
  <si>
    <t>20.72B</t>
  </si>
  <si>
    <t>21.51B</t>
  </si>
  <si>
    <t>24.18B</t>
  </si>
  <si>
    <t>24.93B</t>
  </si>
  <si>
    <t>26.2B</t>
  </si>
  <si>
    <t>63.27M</t>
  </si>
  <si>
    <t>61.86M</t>
  </si>
  <si>
    <t>59.73M</t>
  </si>
  <si>
    <t>121.38M</t>
  </si>
  <si>
    <t>159.93M</t>
  </si>
  <si>
    <t>2.87B</t>
  </si>
  <si>
    <t>2.83B</t>
  </si>
  <si>
    <t>2.74B</t>
  </si>
  <si>
    <t>2.82B</t>
  </si>
  <si>
    <t>1.75M</t>
  </si>
  <si>
    <t>1.67M</t>
  </si>
  <si>
    <t>1.64M</t>
  </si>
  <si>
    <t>1.63M</t>
  </si>
  <si>
    <t>Additional Paid-In Capital/Capital Surplus</t>
  </si>
  <si>
    <t>1.6B</t>
  </si>
  <si>
    <t>1.62B</t>
  </si>
  <si>
    <t>1.48B</t>
  </si>
  <si>
    <t>1.46B</t>
  </si>
  <si>
    <t>1.28B</t>
  </si>
  <si>
    <t>1.5B</t>
  </si>
  <si>
    <t>1.59B</t>
  </si>
  <si>
    <t>1.7B</t>
  </si>
  <si>
    <t>(11.4M)</t>
  </si>
  <si>
    <t>18.51M</t>
  </si>
  <si>
    <t>459000</t>
  </si>
  <si>
    <t>(20.08M)</t>
  </si>
  <si>
    <t>Other Appropriated Reserves</t>
  </si>
  <si>
    <t>48.6M</t>
  </si>
  <si>
    <t>(12.85M)</t>
  </si>
  <si>
    <t>(23.36M)</t>
  </si>
  <si>
    <t>(33.08M)</t>
  </si>
  <si>
    <t>(34.6M)</t>
  </si>
  <si>
    <t>(61.17M)</t>
  </si>
  <si>
    <t>(158.58M)</t>
  </si>
  <si>
    <t>(239.04M)</t>
  </si>
  <si>
    <t>(204.92M)</t>
  </si>
  <si>
    <t>(170.83M)</t>
  </si>
  <si>
    <t>12.15%</t>
  </si>
  <si>
    <t>11.60%</t>
  </si>
  <si>
    <t>10.16%</t>
  </si>
  <si>
    <t>10.10%</t>
  </si>
  <si>
    <t>10.01%</t>
  </si>
  <si>
    <t>2.94B</t>
  </si>
  <si>
    <t>2.89B</t>
  </si>
  <si>
    <t>2.8B</t>
  </si>
  <si>
    <t>3.09B</t>
  </si>
  <si>
    <t>12.41%</t>
  </si>
  <si>
    <t>11.85%</t>
  </si>
  <si>
    <t>10.38%</t>
  </si>
  <si>
    <t>10.54%</t>
  </si>
  <si>
    <t>10.55%</t>
  </si>
  <si>
    <t>Return On Average Total Equity</t>
  </si>
  <si>
    <t>(89.94M)</t>
  </si>
  <si>
    <t>(69.82M)</t>
  </si>
  <si>
    <t>(54.89M)</t>
  </si>
  <si>
    <t>(114.94M)</t>
  </si>
  <si>
    <t>(83.97M)</t>
  </si>
  <si>
    <t>(67.72M)</t>
  </si>
  <si>
    <t>(50.4M)</t>
  </si>
  <si>
    <t>(54.64M)</t>
  </si>
  <si>
    <t>(103.88M)</t>
  </si>
  <si>
    <t>(5.97M)</t>
  </si>
  <si>
    <t>(2.1M)</t>
  </si>
  <si>
    <t>(4.5M)</t>
  </si>
  <si>
    <t>(11.06M)</t>
  </si>
  <si>
    <t>(685,000)</t>
  </si>
  <si>
    <t>1.13M</t>
  </si>
  <si>
    <t>(107.74M)</t>
  </si>
  <si>
    <t>(670.49M)</t>
  </si>
  <si>
    <t>(363.59M)</t>
  </si>
  <si>
    <t>(350.11M)</t>
  </si>
  <si>
    <t>129.93M</t>
  </si>
  <si>
    <t>(2.13B)</t>
  </si>
  <si>
    <t>(2.12B)</t>
  </si>
  <si>
    <t>(1.33B)</t>
  </si>
  <si>
    <t>(3.15B)</t>
  </si>
  <si>
    <t>(1.59B)</t>
  </si>
  <si>
    <t>2.02B</t>
  </si>
  <si>
    <t>1.45B</t>
  </si>
  <si>
    <t>970.47M</t>
  </si>
  <si>
    <t>1.72B</t>
  </si>
  <si>
    <t>Increase in Loans</t>
  </si>
  <si>
    <t>(4.3B)</t>
  </si>
  <si>
    <t>(2.9B)</t>
  </si>
  <si>
    <t>(2.81B)</t>
  </si>
  <si>
    <t>(2.36B)</t>
  </si>
  <si>
    <t>(2.95B)</t>
  </si>
  <si>
    <t>Decrease in Loans</t>
  </si>
  <si>
    <t>2.56B</t>
  </si>
  <si>
    <t>1.24B</t>
  </si>
  <si>
    <t>1.54B</t>
  </si>
  <si>
    <t>70.92M</t>
  </si>
  <si>
    <t>41.67M</t>
  </si>
  <si>
    <t>36.45M</t>
  </si>
  <si>
    <t>21.24M</t>
  </si>
  <si>
    <t>27.69M</t>
  </si>
  <si>
    <t>(1.61B)</t>
  </si>
  <si>
    <t>(1.04B)</t>
  </si>
  <si>
    <t>(2.18B)</t>
  </si>
  <si>
    <t>(1.52B)</t>
  </si>
  <si>
    <t>(1.37B)</t>
  </si>
  <si>
    <t>35.34%</t>
  </si>
  <si>
    <t>-109.34%</t>
  </si>
  <si>
    <t>30.15%</t>
  </si>
  <si>
    <t>10.02%</t>
  </si>
  <si>
    <t>Net Investing Cash Flow / Interest Income</t>
  </si>
  <si>
    <t>-224.17%</t>
  </si>
  <si>
    <t>-146.77%</t>
  </si>
  <si>
    <t>-295.66%</t>
  </si>
  <si>
    <t>-201.87%</t>
  </si>
  <si>
    <t>-172.95%</t>
  </si>
  <si>
    <t>(44.83M)</t>
  </si>
  <si>
    <t>(60.15M)</t>
  </si>
  <si>
    <t>(63.71M)</t>
  </si>
  <si>
    <t>(69.56M)</t>
  </si>
  <si>
    <t>(76.76M)</t>
  </si>
  <si>
    <t>(39.63M)</t>
  </si>
  <si>
    <t>(54.99M)</t>
  </si>
  <si>
    <t>(58.71M)</t>
  </si>
  <si>
    <t>(62.4M)</t>
  </si>
  <si>
    <t>(67.86M)</t>
  </si>
  <si>
    <t>(5.2M)</t>
  </si>
  <si>
    <t>(5.16M)</t>
  </si>
  <si>
    <t>(5M)</t>
  </si>
  <si>
    <t>(7.16M)</t>
  </si>
  <si>
    <t>(8.9M)</t>
  </si>
  <si>
    <t>Cash Dividend Growth</t>
  </si>
  <si>
    <t>-34.16%</t>
  </si>
  <si>
    <t>-5.92%</t>
  </si>
  <si>
    <t>-9.17%</t>
  </si>
  <si>
    <t>-10.36%</t>
  </si>
  <si>
    <t>Decrease in Deposits</t>
  </si>
  <si>
    <t>Increase in Deposits</t>
  </si>
  <si>
    <t>328.91M</t>
  </si>
  <si>
    <t>2.24B</t>
  </si>
  <si>
    <t>880.78M</t>
  </si>
  <si>
    <t>(61.65M)</t>
  </si>
  <si>
    <t>(124.98M)</t>
  </si>
  <si>
    <t>(265.26M)</t>
  </si>
  <si>
    <t>(36.52M)</t>
  </si>
  <si>
    <t>11.83M</t>
  </si>
  <si>
    <t>(99.49M)</t>
  </si>
  <si>
    <t>(85.23M)</t>
  </si>
  <si>
    <t>62.97M</t>
  </si>
  <si>
    <t>97.07M</t>
  </si>
  <si>
    <t>(344.43M)</t>
  </si>
  <si>
    <t>486.56M</t>
  </si>
  <si>
    <t>1.17B</t>
  </si>
  <si>
    <t>(1.48B)</t>
  </si>
  <si>
    <t>342.58M</t>
  </si>
  <si>
    <t>(187.55M)</t>
  </si>
  <si>
    <t>327.36M</t>
  </si>
  <si>
    <t>(233.87M)</t>
  </si>
  <si>
    <t>257.62M</t>
  </si>
  <si>
    <t>(156.88M)</t>
  </si>
  <si>
    <t>2.07B</t>
  </si>
  <si>
    <t>840.96M</t>
  </si>
  <si>
    <t>(1.25B)</t>
  </si>
  <si>
    <t>84.96M</t>
  </si>
  <si>
    <t>154.74M</t>
  </si>
  <si>
    <t>2.5B</t>
  </si>
  <si>
    <t>996.03M</t>
  </si>
  <si>
    <t>250M</t>
  </si>
  <si>
    <t>1.27B</t>
  </si>
  <si>
    <t>(311.62M)</t>
  </si>
  <si>
    <t>(427.43M)</t>
  </si>
  <si>
    <t>(155.07M)</t>
  </si>
  <si>
    <t>(1.5B)</t>
  </si>
  <si>
    <t>(1.18B)</t>
  </si>
  <si>
    <t>20.05M</t>
  </si>
  <si>
    <t>21.75M</t>
  </si>
  <si>
    <t>1.4B</t>
  </si>
  <si>
    <t>630.34M</t>
  </si>
  <si>
    <t>2.34B</t>
  </si>
  <si>
    <t>674.23M</t>
  </si>
  <si>
    <t>-55.12%</t>
  </si>
  <si>
    <t>270.54%</t>
  </si>
  <si>
    <t>-71.13%</t>
  </si>
  <si>
    <t>75.04%</t>
  </si>
  <si>
    <t>Net Financing Cash Flow / Interest Income</t>
  </si>
  <si>
    <t>195.67%</t>
  </si>
  <si>
    <t>88.91%</t>
  </si>
  <si>
    <t>317.03%</t>
  </si>
  <si>
    <t>89.46%</t>
  </si>
  <si>
    <t>149.09%</t>
  </si>
  <si>
    <t>121.28M</t>
  </si>
  <si>
    <t>(135.63M)</t>
  </si>
  <si>
    <t>429.82M</t>
  </si>
  <si>
    <t>(558.38M)</t>
  </si>
  <si>
    <t>168.55M</t>
  </si>
  <si>
    <t>241.94M</t>
  </si>
  <si>
    <t>206.86M</t>
  </si>
  <si>
    <t>222.03M</t>
  </si>
  <si>
    <t>234.2M</t>
  </si>
  <si>
    <t>253.53M</t>
  </si>
  <si>
    <t>-14.50%</t>
  </si>
  <si>
    <t>7.33%</t>
  </si>
  <si>
    <t>5.48%</t>
  </si>
  <si>
    <t>8.25%</t>
  </si>
  <si>
    <t>4.77%</t>
  </si>
  <si>
    <t>Badger Meter, Inc. (BMI)</t>
  </si>
  <si>
    <t>40.70</t>
  </si>
  <si>
    <t>40.60</t>
  </si>
  <si>
    <t>40.55</t>
  </si>
  <si>
    <t>40.10 - 40.85</t>
  </si>
  <si>
    <t>29.30 - 41.70</t>
  </si>
  <si>
    <t>84115</t>
  </si>
  <si>
    <t>117695</t>
  </si>
  <si>
    <t>0.37</t>
  </si>
  <si>
    <t>36.02</t>
  </si>
  <si>
    <t>0.46 (1.13%)</t>
  </si>
  <si>
    <t>2017-05-26</t>
  </si>
  <si>
    <t>43.00</t>
  </si>
  <si>
    <t>4</t>
  </si>
  <si>
    <t>5</t>
  </si>
  <si>
    <t>108.02M</t>
  </si>
  <si>
    <t>102.59M</t>
  </si>
  <si>
    <t>411.61M</t>
  </si>
  <si>
    <t>434.08M</t>
  </si>
  <si>
    <t>105.9M</t>
  </si>
  <si>
    <t>99.2M</t>
  </si>
  <si>
    <t>405.6M</t>
  </si>
  <si>
    <t>421.77M</t>
  </si>
  <si>
    <t>109.16M</t>
  </si>
  <si>
    <t>108.03M</t>
  </si>
  <si>
    <t>418.03M</t>
  </si>
  <si>
    <t>445.8M</t>
  </si>
  <si>
    <t>103.82M</t>
  </si>
  <si>
    <t>96.27M</t>
  </si>
  <si>
    <t>393.76M</t>
  </si>
  <si>
    <t>4.00%</t>
  </si>
  <si>
    <t>4.50%</t>
  </si>
  <si>
    <t>0.33</t>
  </si>
  <si>
    <t>0.25</t>
  </si>
  <si>
    <t>0.3</t>
  </si>
  <si>
    <t>0.21</t>
  </si>
  <si>
    <t>-0.03</t>
  </si>
  <si>
    <t>-0.04</t>
  </si>
  <si>
    <t>-9.10%</t>
  </si>
  <si>
    <t>-16.00%</t>
  </si>
  <si>
    <t>15.40%</t>
  </si>
  <si>
    <t>BMI</t>
  </si>
  <si>
    <t>6.10%</t>
  </si>
  <si>
    <t>11.70%</t>
  </si>
  <si>
    <t>10.50%</t>
  </si>
  <si>
    <t>15.90%</t>
  </si>
  <si>
    <t>5.37%</t>
  </si>
  <si>
    <t>29.71</t>
  </si>
  <si>
    <t>2.04</t>
  </si>
  <si>
    <t>3.00</t>
  </si>
  <si>
    <t>8.37%</t>
  </si>
  <si>
    <t>13.41%</t>
  </si>
  <si>
    <t>9.32%</t>
  </si>
  <si>
    <t>394.8M</t>
  </si>
  <si>
    <t>13.66</t>
  </si>
  <si>
    <t>1.00%</t>
  </si>
  <si>
    <t>150.58M</t>
  </si>
  <si>
    <t>75.73M</t>
  </si>
  <si>
    <t>33.05M</t>
  </si>
  <si>
    <t>9.50%</t>
  </si>
  <si>
    <t>11.31M</t>
  </si>
  <si>
    <t>0.39</t>
  </si>
  <si>
    <t>38.16M</t>
  </si>
  <si>
    <t>14.63</t>
  </si>
  <si>
    <t>8.96</t>
  </si>
  <si>
    <t>50.44M</t>
  </si>
  <si>
    <t>46.11M</t>
  </si>
  <si>
    <t>8.54%</t>
  </si>
  <si>
    <t>41.70</t>
  </si>
  <si>
    <t>29.30</t>
  </si>
  <si>
    <t>40.02</t>
  </si>
  <si>
    <t>37.93</t>
  </si>
  <si>
    <t>117.69k</t>
  </si>
  <si>
    <t>68.47k</t>
  </si>
  <si>
    <t>29.11M</t>
  </si>
  <si>
    <t>28.19M</t>
  </si>
  <si>
    <t>14.94%</t>
  </si>
  <si>
    <t>74.20%</t>
  </si>
  <si>
    <t>12.25</t>
  </si>
  <si>
    <t>6.67%</t>
  </si>
  <si>
    <t>1.69M</t>
  </si>
  <si>
    <t>1.13%</t>
  </si>
  <si>
    <t>1.10%</t>
  </si>
  <si>
    <t>1.33</t>
  </si>
  <si>
    <t>39.38%</t>
  </si>
  <si>
    <t>May 26, 2017</t>
  </si>
  <si>
    <t>2/1</t>
  </si>
  <si>
    <t>Sep 16, 2016</t>
  </si>
  <si>
    <t>Mr. Richard A. Meeusen</t>
  </si>
  <si>
    <t>Chairman, Chief Exec. Officer and Pres</t>
  </si>
  <si>
    <t>2.23M</t>
  </si>
  <si>
    <t>Mr. Richard E. Johnson</t>
  </si>
  <si>
    <t>Chief Financial Officer, Sr. VP of Fin. and Treasurer</t>
  </si>
  <si>
    <t>822.05k</t>
  </si>
  <si>
    <t>Mr. Kimberly K. Stoll</t>
  </si>
  <si>
    <t>VP of Sales &amp; Marketing</t>
  </si>
  <si>
    <t>463.3k</t>
  </si>
  <si>
    <t>Mr. Horst E. Gras</t>
  </si>
  <si>
    <t>VP of International Operations</t>
  </si>
  <si>
    <t>543.9k</t>
  </si>
  <si>
    <t>9.18k</t>
  </si>
  <si>
    <t>Mr. Gregory M. Gomez</t>
  </si>
  <si>
    <t>VP of Bus. Devel. and Flow Instrumentation</t>
  </si>
  <si>
    <t>459.68k</t>
  </si>
  <si>
    <t>319.66M</t>
  </si>
  <si>
    <t>334.12M</t>
  </si>
  <si>
    <t>364.77M</t>
  </si>
  <si>
    <t>377.7M</t>
  </si>
  <si>
    <t>9.17%</t>
  </si>
  <si>
    <t>3.54%</t>
  </si>
  <si>
    <t>4.25%</t>
  </si>
  <si>
    <t>197.41M</t>
  </si>
  <si>
    <t>217.13M</t>
  </si>
  <si>
    <t>233.63M</t>
  </si>
  <si>
    <t>241.92M</t>
  </si>
  <si>
    <t>239.63M</t>
  </si>
  <si>
    <t>185.36M</t>
  </si>
  <si>
    <t>203.64M</t>
  </si>
  <si>
    <t>217.96M</t>
  </si>
  <si>
    <t>221.32M</t>
  </si>
  <si>
    <t>217.18M</t>
  </si>
  <si>
    <t>12.05M</t>
  </si>
  <si>
    <t>13.49M</t>
  </si>
  <si>
    <t>15.66M</t>
  </si>
  <si>
    <t>20.6M</t>
  </si>
  <si>
    <t>22.44M</t>
  </si>
  <si>
    <t>8.51M</t>
  </si>
  <si>
    <t>8.89M</t>
  </si>
  <si>
    <t>9.99M</t>
  </si>
  <si>
    <t>10.72M</t>
  </si>
  <si>
    <t>4.47M</t>
  </si>
  <si>
    <t>4.98M</t>
  </si>
  <si>
    <t>6.77M</t>
  </si>
  <si>
    <t>10.61M</t>
  </si>
  <si>
    <t>9.99%</t>
  </si>
  <si>
    <t>7.60%</t>
  </si>
  <si>
    <t>3.55%</t>
  </si>
  <si>
    <t>-0.95%</t>
  </si>
  <si>
    <t>122.25M</t>
  </si>
  <si>
    <t>116.99M</t>
  </si>
  <si>
    <t>131.14M</t>
  </si>
  <si>
    <t>135.78M</t>
  </si>
  <si>
    <t>154.14M</t>
  </si>
  <si>
    <t>-4.30%</t>
  </si>
  <si>
    <t>12.10%</t>
  </si>
  <si>
    <t>3.53%</t>
  </si>
  <si>
    <t>13.52%</t>
  </si>
  <si>
    <t>39.14%</t>
  </si>
  <si>
    <t>76.78M</t>
  </si>
  <si>
    <t>77.78M</t>
  </si>
  <si>
    <t>84.7M</t>
  </si>
  <si>
    <t>93.41M</t>
  </si>
  <si>
    <t>99.81M</t>
  </si>
  <si>
    <t>9.6M</t>
  </si>
  <si>
    <t>10.5M</t>
  </si>
  <si>
    <t>9.5M</t>
  </si>
  <si>
    <t>10.6M</t>
  </si>
  <si>
    <t>67.18M</t>
  </si>
  <si>
    <t>67.28M</t>
  </si>
  <si>
    <t>75.2M</t>
  </si>
  <si>
    <t>82.81M</t>
  </si>
  <si>
    <t>89.21M</t>
  </si>
  <si>
    <t>1.31%</t>
  </si>
  <si>
    <t>8.89%</t>
  </si>
  <si>
    <t>10.29%</t>
  </si>
  <si>
    <t>6.86%</t>
  </si>
  <si>
    <t>3.56M</t>
  </si>
  <si>
    <t>44.47M</t>
  </si>
  <si>
    <t>39.11M</t>
  </si>
  <si>
    <t>46.05M</t>
  </si>
  <si>
    <t>1.1M</t>
  </si>
  <si>
    <t>1.22M</t>
  </si>
  <si>
    <t>921000</t>
  </si>
  <si>
    <t>3.37%</t>
  </si>
  <si>
    <t>7.22%</t>
  </si>
  <si>
    <t>-24.32%</t>
  </si>
  <si>
    <t>43.47M</t>
  </si>
  <si>
    <t>38.01M</t>
  </si>
  <si>
    <t>44.91M</t>
  </si>
  <si>
    <t>41.15M</t>
  </si>
  <si>
    <t>49.84M</t>
  </si>
  <si>
    <t>-12.56%</t>
  </si>
  <si>
    <t>18.16%</t>
  </si>
  <si>
    <t>-8.37%</t>
  </si>
  <si>
    <t>21.12%</t>
  </si>
  <si>
    <t>12.66%</t>
  </si>
  <si>
    <t>15.44M</t>
  </si>
  <si>
    <t>13.39M</t>
  </si>
  <si>
    <t>15.23M</t>
  </si>
  <si>
    <t>15.21M</t>
  </si>
  <si>
    <t>17.55M</t>
  </si>
  <si>
    <t>15.02M</t>
  </si>
  <si>
    <t>15.45M</t>
  </si>
  <si>
    <t>15.71M</t>
  </si>
  <si>
    <t>507000</t>
  </si>
  <si>
    <t>802000</t>
  </si>
  <si>
    <t>1.12M</t>
  </si>
  <si>
    <t>686000</t>
  </si>
  <si>
    <t>(828,000)</t>
  </si>
  <si>
    <t>(2.4M)</t>
  </si>
  <si>
    <t>(1.12M)</t>
  </si>
  <si>
    <t>(2.92M)</t>
  </si>
  <si>
    <t>1.07M</t>
  </si>
  <si>
    <t>397000</t>
  </si>
  <si>
    <t>(32,000)</t>
  </si>
  <si>
    <t>(219,000)</t>
  </si>
  <si>
    <t>(102,000)</t>
  </si>
  <si>
    <t>(363,000)</t>
  </si>
  <si>
    <t>28.03M</t>
  </si>
  <si>
    <t>24.62M</t>
  </si>
  <si>
    <t>29.68M</t>
  </si>
  <si>
    <t>32.3M</t>
  </si>
  <si>
    <t>-12.18%</t>
  </si>
  <si>
    <t>20.56%</t>
  </si>
  <si>
    <t>-12.60%</t>
  </si>
  <si>
    <t>24.51%</t>
  </si>
  <si>
    <t>0.98</t>
  </si>
  <si>
    <t>0.86</t>
  </si>
  <si>
    <t>1.04</t>
  </si>
  <si>
    <t>0.90</t>
  </si>
  <si>
    <t>1.12</t>
  </si>
  <si>
    <t>-12.76%</t>
  </si>
  <si>
    <t>21.05%</t>
  </si>
  <si>
    <t>-13.04%</t>
  </si>
  <si>
    <t>24.44%</t>
  </si>
  <si>
    <t>28.66M</t>
  </si>
  <si>
    <t>28.72M</t>
  </si>
  <si>
    <t>28.61M</t>
  </si>
  <si>
    <t>28.76M</t>
  </si>
  <si>
    <t>28.89M</t>
  </si>
  <si>
    <t>0.85</t>
  </si>
  <si>
    <t>1.03</t>
  </si>
  <si>
    <t>1.11</t>
  </si>
  <si>
    <t>-12.82%</t>
  </si>
  <si>
    <t>21.18%</t>
  </si>
  <si>
    <t>-12.62%</t>
  </si>
  <si>
    <t>23.33%</t>
  </si>
  <si>
    <t>28.8M</t>
  </si>
  <si>
    <t>28.88M</t>
  </si>
  <si>
    <t>29.05M</t>
  </si>
  <si>
    <t>57.52M</t>
  </si>
  <si>
    <t>52.7M</t>
  </si>
  <si>
    <t>62.11M</t>
  </si>
  <si>
    <t>73.21M</t>
  </si>
  <si>
    <t>-8.38%</t>
  </si>
  <si>
    <t>17.86%</t>
  </si>
  <si>
    <t>1.38%</t>
  </si>
  <si>
    <t>16.26%</t>
  </si>
  <si>
    <t>18.59%</t>
  </si>
  <si>
    <t>6.55M</t>
  </si>
  <si>
    <t>7.26M</t>
  </si>
  <si>
    <t>10.82%</t>
  </si>
  <si>
    <t>-8.36%</t>
  </si>
  <si>
    <t>22.64%</t>
  </si>
  <si>
    <t>-10.11%</t>
  </si>
  <si>
    <t>2.26%</t>
  </si>
  <si>
    <t>1.95%</t>
  </si>
  <si>
    <t>2.10%</t>
  </si>
  <si>
    <t>45.58M</t>
  </si>
  <si>
    <t>50.13M</t>
  </si>
  <si>
    <t>53.97M</t>
  </si>
  <si>
    <t>56.64M</t>
  </si>
  <si>
    <t>59.82M</t>
  </si>
  <si>
    <t>46.07M</t>
  </si>
  <si>
    <t>50.66M</t>
  </si>
  <si>
    <t>54.78M</t>
  </si>
  <si>
    <t>57.12M</t>
  </si>
  <si>
    <t>60.24M</t>
  </si>
  <si>
    <t>(488,000)</t>
  </si>
  <si>
    <t>(531,000)</t>
  </si>
  <si>
    <t>(811,000)</t>
  </si>
  <si>
    <t>(477,000)</t>
  </si>
  <si>
    <t>(425,000)</t>
  </si>
  <si>
    <t>9.98%</t>
  </si>
  <si>
    <t>7.65%</t>
  </si>
  <si>
    <t>5.61%</t>
  </si>
  <si>
    <t>7.01</t>
  </si>
  <si>
    <t>6.66</t>
  </si>
  <si>
    <t>6.76</t>
  </si>
  <si>
    <t>6.67</t>
  </si>
  <si>
    <t>6.58</t>
  </si>
  <si>
    <t>61M</t>
  </si>
  <si>
    <t>60.94M</t>
  </si>
  <si>
    <t>71.77M</t>
  </si>
  <si>
    <t>78.6M</t>
  </si>
  <si>
    <t>77.7M</t>
  </si>
  <si>
    <t>19.87M</t>
  </si>
  <si>
    <t>17.7M</t>
  </si>
  <si>
    <t>25.36M</t>
  </si>
  <si>
    <t>28.55M</t>
  </si>
  <si>
    <t>18.09M</t>
  </si>
  <si>
    <t>13.34M</t>
  </si>
  <si>
    <t>12.33M</t>
  </si>
  <si>
    <t>13.05M</t>
  </si>
  <si>
    <t>13.18M</t>
  </si>
  <si>
    <t>17.16M</t>
  </si>
  <si>
    <t>27.79M</t>
  </si>
  <si>
    <t>30.91M</t>
  </si>
  <si>
    <t>33.37M</t>
  </si>
  <si>
    <t>36.86M</t>
  </si>
  <si>
    <t>42.46M</t>
  </si>
  <si>
    <t>8.24M</t>
  </si>
  <si>
    <t>8.83M</t>
  </si>
  <si>
    <t>8.71M</t>
  </si>
  <si>
    <t>5.93M</t>
  </si>
  <si>
    <t>6.16M</t>
  </si>
  <si>
    <t>121.37M</t>
  </si>
  <si>
    <t>127.16M</t>
  </si>
  <si>
    <t>141.11M</t>
  </si>
  <si>
    <t>149.33M</t>
  </si>
  <si>
    <t>151.01M</t>
  </si>
  <si>
    <t>70.48M</t>
  </si>
  <si>
    <t>76.42M</t>
  </si>
  <si>
    <t>81.81M</t>
  </si>
  <si>
    <t>90.92M</t>
  </si>
  <si>
    <t>90.19M</t>
  </si>
  <si>
    <t>152.76M</t>
  </si>
  <si>
    <t>164.14M</t>
  </si>
  <si>
    <t>177.4M</t>
  </si>
  <si>
    <t>194.07M</t>
  </si>
  <si>
    <t>200.98M</t>
  </si>
  <si>
    <t>55.02M</t>
  </si>
  <si>
    <t>57.87M</t>
  </si>
  <si>
    <t>59.84M</t>
  </si>
  <si>
    <t>65.23M</t>
  </si>
  <si>
    <t>8.92M</t>
  </si>
  <si>
    <t>8.94M</t>
  </si>
  <si>
    <t>9.18M</t>
  </si>
  <si>
    <t>9.03M</t>
  </si>
  <si>
    <t>9.07M</t>
  </si>
  <si>
    <t>82.28M</t>
  </si>
  <si>
    <t>87.72M</t>
  </si>
  <si>
    <t>95.59M</t>
  </si>
  <si>
    <t>103.15M</t>
  </si>
  <si>
    <t>110.78M</t>
  </si>
  <si>
    <t>94.28M</t>
  </si>
  <si>
    <t>102.01M</t>
  </si>
  <si>
    <t>114.29M</t>
  </si>
  <si>
    <t>110.33M</t>
  </si>
  <si>
    <t>104.49M</t>
  </si>
  <si>
    <t>35.93M</t>
  </si>
  <si>
    <t>44.7M</t>
  </si>
  <si>
    <t>47.72M</t>
  </si>
  <si>
    <t>47.98M</t>
  </si>
  <si>
    <t>49.31M</t>
  </si>
  <si>
    <t>58.35M</t>
  </si>
  <si>
    <t>57.32M</t>
  </si>
  <si>
    <t>66.57M</t>
  </si>
  <si>
    <t>62.35M</t>
  </si>
  <si>
    <t>55.17M</t>
  </si>
  <si>
    <t>4.31M</t>
  </si>
  <si>
    <t>10.47M</t>
  </si>
  <si>
    <t>3.49M</t>
  </si>
  <si>
    <t>3.31M</t>
  </si>
  <si>
    <t>3.5M</t>
  </si>
  <si>
    <t>290.45M</t>
  </si>
  <si>
    <t>316.06M</t>
  </si>
  <si>
    <t>341.16M</t>
  </si>
  <si>
    <t>355.48M</t>
  </si>
  <si>
    <t>349.7M</t>
  </si>
  <si>
    <t>8.82%</t>
  </si>
  <si>
    <t>7.94%</t>
  </si>
  <si>
    <t>-1.63%</t>
  </si>
  <si>
    <t>66.73M</t>
  </si>
  <si>
    <t>70.05M</t>
  </si>
  <si>
    <t>75.93M</t>
  </si>
  <si>
    <t>71.36M</t>
  </si>
  <si>
    <t>37.95M</t>
  </si>
  <si>
    <t>15.55M</t>
  </si>
  <si>
    <t>18.55M</t>
  </si>
  <si>
    <t>14.06M</t>
  </si>
  <si>
    <t>18.35M</t>
  </si>
  <si>
    <t>19.31%</t>
  </si>
  <si>
    <t>-24.23%</t>
  </si>
  <si>
    <t>22.02%</t>
  </si>
  <si>
    <t>6.97%</t>
  </si>
  <si>
    <t>2.9M</t>
  </si>
  <si>
    <t>8.22M</t>
  </si>
  <si>
    <t>15.64M</t>
  </si>
  <si>
    <t>14.8M</t>
  </si>
  <si>
    <t>16.64M</t>
  </si>
  <si>
    <t>9.82M</t>
  </si>
  <si>
    <t>11.9M</t>
  </si>
  <si>
    <t>9.66M</t>
  </si>
  <si>
    <t>13.86M</t>
  </si>
  <si>
    <t>881000</t>
  </si>
  <si>
    <t>882000</t>
  </si>
  <si>
    <t>3.74M</t>
  </si>
  <si>
    <t>2.78M</t>
  </si>
  <si>
    <t>94.08M</t>
  </si>
  <si>
    <t>98.04M</t>
  </si>
  <si>
    <t>107.08M</t>
  </si>
  <si>
    <t>104.54M</t>
  </si>
  <si>
    <t>75.84M</t>
  </si>
  <si>
    <t>15.35M</t>
  </si>
  <si>
    <t>10.34M</t>
  </si>
  <si>
    <t>11.62M</t>
  </si>
  <si>
    <t>13.08M</t>
  </si>
  <si>
    <t>9.79M</t>
  </si>
  <si>
    <t>6.4M</t>
  </si>
  <si>
    <t>(647,000)</t>
  </si>
  <si>
    <t>774000</t>
  </si>
  <si>
    <t>1.42M</t>
  </si>
  <si>
    <t>700000</t>
  </si>
  <si>
    <t>1.74M</t>
  </si>
  <si>
    <t>4.81M</t>
  </si>
  <si>
    <t>4.02M</t>
  </si>
  <si>
    <t>119.21M</t>
  </si>
  <si>
    <t>119.5M</t>
  </si>
  <si>
    <t>126.83M</t>
  </si>
  <si>
    <t>123.21M</t>
  </si>
  <si>
    <t>93.49M</t>
  </si>
  <si>
    <t>41.04%</t>
  </si>
  <si>
    <t>37.81%</t>
  </si>
  <si>
    <t>37.18%</t>
  </si>
  <si>
    <t>34.66%</t>
  </si>
  <si>
    <t>26.73%</t>
  </si>
  <si>
    <t>171.25M</t>
  </si>
  <si>
    <t>196.56M</t>
  </si>
  <si>
    <t>214.33M</t>
  </si>
  <si>
    <t>232.28M</t>
  </si>
  <si>
    <t>256.21M</t>
  </si>
  <si>
    <t>20.44M</t>
  </si>
  <si>
    <t>20.5M</t>
  </si>
  <si>
    <t>20.52M</t>
  </si>
  <si>
    <t>20.55M</t>
  </si>
  <si>
    <t>37.12M</t>
  </si>
  <si>
    <t>155.69M</t>
  </si>
  <si>
    <t>170.32M</t>
  </si>
  <si>
    <t>189.37M</t>
  </si>
  <si>
    <t>204.04M</t>
  </si>
  <si>
    <t>223.88M</t>
  </si>
  <si>
    <t>(1.23M)</t>
  </si>
  <si>
    <t>(1.08M)</t>
  </si>
  <si>
    <t>(922,000)</t>
  </si>
  <si>
    <t>(768,000)</t>
  </si>
  <si>
    <t>(614,000)</t>
  </si>
  <si>
    <t>1.58M</t>
  </si>
  <si>
    <t>1.76M</t>
  </si>
  <si>
    <t>35000</t>
  </si>
  <si>
    <t>(812,000)</t>
  </si>
  <si>
    <t>(1.14M)</t>
  </si>
  <si>
    <t>(31.46M)</t>
  </si>
  <si>
    <t>(31.29M)</t>
  </si>
  <si>
    <t>(31.13M)</t>
  </si>
  <si>
    <t>(30.95M)</t>
  </si>
  <si>
    <t>(20.56M)</t>
  </si>
  <si>
    <t>58.96%</t>
  </si>
  <si>
    <t>62.19%</t>
  </si>
  <si>
    <t>62.82%</t>
  </si>
  <si>
    <t>65.34%</t>
  </si>
  <si>
    <t>73.27%</t>
  </si>
  <si>
    <t>(551,000)</t>
  </si>
  <si>
    <t>1.46M</t>
  </si>
  <si>
    <t>(3.02M)</t>
  </si>
  <si>
    <t>710000</t>
  </si>
  <si>
    <t>291000</t>
  </si>
  <si>
    <t>5.87M</t>
  </si>
  <si>
    <t>2.8M</t>
  </si>
  <si>
    <t>39.83M</t>
  </si>
  <si>
    <t>42.35M</t>
  </si>
  <si>
    <t>49.87M</t>
  </si>
  <si>
    <t>46.32M</t>
  </si>
  <si>
    <t>(5.02M)</t>
  </si>
  <si>
    <t>(7.54M)</t>
  </si>
  <si>
    <t>(14.14M)</t>
  </si>
  <si>
    <t>(10.49M)</t>
  </si>
  <si>
    <t>(459,000)</t>
  </si>
  <si>
    <t>812000</t>
  </si>
  <si>
    <t>(3.99M)</t>
  </si>
  <si>
    <t>(997,000)</t>
  </si>
  <si>
    <t>(5.51M)</t>
  </si>
  <si>
    <t>(3.79M)</t>
  </si>
  <si>
    <t>(6.2M)</t>
  </si>
  <si>
    <t>2.14M</t>
  </si>
  <si>
    <t>2.15M</t>
  </si>
  <si>
    <t>34.8M</t>
  </si>
  <si>
    <t>34.82M</t>
  </si>
  <si>
    <t>35.74M</t>
  </si>
  <si>
    <t>35.83M</t>
  </si>
  <si>
    <t>56.19M</t>
  </si>
  <si>
    <t>0.05%</t>
  </si>
  <si>
    <t>2.63%</t>
  </si>
  <si>
    <t>0.27%</t>
  </si>
  <si>
    <t>56.81%</t>
  </si>
  <si>
    <t>10.89%</t>
  </si>
  <si>
    <t>10.42%</t>
  </si>
  <si>
    <t>9.80%</t>
  </si>
  <si>
    <t>9.49%</t>
  </si>
  <si>
    <t>14.27%</t>
  </si>
  <si>
    <t>(8.2M)</t>
  </si>
  <si>
    <t>(14.31M)</t>
  </si>
  <si>
    <t>(12.33M)</t>
  </si>
  <si>
    <t>(19.77M)</t>
  </si>
  <si>
    <t>(10.6M)</t>
  </si>
  <si>
    <t>-74.48%</t>
  </si>
  <si>
    <t>13.83%</t>
  </si>
  <si>
    <t>-60.28%</t>
  </si>
  <si>
    <t>46.39%</t>
  </si>
  <si>
    <t>-2.57%</t>
  </si>
  <si>
    <t>-4.28%</t>
  </si>
  <si>
    <t>-3.38%</t>
  </si>
  <si>
    <t>-5.23%</t>
  </si>
  <si>
    <t>-2.69%</t>
  </si>
  <si>
    <t>(51.52M)</t>
  </si>
  <si>
    <t>(15.4M)</t>
  </si>
  <si>
    <t>(20.83M)</t>
  </si>
  <si>
    <t>(1.8M)</t>
  </si>
  <si>
    <t>(59.72M)</t>
  </si>
  <si>
    <t>(29.71M)</t>
  </si>
  <si>
    <t>(33.16M)</t>
  </si>
  <si>
    <t>(21.67M)</t>
  </si>
  <si>
    <t>(12.4M)</t>
  </si>
  <si>
    <t>50.25%</t>
  </si>
  <si>
    <t>-11.61%</t>
  </si>
  <si>
    <t>34.64%</t>
  </si>
  <si>
    <t>42.80%</t>
  </si>
  <si>
    <t>-18.68%</t>
  </si>
  <si>
    <t>-8.89%</t>
  </si>
  <si>
    <t>-9.09%</t>
  </si>
  <si>
    <t>-5.74%</t>
  </si>
  <si>
    <t>-3.15%</t>
  </si>
  <si>
    <t>(9.51M)</t>
  </si>
  <si>
    <t>(10M)</t>
  </si>
  <si>
    <t>(10.63M)</t>
  </si>
  <si>
    <t>(11.26M)</t>
  </si>
  <si>
    <t>(12.46M)</t>
  </si>
  <si>
    <t>(29.14M)</t>
  </si>
  <si>
    <t>2.11M</t>
  </si>
  <si>
    <t>(30M)</t>
  </si>
  <si>
    <t>859000</t>
  </si>
  <si>
    <t>477000</t>
  </si>
  <si>
    <t>498000</t>
  </si>
  <si>
    <t>469000</t>
  </si>
  <si>
    <t>470000</t>
  </si>
  <si>
    <t>518000</t>
  </si>
  <si>
    <t>382000</t>
  </si>
  <si>
    <t>730000</t>
  </si>
  <si>
    <t>568000</t>
  </si>
  <si>
    <t>65.14M</t>
  </si>
  <si>
    <t>3.21M</t>
  </si>
  <si>
    <t>(3.96M)</t>
  </si>
  <si>
    <t>(33.1M)</t>
  </si>
  <si>
    <t>297000</t>
  </si>
  <si>
    <t>38000</t>
  </si>
  <si>
    <t>141000</t>
  </si>
  <si>
    <t>26.78M</t>
  </si>
  <si>
    <t>(4.28M)</t>
  </si>
  <si>
    <t>(2.74M)</t>
  </si>
  <si>
    <t>(12.97M)</t>
  </si>
  <si>
    <t>(44.47M)</t>
  </si>
  <si>
    <t>-115.98%</t>
  </si>
  <si>
    <t>35.90%</t>
  </si>
  <si>
    <t>-372.80%</t>
  </si>
  <si>
    <t>-242.90%</t>
  </si>
  <si>
    <t>8.38%</t>
  </si>
  <si>
    <t>-1.28%</t>
  </si>
  <si>
    <t>-0.75%</t>
  </si>
  <si>
    <t>-3.43%</t>
  </si>
  <si>
    <t>-11.29%</t>
  </si>
  <si>
    <t>(282,000)</t>
  </si>
  <si>
    <t>(118,000)</t>
  </si>
  <si>
    <t>(438,000)</t>
  </si>
  <si>
    <t>318000</t>
  </si>
  <si>
    <t>(143,000)</t>
  </si>
  <si>
    <t>709000</t>
  </si>
  <si>
    <t>(607,000)</t>
  </si>
  <si>
    <t>1.51M</t>
  </si>
  <si>
    <t>(825,000)</t>
  </si>
  <si>
    <t>26.6M</t>
  </si>
  <si>
    <t>20.51M</t>
  </si>
  <si>
    <t>23.4M</t>
  </si>
  <si>
    <t>16.07M</t>
  </si>
  <si>
    <t>45.59M</t>
  </si>
  <si>
    <t>-22.91%</t>
  </si>
  <si>
    <t>14.12%</t>
  </si>
  <si>
    <t>-31.35%</t>
  </si>
  <si>
    <t>183.78%</t>
  </si>
  <si>
    <t>3.09%</t>
  </si>
  <si>
    <t>Brunner Ord (BUT.L)</t>
  </si>
  <si>
    <t>734.25</t>
  </si>
  <si>
    <t>735.00</t>
  </si>
  <si>
    <t>731.00</t>
  </si>
  <si>
    <t>675.00 x</t>
  </si>
  <si>
    <t>731.00 - 737.00</t>
  </si>
  <si>
    <t>5.78 - 737.00</t>
  </si>
  <si>
    <t>667</t>
  </si>
  <si>
    <t>553</t>
  </si>
  <si>
    <t>313.47M</t>
  </si>
  <si>
    <t>6.04</t>
  </si>
  <si>
    <t>BUT.L</t>
  </si>
  <si>
    <t>15.81%</t>
  </si>
  <si>
    <t>0.16</t>
  </si>
  <si>
    <t>Bryn Mawr Bank Corporation (BMTC)</t>
  </si>
  <si>
    <t>42.60</t>
  </si>
  <si>
    <t>42.50</t>
  </si>
  <si>
    <t>42.45</t>
  </si>
  <si>
    <t>42.20 - 42.75</t>
  </si>
  <si>
    <t>28.62 - 43.85</t>
  </si>
  <si>
    <t>26257</t>
  </si>
  <si>
    <t>66688</t>
  </si>
  <si>
    <t>723.67M</t>
  </si>
  <si>
    <t>0.27</t>
  </si>
  <si>
    <t>19.73</t>
  </si>
  <si>
    <t>2.16</t>
  </si>
  <si>
    <t>0.84 (1.98%)</t>
  </si>
  <si>
    <t>2017-04-28</t>
  </si>
  <si>
    <t>45.13</t>
  </si>
  <si>
    <t>28.67M</t>
  </si>
  <si>
    <t>33.27M</t>
  </si>
  <si>
    <t>127.17M</t>
  </si>
  <si>
    <t>158.38M</t>
  </si>
  <si>
    <t>28.4M</t>
  </si>
  <si>
    <t>32.12M</t>
  </si>
  <si>
    <t>126.07M</t>
  </si>
  <si>
    <t>155.27M</t>
  </si>
  <si>
    <t>29M</t>
  </si>
  <si>
    <t>35.2M</t>
  </si>
  <si>
    <t>128.7M</t>
  </si>
  <si>
    <t>161.32M</t>
  </si>
  <si>
    <t>25.06M</t>
  </si>
  <si>
    <t>26.72M</t>
  </si>
  <si>
    <t>106.24M</t>
  </si>
  <si>
    <t>14.40%</t>
  </si>
  <si>
    <t>24.50%</t>
  </si>
  <si>
    <t>0.51</t>
  </si>
  <si>
    <t>0.53</t>
  </si>
  <si>
    <t>0.54</t>
  </si>
  <si>
    <t>0.55</t>
  </si>
  <si>
    <t>3.90%</t>
  </si>
  <si>
    <t>3.80%</t>
  </si>
  <si>
    <t>1.90%</t>
  </si>
  <si>
    <t>BMTC</t>
  </si>
  <si>
    <t>5.70%</t>
  </si>
  <si>
    <t>9.10%</t>
  </si>
  <si>
    <t>12.30%</t>
  </si>
  <si>
    <t>22.70%</t>
  </si>
  <si>
    <t>7.00%</t>
  </si>
  <si>
    <t>4.85%</t>
  </si>
  <si>
    <t>14.59</t>
  </si>
  <si>
    <t>2.57</t>
  </si>
  <si>
    <t>4.56</t>
  </si>
  <si>
    <t>1.86</t>
  </si>
  <si>
    <t>23.17%</t>
  </si>
  <si>
    <t>37.25%</t>
  </si>
  <si>
    <t>1.16%</t>
  </si>
  <si>
    <t>9.76%</t>
  </si>
  <si>
    <t>158.64M</t>
  </si>
  <si>
    <t>9.40</t>
  </si>
  <si>
    <t>7.20%</t>
  </si>
  <si>
    <t>36.76M</t>
  </si>
  <si>
    <t>8.70%</t>
  </si>
  <si>
    <t>18.04M</t>
  </si>
  <si>
    <t>1.06</t>
  </si>
  <si>
    <t>227.87M</t>
  </si>
  <si>
    <t>22.87</t>
  </si>
  <si>
    <t>61.02M</t>
  </si>
  <si>
    <t>43.87%</t>
  </si>
  <si>
    <t>43.85</t>
  </si>
  <si>
    <t>28.62</t>
  </si>
  <si>
    <t>41.81</t>
  </si>
  <si>
    <t>41.03</t>
  </si>
  <si>
    <t>66.69k</t>
  </si>
  <si>
    <t>51.65k</t>
  </si>
  <si>
    <t>16.99M</t>
  </si>
  <si>
    <t>16.33M</t>
  </si>
  <si>
    <t>7.32%</t>
  </si>
  <si>
    <t>67.90%</t>
  </si>
  <si>
    <t>602.92k</t>
  </si>
  <si>
    <t>9.69</t>
  </si>
  <si>
    <t>3.60%</t>
  </si>
  <si>
    <t>546.79k</t>
  </si>
  <si>
    <t>0.84</t>
  </si>
  <si>
    <t>1.98%</t>
  </si>
  <si>
    <t>0.83</t>
  </si>
  <si>
    <t>2.56</t>
  </si>
  <si>
    <t>38.43%</t>
  </si>
  <si>
    <t>Jun 1, 2017</t>
  </si>
  <si>
    <t>Apr 28, 2017</t>
  </si>
  <si>
    <t>Oct 2, 2003</t>
  </si>
  <si>
    <t>Mr. Francis J. Leto</t>
  </si>
  <si>
    <t>Chief Exec. Officer, Pres &amp; Director</t>
  </si>
  <si>
    <t>923.37k</t>
  </si>
  <si>
    <t>24.94k</t>
  </si>
  <si>
    <t>Mr. Michael W. Harrington</t>
  </si>
  <si>
    <t>CFO &amp; Treasurer</t>
  </si>
  <si>
    <t>591.38k</t>
  </si>
  <si>
    <t>Mr. Joseph G. Keefer</t>
  </si>
  <si>
    <t>Chief Lending Officer of The Bryn Mawr Trust Co. and Exec. VP of The Bryn Mawr Trust Co.</t>
  </si>
  <si>
    <t>519.01k</t>
  </si>
  <si>
    <t>77.54k</t>
  </si>
  <si>
    <t>Ms. Alison J. Eichert Gers</t>
  </si>
  <si>
    <t>VP, COO of The Bryn Mawr Trust Company and Exec. VP of The Bryn Mawr Trust Company</t>
  </si>
  <si>
    <t>577.33k</t>
  </si>
  <si>
    <t>119.25k</t>
  </si>
  <si>
    <t>Mr. Harry Rosengarten Madeira Jr.</t>
  </si>
  <si>
    <t>Head of Wealth Mgmt Div &amp; Exec. VP of Wealth Mgmt Div - the Bryn Mawr Trust Co.</t>
  </si>
  <si>
    <t>475.6k</t>
  </si>
  <si>
    <t>73.32M</t>
  </si>
  <si>
    <t>78.42M</t>
  </si>
  <si>
    <t>83.22M</t>
  </si>
  <si>
    <t>108.54M</t>
  </si>
  <si>
    <t>68.89M</t>
  </si>
  <si>
    <t>73.94M</t>
  </si>
  <si>
    <t>78.54M</t>
  </si>
  <si>
    <t>102.43M</t>
  </si>
  <si>
    <t>110.54M</t>
  </si>
  <si>
    <t>168000</t>
  </si>
  <si>
    <t>4.43M</t>
  </si>
  <si>
    <t>4.48M</t>
  </si>
  <si>
    <t>4.68M</t>
  </si>
  <si>
    <t>6.11M</t>
  </si>
  <si>
    <t>6.29M</t>
  </si>
  <si>
    <t>6.95%</t>
  </si>
  <si>
    <t>6.13%</t>
  </si>
  <si>
    <t>30.43%</t>
  </si>
  <si>
    <t>7.78%</t>
  </si>
  <si>
    <t>8.59M</t>
  </si>
  <si>
    <t>5.43M</t>
  </si>
  <si>
    <t>6.08M</t>
  </si>
  <si>
    <t>8.42M</t>
  </si>
  <si>
    <t>10.76M</t>
  </si>
  <si>
    <t>4.03M</t>
  </si>
  <si>
    <t>2.76M</t>
  </si>
  <si>
    <t>4.21M</t>
  </si>
  <si>
    <t>5.83M</t>
  </si>
  <si>
    <t>4.56M</t>
  </si>
  <si>
    <t>2.64M</t>
  </si>
  <si>
    <t>3.16M</t>
  </si>
  <si>
    <t>4.2M</t>
  </si>
  <si>
    <t>4.92M</t>
  </si>
  <si>
    <t>-36.81%</t>
  </si>
  <si>
    <t>12.00%</t>
  </si>
  <si>
    <t>38.45%</t>
  </si>
  <si>
    <t>27.81%</t>
  </si>
  <si>
    <t>64.74M</t>
  </si>
  <si>
    <t>72.99M</t>
  </si>
  <si>
    <t>77.14M</t>
  </si>
  <si>
    <t>100.13M</t>
  </si>
  <si>
    <t>12.75%</t>
  </si>
  <si>
    <t>5.69%</t>
  </si>
  <si>
    <t>884000</t>
  </si>
  <si>
    <t>4.4M</t>
  </si>
  <si>
    <t>4.33M</t>
  </si>
  <si>
    <t>-10.69%</t>
  </si>
  <si>
    <t>-75.27%</t>
  </si>
  <si>
    <t>397.29%</t>
  </si>
  <si>
    <t>-1.59%</t>
  </si>
  <si>
    <t>60.73M</t>
  </si>
  <si>
    <t>69.42M</t>
  </si>
  <si>
    <t>76.26M</t>
  </si>
  <si>
    <t>95.73M</t>
  </si>
  <si>
    <t>101.91M</t>
  </si>
  <si>
    <t>14.30%</t>
  </si>
  <si>
    <t>9.86%</t>
  </si>
  <si>
    <t>25.53%</t>
  </si>
  <si>
    <t>6.45%</t>
  </si>
  <si>
    <t>3.76%</t>
  </si>
  <si>
    <t>46.39M</t>
  </si>
  <si>
    <t>48.36M</t>
  </si>
  <si>
    <t>48.01M</t>
  </si>
  <si>
    <t>55.96M</t>
  </si>
  <si>
    <t>53.29M</t>
  </si>
  <si>
    <t>(8,000)</t>
  </si>
  <si>
    <t>471000</t>
  </si>
  <si>
    <t>931000</t>
  </si>
  <si>
    <t>(77,000)</t>
  </si>
  <si>
    <t>34.05M</t>
  </si>
  <si>
    <t>41.21M</t>
  </si>
  <si>
    <t>42.68M</t>
  </si>
  <si>
    <t>47.76M</t>
  </si>
  <si>
    <t>47.05M</t>
  </si>
  <si>
    <t>4.25M</t>
  </si>
  <si>
    <t>10.36M</t>
  </si>
  <si>
    <t>4.19M</t>
  </si>
  <si>
    <t>3.03M</t>
  </si>
  <si>
    <t>3.09M</t>
  </si>
  <si>
    <t>3.2M</t>
  </si>
  <si>
    <t>72.11M</t>
  </si>
  <si>
    <t>78.51M</t>
  </si>
  <si>
    <t>78.99M</t>
  </si>
  <si>
    <t>100.33M</t>
  </si>
  <si>
    <t>100.86M</t>
  </si>
  <si>
    <t>41.26M</t>
  </si>
  <si>
    <t>45.98M</t>
  </si>
  <si>
    <t>44.45M</t>
  </si>
  <si>
    <t>55.7M</t>
  </si>
  <si>
    <t>57.96M</t>
  </si>
  <si>
    <t>10.84M</t>
  </si>
  <si>
    <t>11.81M</t>
  </si>
  <si>
    <t>17.15M</t>
  </si>
  <si>
    <t>17.13M</t>
  </si>
  <si>
    <t>14.54M</t>
  </si>
  <si>
    <t>13.84M</t>
  </si>
  <si>
    <t>17.82M</t>
  </si>
  <si>
    <t>21.23M</t>
  </si>
  <si>
    <t>39.27M</t>
  </si>
  <si>
    <t>45.28M</t>
  </si>
  <si>
    <t>51.36M</t>
  </si>
  <si>
    <t>54.34M</t>
  </si>
  <si>
    <t>12.16%</t>
  </si>
  <si>
    <t>15.31%</t>
  </si>
  <si>
    <t>13.43%</t>
  </si>
  <si>
    <t>5.79%</t>
  </si>
  <si>
    <t>31.91%</t>
  </si>
  <si>
    <t>2.79M</t>
  </si>
  <si>
    <t>2.24M</t>
  </si>
  <si>
    <t>25.43M</t>
  </si>
  <si>
    <t>131000</t>
  </si>
  <si>
    <t>32.22M</t>
  </si>
  <si>
    <t>37.03M</t>
  </si>
  <si>
    <t>42.85M</t>
  </si>
  <si>
    <t>25.93M</t>
  </si>
  <si>
    <t>54.2M</t>
  </si>
  <si>
    <t>15.71%</t>
  </si>
  <si>
    <t>-39.49%</t>
  </si>
  <si>
    <t>109.07%</t>
  </si>
  <si>
    <t>31.83%</t>
  </si>
  <si>
    <t>11.07M</t>
  </si>
  <si>
    <t>12.59M</t>
  </si>
  <si>
    <t>15.01M</t>
  </si>
  <si>
    <t>9.17M</t>
  </si>
  <si>
    <t>18.17M</t>
  </si>
  <si>
    <t>11.58M</t>
  </si>
  <si>
    <t>11.39M</t>
  </si>
  <si>
    <t>12.66M</t>
  </si>
  <si>
    <t>12.01M</t>
  </si>
  <si>
    <t>16.49M</t>
  </si>
  <si>
    <t>(505,000)</t>
  </si>
  <si>
    <t>(2.83M)</t>
  </si>
  <si>
    <t>1.68M</t>
  </si>
  <si>
    <t>21.15M</t>
  </si>
  <si>
    <t>24.44M</t>
  </si>
  <si>
    <t>27.84M</t>
  </si>
  <si>
    <t>16.75M</t>
  </si>
  <si>
    <t>36.04M</t>
  </si>
  <si>
    <t>15.59%</t>
  </si>
  <si>
    <t>13.91%</t>
  </si>
  <si>
    <t>-39.83%</t>
  </si>
  <si>
    <t>115.09%</t>
  </si>
  <si>
    <t>21.16%</t>
  </si>
  <si>
    <t>1.62</t>
  </si>
  <si>
    <t>2.05</t>
  </si>
  <si>
    <t>0.96</t>
  </si>
  <si>
    <t>2.14</t>
  </si>
  <si>
    <t>13.58%</t>
  </si>
  <si>
    <t>11.41%</t>
  </si>
  <si>
    <t>-53.17%</t>
  </si>
  <si>
    <t>122.92%</t>
  </si>
  <si>
    <t>13.09M</t>
  </si>
  <si>
    <t>13.31M</t>
  </si>
  <si>
    <t>13.57M</t>
  </si>
  <si>
    <t>17.49M</t>
  </si>
  <si>
    <t>16.86M</t>
  </si>
  <si>
    <t>1.80</t>
  </si>
  <si>
    <t>0.94</t>
  </si>
  <si>
    <t>2.12</t>
  </si>
  <si>
    <t>12.50%</t>
  </si>
  <si>
    <t>11.67%</t>
  </si>
  <si>
    <t>-53.23%</t>
  </si>
  <si>
    <t>125.53%</t>
  </si>
  <si>
    <t>13.24M</t>
  </si>
  <si>
    <t>17.76M</t>
  </si>
  <si>
    <t>17.03M</t>
  </si>
  <si>
    <t>16.2M</t>
  </si>
  <si>
    <t>13.45M</t>
  </si>
  <si>
    <t>16.72M</t>
  </si>
  <si>
    <t>18.45M</t>
  </si>
  <si>
    <t>26.96M</t>
  </si>
  <si>
    <t>-16.97%</t>
  </si>
  <si>
    <t>24.26%</t>
  </si>
  <si>
    <t>46.10%</t>
  </si>
  <si>
    <t>496.06M</t>
  </si>
  <si>
    <t>374.3M</t>
  </si>
  <si>
    <t>456.66M</t>
  </si>
  <si>
    <t>508.92M</t>
  </si>
  <si>
    <t>633.12M</t>
  </si>
  <si>
    <t>3.44M</t>
  </si>
  <si>
    <t>3.9M</t>
  </si>
  <si>
    <t>3.89M</t>
  </si>
  <si>
    <t>73.87M</t>
  </si>
  <si>
    <t>69.67M</t>
  </si>
  <si>
    <t>66.86M</t>
  </si>
  <si>
    <t>101.6M</t>
  </si>
  <si>
    <t>282.3M</t>
  </si>
  <si>
    <t>11.65M</t>
  </si>
  <si>
    <t>11.52M</t>
  </si>
  <si>
    <t>12.94M</t>
  </si>
  <si>
    <t>17.31M</t>
  </si>
  <si>
    <t>30.38M</t>
  </si>
  <si>
    <t>36.98M</t>
  </si>
  <si>
    <t>41.97M</t>
  </si>
  <si>
    <t>33.53M</t>
  </si>
  <si>
    <t>194.53M</t>
  </si>
  <si>
    <t>163.61M</t>
  </si>
  <si>
    <t>116.18M</t>
  </si>
  <si>
    <t>188.49M</t>
  </si>
  <si>
    <t>237.52M</t>
  </si>
  <si>
    <t>22.18M</t>
  </si>
  <si>
    <t>20M</t>
  </si>
  <si>
    <t>22.72M</t>
  </si>
  <si>
    <t>26.38M</t>
  </si>
  <si>
    <t>25.15M</t>
  </si>
  <si>
    <t>162.9M</t>
  </si>
  <si>
    <t>68.97M</t>
  </si>
  <si>
    <t>206.43M</t>
  </si>
  <si>
    <t>133.6M</t>
  </si>
  <si>
    <t>33.43M</t>
  </si>
  <si>
    <t>-24.55%</t>
  </si>
  <si>
    <t>22.00%</t>
  </si>
  <si>
    <t>11.44%</t>
  </si>
  <si>
    <t>24.41%</t>
  </si>
  <si>
    <t>1.38B</t>
  </si>
  <si>
    <t>1.53B</t>
  </si>
  <si>
    <t>1.64B</t>
  </si>
  <si>
    <t>2.25B</t>
  </si>
  <si>
    <t>2.52B</t>
  </si>
  <si>
    <t>1.55B</t>
  </si>
  <si>
    <t>1.65B</t>
  </si>
  <si>
    <t>2.27B</t>
  </si>
  <si>
    <t>291.62M</t>
  </si>
  <si>
    <t>328.46M</t>
  </si>
  <si>
    <t>583.99M</t>
  </si>
  <si>
    <t>524.52M</t>
  </si>
  <si>
    <t>579.79M</t>
  </si>
  <si>
    <t>17.67M</t>
  </si>
  <si>
    <t>16.93M</t>
  </si>
  <si>
    <t>18.48M</t>
  </si>
  <si>
    <t>22.13M</t>
  </si>
  <si>
    <t>1B</t>
  </si>
  <si>
    <t>1.67B</t>
  </si>
  <si>
    <t>32.83M</t>
  </si>
  <si>
    <t>40.28M</t>
  </si>
  <si>
    <t>46.81M</t>
  </si>
  <si>
    <t>51.79M</t>
  </si>
  <si>
    <t>55.89M</t>
  </si>
  <si>
    <t>(14.43M)</t>
  </si>
  <si>
    <t>(15.52M)</t>
  </si>
  <si>
    <t>(14.59M)</t>
  </si>
  <si>
    <t>(15.86M)</t>
  </si>
  <si>
    <t>(17.49M)</t>
  </si>
  <si>
    <t>10.67%</t>
  </si>
  <si>
    <t>6.92%</t>
  </si>
  <si>
    <t>37.58%</t>
  </si>
  <si>
    <t>11.75%</t>
  </si>
  <si>
    <t>31.17M</t>
  </si>
  <si>
    <t>31.8M</t>
  </si>
  <si>
    <t>33.75M</t>
  </si>
  <si>
    <t>45.34M</t>
  </si>
  <si>
    <t>41.78M</t>
  </si>
  <si>
    <t>90.16M</t>
  </si>
  <si>
    <t>95.17M</t>
  </si>
  <si>
    <t>87.8M</t>
  </si>
  <si>
    <t>183.51M</t>
  </si>
  <si>
    <t>192.18M</t>
  </si>
  <si>
    <t>35.27M</t>
  </si>
  <si>
    <t>42.96M</t>
  </si>
  <si>
    <t>29.5M</t>
  </si>
  <si>
    <t>54.84M</t>
  </si>
  <si>
    <t>67.01M</t>
  </si>
  <si>
    <t>54.9M</t>
  </si>
  <si>
    <t>52.21M</t>
  </si>
  <si>
    <t>58.3M</t>
  </si>
  <si>
    <t>128.67M</t>
  </si>
  <si>
    <t>125.17M</t>
  </si>
  <si>
    <t>5.96M</t>
  </si>
  <si>
    <t>5.73M</t>
  </si>
  <si>
    <t>5.56M</t>
  </si>
  <si>
    <t>7.87M</t>
  </si>
  <si>
    <t>8.53M</t>
  </si>
  <si>
    <t>2.05B</t>
  </si>
  <si>
    <t>2.26B</t>
  </si>
  <si>
    <t>3.03B</t>
  </si>
  <si>
    <t>3.42B</t>
  </si>
  <si>
    <t>1.20%</t>
  </si>
  <si>
    <t>8.99%</t>
  </si>
  <si>
    <t>34.53%</t>
  </si>
  <si>
    <t>1.12%</t>
  </si>
  <si>
    <t>1.63B</t>
  </si>
  <si>
    <t>1.69B</t>
  </si>
  <si>
    <t>2.58B</t>
  </si>
  <si>
    <t>799.04M</t>
  </si>
  <si>
    <t>693.43M</t>
  </si>
  <si>
    <t>725.51M</t>
  </si>
  <si>
    <t>966.05M</t>
  </si>
  <si>
    <t>736.18M</t>
  </si>
  <si>
    <t>835.64M</t>
  </si>
  <si>
    <t>310.67M</t>
  </si>
  <si>
    <t>962.52M</t>
  </si>
  <si>
    <t>1.29B</t>
  </si>
  <si>
    <t>1.84B</t>
  </si>
  <si>
    <t>-2.65%</t>
  </si>
  <si>
    <t>6.08%</t>
  </si>
  <si>
    <t>33.45%</t>
  </si>
  <si>
    <t>14.51%</t>
  </si>
  <si>
    <t>170.72M</t>
  </si>
  <si>
    <t>216.54M</t>
  </si>
  <si>
    <t>283.97M</t>
  </si>
  <si>
    <t>378.51M</t>
  </si>
  <si>
    <t>423.43M</t>
  </si>
  <si>
    <t>44.86M</t>
  </si>
  <si>
    <t>14.81M</t>
  </si>
  <si>
    <t>49.36M</t>
  </si>
  <si>
    <t>169.17M</t>
  </si>
  <si>
    <t>279.15M</t>
  </si>
  <si>
    <t>35.46M</t>
  </si>
  <si>
    <t>3.92M</t>
  </si>
  <si>
    <t>25.54M</t>
  </si>
  <si>
    <t>75M</t>
  </si>
  <si>
    <t>9.4M</t>
  </si>
  <si>
    <t>10.89M</t>
  </si>
  <si>
    <t>23.82M</t>
  </si>
  <si>
    <t>94.17M</t>
  </si>
  <si>
    <t>204.15M</t>
  </si>
  <si>
    <t>125.86M</t>
  </si>
  <si>
    <t>201.73M</t>
  </si>
  <si>
    <t>234.61M</t>
  </si>
  <si>
    <t>209.34M</t>
  </si>
  <si>
    <t>144.27M</t>
  </si>
  <si>
    <t>60.28%</t>
  </si>
  <si>
    <t>16.30%</t>
  </si>
  <si>
    <t>-10.77%</t>
  </si>
  <si>
    <t>-31.08%</t>
  </si>
  <si>
    <t>8.35%</t>
  </si>
  <si>
    <t>10.46%</t>
  </si>
  <si>
    <t>12.59%</t>
  </si>
  <si>
    <t>12.47%</t>
  </si>
  <si>
    <t>12.38%</t>
  </si>
  <si>
    <t>26.92M</t>
  </si>
  <si>
    <t>23.89M</t>
  </si>
  <si>
    <t>29.03M</t>
  </si>
  <si>
    <t>37.3M</t>
  </si>
  <si>
    <t>2.01B</t>
  </si>
  <si>
    <t>2.67B</t>
  </si>
  <si>
    <t>3.04B</t>
  </si>
  <si>
    <t>203.56M</t>
  </si>
  <si>
    <t>229.9M</t>
  </si>
  <si>
    <t>245.47M</t>
  </si>
  <si>
    <t>365.71M</t>
  </si>
  <si>
    <t>381.13M</t>
  </si>
  <si>
    <t>16.39M</t>
  </si>
  <si>
    <t>16.6M</t>
  </si>
  <si>
    <t>16.74M</t>
  </si>
  <si>
    <t>20.93M</t>
  </si>
  <si>
    <t>21.11M</t>
  </si>
  <si>
    <t>89.14M</t>
  </si>
  <si>
    <t>95.67M</t>
  </si>
  <si>
    <t>100.49M</t>
  </si>
  <si>
    <t>228.81M</t>
  </si>
  <si>
    <t>232.81M</t>
  </si>
  <si>
    <t>138.86M</t>
  </si>
  <si>
    <t>153.96M</t>
  </si>
  <si>
    <t>171.59M</t>
  </si>
  <si>
    <t>174.52M</t>
  </si>
  <si>
    <t>196.57M</t>
  </si>
  <si>
    <t>(10.08M)</t>
  </si>
  <si>
    <t>(5.57M)</t>
  </si>
  <si>
    <t>(11.7M)</t>
  </si>
  <si>
    <t>(1.19M)</t>
  </si>
  <si>
    <t>(1.18M)</t>
  </si>
  <si>
    <t>(30.75M)</t>
  </si>
  <si>
    <t>(30.76M)</t>
  </si>
  <si>
    <t>(31.64M)</t>
  </si>
  <si>
    <t>(58.14M)</t>
  </si>
  <si>
    <t>(66.95M)</t>
  </si>
  <si>
    <t>9.95%</t>
  </si>
  <si>
    <t>11.11%</t>
  </si>
  <si>
    <t>12.05%</t>
  </si>
  <si>
    <t>11.14%</t>
  </si>
  <si>
    <t>9.65%</t>
  </si>
  <si>
    <t>(4.05M)</t>
  </si>
  <si>
    <t>(3.57M)</t>
  </si>
  <si>
    <t>(5.46M)</t>
  </si>
  <si>
    <t>(7.61M)</t>
  </si>
  <si>
    <t>(2.21M)</t>
  </si>
  <si>
    <t>(15.95M)</t>
  </si>
  <si>
    <t>(4.13M)</t>
  </si>
  <si>
    <t>16.13M</t>
  </si>
  <si>
    <t>(42.72M)</t>
  </si>
  <si>
    <t>19.98M</t>
  </si>
  <si>
    <t>59.08M</t>
  </si>
  <si>
    <t>59.86M</t>
  </si>
  <si>
    <t>(228.9M)</t>
  </si>
  <si>
    <t>(223.32M)</t>
  </si>
  <si>
    <t>(98.99M)</t>
  </si>
  <si>
    <t>(45.99M)</t>
  </si>
  <si>
    <t>(180.22M)</t>
  </si>
  <si>
    <t>(357.96M)</t>
  </si>
  <si>
    <t>180.6M</t>
  </si>
  <si>
    <t>118.96M</t>
  </si>
  <si>
    <t>105.06M</t>
  </si>
  <si>
    <t>240.08M</t>
  </si>
  <si>
    <t>129.06M</t>
  </si>
  <si>
    <t>(234.72M)</t>
  </si>
  <si>
    <t>(148.1M)</t>
  </si>
  <si>
    <t>(164.09M)</t>
  </si>
  <si>
    <t>(335.64M)</t>
  </si>
  <si>
    <t>(266.33M)</t>
  </si>
  <si>
    <t>209.97M</t>
  </si>
  <si>
    <t>138.96M</t>
  </si>
  <si>
    <t>1.17M</t>
  </si>
  <si>
    <t>(87.47M)</t>
  </si>
  <si>
    <t>(131.7M)</t>
  </si>
  <si>
    <t>(114.6M)</t>
  </si>
  <si>
    <t>(133.3M)</t>
  </si>
  <si>
    <t>(496.27M)</t>
  </si>
  <si>
    <t>-50.57%</t>
  </si>
  <si>
    <t>12.99%</t>
  </si>
  <si>
    <t>-16.33%</t>
  </si>
  <si>
    <t>-272.29%</t>
  </si>
  <si>
    <t>-119.29%</t>
  </si>
  <si>
    <t>-167.95%</t>
  </si>
  <si>
    <t>-137.70%</t>
  </si>
  <si>
    <t>-122.81%</t>
  </si>
  <si>
    <t>-424.20%</t>
  </si>
  <si>
    <t>(8.53M)</t>
  </si>
  <si>
    <t>(9.3M)</t>
  </si>
  <si>
    <t>(10.19M)</t>
  </si>
  <si>
    <t>(13.84M)</t>
  </si>
  <si>
    <t>(13.96M)</t>
  </si>
  <si>
    <t>-9.00%</t>
  </si>
  <si>
    <t>-9.59%</t>
  </si>
  <si>
    <t>-35.80%</t>
  </si>
  <si>
    <t>-0.90%</t>
  </si>
  <si>
    <t>42.99M</t>
  </si>
  <si>
    <t>182.37M</t>
  </si>
  <si>
    <t>96.7M</t>
  </si>
  <si>
    <t>83.78M</t>
  </si>
  <si>
    <t>327.17M</t>
  </si>
  <si>
    <t>4.91M</t>
  </si>
  <si>
    <t>2.04M</t>
  </si>
  <si>
    <t>(20.07M)</t>
  </si>
  <si>
    <t>(5.92M)</t>
  </si>
  <si>
    <t>(947,000)</t>
  </si>
  <si>
    <t>(26.55M)</t>
  </si>
  <si>
    <t>(8.1M)</t>
  </si>
  <si>
    <t>2.99M</t>
  </si>
  <si>
    <t>6.47M</t>
  </si>
  <si>
    <t>2.18M</t>
  </si>
  <si>
    <t>2.12M</t>
  </si>
  <si>
    <t>151000</t>
  </si>
  <si>
    <t>20000</t>
  </si>
  <si>
    <t>(12M)</t>
  </si>
  <si>
    <t>45.97M</t>
  </si>
  <si>
    <t>67.56M</t>
  </si>
  <si>
    <t>(33.56M)</t>
  </si>
  <si>
    <t>44.37M</t>
  </si>
  <si>
    <t>(3.46M)</t>
  </si>
  <si>
    <t>12.93M</t>
  </si>
  <si>
    <t>(38.13M)</t>
  </si>
  <si>
    <t>110M</t>
  </si>
  <si>
    <t>(8.54M)</t>
  </si>
  <si>
    <t>44.48M</t>
  </si>
  <si>
    <t>4.57M</t>
  </si>
  <si>
    <t>(65.63M)</t>
  </si>
  <si>
    <t>13.96M</t>
  </si>
  <si>
    <t>29.46M</t>
  </si>
  <si>
    <t>(22.5M)</t>
  </si>
  <si>
    <t>(24.88M)</t>
  </si>
  <si>
    <t>(621,000)</t>
  </si>
  <si>
    <t>(1.39M)</t>
  </si>
  <si>
    <t>831000</t>
  </si>
  <si>
    <t>241000</t>
  </si>
  <si>
    <t>(745,000)</t>
  </si>
  <si>
    <t>(1.05M)</t>
  </si>
  <si>
    <t>(542,000)</t>
  </si>
  <si>
    <t>429000</t>
  </si>
  <si>
    <t>708000</t>
  </si>
  <si>
    <t>783000</t>
  </si>
  <si>
    <t>164.7M</t>
  </si>
  <si>
    <t>(2.8M)</t>
  </si>
  <si>
    <t>156.94M</t>
  </si>
  <si>
    <t>16.56M</t>
  </si>
  <si>
    <t>350.91M</t>
  </si>
  <si>
    <t>-101.70%</t>
  </si>
  <si>
    <t>5,709.08%</t>
  </si>
  <si>
    <t>-89.45%</t>
  </si>
  <si>
    <t>2,019.14%</t>
  </si>
  <si>
    <t>224.62%</t>
  </si>
  <si>
    <t>-3.57%</t>
  </si>
  <si>
    <t>188.58%</t>
  </si>
  <si>
    <t>15.26%</t>
  </si>
  <si>
    <t>299.94%</t>
  </si>
  <si>
    <t>106.55M</t>
  </si>
  <si>
    <t>(94.62M)</t>
  </si>
  <si>
    <t>138.2M</t>
  </si>
  <si>
    <t>(76.2M)</t>
  </si>
  <si>
    <t>(92.3M)</t>
  </si>
  <si>
    <t>25.26M</t>
  </si>
  <si>
    <t>36.31M</t>
  </si>
  <si>
    <t>90.4M</t>
  </si>
  <si>
    <t>32.93M</t>
  </si>
  <si>
    <t>50.86M</t>
  </si>
  <si>
    <t>43.73%</t>
  </si>
  <si>
    <t>148.96%</t>
  </si>
  <si>
    <t>-63.57%</t>
  </si>
  <si>
    <t>54.43%</t>
  </si>
  <si>
    <t>5.14%</t>
  </si>
  <si>
    <t>Capio AB (publ) (CAPIO.ST)</t>
  </si>
  <si>
    <t>51.75</t>
  </si>
  <si>
    <t>52.00</t>
  </si>
  <si>
    <t>51.50 x</t>
  </si>
  <si>
    <t>51.75 x</t>
  </si>
  <si>
    <t>51.50 - 52.00</t>
  </si>
  <si>
    <t>43.00 - 54.00</t>
  </si>
  <si>
    <t>37063</t>
  </si>
  <si>
    <t>799119</t>
  </si>
  <si>
    <t>7.31B</t>
  </si>
  <si>
    <t>16.83</t>
  </si>
  <si>
    <t>3.08</t>
  </si>
  <si>
    <t>55.82</t>
  </si>
  <si>
    <t>7</t>
  </si>
  <si>
    <t>3.94B</t>
  </si>
  <si>
    <t>3.55B</t>
  </si>
  <si>
    <t>15.46B</t>
  </si>
  <si>
    <t>16.27B</t>
  </si>
  <si>
    <t>3.76B</t>
  </si>
  <si>
    <t>3.49B</t>
  </si>
  <si>
    <t>15.28B</t>
  </si>
  <si>
    <t>15.94B</t>
  </si>
  <si>
    <t>4.16B</t>
  </si>
  <si>
    <t>3.71B</t>
  </si>
  <si>
    <t>16.11B</t>
  </si>
  <si>
    <t>17B</t>
  </si>
  <si>
    <t>3.57B</t>
  </si>
  <si>
    <t>3.17B</t>
  </si>
  <si>
    <t>14.07B</t>
  </si>
  <si>
    <t>10.20%</t>
  </si>
  <si>
    <t>9.90%</t>
  </si>
  <si>
    <t>5.30%</t>
  </si>
  <si>
    <t>0.59</t>
  </si>
  <si>
    <t>1.05</t>
  </si>
  <si>
    <t>0.87</t>
  </si>
  <si>
    <t>1.21</t>
  </si>
  <si>
    <t>0.28</t>
  </si>
  <si>
    <t>0.31</t>
  </si>
  <si>
    <t>47.50%</t>
  </si>
  <si>
    <t>37.30%</t>
  </si>
  <si>
    <t>15.20%</t>
  </si>
  <si>
    <t>CAPIO.ST</t>
  </si>
  <si>
    <t>-6.90%</t>
  </si>
  <si>
    <t>39.40%</t>
  </si>
  <si>
    <t>12.17%</t>
  </si>
  <si>
    <t>13.13</t>
  </si>
  <si>
    <t>3.02%</t>
  </si>
  <si>
    <t>4.17%</t>
  </si>
  <si>
    <t>2.97%</t>
  </si>
  <si>
    <t>8.10%</t>
  </si>
  <si>
    <t>14.38B</t>
  </si>
  <si>
    <t>101.87</t>
  </si>
  <si>
    <t>8.60%</t>
  </si>
  <si>
    <t>2.37B</t>
  </si>
  <si>
    <t>434M</t>
  </si>
  <si>
    <t>24.60%</t>
  </si>
  <si>
    <t>178M</t>
  </si>
  <si>
    <t>62.07</t>
  </si>
  <si>
    <t>39.66</t>
  </si>
  <si>
    <t>880M</t>
  </si>
  <si>
    <t>472.12M</t>
  </si>
  <si>
    <t>9.18%</t>
  </si>
  <si>
    <t>54.00</t>
  </si>
  <si>
    <t>51.11</t>
  </si>
  <si>
    <t>48.85</t>
  </si>
  <si>
    <t>799.12k</t>
  </si>
  <si>
    <t>162.33k</t>
  </si>
  <si>
    <t>141.16M</t>
  </si>
  <si>
    <t>75.11M</t>
  </si>
  <si>
    <t>1.74%</t>
  </si>
  <si>
    <t>Mr. Thomas Berglund B.Sc.</t>
  </si>
  <si>
    <t>Chief Exec. Officer, Pres and Head of Capio Nordic</t>
  </si>
  <si>
    <t>6.7M</t>
  </si>
  <si>
    <t>Mr. Olof Bengtsson</t>
  </si>
  <si>
    <t>Ms. Kristina Ekeblad</t>
  </si>
  <si>
    <t>Investor Relation Mang.</t>
  </si>
  <si>
    <t>Mr. Henrik Brehmer</t>
  </si>
  <si>
    <t>Sr. VP of Group Communication &amp; Public Affairs</t>
  </si>
  <si>
    <t>Mr. Sveneric Svensson</t>
  </si>
  <si>
    <t>Chief Medical Officer</t>
  </si>
  <si>
    <t>Cargotec Corporation (CGCBV.HE)</t>
  </si>
  <si>
    <t>57.35</t>
  </si>
  <si>
    <t>57.30</t>
  </si>
  <si>
    <t>57.55</t>
  </si>
  <si>
    <t>57.30 x</t>
  </si>
  <si>
    <t>57.40 x</t>
  </si>
  <si>
    <t>57.10 - 58.50</t>
  </si>
  <si>
    <t>34.10 - 59.25</t>
  </si>
  <si>
    <t>96197</t>
  </si>
  <si>
    <t>131687</t>
  </si>
  <si>
    <t>3.7B</t>
  </si>
  <si>
    <t>30.18</t>
  </si>
  <si>
    <t>1.9</t>
  </si>
  <si>
    <t>2017-03-22</t>
  </si>
  <si>
    <t>58.90</t>
  </si>
  <si>
    <t>6</t>
  </si>
  <si>
    <t>10</t>
  </si>
  <si>
    <t>869.04M</t>
  </si>
  <si>
    <t>842.42M</t>
  </si>
  <si>
    <t>3.41B</t>
  </si>
  <si>
    <t>3.56B</t>
  </si>
  <si>
    <t>847M</t>
  </si>
  <si>
    <t>821M</t>
  </si>
  <si>
    <t>3.33B</t>
  </si>
  <si>
    <t>3.45B</t>
  </si>
  <si>
    <t>890M</t>
  </si>
  <si>
    <t>866.5M</t>
  </si>
  <si>
    <t>3.48B</t>
  </si>
  <si>
    <t>898.3M</t>
  </si>
  <si>
    <t>854.2M</t>
  </si>
  <si>
    <t>-3.30%</t>
  </si>
  <si>
    <t>-1.40%</t>
  </si>
  <si>
    <t>-3.00%</t>
  </si>
  <si>
    <t>4.60%</t>
  </si>
  <si>
    <t>0.63</t>
  </si>
  <si>
    <t>0.56</t>
  </si>
  <si>
    <t>0.62</t>
  </si>
  <si>
    <t>0.06</t>
  </si>
  <si>
    <t>-5.60%</t>
  </si>
  <si>
    <t>5.40%</t>
  </si>
  <si>
    <t>10.70%</t>
  </si>
  <si>
    <t>CGCBV.HE</t>
  </si>
  <si>
    <t>11.90%</t>
  </si>
  <si>
    <t>7.50%</t>
  </si>
  <si>
    <t>6.90%</t>
  </si>
  <si>
    <t>16.40%</t>
  </si>
  <si>
    <t>18.89%</t>
  </si>
  <si>
    <t>16.82</t>
  </si>
  <si>
    <t>2.00</t>
  </si>
  <si>
    <t>2.67</t>
  </si>
  <si>
    <t>4.33%</t>
  </si>
  <si>
    <t>9.01%</t>
  </si>
  <si>
    <t>53.82</t>
  </si>
  <si>
    <t>-4.20%</t>
  </si>
  <si>
    <t>840M</t>
  </si>
  <si>
    <t>322.8M</t>
  </si>
  <si>
    <t>123.5M</t>
  </si>
  <si>
    <t>-6.40%</t>
  </si>
  <si>
    <t>293.4M</t>
  </si>
  <si>
    <t>4.55</t>
  </si>
  <si>
    <t>944.9M</t>
  </si>
  <si>
    <t>67.99</t>
  </si>
  <si>
    <t>1.47</t>
  </si>
  <si>
    <t>21.48</t>
  </si>
  <si>
    <t>169.1M</t>
  </si>
  <si>
    <t>93.79M</t>
  </si>
  <si>
    <t>53.37%</t>
  </si>
  <si>
    <t>59.25</t>
  </si>
  <si>
    <t>34.10</t>
  </si>
  <si>
    <t>55.52</t>
  </si>
  <si>
    <t>49.58</t>
  </si>
  <si>
    <t>131.69k</t>
  </si>
  <si>
    <t>94.68k</t>
  </si>
  <si>
    <t>54.97M</t>
  </si>
  <si>
    <t>38.59M</t>
  </si>
  <si>
    <t>0.95</t>
  </si>
  <si>
    <t>1.66%</t>
  </si>
  <si>
    <t>Mar 22, 2017</t>
  </si>
  <si>
    <t>Mr. Mika Vehvil\xe4inen M. Sc (Econ and BA), HSE</t>
  </si>
  <si>
    <t>Chairman of Exec. Board, Chief Exec. Officer and Pres</t>
  </si>
  <si>
    <t>Mr. Mikko Puolakka M.Sc.(Econ.)</t>
  </si>
  <si>
    <t>Chief Financial Officer, Exec. VP and Member of the Exec. Board</t>
  </si>
  <si>
    <t>Ms. Soili M\xe4kinen M. Sc (Econ.)</t>
  </si>
  <si>
    <t>Chief Information Officer and Member of Exec. Board</t>
  </si>
  <si>
    <t>Ms. Outi Aaltonen</t>
  </si>
  <si>
    <t>SVP, Gen. Counsel, Sec. - Exec. Board and Member - Exec. Board</t>
  </si>
  <si>
    <t>Mr. Stephen Foster</t>
  </si>
  <si>
    <t>Sr. VP of Corp. Audit and Member of Exec. Board</t>
  </si>
  <si>
    <t>Concentric AB (publ) (COIC.ST)</t>
  </si>
  <si>
    <t>131.00</t>
  </si>
  <si>
    <t>132.75</t>
  </si>
  <si>
    <t>131.75</t>
  </si>
  <si>
    <t>130.75 x</t>
  </si>
  <si>
    <t>131.50 x</t>
  </si>
  <si>
    <t>130.50 - 132.50</t>
  </si>
  <si>
    <t>99.25 - 155.00</t>
  </si>
  <si>
    <t>25384</t>
  </si>
  <si>
    <t>48342</t>
  </si>
  <si>
    <t>5.33B</t>
  </si>
  <si>
    <t>20.60</t>
  </si>
  <si>
    <t>6.36</t>
  </si>
  <si>
    <t>150.00</t>
  </si>
  <si>
    <t>3</t>
  </si>
  <si>
    <t>556.33M</t>
  </si>
  <si>
    <t>531.33M</t>
  </si>
  <si>
    <t>2.13B</t>
  </si>
  <si>
    <t>551M</t>
  </si>
  <si>
    <t>515M</t>
  </si>
  <si>
    <t>2.2B</t>
  </si>
  <si>
    <t>560M</t>
  </si>
  <si>
    <t>540M</t>
  </si>
  <si>
    <t>2.16B</t>
  </si>
  <si>
    <t>2.35B</t>
  </si>
  <si>
    <t>522M</t>
  </si>
  <si>
    <t>491M</t>
  </si>
  <si>
    <t>2B</t>
  </si>
  <si>
    <t>6.40%</t>
  </si>
  <si>
    <t>1.51</t>
  </si>
  <si>
    <t>1.37</t>
  </si>
  <si>
    <t>1.7</t>
  </si>
  <si>
    <t>1.52</t>
  </si>
  <si>
    <t>1.45</t>
  </si>
  <si>
    <t>1.57</t>
  </si>
  <si>
    <t>1.82</t>
  </si>
  <si>
    <t>0.12</t>
  </si>
  <si>
    <t>0.70%</t>
  </si>
  <si>
    <t>5.80%</t>
  </si>
  <si>
    <t>23.60%</t>
  </si>
  <si>
    <t>7.10%</t>
  </si>
  <si>
    <t>COIC.ST</t>
  </si>
  <si>
    <t>13.80%</t>
  </si>
  <si>
    <t>10.30%</t>
  </si>
  <si>
    <t>15.80%</t>
  </si>
  <si>
    <t>12.67%</t>
  </si>
  <si>
    <t>16.54</t>
  </si>
  <si>
    <t>2.62</t>
  </si>
  <si>
    <t>12.79%</t>
  </si>
  <si>
    <t>9.61%</t>
  </si>
  <si>
    <t>32.52%</t>
  </si>
  <si>
    <t>2.03B</t>
  </si>
  <si>
    <t>49.87</t>
  </si>
  <si>
    <t>575M</t>
  </si>
  <si>
    <t>399M</t>
  </si>
  <si>
    <t>260M</t>
  </si>
  <si>
    <t>23.30%</t>
  </si>
  <si>
    <t>497M</t>
  </si>
  <si>
    <t>12.28</t>
  </si>
  <si>
    <t>22.62</t>
  </si>
  <si>
    <t>1.68</t>
  </si>
  <si>
    <t>19.44</t>
  </si>
  <si>
    <t>423M</t>
  </si>
  <si>
    <t>496.75M</t>
  </si>
  <si>
    <t>29.83%</t>
  </si>
  <si>
    <t>155.00</t>
  </si>
  <si>
    <t>99.25</t>
  </si>
  <si>
    <t>139.30</t>
  </si>
  <si>
    <t>133.88</t>
  </si>
  <si>
    <t>48.34k</t>
  </si>
  <si>
    <t>16.55k</t>
  </si>
  <si>
    <t>40.68M</t>
  </si>
  <si>
    <t>40.08M</t>
  </si>
  <si>
    <t>1.51%</t>
  </si>
  <si>
    <t>Mr. David Woolley</t>
  </si>
  <si>
    <t>7.29M</t>
  </si>
  <si>
    <t>Mr. David Bessant</t>
  </si>
  <si>
    <t>Chief Financial Officer and Head of Investor Relations &amp; Information Technology</t>
  </si>
  <si>
    <t>Mr. Christine Kelly</t>
  </si>
  <si>
    <t>Head of Group HR</t>
  </si>
  <si>
    <t>Mr. William C. Pizzo</t>
  </si>
  <si>
    <t>Head of Hydraulics Product Engineering &amp; Devel.</t>
  </si>
  <si>
    <t>Mr. Martin Bradford</t>
  </si>
  <si>
    <t>Head of Americas Region</t>
  </si>
  <si>
    <t>DigitalGlobe, Inc. (DGI)</t>
  </si>
  <si>
    <t>33.30</t>
  </si>
  <si>
    <t>33.55</t>
  </si>
  <si>
    <t>33.45</t>
  </si>
  <si>
    <t>34.20 x 100</t>
  </si>
  <si>
    <t>33.25 - 33.65</t>
  </si>
  <si>
    <t>22.55 - 35.95</t>
  </si>
  <si>
    <t>386736</t>
  </si>
  <si>
    <t>414325</t>
  </si>
  <si>
    <t>1.23</t>
  </si>
  <si>
    <t>188.14</t>
  </si>
  <si>
    <t>0.18</t>
  </si>
  <si>
    <t>36.30</t>
  </si>
  <si>
    <t>209.67M</t>
  </si>
  <si>
    <t>221.17M</t>
  </si>
  <si>
    <t>863.33M</t>
  </si>
  <si>
    <t>890.54M</t>
  </si>
  <si>
    <t>205M</t>
  </si>
  <si>
    <t>219.6M</t>
  </si>
  <si>
    <t>860M</t>
  </si>
  <si>
    <t>864.1M</t>
  </si>
  <si>
    <t>214.1M</t>
  </si>
  <si>
    <t>222M</t>
  </si>
  <si>
    <t>870M</t>
  </si>
  <si>
    <t>905M</t>
  </si>
  <si>
    <t>175.5M</t>
  </si>
  <si>
    <t>181.8M</t>
  </si>
  <si>
    <t>725.4M</t>
  </si>
  <si>
    <t>19.50%</t>
  </si>
  <si>
    <t>21.70%</t>
  </si>
  <si>
    <t>19.00%</t>
  </si>
  <si>
    <t>-0.01</t>
  </si>
  <si>
    <t>0.17</t>
  </si>
  <si>
    <t>-0.05</t>
  </si>
  <si>
    <t>0.11</t>
  </si>
  <si>
    <t>183.30%</t>
  </si>
  <si>
    <t>162.50%</t>
  </si>
  <si>
    <t>50.00%</t>
  </si>
  <si>
    <t>-400.00%</t>
  </si>
  <si>
    <t>DGI</t>
  </si>
  <si>
    <t>-123.50%</t>
  </si>
  <si>
    <t>-85.70%</t>
  </si>
  <si>
    <t>-103.20%</t>
  </si>
  <si>
    <t>1,650.00%</t>
  </si>
  <si>
    <t>0.38%</t>
  </si>
  <si>
    <t>107.42</t>
  </si>
  <si>
    <t>-4414.47</t>
  </si>
  <si>
    <t>2.73</t>
  </si>
  <si>
    <t>2.07%</t>
  </si>
  <si>
    <t>11.64%</t>
  </si>
  <si>
    <t>1.91%</t>
  </si>
  <si>
    <t>1.33%</t>
  </si>
  <si>
    <t>759.7M</t>
  </si>
  <si>
    <t>12.19</t>
  </si>
  <si>
    <t>19.60%</t>
  </si>
  <si>
    <t>561M</t>
  </si>
  <si>
    <t>384M</t>
  </si>
  <si>
    <t>11M</t>
  </si>
  <si>
    <t>77.2M</t>
  </si>
  <si>
    <t>1.24</t>
  </si>
  <si>
    <t>1.25B</t>
  </si>
  <si>
    <t>106.74</t>
  </si>
  <si>
    <t>1.43</t>
  </si>
  <si>
    <t>18.93</t>
  </si>
  <si>
    <t>280.8M</t>
  </si>
  <si>
    <t>189.52M</t>
  </si>
  <si>
    <t>46.89%</t>
  </si>
  <si>
    <t>35.95</t>
  </si>
  <si>
    <t>22.55</t>
  </si>
  <si>
    <t>32.43</t>
  </si>
  <si>
    <t>31.49</t>
  </si>
  <si>
    <t>414.32k</t>
  </si>
  <si>
    <t>365.72k</t>
  </si>
  <si>
    <t>62.22M</t>
  </si>
  <si>
    <t>61.19M</t>
  </si>
  <si>
    <t>105.70%</t>
  </si>
  <si>
    <t>2.83M</t>
  </si>
  <si>
    <t>7.2</t>
  </si>
  <si>
    <t>5.44%</t>
  </si>
  <si>
    <t>3.04M</t>
  </si>
  <si>
    <t>Mr. Jeffrey R. Tarr</t>
  </si>
  <si>
    <t>Chief Exec. Officer, Pres and Director</t>
  </si>
  <si>
    <t>Dr. Walter S. Scott</t>
  </si>
  <si>
    <t>Founder, Chief Technical Officer, Exec. VP and Exec. Leader of Platform &amp; Services</t>
  </si>
  <si>
    <t>722.53k</t>
  </si>
  <si>
    <t>22.5k</t>
  </si>
  <si>
    <t>Mr. Gary W. Ferrera</t>
  </si>
  <si>
    <t>838.6k</t>
  </si>
  <si>
    <t>Mr. Timothy M. Hascall</t>
  </si>
  <si>
    <t>Chief Operations Officer, Exec. VP and Gen. Mang. of Imagery</t>
  </si>
  <si>
    <t>731.46k</t>
  </si>
  <si>
    <t>Mr. Daniel L. Jablonsky</t>
  </si>
  <si>
    <t>Sr. VP, GM of International Defense &amp; Intelligence, Gen. Counsel and Corp. Sec.</t>
  </si>
  <si>
    <t>663.5k</t>
  </si>
  <si>
    <t>421.4M</t>
  </si>
  <si>
    <t>612.7M</t>
  </si>
  <si>
    <t>654.6M</t>
  </si>
  <si>
    <t>702.4M</t>
  </si>
  <si>
    <t>45.40%</t>
  </si>
  <si>
    <t>6.84%</t>
  </si>
  <si>
    <t>3.27%</t>
  </si>
  <si>
    <t>196.2M</t>
  </si>
  <si>
    <t>398M</t>
  </si>
  <si>
    <t>398.9M</t>
  </si>
  <si>
    <t>425.6M</t>
  </si>
  <si>
    <t>431.6M</t>
  </si>
  <si>
    <t>81.6M</t>
  </si>
  <si>
    <t>173.2M</t>
  </si>
  <si>
    <t>160.4M</t>
  </si>
  <si>
    <t>144.9M</t>
  </si>
  <si>
    <t>164.4M</t>
  </si>
  <si>
    <t>114.6M</t>
  </si>
  <si>
    <t>224.8M</t>
  </si>
  <si>
    <t>238.5M</t>
  </si>
  <si>
    <t>280.7M</t>
  </si>
  <si>
    <t>267.2M</t>
  </si>
  <si>
    <t>216.1M</t>
  </si>
  <si>
    <t>227.7M</t>
  </si>
  <si>
    <t>270.6M</t>
  </si>
  <si>
    <t>257.8M</t>
  </si>
  <si>
    <t>10.8M</t>
  </si>
  <si>
    <t>10.1M</t>
  </si>
  <si>
    <t>102.85%</t>
  </si>
  <si>
    <t>0.23%</t>
  </si>
  <si>
    <t>6.69%</t>
  </si>
  <si>
    <t>1.41%</t>
  </si>
  <si>
    <t>225.2M</t>
  </si>
  <si>
    <t>214.7M</t>
  </si>
  <si>
    <t>255.7M</t>
  </si>
  <si>
    <t>276.8M</t>
  </si>
  <si>
    <t>293.8M</t>
  </si>
  <si>
    <t>-4.66%</t>
  </si>
  <si>
    <t>19.10%</t>
  </si>
  <si>
    <t>40.50%</t>
  </si>
  <si>
    <t>129.3M</t>
  </si>
  <si>
    <t>209.6M</t>
  </si>
  <si>
    <t>208.6M</t>
  </si>
  <si>
    <t>207M</t>
  </si>
  <si>
    <t>185.1M</t>
  </si>
  <si>
    <t>127.6M</t>
  </si>
  <si>
    <t>62.10%</t>
  </si>
  <si>
    <t>-0.48%</t>
  </si>
  <si>
    <t>-0.77%</t>
  </si>
  <si>
    <t>-10.58%</t>
  </si>
  <si>
    <t>19.9M</t>
  </si>
  <si>
    <t>107.7M</t>
  </si>
  <si>
    <t>14M</t>
  </si>
  <si>
    <t>9M</t>
  </si>
  <si>
    <t>42.3M</t>
  </si>
  <si>
    <t>76M</t>
  </si>
  <si>
    <t>(107.7M)</t>
  </si>
  <si>
    <t>33.1M</t>
  </si>
  <si>
    <t>(9M)</t>
  </si>
  <si>
    <t>66.4M</t>
  </si>
  <si>
    <t>(1M)</t>
  </si>
  <si>
    <t>200000</t>
  </si>
  <si>
    <t>(600,000)</t>
  </si>
  <si>
    <t>1.6M</t>
  </si>
  <si>
    <t>300000</t>
  </si>
  <si>
    <t>9.1M</t>
  </si>
  <si>
    <t>3.8M</t>
  </si>
  <si>
    <t>7.3M</t>
  </si>
  <si>
    <t>29.3M</t>
  </si>
  <si>
    <t>18.2M</t>
  </si>
  <si>
    <t>-58.24%</t>
  </si>
  <si>
    <t>92.11%</t>
  </si>
  <si>
    <t>301.37%</t>
  </si>
  <si>
    <t>-37.88%</t>
  </si>
  <si>
    <t>33.5M</t>
  </si>
  <si>
    <t>57.5M</t>
  </si>
  <si>
    <t>59.8M</t>
  </si>
  <si>
    <t>66.2M</t>
  </si>
  <si>
    <t>24.4M</t>
  </si>
  <si>
    <t>53.7M</t>
  </si>
  <si>
    <t>52.5M</t>
  </si>
  <si>
    <t>30.5M</t>
  </si>
  <si>
    <t>48M</t>
  </si>
  <si>
    <t>65.9M</t>
  </si>
  <si>
    <t>(105.8M)</t>
  </si>
  <si>
    <t>25.4M</t>
  </si>
  <si>
    <t>33.4M</t>
  </si>
  <si>
    <t>48.7M</t>
  </si>
  <si>
    <t>-260.55%</t>
  </si>
  <si>
    <t>124.01%</t>
  </si>
  <si>
    <t>31.50%</t>
  </si>
  <si>
    <t>45.81%</t>
  </si>
  <si>
    <t>6.71%</t>
  </si>
  <si>
    <t>26.9M</t>
  </si>
  <si>
    <t>(37.5M)</t>
  </si>
  <si>
    <t>6.9M</t>
  </si>
  <si>
    <t>9.2M</t>
  </si>
  <si>
    <t>18.3M</t>
  </si>
  <si>
    <t>(100,000)</t>
  </si>
  <si>
    <t>900000</t>
  </si>
  <si>
    <t>2.1M</t>
  </si>
  <si>
    <t>17.3M</t>
  </si>
  <si>
    <t>(31.4M)</t>
  </si>
  <si>
    <t>18M</t>
  </si>
  <si>
    <t>(900,000)</t>
  </si>
  <si>
    <t>(3.9M)</t>
  </si>
  <si>
    <t>(800,000)</t>
  </si>
  <si>
    <t>39M</t>
  </si>
  <si>
    <t>(68.3M)</t>
  </si>
  <si>
    <t>17.9M</t>
  </si>
  <si>
    <t>22.5M</t>
  </si>
  <si>
    <t>25.5M</t>
  </si>
  <si>
    <t>-275.13%</t>
  </si>
  <si>
    <t>126.21%</t>
  </si>
  <si>
    <t>25.70%</t>
  </si>
  <si>
    <t>13.33%</t>
  </si>
  <si>
    <t>3.52%</t>
  </si>
  <si>
    <t>3.6M</t>
  </si>
  <si>
    <t>(71.9M)</t>
  </si>
  <si>
    <t>13.9M</t>
  </si>
  <si>
    <t>18.5M</t>
  </si>
  <si>
    <t>21.5M</t>
  </si>
  <si>
    <t>(1.00)</t>
  </si>
  <si>
    <t>0.19</t>
  </si>
  <si>
    <t>-217.65%</t>
  </si>
  <si>
    <t>119.00%</t>
  </si>
  <si>
    <t>36.84%</t>
  </si>
  <si>
    <t>30.77%</t>
  </si>
  <si>
    <t>46.1M</t>
  </si>
  <si>
    <t>71.8M</t>
  </si>
  <si>
    <t>74.9M</t>
  </si>
  <si>
    <t>71M</t>
  </si>
  <si>
    <t>63.1M</t>
  </si>
  <si>
    <t>-219.05%</t>
  </si>
  <si>
    <t>118.00%</t>
  </si>
  <si>
    <t>44.44%</t>
  </si>
  <si>
    <t>46.4M</t>
  </si>
  <si>
    <t>75.9M</t>
  </si>
  <si>
    <t>71.5M</t>
  </si>
  <si>
    <t>63.8M</t>
  </si>
  <si>
    <t>210.5M</t>
  </si>
  <si>
    <t>285.6M</t>
  </si>
  <si>
    <t>350.5M</t>
  </si>
  <si>
    <t>375.9M</t>
  </si>
  <si>
    <t>9.22%</t>
  </si>
  <si>
    <t>24.23%</t>
  </si>
  <si>
    <t>22.72%</t>
  </si>
  <si>
    <t>51.82%</t>
  </si>
  <si>
    <t>236M</t>
  </si>
  <si>
    <t>120.1M</t>
  </si>
  <si>
    <t>129.7M</t>
  </si>
  <si>
    <t>111.7M</t>
  </si>
  <si>
    <t>-49.11%</t>
  </si>
  <si>
    <t>7.99%</t>
  </si>
  <si>
    <t>-13.88%</t>
  </si>
  <si>
    <t>15.85%</t>
  </si>
  <si>
    <t>7.45%</t>
  </si>
  <si>
    <t>3.88%</t>
  </si>
  <si>
    <t>4.45%</t>
  </si>
  <si>
    <t>3.71%</t>
  </si>
  <si>
    <t>67M</t>
  </si>
  <si>
    <t>116.3M</t>
  </si>
  <si>
    <t>90.8M</t>
  </si>
  <si>
    <t>69.9M</t>
  </si>
  <si>
    <t>118.7M</t>
  </si>
  <si>
    <t>134.1M</t>
  </si>
  <si>
    <t>93.6M</t>
  </si>
  <si>
    <t>116.2M</t>
  </si>
  <si>
    <t>(2.9M)</t>
  </si>
  <si>
    <t>(500,000)</t>
  </si>
  <si>
    <t>(1.6M)</t>
  </si>
  <si>
    <t>73.58%</t>
  </si>
  <si>
    <t>14.88%</t>
  </si>
  <si>
    <t>-32.04%</t>
  </si>
  <si>
    <t>26.21%</t>
  </si>
  <si>
    <t>6.29</t>
  </si>
  <si>
    <t>5.27</t>
  </si>
  <si>
    <t>4.90</t>
  </si>
  <si>
    <t>7.74</t>
  </si>
  <si>
    <t>6.33</t>
  </si>
  <si>
    <t>62.5M</t>
  </si>
  <si>
    <t>29.7M</t>
  </si>
  <si>
    <t>46.7M</t>
  </si>
  <si>
    <t>17.4M</t>
  </si>
  <si>
    <t>23.8M</t>
  </si>
  <si>
    <t>379.5M</t>
  </si>
  <si>
    <t>382M</t>
  </si>
  <si>
    <t>300.4M</t>
  </si>
  <si>
    <t>237.9M</t>
  </si>
  <si>
    <t>250.1M</t>
  </si>
  <si>
    <t>2.18B</t>
  </si>
  <si>
    <t>2.17B</t>
  </si>
  <si>
    <t>2.08B</t>
  </si>
  <si>
    <t>1.79B</t>
  </si>
  <si>
    <t>3.06B</t>
  </si>
  <si>
    <t>3.27B</t>
  </si>
  <si>
    <t>3.26B</t>
  </si>
  <si>
    <t>3.39B</t>
  </si>
  <si>
    <t>6.6M</t>
  </si>
  <si>
    <t>500000</t>
  </si>
  <si>
    <t>140.6M</t>
  </si>
  <si>
    <t>307.7M</t>
  </si>
  <si>
    <t>376.2M</t>
  </si>
  <si>
    <t>470.5M</t>
  </si>
  <si>
    <t>484.8M</t>
  </si>
  <si>
    <t>1.13B</t>
  </si>
  <si>
    <t>1.36B</t>
  </si>
  <si>
    <t>1.85B</t>
  </si>
  <si>
    <t>676.2M</t>
  </si>
  <si>
    <t>880.6M</t>
  </si>
  <si>
    <t>8.3M</t>
  </si>
  <si>
    <t>4.5M</t>
  </si>
  <si>
    <t>25.1M</t>
  </si>
  <si>
    <t>508.3M</t>
  </si>
  <si>
    <t>531.8M</t>
  </si>
  <si>
    <t>517M</t>
  </si>
  <si>
    <t>665.1M</t>
  </si>
  <si>
    <t>459.3M</t>
  </si>
  <si>
    <t>484.5M</t>
  </si>
  <si>
    <t>484.1M</t>
  </si>
  <si>
    <t>578.1M</t>
  </si>
  <si>
    <t>16.4M</t>
  </si>
  <si>
    <t>49M</t>
  </si>
  <si>
    <t>47.3M</t>
  </si>
  <si>
    <t>32.9M</t>
  </si>
  <si>
    <t>87M</t>
  </si>
  <si>
    <t>49.4M</t>
  </si>
  <si>
    <t>93.5M</t>
  </si>
  <si>
    <t>73.8M</t>
  </si>
  <si>
    <t>87.4M</t>
  </si>
  <si>
    <t>12.1M</t>
  </si>
  <si>
    <t>38.6M</t>
  </si>
  <si>
    <t>13.2M</t>
  </si>
  <si>
    <t>27.8M</t>
  </si>
  <si>
    <t>1.58B</t>
  </si>
  <si>
    <t>3.1B</t>
  </si>
  <si>
    <t>2.91B</t>
  </si>
  <si>
    <t>3.01B</t>
  </si>
  <si>
    <t>100.68%</t>
  </si>
  <si>
    <t>-2.23%</t>
  </si>
  <si>
    <t>-5.88%</t>
  </si>
  <si>
    <t>3.32%</t>
  </si>
  <si>
    <t>5.5M</t>
  </si>
  <si>
    <t>47.2M</t>
  </si>
  <si>
    <t>10.2M</t>
  </si>
  <si>
    <t>20.9M</t>
  </si>
  <si>
    <t>15M</t>
  </si>
  <si>
    <t>104.90%</t>
  </si>
  <si>
    <t>-78.95%</t>
  </si>
  <si>
    <t>-11.36%</t>
  </si>
  <si>
    <t>284.62%</t>
  </si>
  <si>
    <t>161.6M</t>
  </si>
  <si>
    <t>153.2M</t>
  </si>
  <si>
    <t>144.7M</t>
  </si>
  <si>
    <t>157M</t>
  </si>
  <si>
    <t>23M</t>
  </si>
  <si>
    <t>22.1M</t>
  </si>
  <si>
    <t>34.4M</t>
  </si>
  <si>
    <t>82.8M</t>
  </si>
  <si>
    <t>138.6M</t>
  </si>
  <si>
    <t>131.1M</t>
  </si>
  <si>
    <t>130.8M</t>
  </si>
  <si>
    <t>122.6M</t>
  </si>
  <si>
    <t>114.4M</t>
  </si>
  <si>
    <t>188M</t>
  </si>
  <si>
    <t>163.1M</t>
  </si>
  <si>
    <t>154.1M</t>
  </si>
  <si>
    <t>219.2M</t>
  </si>
  <si>
    <t>478.6M</t>
  </si>
  <si>
    <t>1.14B</t>
  </si>
  <si>
    <t>55.6M</t>
  </si>
  <si>
    <t>80M</t>
  </si>
  <si>
    <t>101.9M</t>
  </si>
  <si>
    <t>86.4M</t>
  </si>
  <si>
    <t>124M</t>
  </si>
  <si>
    <t>389.5M</t>
  </si>
  <si>
    <t>377.4M</t>
  </si>
  <si>
    <t>344.6M</t>
  </si>
  <si>
    <t>320.2M</t>
  </si>
  <si>
    <t>251.7M</t>
  </si>
  <si>
    <t>2.7M</t>
  </si>
  <si>
    <t>36.2M</t>
  </si>
  <si>
    <t>386.8M</t>
  </si>
  <si>
    <t>374.6M</t>
  </si>
  <si>
    <t>335.1M</t>
  </si>
  <si>
    <t>284M</t>
  </si>
  <si>
    <t>216.9M</t>
  </si>
  <si>
    <t>1.78B</t>
  </si>
  <si>
    <t>1.74B</t>
  </si>
  <si>
    <t>65.81%</t>
  </si>
  <si>
    <t>56.30%</t>
  </si>
  <si>
    <t>56.27%</t>
  </si>
  <si>
    <t>57.16%</t>
  </si>
  <si>
    <t>61.03%</t>
  </si>
  <si>
    <t>539.4M</t>
  </si>
  <si>
    <t>1.35B</t>
  </si>
  <si>
    <t>(2.6M)</t>
  </si>
  <si>
    <t>(70.9M)</t>
  </si>
  <si>
    <t>(52.4M)</t>
  </si>
  <si>
    <t>(29.1M)</t>
  </si>
  <si>
    <t>(3.6M)</t>
  </si>
  <si>
    <t>(2M)</t>
  </si>
  <si>
    <t>(3.5M)</t>
  </si>
  <si>
    <t>(80.1M)</t>
  </si>
  <si>
    <t>(225.8M)</t>
  </si>
  <si>
    <t>(342M)</t>
  </si>
  <si>
    <t>34.19%</t>
  </si>
  <si>
    <t>43.70%</t>
  </si>
  <si>
    <t>43.67%</t>
  </si>
  <si>
    <t>42.84%</t>
  </si>
  <si>
    <t>38.97%</t>
  </si>
  <si>
    <t>1.8M</t>
  </si>
  <si>
    <t>23.3M</t>
  </si>
  <si>
    <t>26.5M</t>
  </si>
  <si>
    <t>127.09%</t>
  </si>
  <si>
    <t>25.95%</t>
  </si>
  <si>
    <t>13.73%</t>
  </si>
  <si>
    <t>17.2M</t>
  </si>
  <si>
    <t>56M</t>
  </si>
  <si>
    <t>32.8M</t>
  </si>
  <si>
    <t>41.4M</t>
  </si>
  <si>
    <t>82.3M</t>
  </si>
  <si>
    <t>202.6M</t>
  </si>
  <si>
    <t>181.1M</t>
  </si>
  <si>
    <t>296.5M</t>
  </si>
  <si>
    <t>354.6M</t>
  </si>
  <si>
    <t>394M</t>
  </si>
  <si>
    <t>61.9M</t>
  </si>
  <si>
    <t>(68.8M)</t>
  </si>
  <si>
    <t>(71.6M)</t>
  </si>
  <si>
    <t>(24.9M)</t>
  </si>
  <si>
    <t>(92.4M)</t>
  </si>
  <si>
    <t>(16.3M)</t>
  </si>
  <si>
    <t>(10.4M)</t>
  </si>
  <si>
    <t>(14.7M)</t>
  </si>
  <si>
    <t>42.8M</t>
  </si>
  <si>
    <t>(4.8M)</t>
  </si>
  <si>
    <t>(23.1M)</t>
  </si>
  <si>
    <t>(3.7M)</t>
  </si>
  <si>
    <t>(2.5M)</t>
  </si>
  <si>
    <t>62.2M</t>
  </si>
  <si>
    <t>(21M)</t>
  </si>
  <si>
    <t>(38M)</t>
  </si>
  <si>
    <t>(77.1M)</t>
  </si>
  <si>
    <t>(93.8M)</t>
  </si>
  <si>
    <t>264.5M</t>
  </si>
  <si>
    <t>112.3M</t>
  </si>
  <si>
    <t>224.9M</t>
  </si>
  <si>
    <t>329.7M</t>
  </si>
  <si>
    <t>301.6M</t>
  </si>
  <si>
    <t>-57.54%</t>
  </si>
  <si>
    <t>100.27%</t>
  </si>
  <si>
    <t>46.60%</t>
  </si>
  <si>
    <t>-8.52%</t>
  </si>
  <si>
    <t>62.77%</t>
  </si>
  <si>
    <t>18.33%</t>
  </si>
  <si>
    <t>34.36%</t>
  </si>
  <si>
    <t>46.94%</t>
  </si>
  <si>
    <t>41.58%</t>
  </si>
  <si>
    <t>(10.7M)</t>
  </si>
  <si>
    <t>(287.1M)</t>
  </si>
  <si>
    <t>(234M)</t>
  </si>
  <si>
    <t>(163.4M)</t>
  </si>
  <si>
    <t>(192M)</t>
  </si>
  <si>
    <t>-2,583.18%</t>
  </si>
  <si>
    <t>18.50%</t>
  </si>
  <si>
    <t>30.17%</t>
  </si>
  <si>
    <t>-17.50%</t>
  </si>
  <si>
    <t>-2.54%</t>
  </si>
  <si>
    <t>-46.86%</t>
  </si>
  <si>
    <t>-35.75%</t>
  </si>
  <si>
    <t>-23.26%</t>
  </si>
  <si>
    <t>-26.47%</t>
  </si>
  <si>
    <t>(524M)</t>
  </si>
  <si>
    <t>(35.7M)</t>
  </si>
  <si>
    <t>(140M)</t>
  </si>
  <si>
    <t>(6.6M)</t>
  </si>
  <si>
    <t>(10.5M)</t>
  </si>
  <si>
    <t>(210.7M)</t>
  </si>
  <si>
    <t>5.4M</t>
  </si>
  <si>
    <t>5.1M</t>
  </si>
  <si>
    <t>(216M)</t>
  </si>
  <si>
    <t>(794.5M)</t>
  </si>
  <si>
    <t>(264.6M)</t>
  </si>
  <si>
    <t>(169.9M)</t>
  </si>
  <si>
    <t>(339.5M)</t>
  </si>
  <si>
    <t>-267.82%</t>
  </si>
  <si>
    <t>66.70%</t>
  </si>
  <si>
    <t>35.79%</t>
  </si>
  <si>
    <t>-99.82%</t>
  </si>
  <si>
    <t>-51.26%</t>
  </si>
  <si>
    <t>-129.67%</t>
  </si>
  <si>
    <t>-40.42%</t>
  </si>
  <si>
    <t>-24.19%</t>
  </si>
  <si>
    <t>-46.80%</t>
  </si>
  <si>
    <t>(3M)</t>
  </si>
  <si>
    <t>(4M)</t>
  </si>
  <si>
    <t>39.6M</t>
  </si>
  <si>
    <t>(64M)</t>
  </si>
  <si>
    <t>(138.9M)</t>
  </si>
  <si>
    <t>(112.5M)</t>
  </si>
  <si>
    <t>(75.1M)</t>
  </si>
  <si>
    <t>(144.5M)</t>
  </si>
  <si>
    <t>(115.7M)</t>
  </si>
  <si>
    <t>11.1M</t>
  </si>
  <si>
    <t>5.6M</t>
  </si>
  <si>
    <t>628.5M</t>
  </si>
  <si>
    <t>(9.6M)</t>
  </si>
  <si>
    <t>135.1M</t>
  </si>
  <si>
    <t>1.11B</t>
  </si>
  <si>
    <t>(485.3M)</t>
  </si>
  <si>
    <t>(1.21B)</t>
  </si>
  <si>
    <t>1.3M</t>
  </si>
  <si>
    <t>(151.5M)</t>
  </si>
  <si>
    <t>83,237.50%</t>
  </si>
  <si>
    <t>-110.77%</t>
  </si>
  <si>
    <t>-111.59%</t>
  </si>
  <si>
    <t>113.14%</t>
  </si>
  <si>
    <t>-0.19%</t>
  </si>
  <si>
    <t>108.55%</t>
  </si>
  <si>
    <t>-10.94%</t>
  </si>
  <si>
    <t>-21.57%</t>
  </si>
  <si>
    <t>2.74%</t>
  </si>
  <si>
    <t>47.7M</t>
  </si>
  <si>
    <t>(17.1M)</t>
  </si>
  <si>
    <t>(111.3M)</t>
  </si>
  <si>
    <t>(18M)</t>
  </si>
  <si>
    <t>253.8M</t>
  </si>
  <si>
    <t>(174.8M)</t>
  </si>
  <si>
    <t>(9.1M)</t>
  </si>
  <si>
    <t>166.3M</t>
  </si>
  <si>
    <t>109.6M</t>
  </si>
  <si>
    <t>-168.87%</t>
  </si>
  <si>
    <t>94.79%</t>
  </si>
  <si>
    <t>1,927.47%</t>
  </si>
  <si>
    <t>-34.10%</t>
  </si>
  <si>
    <t>5.78%</t>
  </si>
  <si>
    <t>Eagle Financial Services, Inc. (EFSI)</t>
  </si>
  <si>
    <t>31.00</t>
  </si>
  <si>
    <t>32.00</t>
  </si>
  <si>
    <t>31.25</t>
  </si>
  <si>
    <t>31.00 - 31.25</t>
  </si>
  <si>
    <t>23.00 - 33.25</t>
  </si>
  <si>
    <t>2459</t>
  </si>
  <si>
    <t>604</t>
  </si>
  <si>
    <t>107.71M</t>
  </si>
  <si>
    <t>15.78</t>
  </si>
  <si>
    <t>1.97</t>
  </si>
  <si>
    <t>0.88 (2.75%)</t>
  </si>
  <si>
    <t>2017-04-27</t>
  </si>
  <si>
    <t>EFSI</t>
  </si>
  <si>
    <t>-7.81%</t>
  </si>
  <si>
    <t>3.32</t>
  </si>
  <si>
    <t>21.21%</t>
  </si>
  <si>
    <t>31.44%</t>
  </si>
  <si>
    <t>1.01%</t>
  </si>
  <si>
    <t>8.59%</t>
  </si>
  <si>
    <t>32.47M</t>
  </si>
  <si>
    <t>9.26</t>
  </si>
  <si>
    <t>6.89M</t>
  </si>
  <si>
    <t>33.90%</t>
  </si>
  <si>
    <t>24.96M</t>
  </si>
  <si>
    <t>7.23</t>
  </si>
  <si>
    <t>23.32</t>
  </si>
  <si>
    <t>-870k</t>
  </si>
  <si>
    <t>37.63%</t>
  </si>
  <si>
    <t>33.25</t>
  </si>
  <si>
    <t>23.00</t>
  </si>
  <si>
    <t>31.30</t>
  </si>
  <si>
    <t>28.82</t>
  </si>
  <si>
    <t>333</t>
  </si>
  <si>
    <t>2.68M</t>
  </si>
  <si>
    <t>20.59%</t>
  </si>
  <si>
    <t>2.90%</t>
  </si>
  <si>
    <t>0.88</t>
  </si>
  <si>
    <t>2.75%</t>
  </si>
  <si>
    <t>2.62%</t>
  </si>
  <si>
    <t>3.25</t>
  </si>
  <si>
    <t>42.64%</t>
  </si>
  <si>
    <t>May 15, 2017</t>
  </si>
  <si>
    <t>Apr 27, 2017</t>
  </si>
  <si>
    <t>Mar 16, 2006</t>
  </si>
  <si>
    <t>Mr. John R. Milleson</t>
  </si>
  <si>
    <t>CEO, Pres &amp; Director</t>
  </si>
  <si>
    <t>432.86k</t>
  </si>
  <si>
    <t>Ms. Kathleen J. Chappell</t>
  </si>
  <si>
    <t>CFO, VP, CFO of Bank of Clarke County and Sr. VP of Bank of Clarke County</t>
  </si>
  <si>
    <t>230.47k</t>
  </si>
  <si>
    <t>Mr. James W. McCarty Jr.</t>
  </si>
  <si>
    <t>VP, Sec. and Treasurer</t>
  </si>
  <si>
    <t>296.54k</t>
  </si>
  <si>
    <t>Ms. Kaley P. Crosen</t>
  </si>
  <si>
    <t>Sr. VP and HR Director</t>
  </si>
  <si>
    <t>Mr. John Eugene Hudson</t>
  </si>
  <si>
    <t>Sr. VP of Bank of Clarke County and Marketing Director of Bank of Clarke County</t>
  </si>
  <si>
    <t>26.57M</t>
  </si>
  <si>
    <t>25.04M</t>
  </si>
  <si>
    <t>24.85M</t>
  </si>
  <si>
    <t>24.49M</t>
  </si>
  <si>
    <t>25.79M</t>
  </si>
  <si>
    <t>22.59M</t>
  </si>
  <si>
    <t>21.53M</t>
  </si>
  <si>
    <t>21.7M</t>
  </si>
  <si>
    <t>23.04M</t>
  </si>
  <si>
    <t>23000</t>
  </si>
  <si>
    <t>12000</t>
  </si>
  <si>
    <t>26000</t>
  </si>
  <si>
    <t>73000</t>
  </si>
  <si>
    <t>3.14M</t>
  </si>
  <si>
    <t>2.72M</t>
  </si>
  <si>
    <t>-5.76%</t>
  </si>
  <si>
    <t>-0.74%</t>
  </si>
  <si>
    <t>-1.44%</t>
  </si>
  <si>
    <t>5.27%</t>
  </si>
  <si>
    <t>3.38M</t>
  </si>
  <si>
    <t>2.59M</t>
  </si>
  <si>
    <t>1.91M</t>
  </si>
  <si>
    <t>1.35M</t>
  </si>
  <si>
    <t>1.59M</t>
  </si>
  <si>
    <t>924000</t>
  </si>
  <si>
    <t>741000</t>
  </si>
  <si>
    <t>787000</t>
  </si>
  <si>
    <t>1.44M</t>
  </si>
  <si>
    <t>968000</t>
  </si>
  <si>
    <t>596000</t>
  </si>
  <si>
    <t>279000</t>
  </si>
  <si>
    <t>-23.61%</t>
  </si>
  <si>
    <t>-26.03%</t>
  </si>
  <si>
    <t>-29.55%</t>
  </si>
  <si>
    <t>-20.79%</t>
  </si>
  <si>
    <t>23.18M</t>
  </si>
  <si>
    <t>22.45M</t>
  </si>
  <si>
    <t>22.94M</t>
  </si>
  <si>
    <t>23.15M</t>
  </si>
  <si>
    <t>24.72M</t>
  </si>
  <si>
    <t>2.17%</t>
  </si>
  <si>
    <t>0.91%</t>
  </si>
  <si>
    <t>6.79%</t>
  </si>
  <si>
    <t>1.66M</t>
  </si>
  <si>
    <t>350000</t>
  </si>
  <si>
    <t>(227,000)</t>
  </si>
  <si>
    <t>(188,000)</t>
  </si>
  <si>
    <t>-164.86%</t>
  </si>
  <si>
    <t>17.18%</t>
  </si>
  <si>
    <t>21.52M</t>
  </si>
  <si>
    <t>23.37M</t>
  </si>
  <si>
    <t>24.91M</t>
  </si>
  <si>
    <t>4.32%</t>
  </si>
  <si>
    <t>0.61%</t>
  </si>
  <si>
    <t>3.48%</t>
  </si>
  <si>
    <t>6.56%</t>
  </si>
  <si>
    <t>4.07%</t>
  </si>
  <si>
    <t>6.14M</t>
  </si>
  <si>
    <t>7.32M</t>
  </si>
  <si>
    <t>6.05M</t>
  </si>
  <si>
    <t>6.44M</t>
  </si>
  <si>
    <t>45000</t>
  </si>
  <si>
    <t>465000</t>
  </si>
  <si>
    <t>990000</t>
  </si>
  <si>
    <t>124000</t>
  </si>
  <si>
    <t>98000</t>
  </si>
  <si>
    <t>5.88M</t>
  </si>
  <si>
    <t>6.5M</t>
  </si>
  <si>
    <t>6.3M</t>
  </si>
  <si>
    <t>5.32M</t>
  </si>
  <si>
    <t>4.32M</t>
  </si>
  <si>
    <t>4.62M</t>
  </si>
  <si>
    <t>4.94M</t>
  </si>
  <si>
    <t>219000</t>
  </si>
  <si>
    <t>355000</t>
  </si>
  <si>
    <t>232000</t>
  </si>
  <si>
    <t>(33,000)</t>
  </si>
  <si>
    <t>46000</t>
  </si>
  <si>
    <t>20.23M</t>
  </si>
  <si>
    <t>20.07M</t>
  </si>
  <si>
    <t>22.41M</t>
  </si>
  <si>
    <t>11.5M</t>
  </si>
  <si>
    <t>12.34M</t>
  </si>
  <si>
    <t>12.35M</t>
  </si>
  <si>
    <t>13.27M</t>
  </si>
  <si>
    <t>14.01M</t>
  </si>
  <si>
    <t>1.81M</t>
  </si>
  <si>
    <t>1.96M</t>
  </si>
  <si>
    <t>2M</t>
  </si>
  <si>
    <t>2.67M</t>
  </si>
  <si>
    <t>2.82M</t>
  </si>
  <si>
    <t>4.04M</t>
  </si>
  <si>
    <t>4.72M</t>
  </si>
  <si>
    <t>5.24M</t>
  </si>
  <si>
    <t>9.11M</t>
  </si>
  <si>
    <t>9.55M</t>
  </si>
  <si>
    <t>9.22M</t>
  </si>
  <si>
    <t>6.98M</t>
  </si>
  <si>
    <t>8.93M</t>
  </si>
  <si>
    <t>4.81%</t>
  </si>
  <si>
    <t>-3.40%</t>
  </si>
  <si>
    <t>-24.29%</t>
  </si>
  <si>
    <t>27.94%</t>
  </si>
  <si>
    <t>27.72%</t>
  </si>
  <si>
    <t>(1,000)</t>
  </si>
  <si>
    <t>(14,000)</t>
  </si>
  <si>
    <t>(76,000)</t>
  </si>
  <si>
    <t>(10,000)</t>
  </si>
  <si>
    <t>(2.42M)</t>
  </si>
  <si>
    <t>9.21M</t>
  </si>
  <si>
    <t>9.33M</t>
  </si>
  <si>
    <t>4.80%</t>
  </si>
  <si>
    <t>-3.54%</t>
  </si>
  <si>
    <t>1.32%</t>
  </si>
  <si>
    <t>-4.36%</t>
  </si>
  <si>
    <t>27.69%</t>
  </si>
  <si>
    <t>2.56M</t>
  </si>
  <si>
    <t>2.39M</t>
  </si>
  <si>
    <t>2.07M</t>
  </si>
  <si>
    <t>2.55M</t>
  </si>
  <si>
    <t>1.19M</t>
  </si>
  <si>
    <t>142000</t>
  </si>
  <si>
    <t>432000</t>
  </si>
  <si>
    <t>207000</t>
  </si>
  <si>
    <t>7.14M</t>
  </si>
  <si>
    <t>6.37M</t>
  </si>
  <si>
    <t>9.28%</t>
  </si>
  <si>
    <t>-0.25%</t>
  </si>
  <si>
    <t>-7.64%</t>
  </si>
  <si>
    <t>19.77%</t>
  </si>
  <si>
    <t>2.11</t>
  </si>
  <si>
    <t>2.08</t>
  </si>
  <si>
    <t>1.81</t>
  </si>
  <si>
    <t>-1.42%</t>
  </si>
  <si>
    <t>-5.29%</t>
  </si>
  <si>
    <t>-8.12%</t>
  </si>
  <si>
    <t>3.39M</t>
  </si>
  <si>
    <t>3.52M</t>
  </si>
  <si>
    <t>1.96</t>
  </si>
  <si>
    <t>2.10</t>
  </si>
  <si>
    <t>2.07</t>
  </si>
  <si>
    <t>7.14%</t>
  </si>
  <si>
    <t>-1.43%</t>
  </si>
  <si>
    <t>-4.83%</t>
  </si>
  <si>
    <t>3.34M</t>
  </si>
  <si>
    <t>3.4M</t>
  </si>
  <si>
    <t>3.45M</t>
  </si>
  <si>
    <t>9.78M</t>
  </si>
  <si>
    <t>9.3M</t>
  </si>
  <si>
    <t>9.08M</t>
  </si>
  <si>
    <t>11.08M</t>
  </si>
  <si>
    <t>12.52M</t>
  </si>
  <si>
    <t>-4.98%</t>
  </si>
  <si>
    <t>-2.37%</t>
  </si>
  <si>
    <t>22.12%</t>
  </si>
  <si>
    <t>12.93%</t>
  </si>
  <si>
    <t>144.44M</t>
  </si>
  <si>
    <t>109.74M</t>
  </si>
  <si>
    <t>122.46M</t>
  </si>
  <si>
    <t>119.86M</t>
  </si>
  <si>
    <t>143.1M</t>
  </si>
  <si>
    <t>156000</t>
  </si>
  <si>
    <t>23.69M</t>
  </si>
  <si>
    <t>34.74M</t>
  </si>
  <si>
    <t>37.21M</t>
  </si>
  <si>
    <t>37.67M</t>
  </si>
  <si>
    <t>30.44M</t>
  </si>
  <si>
    <t>928000</t>
  </si>
  <si>
    <t>43.5M</t>
  </si>
  <si>
    <t>43.12M</t>
  </si>
  <si>
    <t>40.41M</t>
  </si>
  <si>
    <t>39.23M</t>
  </si>
  <si>
    <t>46.45M</t>
  </si>
  <si>
    <t>22.21M</t>
  </si>
  <si>
    <t>15.2M</t>
  </si>
  <si>
    <t>15.78M</t>
  </si>
  <si>
    <t>28.93M</t>
  </si>
  <si>
    <t>42.37M</t>
  </si>
  <si>
    <t>9.68M</t>
  </si>
  <si>
    <t>905000</t>
  </si>
  <si>
    <t>140000</t>
  </si>
  <si>
    <t>38.91M</t>
  </si>
  <si>
    <t>4.95M</t>
  </si>
  <si>
    <t>25.49M</t>
  </si>
  <si>
    <t>12.14M</t>
  </si>
  <si>
    <t>22.61M</t>
  </si>
  <si>
    <t>-24.02%</t>
  </si>
  <si>
    <t>11.59%</t>
  </si>
  <si>
    <t>-2.13%</t>
  </si>
  <si>
    <t>19.39%</t>
  </si>
  <si>
    <t>411.52M</t>
  </si>
  <si>
    <t>438.79M</t>
  </si>
  <si>
    <t>464.74M</t>
  </si>
  <si>
    <t>490.61M</t>
  </si>
  <si>
    <t>512.44M</t>
  </si>
  <si>
    <t>418.1M</t>
  </si>
  <si>
    <t>444.27M</t>
  </si>
  <si>
    <t>469.82M</t>
  </si>
  <si>
    <t>495.57M</t>
  </si>
  <si>
    <t>516.94M</t>
  </si>
  <si>
    <t>23.17M</t>
  </si>
  <si>
    <t>22.19M</t>
  </si>
  <si>
    <t>29.09M</t>
  </si>
  <si>
    <t>30.7M</t>
  </si>
  <si>
    <t>31.68M</t>
  </si>
  <si>
    <t>13.79M</t>
  </si>
  <si>
    <t>13.87M</t>
  </si>
  <si>
    <t>13.53M</t>
  </si>
  <si>
    <t>12.68M</t>
  </si>
  <si>
    <t>379.69M</t>
  </si>
  <si>
    <t>406.58M</t>
  </si>
  <si>
    <t>425.5M</t>
  </si>
  <si>
    <t>450.37M</t>
  </si>
  <si>
    <t>471.85M</t>
  </si>
  <si>
    <t>1.94M</t>
  </si>
  <si>
    <t>1.36M</t>
  </si>
  <si>
    <t>979000</t>
  </si>
  <si>
    <t>738000</t>
  </si>
  <si>
    <t>(6.58M)</t>
  </si>
  <si>
    <t>(5.49M)</t>
  </si>
  <si>
    <t>(5.08M)</t>
  </si>
  <si>
    <t>(4.96M)</t>
  </si>
  <si>
    <t>(4.51M)</t>
  </si>
  <si>
    <t>6.63%</t>
  </si>
  <si>
    <t>5.92%</t>
  </si>
  <si>
    <t>5.57%</t>
  </si>
  <si>
    <t>16.55M</t>
  </si>
  <si>
    <t>17.21M</t>
  </si>
  <si>
    <t>19.02M</t>
  </si>
  <si>
    <t>20.96M</t>
  </si>
  <si>
    <t>6.03M</t>
  </si>
  <si>
    <t>10.18M</t>
  </si>
  <si>
    <t>11.56M</t>
  </si>
  <si>
    <t>595.77M</t>
  </si>
  <si>
    <t>587.26M</t>
  </si>
  <si>
    <t>627.99M</t>
  </si>
  <si>
    <t>653.27M</t>
  </si>
  <si>
    <t>700.15M</t>
  </si>
  <si>
    <t>6.94%</t>
  </si>
  <si>
    <t>4.03%</t>
  </si>
  <si>
    <t>7.18%</t>
  </si>
  <si>
    <t>0.94%</t>
  </si>
  <si>
    <t>477.1M</t>
  </si>
  <si>
    <t>487.59M</t>
  </si>
  <si>
    <t>503.82M</t>
  </si>
  <si>
    <t>550.72M</t>
  </si>
  <si>
    <t>603.88M</t>
  </si>
  <si>
    <t>227.15M</t>
  </si>
  <si>
    <t>233.16M</t>
  </si>
  <si>
    <t>240.79M</t>
  </si>
  <si>
    <t>186.13M</t>
  </si>
  <si>
    <t>294.89M</t>
  </si>
  <si>
    <t>249.96M</t>
  </si>
  <si>
    <t>254.43M</t>
  </si>
  <si>
    <t>263.02M</t>
  </si>
  <si>
    <t>364.59M</t>
  </si>
  <si>
    <t>308.99M</t>
  </si>
  <si>
    <t>2.20%</t>
  </si>
  <si>
    <t>3.33%</t>
  </si>
  <si>
    <t>9.31%</t>
  </si>
  <si>
    <t>49.47M</t>
  </si>
  <si>
    <t>29.47M</t>
  </si>
  <si>
    <t>47.22M</t>
  </si>
  <si>
    <t>39.47M</t>
  </si>
  <si>
    <t>27.22M</t>
  </si>
  <si>
    <t>-25.34%</t>
  </si>
  <si>
    <t>-26.52%</t>
  </si>
  <si>
    <t>8.30%</t>
  </si>
  <si>
    <t>5.02%</t>
  </si>
  <si>
    <t>7.52%</t>
  </si>
  <si>
    <t>3.06%</t>
  </si>
  <si>
    <t>2.98M</t>
  </si>
  <si>
    <t>532.06M</t>
  </si>
  <si>
    <t>520.85M</t>
  </si>
  <si>
    <t>554.86M</t>
  </si>
  <si>
    <t>575.05M</t>
  </si>
  <si>
    <t>620.73M</t>
  </si>
  <si>
    <t>63.71M</t>
  </si>
  <si>
    <t>66.41M</t>
  </si>
  <si>
    <t>73.13M</t>
  </si>
  <si>
    <t>78.22M</t>
  </si>
  <si>
    <t>79.42M</t>
  </si>
  <si>
    <t>8.34M</t>
  </si>
  <si>
    <t>8.48M</t>
  </si>
  <si>
    <t>8.62M</t>
  </si>
  <si>
    <t>8.76M</t>
  </si>
  <si>
    <t>8.63M</t>
  </si>
  <si>
    <t>10.42M</t>
  </si>
  <si>
    <t>12.62M</t>
  </si>
  <si>
    <t>13.73M</t>
  </si>
  <si>
    <t>12.64M</t>
  </si>
  <si>
    <t>41.49M</t>
  </si>
  <si>
    <t>46.08M</t>
  </si>
  <si>
    <t>50.58M</t>
  </si>
  <si>
    <t>54.68M</t>
  </si>
  <si>
    <t>58.17M</t>
  </si>
  <si>
    <t>(286,000)</t>
  </si>
  <si>
    <t>547000</t>
  </si>
  <si>
    <t>1.01M</t>
  </si>
  <si>
    <t>(63,000)</t>
  </si>
  <si>
    <t>44000</t>
  </si>
  <si>
    <t>(151,000)</t>
  </si>
  <si>
    <t>39000</t>
  </si>
  <si>
    <t>10.69%</t>
  </si>
  <si>
    <t>11.31%</t>
  </si>
  <si>
    <t>11.65%</t>
  </si>
  <si>
    <t>11.97%</t>
  </si>
  <si>
    <t>11.34%</t>
  </si>
  <si>
    <t>8.08%</t>
  </si>
  <si>
    <t>(2.2M)</t>
  </si>
  <si>
    <t>(1.49M)</t>
  </si>
  <si>
    <t>(2.88M)</t>
  </si>
  <si>
    <t>(257,000)</t>
  </si>
  <si>
    <t>71000</t>
  </si>
  <si>
    <t>7000</t>
  </si>
  <si>
    <t>13.72M</t>
  </si>
  <si>
    <t>(2.71M)</t>
  </si>
  <si>
    <t>10.85M</t>
  </si>
  <si>
    <t>(9.55M)</t>
  </si>
  <si>
    <t>(12.27M)</t>
  </si>
  <si>
    <t>(26.86M)</t>
  </si>
  <si>
    <t>(9.59M)</t>
  </si>
  <si>
    <t>(33.87M)</t>
  </si>
  <si>
    <t>(40.44M)</t>
  </si>
  <si>
    <t>25.99M</t>
  </si>
  <si>
    <t>24.31M</t>
  </si>
  <si>
    <t>(13.21M)</t>
  </si>
  <si>
    <t>(27.29M)</t>
  </si>
  <si>
    <t>(27.09M)</t>
  </si>
  <si>
    <t>(26.32M)</t>
  </si>
  <si>
    <t>(22M)</t>
  </si>
  <si>
    <t>(1.62M)</t>
  </si>
  <si>
    <t>(31.49M)</t>
  </si>
  <si>
    <t>(19.2M)</t>
  </si>
  <si>
    <t>(38.74M)</t>
  </si>
  <si>
    <t>(26.38M)</t>
  </si>
  <si>
    <t>-1,841.49%</t>
  </si>
  <si>
    <t>39.02%</t>
  </si>
  <si>
    <t>-101.73%</t>
  </si>
  <si>
    <t>31.90%</t>
  </si>
  <si>
    <t>-6.11%</t>
  </si>
  <si>
    <t>-125.78%</t>
  </si>
  <si>
    <t>-77.28%</t>
  </si>
  <si>
    <t>-158.16%</t>
  </si>
  <si>
    <t>-102.32%</t>
  </si>
  <si>
    <t>(1.94M)</t>
  </si>
  <si>
    <t>(2.06M)</t>
  </si>
  <si>
    <t>(2.35M)</t>
  </si>
  <si>
    <t>-1.83%</t>
  </si>
  <si>
    <t>-6.17%</t>
  </si>
  <si>
    <t>-14.05%</t>
  </si>
  <si>
    <t>20.09M</t>
  </si>
  <si>
    <t>11.84M</t>
  </si>
  <si>
    <t>3.98M</t>
  </si>
  <si>
    <t>48.73M</t>
  </si>
  <si>
    <t>22.33M</t>
  </si>
  <si>
    <t>20.21M</t>
  </si>
  <si>
    <t>46.9M</t>
  </si>
  <si>
    <t>53.16M</t>
  </si>
  <si>
    <t>107000</t>
  </si>
  <si>
    <t>248000</t>
  </si>
  <si>
    <t>202000</t>
  </si>
  <si>
    <t>187000</t>
  </si>
  <si>
    <t>(2.14M)</t>
  </si>
  <si>
    <t>81000</t>
  </si>
  <si>
    <t>179000</t>
  </si>
  <si>
    <t>(20M)</t>
  </si>
  <si>
    <t>17.75M</t>
  </si>
  <si>
    <t>(4.79M)</t>
  </si>
  <si>
    <t>16.94M</t>
  </si>
  <si>
    <t>(11.18M)</t>
  </si>
  <si>
    <t>32.24M</t>
  </si>
  <si>
    <t>28.74M</t>
  </si>
  <si>
    <t>-165.98%</t>
  </si>
  <si>
    <t>388.48%</t>
  </si>
  <si>
    <t>-37.24%</t>
  </si>
  <si>
    <t>42.07%</t>
  </si>
  <si>
    <t>63.76%</t>
  </si>
  <si>
    <t>-44.64%</t>
  </si>
  <si>
    <t>129.73%</t>
  </si>
  <si>
    <t>82.60%</t>
  </si>
  <si>
    <t>111.47%</t>
  </si>
  <si>
    <t>26.75M</t>
  </si>
  <si>
    <t>(34.45M)</t>
  </si>
  <si>
    <t>20.32M</t>
  </si>
  <si>
    <t>(11.34M)</t>
  </si>
  <si>
    <t>12.06M</t>
  </si>
  <si>
    <t>9.23M</t>
  </si>
  <si>
    <t>6.73M</t>
  </si>
  <si>
    <t>4.29M</t>
  </si>
  <si>
    <t>9.44M</t>
  </si>
  <si>
    <t>-27.13%</t>
  </si>
  <si>
    <t>-35.78%</t>
  </si>
  <si>
    <t>-0.72%</t>
  </si>
  <si>
    <t>120.17%</t>
  </si>
  <si>
    <t>7.82%</t>
  </si>
  <si>
    <t>East West Bancorp, Inc. (EWBC)</t>
  </si>
  <si>
    <t>57.48</t>
  </si>
  <si>
    <t>57.41</t>
  </si>
  <si>
    <t>57.33</t>
  </si>
  <si>
    <t>56.13 x 200</t>
  </si>
  <si>
    <t>58.05 x 200</t>
  </si>
  <si>
    <t>56.66 - 57.72</t>
  </si>
  <si>
    <t>33.02 - 60.42</t>
  </si>
  <si>
    <t>691629</t>
  </si>
  <si>
    <t>1286320</t>
  </si>
  <si>
    <t>8.3B</t>
  </si>
  <si>
    <t>16.95</t>
  </si>
  <si>
    <t>3.39</t>
  </si>
  <si>
    <t>0.80 (1.39%)</t>
  </si>
  <si>
    <t>62.92</t>
  </si>
  <si>
    <t>11</t>
  </si>
  <si>
    <t>285.88M</t>
  </si>
  <si>
    <t>297.8M</t>
  </si>
  <si>
    <t>1.3B</t>
  </si>
  <si>
    <t>281.2M</t>
  </si>
  <si>
    <t>291.8M</t>
  </si>
  <si>
    <t>287.96M</t>
  </si>
  <si>
    <t>304.3M</t>
  </si>
  <si>
    <t>253.58M</t>
  </si>
  <si>
    <t>254.15M</t>
  </si>
  <si>
    <t>1.03B</t>
  </si>
  <si>
    <t>12.70%</t>
  </si>
  <si>
    <t>0.69</t>
  </si>
  <si>
    <t>0.76</t>
  </si>
  <si>
    <t>0.05</t>
  </si>
  <si>
    <t>0.42</t>
  </si>
  <si>
    <t>56.80%</t>
  </si>
  <si>
    <t>EWBC</t>
  </si>
  <si>
    <t>11.80%</t>
  </si>
  <si>
    <t>2.70%</t>
  </si>
  <si>
    <t>10.37%</t>
  </si>
  <si>
    <t>12.53%</t>
  </si>
  <si>
    <t>15.13</t>
  </si>
  <si>
    <t>1.50</t>
  </si>
  <si>
    <t>7.40</t>
  </si>
  <si>
    <t>2.33</t>
  </si>
  <si>
    <t>44.00%</t>
  </si>
  <si>
    <t>54.11%</t>
  </si>
  <si>
    <t>1.44%</t>
  </si>
  <si>
    <t>14.56%</t>
  </si>
  <si>
    <t>7.79</t>
  </si>
  <si>
    <t>493.9M</t>
  </si>
  <si>
    <t>57.90%</t>
  </si>
  <si>
    <t>4.4B</t>
  </si>
  <si>
    <t>30.49</t>
  </si>
  <si>
    <t>819.96M</t>
  </si>
  <si>
    <t>24.68</t>
  </si>
  <si>
    <t>643.58M</t>
  </si>
  <si>
    <t>59.43%</t>
  </si>
  <si>
    <t>60.42</t>
  </si>
  <si>
    <t>33.02</t>
  </si>
  <si>
    <t>57.47</t>
  </si>
  <si>
    <t>54.07</t>
  </si>
  <si>
    <t>1.29M</t>
  </si>
  <si>
    <t>961.8k</t>
  </si>
  <si>
    <t>144.48M</t>
  </si>
  <si>
    <t>143.28M</t>
  </si>
  <si>
    <t>89.20%</t>
  </si>
  <si>
    <t>1.61</t>
  </si>
  <si>
    <t>1.56%</t>
  </si>
  <si>
    <t>0.8</t>
  </si>
  <si>
    <t>1.39%</t>
  </si>
  <si>
    <t>1.87</t>
  </si>
  <si>
    <t>Jun 22, 2004</t>
  </si>
  <si>
    <t>Mr. Dominic Ng</t>
  </si>
  <si>
    <t>Chairman, CEO, Chairman of East West Bank and CEO of East West Bank</t>
  </si>
  <si>
    <t>4.93M</t>
  </si>
  <si>
    <t>Mr. Gregory L. Guyett</t>
  </si>
  <si>
    <t>Pres, COO, Pres of East West Bank and COO of East West Bank</t>
  </si>
  <si>
    <t>472.74k</t>
  </si>
  <si>
    <t>Ms. Irene H. Oh</t>
  </si>
  <si>
    <t>CFO, Exec. VP, CFO of East West Bank and Exec. VP of East West Bank</t>
  </si>
  <si>
    <t>841.13k</t>
  </si>
  <si>
    <t>Mr. Douglas P. Krause Esq.</t>
  </si>
  <si>
    <t>Chief Risk Officer, EVP, Gen. Counsel &amp; Sec.</t>
  </si>
  <si>
    <t>771.21k</t>
  </si>
  <si>
    <t>Mr. Andy Yen</t>
  </si>
  <si>
    <t>Head of International &amp; Commercial Banking and Exec. VP</t>
  </si>
  <si>
    <t>632.98k</t>
  </si>
  <si>
    <t>945.53M</t>
  </si>
  <si>
    <t>979.39M</t>
  </si>
  <si>
    <t>968.63M</t>
  </si>
  <si>
    <t>20.39M</t>
  </si>
  <si>
    <t>19.8M</t>
  </si>
  <si>
    <t>30.55M</t>
  </si>
  <si>
    <t>4.67M</t>
  </si>
  <si>
    <t>6.87M</t>
  </si>
  <si>
    <t>6.27M</t>
  </si>
  <si>
    <t>3.43M</t>
  </si>
  <si>
    <t>80.5M</t>
  </si>
  <si>
    <t>67.9M</t>
  </si>
  <si>
    <t>59.31M</t>
  </si>
  <si>
    <t>68.13M</t>
  </si>
  <si>
    <t>1.67%</t>
  </si>
  <si>
    <t>7.95%</t>
  </si>
  <si>
    <t>-8.66%</t>
  </si>
  <si>
    <t>131.09M</t>
  </si>
  <si>
    <t>103.24M</t>
  </si>
  <si>
    <t>112.92M</t>
  </si>
  <si>
    <t>103.64M</t>
  </si>
  <si>
    <t>104.21M</t>
  </si>
  <si>
    <t>74.82M</t>
  </si>
  <si>
    <t>54.24M</t>
  </si>
  <si>
    <t>65.59M</t>
  </si>
  <si>
    <t>73.77M</t>
  </si>
  <si>
    <t>83.59M</t>
  </si>
  <si>
    <t>10.11M</t>
  </si>
  <si>
    <t>7.62M</t>
  </si>
  <si>
    <t>8.91M</t>
  </si>
  <si>
    <t>-21.25%</t>
  </si>
  <si>
    <t>9.38%</t>
  </si>
  <si>
    <t>-8.22%</t>
  </si>
  <si>
    <t>0.55%</t>
  </si>
  <si>
    <t>920M</t>
  </si>
  <si>
    <t>965.45M</t>
  </si>
  <si>
    <t>950.18M</t>
  </si>
  <si>
    <t>4.94%</t>
  </si>
  <si>
    <t>7.80%</t>
  </si>
  <si>
    <t>-8.71%</t>
  </si>
  <si>
    <t>8.75%</t>
  </si>
  <si>
    <t>65.18M</t>
  </si>
  <si>
    <t>22.36M</t>
  </si>
  <si>
    <t>49.16M</t>
  </si>
  <si>
    <t>14.22M</t>
  </si>
  <si>
    <t>27.48M</t>
  </si>
  <si>
    <t>-65.69%</t>
  </si>
  <si>
    <t>119.81%</t>
  </si>
  <si>
    <t>-71.08%</t>
  </si>
  <si>
    <t>93.28%</t>
  </si>
  <si>
    <t>854.82M</t>
  </si>
  <si>
    <t>943.08M</t>
  </si>
  <si>
    <t>991.62M</t>
  </si>
  <si>
    <t>935.96M</t>
  </si>
  <si>
    <t>10.33%</t>
  </si>
  <si>
    <t>5.15%</t>
  </si>
  <si>
    <t>-5.61%</t>
  </si>
  <si>
    <t>7.46%</t>
  </si>
  <si>
    <t>3.30%</t>
  </si>
  <si>
    <t>89.94M</t>
  </si>
  <si>
    <t>100.89M</t>
  </si>
  <si>
    <t>152.64M</t>
  </si>
  <si>
    <t>182.36M</t>
  </si>
  <si>
    <t>167.73M</t>
  </si>
  <si>
    <t>757000</t>
  </si>
  <si>
    <t>12.09M</t>
  </si>
  <si>
    <t>40.37M</t>
  </si>
  <si>
    <t>65.55M</t>
  </si>
  <si>
    <t>67.3M</t>
  </si>
  <si>
    <t>102.4M</t>
  </si>
  <si>
    <t>117.14M</t>
  </si>
  <si>
    <t>90.55M</t>
  </si>
  <si>
    <t>(418,000)</t>
  </si>
  <si>
    <t>(603,000)</t>
  </si>
  <si>
    <t>263000</t>
  </si>
  <si>
    <t>(20,000)</t>
  </si>
  <si>
    <t>481.87M</t>
  </si>
  <si>
    <t>584.08M</t>
  </si>
  <si>
    <t>644.22M</t>
  </si>
  <si>
    <t>501.41M</t>
  </si>
  <si>
    <t>598.5M</t>
  </si>
  <si>
    <t>171.37M</t>
  </si>
  <si>
    <t>175.91M</t>
  </si>
  <si>
    <t>231.84M</t>
  </si>
  <si>
    <t>262.19M</t>
  </si>
  <si>
    <t>300.12M</t>
  </si>
  <si>
    <t>63.82M</t>
  </si>
  <si>
    <t>61.29M</t>
  </si>
  <si>
    <t>61.45M</t>
  </si>
  <si>
    <t>183.17M</t>
  </si>
  <si>
    <t>255.36M</t>
  </si>
  <si>
    <t>257.18M</t>
  </si>
  <si>
    <t>111.23M</t>
  </si>
  <si>
    <t>96.97M</t>
  </si>
  <si>
    <t>462.89M</t>
  </si>
  <si>
    <t>459.9M</t>
  </si>
  <si>
    <t>500.04M</t>
  </si>
  <si>
    <t>616.91M</t>
  </si>
  <si>
    <t>575.03M</t>
  </si>
  <si>
    <t>-0.65%</t>
  </si>
  <si>
    <t>8.73%</t>
  </si>
  <si>
    <t>23.37%</t>
  </si>
  <si>
    <t>-6.79%</t>
  </si>
  <si>
    <t>44.06%</t>
  </si>
  <si>
    <t>4.28M</t>
  </si>
  <si>
    <t>1.52M</t>
  </si>
  <si>
    <t>41.58M</t>
  </si>
  <si>
    <t>35.57M</t>
  </si>
  <si>
    <t>53.02M</t>
  </si>
  <si>
    <t>2.84M</t>
  </si>
  <si>
    <t>425.59M</t>
  </si>
  <si>
    <t>425.85M</t>
  </si>
  <si>
    <t>447.02M</t>
  </si>
  <si>
    <t>578.72M</t>
  </si>
  <si>
    <t>572.19M</t>
  </si>
  <si>
    <t>0.06%</t>
  </si>
  <si>
    <t>4.97%</t>
  </si>
  <si>
    <t>29.46%</t>
  </si>
  <si>
    <t>-1.13%</t>
  </si>
  <si>
    <t>43.84%</t>
  </si>
  <si>
    <t>143.94M</t>
  </si>
  <si>
    <t>130.81M</t>
  </si>
  <si>
    <t>101.15M</t>
  </si>
  <si>
    <t>194.04M</t>
  </si>
  <si>
    <t>140.51M</t>
  </si>
  <si>
    <t>150.89M</t>
  </si>
  <si>
    <t>175.63M</t>
  </si>
  <si>
    <t>245.17M</t>
  </si>
  <si>
    <t>(67.58M)</t>
  </si>
  <si>
    <t>112.2M</t>
  </si>
  <si>
    <t>5.7M</t>
  </si>
  <si>
    <t>208000</t>
  </si>
  <si>
    <t>3.85M</t>
  </si>
  <si>
    <t>409000</t>
  </si>
  <si>
    <t>(12.65M)</t>
  </si>
  <si>
    <t>(46.64M)</t>
  </si>
  <si>
    <t>(147.16M)</t>
  </si>
  <si>
    <t>260.3M</t>
  </si>
  <si>
    <t>1.61M</t>
  </si>
  <si>
    <t>(706,000)</t>
  </si>
  <si>
    <t>919000</t>
  </si>
  <si>
    <t>25.3M</t>
  </si>
  <si>
    <t>(3.86M)</t>
  </si>
  <si>
    <t>(1.69M)</t>
  </si>
  <si>
    <t>(506,000)</t>
  </si>
  <si>
    <t>(3,000)</t>
  </si>
  <si>
    <t>277.79M</t>
  </si>
  <si>
    <t>293.35M</t>
  </si>
  <si>
    <t>345.37M</t>
  </si>
  <si>
    <t>384.67M</t>
  </si>
  <si>
    <t>431.68M</t>
  </si>
  <si>
    <t>5.60%</t>
  </si>
  <si>
    <t>17.73%</t>
  </si>
  <si>
    <t>11.38%</t>
  </si>
  <si>
    <t>12.22%</t>
  </si>
  <si>
    <t>33.07%</t>
  </si>
  <si>
    <t>6.86M</t>
  </si>
  <si>
    <t>270.94M</t>
  </si>
  <si>
    <t>289.93M</t>
  </si>
  <si>
    <t>1.92</t>
  </si>
  <si>
    <t>2.42</t>
  </si>
  <si>
    <t>14.69%</t>
  </si>
  <si>
    <t>12.36%</t>
  </si>
  <si>
    <t>141.46M</t>
  </si>
  <si>
    <t>137.34M</t>
  </si>
  <si>
    <t>142.95M</t>
  </si>
  <si>
    <t>143.82M</t>
  </si>
  <si>
    <t>144.09M</t>
  </si>
  <si>
    <t>1.89</t>
  </si>
  <si>
    <t>2.41</t>
  </si>
  <si>
    <t>2.66</t>
  </si>
  <si>
    <t>2.97</t>
  </si>
  <si>
    <t>14.76%</t>
  </si>
  <si>
    <t>147.18M</t>
  </si>
  <si>
    <t>139.57M</t>
  </si>
  <si>
    <t>143.56M</t>
  </si>
  <si>
    <t>144.51M</t>
  </si>
  <si>
    <t>145.17M</t>
  </si>
  <si>
    <t>1.32B</t>
  </si>
  <si>
    <t>895.82M</t>
  </si>
  <si>
    <t>460.56M</t>
  </si>
  <si>
    <t>-32.29%</t>
  </si>
  <si>
    <t>16.08%</t>
  </si>
  <si>
    <t>24.33%</t>
  </si>
  <si>
    <t>-64.38%</t>
  </si>
  <si>
    <t>4.68B</t>
  </si>
  <si>
    <t>4.61B</t>
  </si>
  <si>
    <t>6.24B</t>
  </si>
  <si>
    <t>7.67B</t>
  </si>
  <si>
    <t>1.23B</t>
  </si>
  <si>
    <t>658.53M</t>
  </si>
  <si>
    <t>885.96M</t>
  </si>
  <si>
    <t>1.77B</t>
  </si>
  <si>
    <t>995.35M</t>
  </si>
  <si>
    <t>155.28M</t>
  </si>
  <si>
    <t>110.66M</t>
  </si>
  <si>
    <t>85.69M</t>
  </si>
  <si>
    <t>83.7M</t>
  </si>
  <si>
    <t>72.78M</t>
  </si>
  <si>
    <t>167.09M</t>
  </si>
  <si>
    <t>280.98M</t>
  </si>
  <si>
    <t>250.45M</t>
  </si>
  <si>
    <t>175.65M</t>
  </si>
  <si>
    <t>147.65M</t>
  </si>
  <si>
    <t>1.34B</t>
  </si>
  <si>
    <t>1.9B</t>
  </si>
  <si>
    <t>485.47M</t>
  </si>
  <si>
    <t>474.01M</t>
  </si>
  <si>
    <t>166.15M</t>
  </si>
  <si>
    <t>241.25M</t>
  </si>
  <si>
    <t>606.66M</t>
  </si>
  <si>
    <t>541.24M</t>
  </si>
  <si>
    <t>463.39M</t>
  </si>
  <si>
    <t>563.63M</t>
  </si>
  <si>
    <t>593.85M</t>
  </si>
  <si>
    <t>1.95B</t>
  </si>
  <si>
    <t>-2.55%</t>
  </si>
  <si>
    <t>-1.41%</t>
  </si>
  <si>
    <t>35.28%</t>
  </si>
  <si>
    <t>23.02%</t>
  </si>
  <si>
    <t>14.65B</t>
  </si>
  <si>
    <t>17.6B</t>
  </si>
  <si>
    <t>21.47B</t>
  </si>
  <si>
    <t>23.38B</t>
  </si>
  <si>
    <t>25.24B</t>
  </si>
  <si>
    <t>14.88B</t>
  </si>
  <si>
    <t>17.85B</t>
  </si>
  <si>
    <t>21.73B</t>
  </si>
  <si>
    <t>23.64B</t>
  </si>
  <si>
    <t>25.5B</t>
  </si>
  <si>
    <t>5.79B</t>
  </si>
  <si>
    <t>8.08B</t>
  </si>
  <si>
    <t>9B</t>
  </si>
  <si>
    <t>9.64B</t>
  </si>
  <si>
    <t>832.53M</t>
  </si>
  <si>
    <t>1.51B</t>
  </si>
  <si>
    <t>1.96B</t>
  </si>
  <si>
    <t>9.76B</t>
  </si>
  <si>
    <t>10.73B</t>
  </si>
  <si>
    <t>12.14B</t>
  </si>
  <si>
    <t>12.7B</t>
  </si>
  <si>
    <t>13.79B</t>
  </si>
  <si>
    <t>(529.51M)</t>
  </si>
  <si>
    <t>(289.59M)</t>
  </si>
  <si>
    <t>(16.01M)</t>
  </si>
  <si>
    <t>(234.54M)</t>
  </si>
  <si>
    <t>(249.68M)</t>
  </si>
  <si>
    <t>(261.68M)</t>
  </si>
  <si>
    <t>(264.96M)</t>
  </si>
  <si>
    <t>(260.52M)</t>
  </si>
  <si>
    <t>20.18%</t>
  </si>
  <si>
    <t>21.97%</t>
  </si>
  <si>
    <t>8.90%</t>
  </si>
  <si>
    <t>7.97%</t>
  </si>
  <si>
    <t>107.52M</t>
  </si>
  <si>
    <t>177.71M</t>
  </si>
  <si>
    <t>180.9M</t>
  </si>
  <si>
    <t>166.99M</t>
  </si>
  <si>
    <t>159.92M</t>
  </si>
  <si>
    <t>780.75M</t>
  </si>
  <si>
    <t>965.6M</t>
  </si>
  <si>
    <t>712.54M</t>
  </si>
  <si>
    <t>396.39M</t>
  </si>
  <si>
    <t>450.86M</t>
  </si>
  <si>
    <t>543.65M</t>
  </si>
  <si>
    <t>524.21M</t>
  </si>
  <si>
    <t>393.74M</t>
  </si>
  <si>
    <t>384.36M</t>
  </si>
  <si>
    <t>514.74M</t>
  </si>
  <si>
    <t>505.51M</t>
  </si>
  <si>
    <t>497.42M</t>
  </si>
  <si>
    <t>94.84M</t>
  </si>
  <si>
    <t>116.31M</t>
  </si>
  <si>
    <t>88.3M</t>
  </si>
  <si>
    <t>89.24M</t>
  </si>
  <si>
    <t>100.52M</t>
  </si>
  <si>
    <t>23.08B</t>
  </si>
  <si>
    <t>25.12B</t>
  </si>
  <si>
    <t>28.81B</t>
  </si>
  <si>
    <t>32.41B</t>
  </si>
  <si>
    <t>34.85B</t>
  </si>
  <si>
    <t>8.88%</t>
  </si>
  <si>
    <t>14.65%</t>
  </si>
  <si>
    <t>7.53%</t>
  </si>
  <si>
    <t>1.28%</t>
  </si>
  <si>
    <t>18.31B</t>
  </si>
  <si>
    <t>20.41B</t>
  </si>
  <si>
    <t>24.01B</t>
  </si>
  <si>
    <t>27.48B</t>
  </si>
  <si>
    <t>29.89B</t>
  </si>
  <si>
    <t>4.54B</t>
  </si>
  <si>
    <t>5.82B</t>
  </si>
  <si>
    <t>7.38B</t>
  </si>
  <si>
    <t>8.66B</t>
  </si>
  <si>
    <t>10.18B</t>
  </si>
  <si>
    <t>13.77B</t>
  </si>
  <si>
    <t>14.59B</t>
  </si>
  <si>
    <t>16.63B</t>
  </si>
  <si>
    <t>18.82B</t>
  </si>
  <si>
    <t>19.71B</t>
  </si>
  <si>
    <t>11.49%</t>
  </si>
  <si>
    <t>17.62%</t>
  </si>
  <si>
    <t>14.44%</t>
  </si>
  <si>
    <t>8.79%</t>
  </si>
  <si>
    <t>1.47B</t>
  </si>
  <si>
    <t>918.02M</t>
  </si>
  <si>
    <t>410.05M</t>
  </si>
  <si>
    <t>507.97M</t>
  </si>
  <si>
    <t>6.35%</t>
  </si>
  <si>
    <t>-12.94%</t>
  </si>
  <si>
    <t>-8.41%</t>
  </si>
  <si>
    <t>-58.55%</t>
  </si>
  <si>
    <t>6.12%</t>
  </si>
  <si>
    <t>3.78%</t>
  </si>
  <si>
    <t>365.28M</t>
  </si>
  <si>
    <t>401.47M</t>
  </si>
  <si>
    <t>527.92M</t>
  </si>
  <si>
    <t>506.05M</t>
  </si>
  <si>
    <t>536.4M</t>
  </si>
  <si>
    <t>20.69B</t>
  </si>
  <si>
    <t>22.76B</t>
  </si>
  <si>
    <t>25.95B</t>
  </si>
  <si>
    <t>29.28B</t>
  </si>
  <si>
    <t>31.42B</t>
  </si>
  <si>
    <t>83.03M</t>
  </si>
  <si>
    <t>2.3B</t>
  </si>
  <si>
    <t>2.36B</t>
  </si>
  <si>
    <t>2.86B</t>
  </si>
  <si>
    <t>3.12B</t>
  </si>
  <si>
    <t>3.43B</t>
  </si>
  <si>
    <t>157000</t>
  </si>
  <si>
    <t>163000</t>
  </si>
  <si>
    <t>164000</t>
  </si>
  <si>
    <t>1.57B</t>
  </si>
  <si>
    <t>1.68B</t>
  </si>
  <si>
    <t>1.73B</t>
  </si>
  <si>
    <t>2.19B</t>
  </si>
  <si>
    <t>(30.46M)</t>
  </si>
  <si>
    <t>(14.94M)</t>
  </si>
  <si>
    <t>(48.15M)</t>
  </si>
  <si>
    <t>(322.3M)</t>
  </si>
  <si>
    <t>(537.28M)</t>
  </si>
  <si>
    <t>(430.2M)</t>
  </si>
  <si>
    <t>(436.16M)</t>
  </si>
  <si>
    <t>(439.39M)</t>
  </si>
  <si>
    <t>9.96%</t>
  </si>
  <si>
    <t>9.41%</t>
  </si>
  <si>
    <t>9.91%</t>
  </si>
  <si>
    <t>9.64%</t>
  </si>
  <si>
    <t>9.84%</t>
  </si>
  <si>
    <t>2.38B</t>
  </si>
  <si>
    <t>10.32%</t>
  </si>
  <si>
    <t>13.18%</t>
  </si>
  <si>
    <t>(10.28M)</t>
  </si>
  <si>
    <t>(88.11M)</t>
  </si>
  <si>
    <t>(11.85M)</t>
  </si>
  <si>
    <t>(6.56M)</t>
  </si>
  <si>
    <t>18.91M</t>
  </si>
  <si>
    <t>6.06M</t>
  </si>
  <si>
    <t>138.47M</t>
  </si>
  <si>
    <t>(382.36M)</t>
  </si>
  <si>
    <t>116.88M</t>
  </si>
  <si>
    <t>28.87M</t>
  </si>
  <si>
    <t>(1.78B)</t>
  </si>
  <si>
    <t>213.87M</t>
  </si>
  <si>
    <t>(3.6B)</t>
  </si>
  <si>
    <t>(1.81B)</t>
  </si>
  <si>
    <t>(2.05B)</t>
  </si>
  <si>
    <t>(5.32B)</t>
  </si>
  <si>
    <t>(4.07B)</t>
  </si>
  <si>
    <t>3.22B</t>
  </si>
  <si>
    <t>3.54B</t>
  </si>
  <si>
    <t>4.29B</t>
  </si>
  <si>
    <t>(902.62M)</t>
  </si>
  <si>
    <t>(3.24B)</t>
  </si>
  <si>
    <t>(3.51B)</t>
  </si>
  <si>
    <t>(3.56B)</t>
  </si>
  <si>
    <t>(2.71B)</t>
  </si>
  <si>
    <t>428.72M</t>
  </si>
  <si>
    <t>376.44M</t>
  </si>
  <si>
    <t>684.77M</t>
  </si>
  <si>
    <t>(491,000)</t>
  </si>
  <si>
    <t>(330,000)</t>
  </si>
  <si>
    <t>(3.78M)</t>
  </si>
  <si>
    <t>49.48M</t>
  </si>
  <si>
    <t>24.23M</t>
  </si>
  <si>
    <t>(848.12M)</t>
  </si>
  <si>
    <t>(2.83B)</t>
  </si>
  <si>
    <t>(2.16B)</t>
  </si>
  <si>
    <t>(3.63B)</t>
  </si>
  <si>
    <t>(1.79B)</t>
  </si>
  <si>
    <t>-233.47%</t>
  </si>
  <si>
    <t>23.50%</t>
  </si>
  <si>
    <t>-67.56%</t>
  </si>
  <si>
    <t>50.69%</t>
  </si>
  <si>
    <t>-80.69%</t>
  </si>
  <si>
    <t>-264.65%</t>
  </si>
  <si>
    <t>-187.54%</t>
  </si>
  <si>
    <t>-344.02%</t>
  </si>
  <si>
    <t>-157.16%</t>
  </si>
  <si>
    <t>(64.22M)</t>
  </si>
  <si>
    <t>(86.29M)</t>
  </si>
  <si>
    <t>(103.62M)</t>
  </si>
  <si>
    <t>(115.64M)</t>
  </si>
  <si>
    <t>(115.83M)</t>
  </si>
  <si>
    <t>-34.37%</t>
  </si>
  <si>
    <t>-20.08%</t>
  </si>
  <si>
    <t>-11.60%</t>
  </si>
  <si>
    <t>-0.16%</t>
  </si>
  <si>
    <t>856.35M</t>
  </si>
  <si>
    <t>2.1B</t>
  </si>
  <si>
    <t>2.28B</t>
  </si>
  <si>
    <t>2.45B</t>
  </si>
  <si>
    <t>(196.13M)</t>
  </si>
  <si>
    <t>(210.77M)</t>
  </si>
  <si>
    <t>(3.53M)</t>
  </si>
  <si>
    <t>(3.13M)</t>
  </si>
  <si>
    <t>(243,000)</t>
  </si>
  <si>
    <t>(199.95M)</t>
  </si>
  <si>
    <t>(213.83M)</t>
  </si>
  <si>
    <t>(10.33M)</t>
  </si>
  <si>
    <t>(5.96M)</t>
  </si>
  <si>
    <t>(3.23M)</t>
  </si>
  <si>
    <t>3.82M</t>
  </si>
  <si>
    <t>3.05M</t>
  </si>
  <si>
    <t>6.79M</t>
  </si>
  <si>
    <t>(229.26M)</t>
  </si>
  <si>
    <t>69.69M</t>
  </si>
  <si>
    <t>(40.31M)</t>
  </si>
  <si>
    <t>680M</t>
  </si>
  <si>
    <t>(657.49M)</t>
  </si>
  <si>
    <t>(5.21M)</t>
  </si>
  <si>
    <t>62.51M</t>
  </si>
  <si>
    <t>(224.05M)</t>
  </si>
  <si>
    <t>89.69M</t>
  </si>
  <si>
    <t>(720M)</t>
  </si>
  <si>
    <t>100M</t>
  </si>
  <si>
    <t>700M</t>
  </si>
  <si>
    <t>(10.31M)</t>
  </si>
  <si>
    <t>(2.55M)</t>
  </si>
  <si>
    <t>5.52M</t>
  </si>
  <si>
    <t>(18.49M)</t>
  </si>
  <si>
    <t>(563.53M)</t>
  </si>
  <si>
    <t>1.06M</t>
  </si>
  <si>
    <t>(25M)</t>
  </si>
  <si>
    <t>(566.82M)</t>
  </si>
  <si>
    <t>6.51M</t>
  </si>
  <si>
    <t>3.29M</t>
  </si>
  <si>
    <t>364.2M</t>
  </si>
  <si>
    <t>1.88B</t>
  </si>
  <si>
    <t>2.11B</t>
  </si>
  <si>
    <t>416.67%</t>
  </si>
  <si>
    <t>12.19%</t>
  </si>
  <si>
    <t>65.33%</t>
  </si>
  <si>
    <t>-51.86%</t>
  </si>
  <si>
    <t>34.65%</t>
  </si>
  <si>
    <t>176.08%</t>
  </si>
  <si>
    <t>182.98%</t>
  </si>
  <si>
    <t>331.21%</t>
  </si>
  <si>
    <t>147.73%</t>
  </si>
  <si>
    <t>(11.05M)</t>
  </si>
  <si>
    <t>(11.94M)</t>
  </si>
  <si>
    <t>(108.08M)</t>
  </si>
  <si>
    <t>(427.29M)</t>
  </si>
  <si>
    <t>144.07M</t>
  </si>
  <si>
    <t>321M</t>
  </si>
  <si>
    <t>517.62M</t>
  </si>
  <si>
    <t>366.46M</t>
  </si>
  <si>
    <t>431.15M</t>
  </si>
  <si>
    <t>184.81M</t>
  </si>
  <si>
    <t>460.52M</t>
  </si>
  <si>
    <t>636.91M</t>
  </si>
  <si>
    <t>17.65%</t>
  </si>
  <si>
    <t>-57.13%</t>
  </si>
  <si>
    <t>149.18%</t>
  </si>
  <si>
    <t>38.30%</t>
  </si>
  <si>
    <t>7.06%</t>
  </si>
  <si>
    <t>F&amp;M Bank Corp. (FMBM)</t>
  </si>
  <si>
    <t>29.20</t>
  </si>
  <si>
    <t>29.25</t>
  </si>
  <si>
    <t>29.25 - 29.30</t>
  </si>
  <si>
    <t>24.00 - 29.35</t>
  </si>
  <si>
    <t>1149</t>
  </si>
  <si>
    <t>3780</t>
  </si>
  <si>
    <t>95.89M</t>
  </si>
  <si>
    <t>0.23</t>
  </si>
  <si>
    <t>11.02</t>
  </si>
  <si>
    <t>0.88 (3.01%)</t>
  </si>
  <si>
    <t>FMBM</t>
  </si>
  <si>
    <t>2.93</t>
  </si>
  <si>
    <t>29.97%</t>
  </si>
  <si>
    <t>40.31%</t>
  </si>
  <si>
    <t>1.42%</t>
  </si>
  <si>
    <t>32.78M</t>
  </si>
  <si>
    <t>10.00</t>
  </si>
  <si>
    <t>7.70%</t>
  </si>
  <si>
    <t>9.36M</t>
  </si>
  <si>
    <t>12.20%</t>
  </si>
  <si>
    <t>12.11M</t>
  </si>
  <si>
    <t>3.7</t>
  </si>
  <si>
    <t>73.05M</t>
  </si>
  <si>
    <t>24.44</t>
  </si>
  <si>
    <t>13.82M</t>
  </si>
  <si>
    <t>21.67%</t>
  </si>
  <si>
    <t>29.35</t>
  </si>
  <si>
    <t>24.00</t>
  </si>
  <si>
    <t>29.13</t>
  </si>
  <si>
    <t>28.07</t>
  </si>
  <si>
    <t>3.78k</t>
  </si>
  <si>
    <t>2.95k</t>
  </si>
  <si>
    <t>3.27M</t>
  </si>
  <si>
    <t>20.73%</t>
  </si>
  <si>
    <t>3.00%</t>
  </si>
  <si>
    <t>3.01%</t>
  </si>
  <si>
    <t>2.95%</t>
  </si>
  <si>
    <t>3.42</t>
  </si>
  <si>
    <t>31.20%</t>
  </si>
  <si>
    <t>Mr. Dean W. Withers</t>
  </si>
  <si>
    <t>499.87k</t>
  </si>
  <si>
    <t>Mr. Neil W. Hayslett</t>
  </si>
  <si>
    <t>Chief Admin. Officer &amp; Exec. VP</t>
  </si>
  <si>
    <t>375.19k</t>
  </si>
  <si>
    <t>Mr. Larry A. Caplinger</t>
  </si>
  <si>
    <t>Chief Lending Officer, EVP, Sec. &amp; Director</t>
  </si>
  <si>
    <t>358.42k</t>
  </si>
  <si>
    <t>Ms. Carrie A. Comer</t>
  </si>
  <si>
    <t>CFO, Sr. VP, CFO of F&amp;M Bank and Sr. VP of F&amp;M Bank</t>
  </si>
  <si>
    <t>Mr. Josh Hale</t>
  </si>
  <si>
    <t>Bus. Devel. Leader and Sr. VP</t>
  </si>
  <si>
    <t>25.97M</t>
  </si>
  <si>
    <t>27.24M</t>
  </si>
  <si>
    <t>29.35M</t>
  </si>
  <si>
    <t>32.1M</t>
  </si>
  <si>
    <t>25.25M</t>
  </si>
  <si>
    <t>25.07M</t>
  </si>
  <si>
    <t>26.21M</t>
  </si>
  <si>
    <t>27.93M</t>
  </si>
  <si>
    <t>29.82M</t>
  </si>
  <si>
    <t>30363</t>
  </si>
  <si>
    <t>54679</t>
  </si>
  <si>
    <t>44435</t>
  </si>
  <si>
    <t>20990</t>
  </si>
  <si>
    <t>1.95M</t>
  </si>
  <si>
    <t>840866</t>
  </si>
  <si>
    <t>983949</t>
  </si>
  <si>
    <t>2.28M</t>
  </si>
  <si>
    <t>-4.62%</t>
  </si>
  <si>
    <t>4.90%</t>
  </si>
  <si>
    <t>7.76%</t>
  </si>
  <si>
    <t>9.34%</t>
  </si>
  <si>
    <t>3.65M</t>
  </si>
  <si>
    <t>2.88M</t>
  </si>
  <si>
    <t>2.49M</t>
  </si>
  <si>
    <t>2.38M</t>
  </si>
  <si>
    <t>1.92M</t>
  </si>
  <si>
    <t>1.15M</t>
  </si>
  <si>
    <t>722450</t>
  </si>
  <si>
    <t>-24.17%</t>
  </si>
  <si>
    <t>-23.57%</t>
  </si>
  <si>
    <t>-21.17%</t>
  </si>
  <si>
    <t>25.16%</t>
  </si>
  <si>
    <t>21.19M</t>
  </si>
  <si>
    <t>23.59M</t>
  </si>
  <si>
    <t>26.48M</t>
  </si>
  <si>
    <t>28.5M</t>
  </si>
  <si>
    <t>1.25%</t>
  </si>
  <si>
    <t>11.32%</t>
  </si>
  <si>
    <t>12.23%</t>
  </si>
  <si>
    <t>7.63%</t>
  </si>
  <si>
    <t>3.78M</t>
  </si>
  <si>
    <t>-10.12%</t>
  </si>
  <si>
    <t>-40.40%</t>
  </si>
  <si>
    <t>-86.67%</t>
  </si>
  <si>
    <t>16.73M</t>
  </si>
  <si>
    <t>17.42M</t>
  </si>
  <si>
    <t>21.34M</t>
  </si>
  <si>
    <t>26.18M</t>
  </si>
  <si>
    <t>4.11%</t>
  </si>
  <si>
    <t>22.53%</t>
  </si>
  <si>
    <t>22.66%</t>
  </si>
  <si>
    <t>8.86%</t>
  </si>
  <si>
    <t>3.77M</t>
  </si>
  <si>
    <t>3.06M</t>
  </si>
  <si>
    <t>1.99M</t>
  </si>
  <si>
    <t>2.02M</t>
  </si>
  <si>
    <t>2.26M</t>
  </si>
  <si>
    <t>1.39M</t>
  </si>
  <si>
    <t>14.72M</t>
  </si>
  <si>
    <t>17.99M</t>
  </si>
  <si>
    <t>19.3M</t>
  </si>
  <si>
    <t>7.96M</t>
  </si>
  <si>
    <t>8.85M</t>
  </si>
  <si>
    <t>10.27M</t>
  </si>
  <si>
    <t>11.36M</t>
  </si>
  <si>
    <t>1.28M</t>
  </si>
  <si>
    <t>1.21M</t>
  </si>
  <si>
    <t>1.33M</t>
  </si>
  <si>
    <t>3.94M</t>
  </si>
  <si>
    <t>4.83M</t>
  </si>
  <si>
    <t>5.68M</t>
  </si>
  <si>
    <t>5.69M</t>
  </si>
  <si>
    <t>8.75M</t>
  </si>
  <si>
    <t>11.47M</t>
  </si>
  <si>
    <t>13.59M</t>
  </si>
  <si>
    <t>-5.77%</t>
  </si>
  <si>
    <t>29.99%</t>
  </si>
  <si>
    <t>31.08%</t>
  </si>
  <si>
    <t>18.52%</t>
  </si>
  <si>
    <t>(731,000)</t>
  </si>
  <si>
    <t>12.86M</t>
  </si>
  <si>
    <t>35.25%</t>
  </si>
  <si>
    <t>1.34M</t>
  </si>
  <si>
    <t>3.23M</t>
  </si>
  <si>
    <t>3.11M</t>
  </si>
  <si>
    <t>(494,733)</t>
  </si>
  <si>
    <t>568858</t>
  </si>
  <si>
    <t>515538</t>
  </si>
  <si>
    <t>(340,941)</t>
  </si>
  <si>
    <t>(8,751)</t>
  </si>
  <si>
    <t>5.05M</t>
  </si>
  <si>
    <t>4.82M</t>
  </si>
  <si>
    <t>8.58M</t>
  </si>
  <si>
    <t>9.76M</t>
  </si>
  <si>
    <t>145966</t>
  </si>
  <si>
    <t>107185</t>
  </si>
  <si>
    <t>45653</t>
  </si>
  <si>
    <t>164575</t>
  </si>
  <si>
    <t>194000</t>
  </si>
  <si>
    <t>4.9M</t>
  </si>
  <si>
    <t>5.8M</t>
  </si>
  <si>
    <t>9.57M</t>
  </si>
  <si>
    <t>23.03%</t>
  </si>
  <si>
    <t>45.08%</t>
  </si>
  <si>
    <t>13.67%</t>
  </si>
  <si>
    <t>26.22%</t>
  </si>
  <si>
    <t>127500</t>
  </si>
  <si>
    <t>510000</t>
  </si>
  <si>
    <t>487000</t>
  </si>
  <si>
    <t>7.91M</t>
  </si>
  <si>
    <t>1.88</t>
  </si>
  <si>
    <t>2.40</t>
  </si>
  <si>
    <t>2.77</t>
  </si>
  <si>
    <t>-4.08%</t>
  </si>
  <si>
    <t>-3.19%</t>
  </si>
  <si>
    <t>31.87%</t>
  </si>
  <si>
    <t>15.42%</t>
  </si>
  <si>
    <t>2.5M</t>
  </si>
  <si>
    <t>2.25</t>
  </si>
  <si>
    <t>-4.26%</t>
  </si>
  <si>
    <t>25.00%</t>
  </si>
  <si>
    <t>14.22%</t>
  </si>
  <si>
    <t>3.72M</t>
  </si>
  <si>
    <t>6.24M</t>
  </si>
  <si>
    <t>6.92M</t>
  </si>
  <si>
    <t>7.76M</t>
  </si>
  <si>
    <t>-26.71%</t>
  </si>
  <si>
    <t>10.93%</t>
  </si>
  <si>
    <t>12.02%</t>
  </si>
  <si>
    <t>97.3M</t>
  </si>
  <si>
    <t>43M</t>
  </si>
  <si>
    <t>52.65M</t>
  </si>
  <si>
    <t>84.73M</t>
  </si>
  <si>
    <t>110.75M</t>
  </si>
  <si>
    <t>2000</t>
  </si>
  <si>
    <t>16.05M</t>
  </si>
  <si>
    <t>7.93M</t>
  </si>
  <si>
    <t>29.17M</t>
  </si>
  <si>
    <t>12.18M</t>
  </si>
  <si>
    <t>12.22M</t>
  </si>
  <si>
    <t>24.14M</t>
  </si>
  <si>
    <t>8.11M</t>
  </si>
  <si>
    <t>8.96M</t>
  </si>
  <si>
    <t>12.16M</t>
  </si>
  <si>
    <t>14.5M</t>
  </si>
  <si>
    <t>816945</t>
  </si>
  <si>
    <t>634000</t>
  </si>
  <si>
    <t>10.02M</t>
  </si>
  <si>
    <t>135000</t>
  </si>
  <si>
    <t>78.49M</t>
  </si>
  <si>
    <t>4.51M</t>
  </si>
  <si>
    <t>14.29M</t>
  </si>
  <si>
    <t>59.4M</t>
  </si>
  <si>
    <t>63.41M</t>
  </si>
  <si>
    <t>-55.81%</t>
  </si>
  <si>
    <t>22.44%</t>
  </si>
  <si>
    <t>60.94%</t>
  </si>
  <si>
    <t>30.70%</t>
  </si>
  <si>
    <t>457.66M</t>
  </si>
  <si>
    <t>470.27M</t>
  </si>
  <si>
    <t>509.48M</t>
  </si>
  <si>
    <t>535.27M</t>
  </si>
  <si>
    <t>584.09M</t>
  </si>
  <si>
    <t>465.82M</t>
  </si>
  <si>
    <t>478.45M</t>
  </si>
  <si>
    <t>518.2M</t>
  </si>
  <si>
    <t>544.05M</t>
  </si>
  <si>
    <t>591.64M</t>
  </si>
  <si>
    <t>25.11M</t>
  </si>
  <si>
    <t>25.9M</t>
  </si>
  <si>
    <t>28.16M</t>
  </si>
  <si>
    <t>27.95M</t>
  </si>
  <si>
    <t>120.38M</t>
  </si>
  <si>
    <t>89.31M</t>
  </si>
  <si>
    <t>115.99M</t>
  </si>
  <si>
    <t>138.31M</t>
  </si>
  <si>
    <t>151.72M</t>
  </si>
  <si>
    <t>148.44M</t>
  </si>
  <si>
    <t>351.4M</t>
  </si>
  <si>
    <t>336.56M</t>
  </si>
  <si>
    <t>351.73M</t>
  </si>
  <si>
    <t>364.38M</t>
  </si>
  <si>
    <t>322.82M</t>
  </si>
  <si>
    <t>(8.15M)</t>
  </si>
  <si>
    <t>(8.18M)</t>
  </si>
  <si>
    <t>(8.72M)</t>
  </si>
  <si>
    <t>(8.78M)</t>
  </si>
  <si>
    <t>8.34%</t>
  </si>
  <si>
    <t>5.06%</t>
  </si>
  <si>
    <t>9.12%</t>
  </si>
  <si>
    <t>6.53M</t>
  </si>
  <si>
    <t>6.46M</t>
  </si>
  <si>
    <t>7.54M</t>
  </si>
  <si>
    <t>21.07M</t>
  </si>
  <si>
    <t>22.54M</t>
  </si>
  <si>
    <t>24.48M</t>
  </si>
  <si>
    <t>27.05M</t>
  </si>
  <si>
    <t>26.27M</t>
  </si>
  <si>
    <t>18.4M</t>
  </si>
  <si>
    <t>21.81M</t>
  </si>
  <si>
    <t>24.38M</t>
  </si>
  <si>
    <t>23.6M</t>
  </si>
  <si>
    <t>1.5M</t>
  </si>
  <si>
    <t>1.71M</t>
  </si>
  <si>
    <t>1.79M</t>
  </si>
  <si>
    <t>599.92M</t>
  </si>
  <si>
    <t>555.95M</t>
  </si>
  <si>
    <t>608.87M</t>
  </si>
  <si>
    <t>665.36M</t>
  </si>
  <si>
    <t>748.38M</t>
  </si>
  <si>
    <t>-7.33%</t>
  </si>
  <si>
    <t>9.52%</t>
  </si>
  <si>
    <t>12.48%</t>
  </si>
  <si>
    <t>1.35%</t>
  </si>
  <si>
    <t>453.8M</t>
  </si>
  <si>
    <t>464.15M</t>
  </si>
  <si>
    <t>491.5M</t>
  </si>
  <si>
    <t>494.67M</t>
  </si>
  <si>
    <t>537.09M</t>
  </si>
  <si>
    <t>84.75M</t>
  </si>
  <si>
    <t>184.96M</t>
  </si>
  <si>
    <t>205.89M</t>
  </si>
  <si>
    <t>134.79M</t>
  </si>
  <si>
    <t>146.62M</t>
  </si>
  <si>
    <t>369.05M</t>
  </si>
  <si>
    <t>279.19M</t>
  </si>
  <si>
    <t>285.61M</t>
  </si>
  <si>
    <t>359.88M</t>
  </si>
  <si>
    <t>390.47M</t>
  </si>
  <si>
    <t>2.28%</t>
  </si>
  <si>
    <t>5.89%</t>
  </si>
  <si>
    <t>0.64%</t>
  </si>
  <si>
    <t>8.57%</t>
  </si>
  <si>
    <t>82.5M</t>
  </si>
  <si>
    <t>73.11M</t>
  </si>
  <si>
    <t>104.24M</t>
  </si>
  <si>
    <t>34.6M</t>
  </si>
  <si>
    <t>14.92M</t>
  </si>
  <si>
    <t>14.86M</t>
  </si>
  <si>
    <t>3.93M</t>
  </si>
  <si>
    <t>3.32M</t>
  </si>
  <si>
    <t>3.42M</t>
  </si>
  <si>
    <t>14.36M</t>
  </si>
  <si>
    <t>24.95M</t>
  </si>
  <si>
    <t>40M</t>
  </si>
  <si>
    <t>47.91M</t>
  </si>
  <si>
    <t>10.19M</t>
  </si>
  <si>
    <t>9.38M</t>
  </si>
  <si>
    <t>44.23M</t>
  </si>
  <si>
    <t>60.92M</t>
  </si>
  <si>
    <t>-78.73%</t>
  </si>
  <si>
    <t>-8.01%</t>
  </si>
  <si>
    <t>371.80%</t>
  </si>
  <si>
    <t>37.72%</t>
  </si>
  <si>
    <t>13.75%</t>
  </si>
  <si>
    <t>3.98%</t>
  </si>
  <si>
    <t>10.99%</t>
  </si>
  <si>
    <t>13.93%</t>
  </si>
  <si>
    <t>11.77M</t>
  </si>
  <si>
    <t>14.62M</t>
  </si>
  <si>
    <t>16.89M</t>
  </si>
  <si>
    <t>550.54M</t>
  </si>
  <si>
    <t>501.81M</t>
  </si>
  <si>
    <t>531.07M</t>
  </si>
  <si>
    <t>582.41M</t>
  </si>
  <si>
    <t>661.69M</t>
  </si>
  <si>
    <t>9.43M</t>
  </si>
  <si>
    <t>7.61M</t>
  </si>
  <si>
    <t>49.02M</t>
  </si>
  <si>
    <t>53.72M</t>
  </si>
  <si>
    <t>67.95M</t>
  </si>
  <si>
    <t>72.95M</t>
  </si>
  <si>
    <t>78.38M</t>
  </si>
  <si>
    <t>12.5M</t>
  </si>
  <si>
    <t>12.56M</t>
  </si>
  <si>
    <t>16.46M</t>
  </si>
  <si>
    <t>16.43M</t>
  </si>
  <si>
    <t>16.35M</t>
  </si>
  <si>
    <t>11.26M</t>
  </si>
  <si>
    <t>11.15M</t>
  </si>
  <si>
    <t>10.68M</t>
  </si>
  <si>
    <t>38.93M</t>
  </si>
  <si>
    <t>42.09M</t>
  </si>
  <si>
    <t>42.55M</t>
  </si>
  <si>
    <t>48.06M</t>
  </si>
  <si>
    <t>54.51M</t>
  </si>
  <si>
    <t>(2.68M)</t>
  </si>
  <si>
    <t>6000</t>
  </si>
  <si>
    <t>(924,833)</t>
  </si>
  <si>
    <t>(2.33M)</t>
  </si>
  <si>
    <t>(3.17M)</t>
  </si>
  <si>
    <t>8.17%</t>
  </si>
  <si>
    <t>9.66%</t>
  </si>
  <si>
    <t>11.16%</t>
  </si>
  <si>
    <t>10.96%</t>
  </si>
  <si>
    <t>10.47%</t>
  </si>
  <si>
    <t>77.37M</t>
  </si>
  <si>
    <t>82.38M</t>
  </si>
  <si>
    <t>85.99M</t>
  </si>
  <si>
    <t>12.71%</t>
  </si>
  <si>
    <t>11.37%</t>
  </si>
  <si>
    <t>362131</t>
  </si>
  <si>
    <t>418228</t>
  </si>
  <si>
    <t>426365</t>
  </si>
  <si>
    <t>572680</t>
  </si>
  <si>
    <t>693000</t>
  </si>
  <si>
    <t>49.38M</t>
  </si>
  <si>
    <t>54.14M</t>
  </si>
  <si>
    <t>77.8M</t>
  </si>
  <si>
    <t>82.95M</t>
  </si>
  <si>
    <t>86.68M</t>
  </si>
  <si>
    <t>(565,898)</t>
  </si>
  <si>
    <t>(661,621)</t>
  </si>
  <si>
    <t>(545,313)</t>
  </si>
  <si>
    <t>(1.79M)</t>
  </si>
  <si>
    <t>(19.45M)</t>
  </si>
  <si>
    <t>16.51M</t>
  </si>
  <si>
    <t>(3.11M)</t>
  </si>
  <si>
    <t>(14.32M)</t>
  </si>
  <si>
    <t>(17.95M)</t>
  </si>
  <si>
    <t>(31.09M)</t>
  </si>
  <si>
    <t>(12.08M)</t>
  </si>
  <si>
    <t>(12.04M)</t>
  </si>
  <si>
    <t>(47.16M)</t>
  </si>
  <si>
    <t>22.78M</t>
  </si>
  <si>
    <t>28.59M</t>
  </si>
  <si>
    <t>32.84M</t>
  </si>
  <si>
    <t>(19.47M)</t>
  </si>
  <si>
    <t>(17.15M)</t>
  </si>
  <si>
    <t>(53.39M)</t>
  </si>
  <si>
    <t>(70.32M)</t>
  </si>
  <si>
    <t>(57.87M)</t>
  </si>
  <si>
    <t>65.04M</t>
  </si>
  <si>
    <t>(4.06M)</t>
  </si>
  <si>
    <t>(19.27M)</t>
  </si>
  <si>
    <t>27.78M</t>
  </si>
  <si>
    <t>(37.43M)</t>
  </si>
  <si>
    <t>(75.22M)</t>
  </si>
  <si>
    <t>(72.16M)</t>
  </si>
  <si>
    <t>244.19%</t>
  </si>
  <si>
    <t>-234.73%</t>
  </si>
  <si>
    <t>-100.98%</t>
  </si>
  <si>
    <t>4.06%</t>
  </si>
  <si>
    <t>-70.77%</t>
  </si>
  <si>
    <t>106.98%</t>
  </si>
  <si>
    <t>-137.40%</t>
  </si>
  <si>
    <t>-256.26%</t>
  </si>
  <si>
    <t>-224.84%</t>
  </si>
  <si>
    <t>(2.23M)</t>
  </si>
  <si>
    <t>(3.12M)</t>
  </si>
  <si>
    <t>-6.77%</t>
  </si>
  <si>
    <t>-30.84%</t>
  </si>
  <si>
    <t>-30.61%</t>
  </si>
  <si>
    <t>-6.86%</t>
  </si>
  <si>
    <t>1.84M</t>
  </si>
  <si>
    <t>5.51M</t>
  </si>
  <si>
    <t>34.42M</t>
  </si>
  <si>
    <t>19.69M</t>
  </si>
  <si>
    <t>15.87M</t>
  </si>
  <si>
    <t>27.36M</t>
  </si>
  <si>
    <t>37.59M</t>
  </si>
  <si>
    <t>42.42M</t>
  </si>
  <si>
    <t>105416</t>
  </si>
  <si>
    <t>213429</t>
  </si>
  <si>
    <t>18.89M</t>
  </si>
  <si>
    <t>(142,701)</t>
  </si>
  <si>
    <t>(2.36M)</t>
  </si>
  <si>
    <t>(289,119)</t>
  </si>
  <si>
    <t>(2.54M)</t>
  </si>
  <si>
    <t>146418</t>
  </si>
  <si>
    <t>183000</t>
  </si>
  <si>
    <t>6.67M</t>
  </si>
  <si>
    <t>(57.39M)</t>
  </si>
  <si>
    <t>48.88M</t>
  </si>
  <si>
    <t>31.12M</t>
  </si>
  <si>
    <t>16.06M</t>
  </si>
  <si>
    <t>(31.17M)</t>
  </si>
  <si>
    <t>10.94M</t>
  </si>
  <si>
    <t>15.05M</t>
  </si>
  <si>
    <t>(9.39M)</t>
  </si>
  <si>
    <t>(26.21M)</t>
  </si>
  <si>
    <t>(9.22M)</t>
  </si>
  <si>
    <t>38.29M</t>
  </si>
  <si>
    <t>16.08M</t>
  </si>
  <si>
    <t>(19.22M)</t>
  </si>
  <si>
    <t>(3.92M)</t>
  </si>
  <si>
    <t>23.02M</t>
  </si>
  <si>
    <t>(48.53M)</t>
  </si>
  <si>
    <t>45.72M</t>
  </si>
  <si>
    <t>48.99M</t>
  </si>
  <si>
    <t>68.07M</t>
  </si>
  <si>
    <t>-310.78%</t>
  </si>
  <si>
    <t>194.22%</t>
  </si>
  <si>
    <t>38.94%</t>
  </si>
  <si>
    <t>84.56%</t>
  </si>
  <si>
    <t>-186.89%</t>
  </si>
  <si>
    <t>167.86%</t>
  </si>
  <si>
    <t>166.90%</t>
  </si>
  <si>
    <t>212.08%</t>
  </si>
  <si>
    <t>(1.03M)</t>
  </si>
  <si>
    <t>(2.45M)</t>
  </si>
  <si>
    <t>16.66M</t>
  </si>
  <si>
    <t>(14.68M)</t>
  </si>
  <si>
    <t>7.84M</t>
  </si>
  <si>
    <t>(5.36M)</t>
  </si>
  <si>
    <t>17.64M</t>
  </si>
  <si>
    <t>7.81M</t>
  </si>
  <si>
    <t>8.4M</t>
  </si>
  <si>
    <t>429.28%</t>
  </si>
  <si>
    <t>-55.69%</t>
  </si>
  <si>
    <t>24.81%</t>
  </si>
  <si>
    <t>-13.84%</t>
  </si>
  <si>
    <t>5.46%</t>
  </si>
  <si>
    <t>Fonciere des Regions (FDR.PA)</t>
  </si>
  <si>
    <t>84.70</t>
  </si>
  <si>
    <t>84.20</t>
  </si>
  <si>
    <t>84.54</t>
  </si>
  <si>
    <t>78.00 x 5000</t>
  </si>
  <si>
    <t>80.65 x 13000</t>
  </si>
  <si>
    <t>84.19 - 84.77</t>
  </si>
  <si>
    <t>73.79 - 87.48</t>
  </si>
  <si>
    <t>104555</t>
  </si>
  <si>
    <t>113081</t>
  </si>
  <si>
    <t>6.25B</t>
  </si>
  <si>
    <t>7.82</t>
  </si>
  <si>
    <t>10.84</t>
  </si>
  <si>
    <t>85.45</t>
  </si>
  <si>
    <t>598.85M</t>
  </si>
  <si>
    <t>628.4M</t>
  </si>
  <si>
    <t>533M</t>
  </si>
  <si>
    <t>563M</t>
  </si>
  <si>
    <t>629M</t>
  </si>
  <si>
    <t>666M</t>
  </si>
  <si>
    <t>574M</t>
  </si>
  <si>
    <t>4.30%</t>
  </si>
  <si>
    <t>FDR.PA</t>
  </si>
  <si>
    <t>15.60</t>
  </si>
  <si>
    <t>5.28</t>
  </si>
  <si>
    <t>6.45</t>
  </si>
  <si>
    <t>80.84%</t>
  </si>
  <si>
    <t>75.68%</t>
  </si>
  <si>
    <t>2.39%</t>
  </si>
  <si>
    <t>13.87%</t>
  </si>
  <si>
    <t>968.31M</t>
  </si>
  <si>
    <t>14.32</t>
  </si>
  <si>
    <t>-8.80%</t>
  </si>
  <si>
    <t>761M</t>
  </si>
  <si>
    <t>741.39M</t>
  </si>
  <si>
    <t>786.97M</t>
  </si>
  <si>
    <t>79.80%</t>
  </si>
  <si>
    <t>1.08B</t>
  </si>
  <si>
    <t>15.77</t>
  </si>
  <si>
    <t>10.17B</t>
  </si>
  <si>
    <t>120.05</t>
  </si>
  <si>
    <t>77.22</t>
  </si>
  <si>
    <t>683.84M</t>
  </si>
  <si>
    <t>32.03M</t>
  </si>
  <si>
    <t>2.18%</t>
  </si>
  <si>
    <t>87.48</t>
  </si>
  <si>
    <t>73.79</t>
  </si>
  <si>
    <t>82.89</t>
  </si>
  <si>
    <t>80.43</t>
  </si>
  <si>
    <t>113.08k</t>
  </si>
  <si>
    <t>118.86k</t>
  </si>
  <si>
    <t>4.40</t>
  </si>
  <si>
    <t>5.23%</t>
  </si>
  <si>
    <t>5/1</t>
  </si>
  <si>
    <t>Jan 5, 2004</t>
  </si>
  <si>
    <t>Mr. Christophe Joseph Kullmann</t>
  </si>
  <si>
    <t>Chief Exec. Officer, Gen. Mang. and Director</t>
  </si>
  <si>
    <t>Mr. Olivier Francois Joseph Est\xe8ve</t>
  </si>
  <si>
    <t>Deputy Gen. Mang.</t>
  </si>
  <si>
    <t>Mr. Tugdual Millet</t>
  </si>
  <si>
    <t>Mr. Yves Marque</t>
  </si>
  <si>
    <t>Chief Operating Officer, Compliance Officer and Sec. of the Board</t>
  </si>
  <si>
    <t>Mr. Paul Arkwright CFA</t>
  </si>
  <si>
    <t>Corp. Fin. &amp; Investor Relations Mang.</t>
  </si>
  <si>
    <t>GATX Corporation (GATX)</t>
  </si>
  <si>
    <t>63.08</t>
  </si>
  <si>
    <t>61.80</t>
  </si>
  <si>
    <t>63.64</t>
  </si>
  <si>
    <t>64.10 x 200</t>
  </si>
  <si>
    <t>62.89 - 65.26</t>
  </si>
  <si>
    <t>40.66 - 66.30</t>
  </si>
  <si>
    <t>353228</t>
  </si>
  <si>
    <t>268973</t>
  </si>
  <si>
    <t>2.47B</t>
  </si>
  <si>
    <t>10.39</t>
  </si>
  <si>
    <t>6.07</t>
  </si>
  <si>
    <t>1.68 (2.72%)</t>
  </si>
  <si>
    <t>2017-06-13</t>
  </si>
  <si>
    <t>63.25</t>
  </si>
  <si>
    <t>352.75M</t>
  </si>
  <si>
    <t>354.03M</t>
  </si>
  <si>
    <t>1.37B</t>
  </si>
  <si>
    <t>345M</t>
  </si>
  <si>
    <t>365.8M</t>
  </si>
  <si>
    <t>368M</t>
  </si>
  <si>
    <t>358.9M</t>
  </si>
  <si>
    <t>362.9M</t>
  </si>
  <si>
    <t>1.42B</t>
  </si>
  <si>
    <t>-1.70%</t>
  </si>
  <si>
    <t>-2.40%</t>
  </si>
  <si>
    <t>-1.60%</t>
  </si>
  <si>
    <t>1.49</t>
  </si>
  <si>
    <t>1.5</t>
  </si>
  <si>
    <t>21.10%</t>
  </si>
  <si>
    <t>13.60%</t>
  </si>
  <si>
    <t>29.70%</t>
  </si>
  <si>
    <t>GATX</t>
  </si>
  <si>
    <t>-25.50%</t>
  </si>
  <si>
    <t>-27.30%</t>
  </si>
  <si>
    <t>-21.10%</t>
  </si>
  <si>
    <t>-8.10%</t>
  </si>
  <si>
    <t>19.85%</t>
  </si>
  <si>
    <t>15.09</t>
  </si>
  <si>
    <t>1.78</t>
  </si>
  <si>
    <t>17.52%</t>
  </si>
  <si>
    <t>24.89%</t>
  </si>
  <si>
    <t>3.08%</t>
  </si>
  <si>
    <t>18.24%</t>
  </si>
  <si>
    <t>35.00</t>
  </si>
  <si>
    <t>-5.50%</t>
  </si>
  <si>
    <t>883M</t>
  </si>
  <si>
    <t>661.4M</t>
  </si>
  <si>
    <t>245.3M</t>
  </si>
  <si>
    <t>-17.00%</t>
  </si>
  <si>
    <t>155.2M</t>
  </si>
  <si>
    <t>3.97</t>
  </si>
  <si>
    <t>4.27B</t>
  </si>
  <si>
    <t>308.07</t>
  </si>
  <si>
    <t>2.49</t>
  </si>
  <si>
    <t>35.43</t>
  </si>
  <si>
    <t>598.2M</t>
  </si>
  <si>
    <t>-195.09M</t>
  </si>
  <si>
    <t>66.30</t>
  </si>
  <si>
    <t>40.66</t>
  </si>
  <si>
    <t>62.89</t>
  </si>
  <si>
    <t>60.28</t>
  </si>
  <si>
    <t>268.97k</t>
  </si>
  <si>
    <t>188.57k</t>
  </si>
  <si>
    <t>39.1M</t>
  </si>
  <si>
    <t>38.62M</t>
  </si>
  <si>
    <t>6.16%</t>
  </si>
  <si>
    <t>105.30%</t>
  </si>
  <si>
    <t>45.11</t>
  </si>
  <si>
    <t>59.85%</t>
  </si>
  <si>
    <t>2.72%</t>
  </si>
  <si>
    <t>2.68</t>
  </si>
  <si>
    <t>26.69%</t>
  </si>
  <si>
    <t>Jun 30, 2017</t>
  </si>
  <si>
    <t>Jun 13, 2017</t>
  </si>
  <si>
    <t>Jun 2, 1998</t>
  </si>
  <si>
    <t>Mr. Brian A. Kenney</t>
  </si>
  <si>
    <t>Mr. Robert C. Lyons</t>
  </si>
  <si>
    <t>942.24k</t>
  </si>
  <si>
    <t>341.88k</t>
  </si>
  <si>
    <t>Ms. Deborah A. Golden</t>
  </si>
  <si>
    <t>Exec. VP, Gen. Counsel and Corp. Sec.</t>
  </si>
  <si>
    <t>725.89k</t>
  </si>
  <si>
    <t>207.2k</t>
  </si>
  <si>
    <t>Mr. James F. Earl</t>
  </si>
  <si>
    <t>Exec. VP and Pres of Rail International</t>
  </si>
  <si>
    <t>1.11M</t>
  </si>
  <si>
    <t>Mr. Thomas A. Ellman</t>
  </si>
  <si>
    <t>Exec. VP and Pres of Rail North America</t>
  </si>
  <si>
    <t>768.87k</t>
  </si>
  <si>
    <t>115.4k</t>
  </si>
  <si>
    <t>6.26%</t>
  </si>
  <si>
    <t>-0.08%</t>
  </si>
  <si>
    <t>-2.18%</t>
  </si>
  <si>
    <t>821.1M</t>
  </si>
  <si>
    <t>869.7M</t>
  </si>
  <si>
    <t>913.8M</t>
  </si>
  <si>
    <t>859.4M</t>
  </si>
  <si>
    <t>831.4M</t>
  </si>
  <si>
    <t>571.7M</t>
  </si>
  <si>
    <t>601.9M</t>
  </si>
  <si>
    <t>640.3M</t>
  </si>
  <si>
    <t>568.9M</t>
  </si>
  <si>
    <t>521.2M</t>
  </si>
  <si>
    <t>249.4M</t>
  </si>
  <si>
    <t>267.8M</t>
  </si>
  <si>
    <t>273.5M</t>
  </si>
  <si>
    <t>290.5M</t>
  </si>
  <si>
    <t>310.2M</t>
  </si>
  <si>
    <t>-5.95%</t>
  </si>
  <si>
    <t>-3.26%</t>
  </si>
  <si>
    <t>422.1M</t>
  </si>
  <si>
    <t>451.3M</t>
  </si>
  <si>
    <t>537.2M</t>
  </si>
  <si>
    <t>590.5M</t>
  </si>
  <si>
    <t>586.9M</t>
  </si>
  <si>
    <t>19.03%</t>
  </si>
  <si>
    <t>9.92%</t>
  </si>
  <si>
    <t>-0.61%</t>
  </si>
  <si>
    <t>41.38%</t>
  </si>
  <si>
    <t>160.2M</t>
  </si>
  <si>
    <t>178.3M</t>
  </si>
  <si>
    <t>189.2M</t>
  </si>
  <si>
    <t>192.4M</t>
  </si>
  <si>
    <t>174.7M</t>
  </si>
  <si>
    <t>11.30%</t>
  </si>
  <si>
    <t>6.11%</t>
  </si>
  <si>
    <t>1.69%</t>
  </si>
  <si>
    <t>-9.20%</t>
  </si>
  <si>
    <t>24.2M</t>
  </si>
  <si>
    <t>26.1M</t>
  </si>
  <si>
    <t>28.9M</t>
  </si>
  <si>
    <t>38.4M</t>
  </si>
  <si>
    <t>43.8M</t>
  </si>
  <si>
    <t>(1.1M)</t>
  </si>
  <si>
    <t>(5.4M)</t>
  </si>
  <si>
    <t>27M</t>
  </si>
  <si>
    <t>36.7M</t>
  </si>
  <si>
    <t>248.3M</t>
  </si>
  <si>
    <t>248M</t>
  </si>
  <si>
    <t>324.5M</t>
  </si>
  <si>
    <t>332.7M</t>
  </si>
  <si>
    <t>331.7M</t>
  </si>
  <si>
    <t>71.3M</t>
  </si>
  <si>
    <t>87.6M</t>
  </si>
  <si>
    <t>55.5M</t>
  </si>
  <si>
    <t>87.9M</t>
  </si>
  <si>
    <t>114.1M</t>
  </si>
  <si>
    <t>175.8M</t>
  </si>
  <si>
    <t>176.6M</t>
  </si>
  <si>
    <t>149.7M</t>
  </si>
  <si>
    <t>151.4M</t>
  </si>
  <si>
    <t>142.3M</t>
  </si>
  <si>
    <t>0.46%</t>
  </si>
  <si>
    <t>-15.23%</t>
  </si>
  <si>
    <t>1.14%</t>
  </si>
  <si>
    <t>-6.01%</t>
  </si>
  <si>
    <t>143.8M</t>
  </si>
  <si>
    <t>159M</t>
  </si>
  <si>
    <t>231.2M</t>
  </si>
  <si>
    <t>270.3M</t>
  </si>
  <si>
    <t>305.4M</t>
  </si>
  <si>
    <t>10.57%</t>
  </si>
  <si>
    <t>45.41%</t>
  </si>
  <si>
    <t>16.91%</t>
  </si>
  <si>
    <t>21.53%</t>
  </si>
  <si>
    <t>65.5M</t>
  </si>
  <si>
    <t>75.7M</t>
  </si>
  <si>
    <t>110.9M</t>
  </si>
  <si>
    <t>95.7M</t>
  </si>
  <si>
    <t>6M</t>
  </si>
  <si>
    <t>8M</t>
  </si>
  <si>
    <t>13M</t>
  </si>
  <si>
    <t>15.3M</t>
  </si>
  <si>
    <t>16.9M</t>
  </si>
  <si>
    <t>12.9M</t>
  </si>
  <si>
    <t>41.9M</t>
  </si>
  <si>
    <t>50.6M</t>
  </si>
  <si>
    <t>78.4M</t>
  </si>
  <si>
    <t>66.3M</t>
  </si>
  <si>
    <t>11.7M</t>
  </si>
  <si>
    <t>11.8M</t>
  </si>
  <si>
    <t>19.6M</t>
  </si>
  <si>
    <t>75.8M</t>
  </si>
  <si>
    <t>49.5M</t>
  </si>
  <si>
    <t>45.9M</t>
  </si>
  <si>
    <t>47.4M</t>
  </si>
  <si>
    <t>137.3M</t>
  </si>
  <si>
    <t>169.3M</t>
  </si>
  <si>
    <t>205.3M</t>
  </si>
  <si>
    <t>257.1M</t>
  </si>
  <si>
    <t>23.31%</t>
  </si>
  <si>
    <t>21.09%</t>
  </si>
  <si>
    <t>0.15%</t>
  </si>
  <si>
    <t>25.23%</t>
  </si>
  <si>
    <t>18.13%</t>
  </si>
  <si>
    <t>3.65</t>
  </si>
  <si>
    <t>4.76</t>
  </si>
  <si>
    <t>6.35</t>
  </si>
  <si>
    <t>24.53%</t>
  </si>
  <si>
    <t>24.86%</t>
  </si>
  <si>
    <t>4.49%</t>
  </si>
  <si>
    <t>33.40%</t>
  </si>
  <si>
    <t>46.8M</t>
  </si>
  <si>
    <t>45M</t>
  </si>
  <si>
    <t>43.1M</t>
  </si>
  <si>
    <t>40.5M</t>
  </si>
  <si>
    <t>2.88</t>
  </si>
  <si>
    <t>3.59</t>
  </si>
  <si>
    <t>4.48</t>
  </si>
  <si>
    <t>4.69</t>
  </si>
  <si>
    <t>24.65%</t>
  </si>
  <si>
    <t>24.79%</t>
  </si>
  <si>
    <t>4.69%</t>
  </si>
  <si>
    <t>34.12%</t>
  </si>
  <si>
    <t>47.6M</t>
  </si>
  <si>
    <t>47.1M</t>
  </si>
  <si>
    <t>45.8M</t>
  </si>
  <si>
    <t>40.9M</t>
  </si>
  <si>
    <t>487.1M</t>
  </si>
  <si>
    <t>514.7M</t>
  </si>
  <si>
    <t>592.6M</t>
  </si>
  <si>
    <t>650.2M</t>
  </si>
  <si>
    <t>678.6M</t>
  </si>
  <si>
    <t>5.67%</t>
  </si>
  <si>
    <t>15.14%</t>
  </si>
  <si>
    <t>9.72%</t>
  </si>
  <si>
    <t>4.37%</t>
  </si>
  <si>
    <t>47.85%</t>
  </si>
  <si>
    <t>263.9M</t>
  </si>
  <si>
    <t>400M</t>
  </si>
  <si>
    <t>224.4M</t>
  </si>
  <si>
    <t>219.7M</t>
  </si>
  <si>
    <t>311.1M</t>
  </si>
  <si>
    <t>51.57%</t>
  </si>
  <si>
    <t>-43.90%</t>
  </si>
  <si>
    <t>-2.09%</t>
  </si>
  <si>
    <t>41.60%</t>
  </si>
  <si>
    <t>4.36%</t>
  </si>
  <si>
    <t>3.17%</t>
  </si>
  <si>
    <t>3.13%</t>
  </si>
  <si>
    <t>4.38%</t>
  </si>
  <si>
    <t>356.7M</t>
  </si>
  <si>
    <t>404.9M</t>
  </si>
  <si>
    <t>352.3M</t>
  </si>
  <si>
    <t>235.5M</t>
  </si>
  <si>
    <t>227.5M</t>
  </si>
  <si>
    <t>226.7M</t>
  </si>
  <si>
    <t>233.6M</t>
  </si>
  <si>
    <t>361.3M</t>
  </si>
  <si>
    <t>410.1M</t>
  </si>
  <si>
    <t>358M</t>
  </si>
  <si>
    <t>237M</t>
  </si>
  <si>
    <t>239.7M</t>
  </si>
  <si>
    <t>(4.6M)</t>
  </si>
  <si>
    <t>(5.7M)</t>
  </si>
  <si>
    <t>(10.3M)</t>
  </si>
  <si>
    <t>(6.1M)</t>
  </si>
  <si>
    <t>8.8M</t>
  </si>
  <si>
    <t>13.51%</t>
  </si>
  <si>
    <t>-12.99%</t>
  </si>
  <si>
    <t>-33.15%</t>
  </si>
  <si>
    <t>3.49</t>
  </si>
  <si>
    <t>3.26</t>
  </si>
  <si>
    <t>4.12</t>
  </si>
  <si>
    <t>6.16</t>
  </si>
  <si>
    <t>6.23</t>
  </si>
  <si>
    <t>52M</t>
  </si>
  <si>
    <t>55.2M</t>
  </si>
  <si>
    <t>620.6M</t>
  </si>
  <si>
    <t>804.9M</t>
  </si>
  <si>
    <t>628.7M</t>
  </si>
  <si>
    <t>510.4M</t>
  </si>
  <si>
    <t>538.6M</t>
  </si>
  <si>
    <t>4.69B</t>
  </si>
  <si>
    <t>5.11B</t>
  </si>
  <si>
    <t>5.72B</t>
  </si>
  <si>
    <t>5.73B</t>
  </si>
  <si>
    <t>5.83B</t>
  </si>
  <si>
    <t>6.89B</t>
  </si>
  <si>
    <t>7.43B</t>
  </si>
  <si>
    <t>8.18B</t>
  </si>
  <si>
    <t>8.24B</t>
  </si>
  <si>
    <t>8.47B</t>
  </si>
  <si>
    <t>2.32B</t>
  </si>
  <si>
    <t>2.46B</t>
  </si>
  <si>
    <t>2.51B</t>
  </si>
  <si>
    <t>2.64B</t>
  </si>
  <si>
    <t>518.7M</t>
  </si>
  <si>
    <t>367.2M</t>
  </si>
  <si>
    <t>375.2M</t>
  </si>
  <si>
    <t>365.4M</t>
  </si>
  <si>
    <t>403.4M</t>
  </si>
  <si>
    <t>16.7M</t>
  </si>
  <si>
    <t>18.6M</t>
  </si>
  <si>
    <t>6.2M</t>
  </si>
  <si>
    <t>91.7M</t>
  </si>
  <si>
    <t>94.6M</t>
  </si>
  <si>
    <t>86.1M</t>
  </si>
  <si>
    <t>79.7M</t>
  </si>
  <si>
    <t>78M</t>
  </si>
  <si>
    <t>134.2M</t>
  </si>
  <si>
    <t>177.7M</t>
  </si>
  <si>
    <t>125.4M</t>
  </si>
  <si>
    <t>208.5M</t>
  </si>
  <si>
    <t>246.6M</t>
  </si>
  <si>
    <t>109.9M</t>
  </si>
  <si>
    <t>113.8M</t>
  </si>
  <si>
    <t>91.4M</t>
  </si>
  <si>
    <t>190.1M</t>
  </si>
  <si>
    <t>225.9M</t>
  </si>
  <si>
    <t>6.06B</t>
  </si>
  <si>
    <t>6.55B</t>
  </si>
  <si>
    <t>7.07B</t>
  </si>
  <si>
    <t>7.01B</t>
  </si>
  <si>
    <t>7.11B</t>
  </si>
  <si>
    <t>8.16%</t>
  </si>
  <si>
    <t>8.01%</t>
  </si>
  <si>
    <t>-0.85%</t>
  </si>
  <si>
    <t>1.30%</t>
  </si>
  <si>
    <t>762.4M</t>
  </si>
  <si>
    <t>460.5M</t>
  </si>
  <si>
    <t>81.1M</t>
  </si>
  <si>
    <t>569.5M</t>
  </si>
  <si>
    <t>303.8M</t>
  </si>
  <si>
    <t>72.1M</t>
  </si>
  <si>
    <t>14.3M</t>
  </si>
  <si>
    <t>555.2M</t>
  </si>
  <si>
    <t>300M</t>
  </si>
  <si>
    <t>159.6M</t>
  </si>
  <si>
    <t>165.9M</t>
  </si>
  <si>
    <t>170.9M</t>
  </si>
  <si>
    <t>174.8M</t>
  </si>
  <si>
    <t>-10.03%</t>
  </si>
  <si>
    <t>3.95%</t>
  </si>
  <si>
    <t>939.8M</t>
  </si>
  <si>
    <t>620.1M</t>
  </si>
  <si>
    <t>247M</t>
  </si>
  <si>
    <t>740.4M</t>
  </si>
  <si>
    <t>2.81B</t>
  </si>
  <si>
    <t>4.19B</t>
  </si>
  <si>
    <t>3.63B</t>
  </si>
  <si>
    <t>3.97B</t>
  </si>
  <si>
    <t>3.4B</t>
  </si>
  <si>
    <t>3.62B</t>
  </si>
  <si>
    <t>3.95B</t>
  </si>
  <si>
    <t>8.2M</t>
  </si>
  <si>
    <t>14.9M</t>
  </si>
  <si>
    <t>128.4M</t>
  </si>
  <si>
    <t>82.9M</t>
  </si>
  <si>
    <t>104M</t>
  </si>
  <si>
    <t>111.6M</t>
  </si>
  <si>
    <t>786.2M</t>
  </si>
  <si>
    <t>895.3M</t>
  </si>
  <si>
    <t>937.3M</t>
  </si>
  <si>
    <t>136.8M</t>
  </si>
  <si>
    <t>120M</t>
  </si>
  <si>
    <t>151.3M</t>
  </si>
  <si>
    <t>142.1M</t>
  </si>
  <si>
    <t>109M</t>
  </si>
  <si>
    <t>222.1M</t>
  </si>
  <si>
    <t>92.3M</t>
  </si>
  <si>
    <t>83.8M</t>
  </si>
  <si>
    <t>87.5M</t>
  </si>
  <si>
    <t>56.5M</t>
  </si>
  <si>
    <t>59M</t>
  </si>
  <si>
    <t>60M</t>
  </si>
  <si>
    <t>54.6M</t>
  </si>
  <si>
    <t>5.15B</t>
  </si>
  <si>
    <t>5.76B</t>
  </si>
  <si>
    <t>79.45%</t>
  </si>
  <si>
    <t>78.67%</t>
  </si>
  <si>
    <t>81.43%</t>
  </si>
  <si>
    <t>81.75%</t>
  </si>
  <si>
    <t>81.04%</t>
  </si>
  <si>
    <t>1.31B</t>
  </si>
  <si>
    <t>41.2M</t>
  </si>
  <si>
    <t>41.3M</t>
  </si>
  <si>
    <t>41.5M</t>
  </si>
  <si>
    <t>1.83B</t>
  </si>
  <si>
    <t>31.4M</t>
  </si>
  <si>
    <t>57.2M</t>
  </si>
  <si>
    <t>(21.9M)</t>
  </si>
  <si>
    <t>(77.7M)</t>
  </si>
  <si>
    <t>(103.7M)</t>
  </si>
  <si>
    <t>(400,000)</t>
  </si>
  <si>
    <t>(300,000)</t>
  </si>
  <si>
    <t>(560.3M)</t>
  </si>
  <si>
    <t>(628.9M)</t>
  </si>
  <si>
    <t>(753.5M)</t>
  </si>
  <si>
    <t>(878.9M)</t>
  </si>
  <si>
    <t>(999M)</t>
  </si>
  <si>
    <t>20.55%</t>
  </si>
  <si>
    <t>21.33%</t>
  </si>
  <si>
    <t>18.57%</t>
  </si>
  <si>
    <t>18.25%</t>
  </si>
  <si>
    <t>18.96%</t>
  </si>
  <si>
    <t>287M</t>
  </si>
  <si>
    <t>303.3M</t>
  </si>
  <si>
    <t>53.6M</t>
  </si>
  <si>
    <t>61.4M</t>
  </si>
  <si>
    <t>90.2M</t>
  </si>
  <si>
    <t>72.8M</t>
  </si>
  <si>
    <t>(40.9M)</t>
  </si>
  <si>
    <t>(103.1M)</t>
  </si>
  <si>
    <t>(61M)</t>
  </si>
  <si>
    <t>(27.5M)</t>
  </si>
  <si>
    <t>(8.3M)</t>
  </si>
  <si>
    <t>370.2M</t>
  </si>
  <si>
    <t>387.6M</t>
  </si>
  <si>
    <t>492.4M</t>
  </si>
  <si>
    <t>571.3M</t>
  </si>
  <si>
    <t>631.8M</t>
  </si>
  <si>
    <t>13.1M</t>
  </si>
  <si>
    <t>(7.2M)</t>
  </si>
  <si>
    <t>(3.2M)</t>
  </si>
  <si>
    <t>20.4M</t>
  </si>
  <si>
    <t>16.3M</t>
  </si>
  <si>
    <t>400.7M</t>
  </si>
  <si>
    <t>482.8M</t>
  </si>
  <si>
    <t>564.1M</t>
  </si>
  <si>
    <t>628.6M</t>
  </si>
  <si>
    <t>8.24%</t>
  </si>
  <si>
    <t>20.49%</t>
  </si>
  <si>
    <t>16.84%</t>
  </si>
  <si>
    <t>11.43%</t>
  </si>
  <si>
    <t>29.78%</t>
  </si>
  <si>
    <t>30.33%</t>
  </si>
  <si>
    <t>33.27%</t>
  </si>
  <si>
    <t>38.91%</t>
  </si>
  <si>
    <t>44.32%</t>
  </si>
  <si>
    <t>(740.6M)</t>
  </si>
  <si>
    <t>(805.5M)</t>
  </si>
  <si>
    <t>(1.17B)</t>
  </si>
  <si>
    <t>(799.8M)</t>
  </si>
  <si>
    <t>(712.8M)</t>
  </si>
  <si>
    <t>-8.76%</t>
  </si>
  <si>
    <t>-44.72%</t>
  </si>
  <si>
    <t>31.39%</t>
  </si>
  <si>
    <t>-59.57%</t>
  </si>
  <si>
    <t>-60.98%</t>
  </si>
  <si>
    <t>-80.34%</t>
  </si>
  <si>
    <t>-55.16%</t>
  </si>
  <si>
    <t>-50.26%</t>
  </si>
  <si>
    <t>202.1M</t>
  </si>
  <si>
    <t>376.5M</t>
  </si>
  <si>
    <t>(29.7M)</t>
  </si>
  <si>
    <t>(101.3M)</t>
  </si>
  <si>
    <t>(15M)</t>
  </si>
  <si>
    <t>(18.4M)</t>
  </si>
  <si>
    <t>(18.9M)</t>
  </si>
  <si>
    <t>(15.3M)</t>
  </si>
  <si>
    <t>6.1M</t>
  </si>
  <si>
    <t>(14.2M)</t>
  </si>
  <si>
    <t>399.3M</t>
  </si>
  <si>
    <t>485.5M</t>
  </si>
  <si>
    <t>66.5M</t>
  </si>
  <si>
    <t>104.3M</t>
  </si>
  <si>
    <t>95.8M</t>
  </si>
  <si>
    <t>(343.6M)</t>
  </si>
  <si>
    <t>(403.2M)</t>
  </si>
  <si>
    <t>(912.1M)</t>
  </si>
  <si>
    <t>(337.4M)</t>
  </si>
  <si>
    <t>(411.1M)</t>
  </si>
  <si>
    <t>-17.35%</t>
  </si>
  <si>
    <t>-126.22%</t>
  </si>
  <si>
    <t>63.01%</t>
  </si>
  <si>
    <t>-21.84%</t>
  </si>
  <si>
    <t>-27.64%</t>
  </si>
  <si>
    <t>-30.52%</t>
  </si>
  <si>
    <t>-62.86%</t>
  </si>
  <si>
    <t>-23.27%</t>
  </si>
  <si>
    <t>-28.99%</t>
  </si>
  <si>
    <t>(58.8M)</t>
  </si>
  <si>
    <t>(60.5M)</t>
  </si>
  <si>
    <t>(62M)</t>
  </si>
  <si>
    <t>(68.2M)</t>
  </si>
  <si>
    <t>(67.4M)</t>
  </si>
  <si>
    <t>(68.6M)</t>
  </si>
  <si>
    <t>(124.6M)</t>
  </si>
  <si>
    <t>(125.4M)</t>
  </si>
  <si>
    <t>(120.1M)</t>
  </si>
  <si>
    <t>275.7M</t>
  </si>
  <si>
    <t>450.6M</t>
  </si>
  <si>
    <t>(44.7M)</t>
  </si>
  <si>
    <t>52.2M</t>
  </si>
  <si>
    <t>243.3M</t>
  </si>
  <si>
    <t>(251.3M)</t>
  </si>
  <si>
    <t>50M</t>
  </si>
  <si>
    <t>(64.5M)</t>
  </si>
  <si>
    <t>(229M)</t>
  </si>
  <si>
    <t>527M</t>
  </si>
  <si>
    <t>400.6M</t>
  </si>
  <si>
    <t>55.8M</t>
  </si>
  <si>
    <t>445.2M</t>
  </si>
  <si>
    <t>748.8M</t>
  </si>
  <si>
    <t>(674.2M)</t>
  </si>
  <si>
    <t>(605.2M)</t>
  </si>
  <si>
    <t>(822.4M)</t>
  </si>
  <si>
    <t>(729M)</t>
  </si>
  <si>
    <t>(803.6M)</t>
  </si>
  <si>
    <t>4.6M</t>
  </si>
  <si>
    <t>10.4M</t>
  </si>
  <si>
    <t>(39.9M)</t>
  </si>
  <si>
    <t>149.1M</t>
  </si>
  <si>
    <t>262.2M</t>
  </si>
  <si>
    <t>(124.9M)</t>
  </si>
  <si>
    <t>473.68%</t>
  </si>
  <si>
    <t>75.86%</t>
  </si>
  <si>
    <t>-187.34%</t>
  </si>
  <si>
    <t>45.46%</t>
  </si>
  <si>
    <t>-3.21%</t>
  </si>
  <si>
    <t>11.29%</t>
  </si>
  <si>
    <t>18.07%</t>
  </si>
  <si>
    <t>-15.79%</t>
  </si>
  <si>
    <t>-8.81%</t>
  </si>
  <si>
    <t>(2.7M)</t>
  </si>
  <si>
    <t>145.5M</t>
  </si>
  <si>
    <t>(169.8M)</t>
  </si>
  <si>
    <t>(7.5M)</t>
  </si>
  <si>
    <t>(370.4M)</t>
  </si>
  <si>
    <t>(404.8M)</t>
  </si>
  <si>
    <t>(682.9M)</t>
  </si>
  <si>
    <t>(235.7M)</t>
  </si>
  <si>
    <t>(84.2M)</t>
  </si>
  <si>
    <t>-9.29%</t>
  </si>
  <si>
    <t>-68.70%</t>
  </si>
  <si>
    <t>65.49%</t>
  </si>
  <si>
    <t>64.28%</t>
  </si>
  <si>
    <t>-6.02%</t>
  </si>
  <si>
    <t>Gaztransport &amp; Technigaz S.A. (GTT.PA)</t>
  </si>
  <si>
    <t>37.47</t>
  </si>
  <si>
    <t>37.30</t>
  </si>
  <si>
    <t>37.20</t>
  </si>
  <si>
    <t>28.80 x 1500</t>
  </si>
  <si>
    <t>29.50 x 4700</t>
  </si>
  <si>
    <t>37.01 - 37.95</t>
  </si>
  <si>
    <t>23.89 - 41.34</t>
  </si>
  <si>
    <t>54239</t>
  </si>
  <si>
    <t>54854</t>
  </si>
  <si>
    <t>11.64</t>
  </si>
  <si>
    <t>3.22</t>
  </si>
  <si>
    <t>36.88</t>
  </si>
  <si>
    <t>Current Qtr. (Mar 2014)</t>
  </si>
  <si>
    <t>Next Qtr. (Jun 2014)</t>
  </si>
  <si>
    <t>Current Year (2014)</t>
  </si>
  <si>
    <t>Next Year (2015)</t>
  </si>
  <si>
    <t>59.15M</t>
  </si>
  <si>
    <t>226.76M</t>
  </si>
  <si>
    <t>226.46M</t>
  </si>
  <si>
    <t>62M</t>
  </si>
  <si>
    <t>220.2M</t>
  </si>
  <si>
    <t>232M</t>
  </si>
  <si>
    <t>228.1M</t>
  </si>
  <si>
    <t>-0.10%</t>
  </si>
  <si>
    <t>GTT.PA</t>
  </si>
  <si>
    <t>2.11%</t>
  </si>
  <si>
    <t>2.24%</t>
  </si>
  <si>
    <t>5.89</t>
  </si>
  <si>
    <t>11.54</t>
  </si>
  <si>
    <t>50.84%</t>
  </si>
  <si>
    <t>60.97%</t>
  </si>
  <si>
    <t>39.42%</t>
  </si>
  <si>
    <t>108.41%</t>
  </si>
  <si>
    <t>235.55M</t>
  </si>
  <si>
    <t>234M</t>
  </si>
  <si>
    <t>146.94M</t>
  </si>
  <si>
    <t>119.75M</t>
  </si>
  <si>
    <t>-6.00%</t>
  </si>
  <si>
    <t>82.02M</t>
  </si>
  <si>
    <t>2.21</t>
  </si>
  <si>
    <t>0.93</t>
  </si>
  <si>
    <t>2.03</t>
  </si>
  <si>
    <t>92.8M</t>
  </si>
  <si>
    <t>35.39%</t>
  </si>
  <si>
    <t>41.34</t>
  </si>
  <si>
    <t>23.89</t>
  </si>
  <si>
    <t>35.36</t>
  </si>
  <si>
    <t>36.25</t>
  </si>
  <si>
    <t>54.85k</t>
  </si>
  <si>
    <t>48.83k</t>
  </si>
  <si>
    <t>37.06M</t>
  </si>
  <si>
    <t>18.08M</t>
  </si>
  <si>
    <t>7.13%</t>
  </si>
  <si>
    <t>Mr. Philippe Berterotti\xe8re</t>
  </si>
  <si>
    <t>Chairman and Chief Exec. Officer</t>
  </si>
  <si>
    <t>677.02k</t>
  </si>
  <si>
    <t>Mr. Julien Burdeau</t>
  </si>
  <si>
    <t>Chief Operating Officer and VP of Innovation</t>
  </si>
  <si>
    <t>339.69k</t>
  </si>
  <si>
    <t>Mr. Marc Haestier</t>
  </si>
  <si>
    <t>Mr. Karim Chapot</t>
  </si>
  <si>
    <t>Technical Director</t>
  </si>
  <si>
    <t>Ms. Eliane Le Tallec</t>
  </si>
  <si>
    <t>Head of Legal Affairs</t>
  </si>
  <si>
    <t>Glacier Bancorp, Inc. (GBCI)</t>
  </si>
  <si>
    <t>35.62</t>
  </si>
  <si>
    <t>35.70</t>
  </si>
  <si>
    <t>35.71</t>
  </si>
  <si>
    <t>24.89 x 500</t>
  </si>
  <si>
    <t>39.18 x 100</t>
  </si>
  <si>
    <t>35.47 - 35.84</t>
  </si>
  <si>
    <t>25.90 - 38.17</t>
  </si>
  <si>
    <t>180825</t>
  </si>
  <si>
    <t>340565</t>
  </si>
  <si>
    <t>22.00</t>
  </si>
  <si>
    <t>0.84 (2.35%)</t>
  </si>
  <si>
    <t>2017-07-10</t>
  </si>
  <si>
    <t>36.83</t>
  </si>
  <si>
    <t>92.65M</t>
  </si>
  <si>
    <t>96.19M</t>
  </si>
  <si>
    <t>373.55M</t>
  </si>
  <si>
    <t>411.48M</t>
  </si>
  <si>
    <t>91.8M</t>
  </si>
  <si>
    <t>94.56M</t>
  </si>
  <si>
    <t>369.75M</t>
  </si>
  <si>
    <t>394.5M</t>
  </si>
  <si>
    <t>93.7M</t>
  </si>
  <si>
    <t>97.8M</t>
  </si>
  <si>
    <t>375.8M</t>
  </si>
  <si>
    <t>422.9M</t>
  </si>
  <si>
    <t>78.64M</t>
  </si>
  <si>
    <t>78.63M</t>
  </si>
  <si>
    <t>314.52M</t>
  </si>
  <si>
    <t>17.80%</t>
  </si>
  <si>
    <t>22.30%</t>
  </si>
  <si>
    <t>18.80%</t>
  </si>
  <si>
    <t>0.41</t>
  </si>
  <si>
    <t>-0.02</t>
  </si>
  <si>
    <t>-4.80%</t>
  </si>
  <si>
    <t>GBCI</t>
  </si>
  <si>
    <t>17.50%</t>
  </si>
  <si>
    <t>15.30%</t>
  </si>
  <si>
    <t>17.46</t>
  </si>
  <si>
    <t>6.44</t>
  </si>
  <si>
    <t>29.21%</t>
  </si>
  <si>
    <t>41.12%</t>
  </si>
  <si>
    <t>423.47M</t>
  </si>
  <si>
    <t>5.54</t>
  </si>
  <si>
    <t>123.7M</t>
  </si>
  <si>
    <t>9.00%</t>
  </si>
  <si>
    <t>3.05</t>
  </si>
  <si>
    <t>856.86M</t>
  </si>
  <si>
    <t>14.82</t>
  </si>
  <si>
    <t>217.93M</t>
  </si>
  <si>
    <t>27.55%</t>
  </si>
  <si>
    <t>38.17</t>
  </si>
  <si>
    <t>25.90</t>
  </si>
  <si>
    <t>35.48</t>
  </si>
  <si>
    <t>34.92</t>
  </si>
  <si>
    <t>340.56k</t>
  </si>
  <si>
    <t>289.75k</t>
  </si>
  <si>
    <t>76.62M</t>
  </si>
  <si>
    <t>76.12M</t>
  </si>
  <si>
    <t>1.27%</t>
  </si>
  <si>
    <t>76.50%</t>
  </si>
  <si>
    <t>5.58M</t>
  </si>
  <si>
    <t>22.72</t>
  </si>
  <si>
    <t>2.35%</t>
  </si>
  <si>
    <t>0.81</t>
  </si>
  <si>
    <t>2.27%</t>
  </si>
  <si>
    <t>2.64</t>
  </si>
  <si>
    <t>62.35%</t>
  </si>
  <si>
    <t>Jul 10, 2017</t>
  </si>
  <si>
    <t>Dec 15, 2006</t>
  </si>
  <si>
    <t>123.27M</t>
  </si>
  <si>
    <t>122.83M</t>
  </si>
  <si>
    <t>135.27M</t>
  </si>
  <si>
    <t>15.48%</t>
  </si>
  <si>
    <t>3.37B</t>
  </si>
  <si>
    <t>3.47B</t>
  </si>
  <si>
    <t>10.53M</t>
  </si>
  <si>
    <t>1.03M</t>
  </si>
  <si>
    <t>17.68M</t>
  </si>
  <si>
    <t>10.63M</t>
  </si>
  <si>
    <t>21.99M</t>
  </si>
  <si>
    <t>47.45M</t>
  </si>
  <si>
    <t>39.41M</t>
  </si>
  <si>
    <t>93.17M</t>
  </si>
  <si>
    <t>1.21B</t>
  </si>
  <si>
    <t>1.52B</t>
  </si>
  <si>
    <t>339.32M</t>
  </si>
  <si>
    <t>494.69M</t>
  </si>
  <si>
    <t>367.72M</t>
  </si>
  <si>
    <t>411.66M</t>
  </si>
  <si>
    <t>497.5M</t>
  </si>
  <si>
    <t>209.27M</t>
  </si>
  <si>
    <t>81.87M</t>
  </si>
  <si>
    <t>126.55M</t>
  </si>
  <si>
    <t>-14.56%</t>
  </si>
  <si>
    <t>-1.18%</t>
  </si>
  <si>
    <t>-7.37%</t>
  </si>
  <si>
    <t>4.36B</t>
  </si>
  <si>
    <t>4.95B</t>
  </si>
  <si>
    <t>5.55B</t>
  </si>
  <si>
    <t>4.06B</t>
  </si>
  <si>
    <t>4.49B</t>
  </si>
  <si>
    <t>5.08B</t>
  </si>
  <si>
    <t>5.68B</t>
  </si>
  <si>
    <t>852.04M</t>
  </si>
  <si>
    <t>925.9M</t>
  </si>
  <si>
    <t>602.05M</t>
  </si>
  <si>
    <t>217.5M</t>
  </si>
  <si>
    <t>218.51M</t>
  </si>
  <si>
    <t>656.25M</t>
  </si>
  <si>
    <t>677.73M</t>
  </si>
  <si>
    <t>516.47M</t>
  </si>
  <si>
    <t>2.63B</t>
  </si>
  <si>
    <t>2.95B</t>
  </si>
  <si>
    <t>3.32B</t>
  </si>
  <si>
    <t>3.66B</t>
  </si>
  <si>
    <t>366.47M</t>
  </si>
  <si>
    <t>394.67M</t>
  </si>
  <si>
    <t>(130.85M)</t>
  </si>
  <si>
    <t>(130.35M)</t>
  </si>
  <si>
    <t>(129.75M)</t>
  </si>
  <si>
    <t>(129.7M)</t>
  </si>
  <si>
    <t>(129.57M)</t>
  </si>
  <si>
    <t>20.39%</t>
  </si>
  <si>
    <t>10.83%</t>
  </si>
  <si>
    <t>13.55%</t>
  </si>
  <si>
    <t>12.24%</t>
  </si>
  <si>
    <t>158.99M</t>
  </si>
  <si>
    <t>167.67M</t>
  </si>
  <si>
    <t>179.18M</t>
  </si>
  <si>
    <t>194.03M</t>
  </si>
  <si>
    <t>176.2M</t>
  </si>
  <si>
    <t>154.24M</t>
  </si>
  <si>
    <t>194.47M</t>
  </si>
  <si>
    <t>208.43M</t>
  </si>
  <si>
    <t>226.31M</t>
  </si>
  <si>
    <t>233.44M</t>
  </si>
  <si>
    <t>55.25M</t>
  </si>
  <si>
    <t>71.12M</t>
  </si>
  <si>
    <t>74.04M</t>
  </si>
  <si>
    <t>112.27M</t>
  </si>
  <si>
    <t>139.22M</t>
  </si>
  <si>
    <t>140.61M</t>
  </si>
  <si>
    <t>155.19M</t>
  </si>
  <si>
    <t>159.4M</t>
  </si>
  <si>
    <t>37.77M</t>
  </si>
  <si>
    <t>40.59M</t>
  </si>
  <si>
    <t>44.52M</t>
  </si>
  <si>
    <t>45.83M</t>
  </si>
  <si>
    <t>7.81B</t>
  </si>
  <si>
    <t>7.92B</t>
  </si>
  <si>
    <t>8.35B</t>
  </si>
  <si>
    <t>9.12B</t>
  </si>
  <si>
    <t>9.45B</t>
  </si>
  <si>
    <t>1.40%</t>
  </si>
  <si>
    <t>5.47%</t>
  </si>
  <si>
    <t>9.24%</t>
  </si>
  <si>
    <t>3.59%</t>
  </si>
  <si>
    <t>163.94M</t>
  </si>
  <si>
    <t>158.58M</t>
  </si>
  <si>
    <t>142.5M</t>
  </si>
  <si>
    <t>133.88M</t>
  </si>
  <si>
    <t>173.43M</t>
  </si>
  <si>
    <t>Funds from Operations Growth</t>
  </si>
  <si>
    <t>-3.27%</t>
  </si>
  <si>
    <t>-10.14%</t>
  </si>
  <si>
    <t>-6.05%</t>
  </si>
  <si>
    <t>29.54%</t>
  </si>
  <si>
    <t>19.86M</t>
  </si>
  <si>
    <t>175.51M</t>
  </si>
  <si>
    <t>40.23M</t>
  </si>
  <si>
    <t>(17.21M)</t>
  </si>
  <si>
    <t>183.79M</t>
  </si>
  <si>
    <t>334.1M</t>
  </si>
  <si>
    <t>182.73M</t>
  </si>
  <si>
    <t>156.22M</t>
  </si>
  <si>
    <t>81.78%</t>
  </si>
  <si>
    <t>-45.30%</t>
  </si>
  <si>
    <t>-26.24%</t>
  </si>
  <si>
    <t>Net Operating Cash Flow / Interest Income</t>
  </si>
  <si>
    <t>72.43%</t>
  </si>
  <si>
    <t>126.75%</t>
  </si>
  <si>
    <t>60.93%</t>
  </si>
  <si>
    <t>42.16%</t>
  </si>
  <si>
    <t>45.39%</t>
  </si>
  <si>
    <t>(10.73M)</t>
  </si>
  <si>
    <t>(8.98M)</t>
  </si>
  <si>
    <t>(14.39M)</t>
  </si>
  <si>
    <t>(18.22M)</t>
  </si>
  <si>
    <t>(2.11M)</t>
  </si>
  <si>
    <t>26.16M</t>
  </si>
  <si>
    <t>21.43M</t>
  </si>
  <si>
    <t>(595.75M)</t>
  </si>
  <si>
    <t>467.19M</t>
  </si>
  <si>
    <t>492.03M</t>
  </si>
  <si>
    <t>(305.13M)</t>
  </si>
  <si>
    <t>180.1M</t>
  </si>
  <si>
    <t>(2.64B)</t>
  </si>
  <si>
    <t>(1.43B)</t>
  </si>
  <si>
    <t>(331.02M)</t>
  </si>
  <si>
    <t>(1.16B)</t>
  </si>
  <si>
    <t>(586.29M)</t>
  </si>
  <si>
    <t>2.04B</t>
  </si>
  <si>
    <t>1.89B</t>
  </si>
  <si>
    <t>823.06M</t>
  </si>
  <si>
    <t>859.65M</t>
  </si>
  <si>
    <t>766.39M</t>
  </si>
  <si>
    <t>(1.05B)</t>
  </si>
  <si>
    <t>(1.56B)</t>
  </si>
  <si>
    <t>(1.74B)</t>
  </si>
  <si>
    <t>(2.11B)</t>
  </si>
  <si>
    <t>41.8M</t>
  </si>
  <si>
    <t>(579.65M)</t>
  </si>
  <si>
    <t>149.24M</t>
  </si>
  <si>
    <t>158.89M</t>
  </si>
  <si>
    <t>(639.89M)</t>
  </si>
  <si>
    <t>(383.79M)</t>
  </si>
  <si>
    <t>125.75%</t>
  </si>
  <si>
    <t>6.47%</t>
  </si>
  <si>
    <t>-502.72%</t>
  </si>
  <si>
    <t>40.02%</t>
  </si>
  <si>
    <t>-228.43%</t>
  </si>
  <si>
    <t>56.62%</t>
  </si>
  <si>
    <t>52.98%</t>
  </si>
  <si>
    <t>-200.17%</t>
  </si>
  <si>
    <t>-111.52%</t>
  </si>
  <si>
    <t>Home Bancshares, Inc. (Conway, AR) (HOMB)</t>
  </si>
  <si>
    <t>24.54</t>
  </si>
  <si>
    <t>24.51</t>
  </si>
  <si>
    <t>24.41</t>
  </si>
  <si>
    <t>19.87 x 100</t>
  </si>
  <si>
    <t>37.13 x 100</t>
  </si>
  <si>
    <t>24.34 - 24.65</t>
  </si>
  <si>
    <t>19.74 - 29.69</t>
  </si>
  <si>
    <t>226619</t>
  </si>
  <si>
    <t>1013934</t>
  </si>
  <si>
    <t>3.52B</t>
  </si>
  <si>
    <t>0.89</t>
  </si>
  <si>
    <t>18.92</t>
  </si>
  <si>
    <t>1.3</t>
  </si>
  <si>
    <t>0.36 (1.47%)</t>
  </si>
  <si>
    <t>2017-05-15</t>
  </si>
  <si>
    <t>133.58M</t>
  </si>
  <si>
    <t>136.38M</t>
  </si>
  <si>
    <t>733.17M</t>
  </si>
  <si>
    <t>131.04M</t>
  </si>
  <si>
    <t>133.77M</t>
  </si>
  <si>
    <t>568.1M</t>
  </si>
  <si>
    <t>712.8M</t>
  </si>
  <si>
    <t>136.4M</t>
  </si>
  <si>
    <t>575.6M</t>
  </si>
  <si>
    <t>747.83M</t>
  </si>
  <si>
    <t>122.81M</t>
  </si>
  <si>
    <t>125.67M</t>
  </si>
  <si>
    <t>493.01M</t>
  </si>
  <si>
    <t>8.50%</t>
  </si>
  <si>
    <t>28.30%</t>
  </si>
  <si>
    <t>HOMB</t>
  </si>
  <si>
    <t>6.50%</t>
  </si>
  <si>
    <t>21.90%</t>
  </si>
  <si>
    <t>5.00%</t>
  </si>
  <si>
    <t>23.61%</t>
  </si>
  <si>
    <t>14.69</t>
  </si>
  <si>
    <t>7.24</t>
  </si>
  <si>
    <t>2.44</t>
  </si>
  <si>
    <t>37.56%</t>
  </si>
  <si>
    <t>61.19%</t>
  </si>
  <si>
    <t>1.81%</t>
  </si>
  <si>
    <t>13.68%</t>
  </si>
  <si>
    <t>486.15M</t>
  </si>
  <si>
    <t>182.57M</t>
  </si>
  <si>
    <t>13.10%</t>
  </si>
  <si>
    <t>418.79M</t>
  </si>
  <si>
    <t>2.92</t>
  </si>
  <si>
    <t>10.05</t>
  </si>
  <si>
    <t>204.87M</t>
  </si>
  <si>
    <t>18.69%</t>
  </si>
  <si>
    <t>29.69</t>
  </si>
  <si>
    <t>19.74</t>
  </si>
  <si>
    <t>24.57</t>
  </si>
  <si>
    <t>26.12</t>
  </si>
  <si>
    <t>384.98k</t>
  </si>
  <si>
    <t>143.43M</t>
  </si>
  <si>
    <t>127.75M</t>
  </si>
  <si>
    <t>57.40%</t>
  </si>
  <si>
    <t>43k</t>
  </si>
  <si>
    <t>12.26</t>
  </si>
  <si>
    <t>7.41M</t>
  </si>
  <si>
    <t>1.47%</t>
  </si>
  <si>
    <t>1.46%</t>
  </si>
  <si>
    <t>27.71%</t>
  </si>
  <si>
    <t>Jun 7, 2017</t>
  </si>
  <si>
    <t>Jun 9, 2016</t>
  </si>
  <si>
    <t>Mr. John W. Allison</t>
  </si>
  <si>
    <t>Founder, Chairman and Chairman of Centennial Bank</t>
  </si>
  <si>
    <t>850.39k</t>
  </si>
  <si>
    <t>2.63M</t>
  </si>
  <si>
    <t>Mr. C. Randall Sims</t>
  </si>
  <si>
    <t>Chief Exec. Officer, Pres, Director and Director of Centennial Bank</t>
  </si>
  <si>
    <t>317.54k</t>
  </si>
  <si>
    <t>Mr. Brian S. Davis</t>
  </si>
  <si>
    <t>CFO, Treasurer and Director</t>
  </si>
  <si>
    <t>477.09k</t>
  </si>
  <si>
    <t>289.56k</t>
  </si>
  <si>
    <t>Mr. Kevin D. Hester</t>
  </si>
  <si>
    <t>Chief Lending Officer, Chief Lending Officer of Centennial Bank and Director of Centennial Bank</t>
  </si>
  <si>
    <t>518.85k</t>
  </si>
  <si>
    <t>Mr. Tracy M. French</t>
  </si>
  <si>
    <t>Director, CEO of Centennial Bank, Pres of Centennial Bank and Director of Centennial Bank</t>
  </si>
  <si>
    <t>619.69k</t>
  </si>
  <si>
    <t>177.14M</t>
  </si>
  <si>
    <t>335.89M</t>
  </si>
  <si>
    <t>377.44M</t>
  </si>
  <si>
    <t>436.54M</t>
  </si>
  <si>
    <t>159.36M</t>
  </si>
  <si>
    <t>198.54M</t>
  </si>
  <si>
    <t>306.35M</t>
  </si>
  <si>
    <t>344.29M</t>
  </si>
  <si>
    <t>403.39M</t>
  </si>
  <si>
    <t>17000</t>
  </si>
  <si>
    <t>29000</t>
  </si>
  <si>
    <t>50000</t>
  </si>
  <si>
    <t>24000</t>
  </si>
  <si>
    <t>9000</t>
  </si>
  <si>
    <t>379000</t>
  </si>
  <si>
    <t>254000</t>
  </si>
  <si>
    <t>97000</t>
  </si>
  <si>
    <t>233000</t>
  </si>
  <si>
    <t>17.38M</t>
  </si>
  <si>
    <t>18.31M</t>
  </si>
  <si>
    <t>29.4M</t>
  </si>
  <si>
    <t>32.89M</t>
  </si>
  <si>
    <t>32.66M</t>
  </si>
  <si>
    <t>22.58%</t>
  </si>
  <si>
    <t>54.70%</t>
  </si>
  <si>
    <t>12.37%</t>
  </si>
  <si>
    <t>15.66%</t>
  </si>
  <si>
    <t>21.54M</t>
  </si>
  <si>
    <t>14.53M</t>
  </si>
  <si>
    <t>18.87M</t>
  </si>
  <si>
    <t>21.72M</t>
  </si>
  <si>
    <t>30.58M</t>
  </si>
  <si>
    <t>14.99M</t>
  </si>
  <si>
    <t>9.74M</t>
  </si>
  <si>
    <t>12.8M</t>
  </si>
  <si>
    <t>12.97M</t>
  </si>
  <si>
    <t>15.93M</t>
  </si>
  <si>
    <t>4.36M</t>
  </si>
  <si>
    <t>5.35M</t>
  </si>
  <si>
    <t>14.08M</t>
  </si>
  <si>
    <t>-32.52%</t>
  </si>
  <si>
    <t>29.86%</t>
  </si>
  <si>
    <t>15.12%</t>
  </si>
  <si>
    <t>40.76%</t>
  </si>
  <si>
    <t>155.6M</t>
  </si>
  <si>
    <t>317.02M</t>
  </si>
  <si>
    <t>355.71M</t>
  </si>
  <si>
    <t>405.96M</t>
  </si>
  <si>
    <t>30.20%</t>
  </si>
  <si>
    <t>56.48%</t>
  </si>
  <si>
    <t>12.21%</t>
  </si>
  <si>
    <t>2.75M</t>
  </si>
  <si>
    <t>5.18M</t>
  </si>
  <si>
    <t>22.66M</t>
  </si>
  <si>
    <t>25.16M</t>
  </si>
  <si>
    <t>18.61M</t>
  </si>
  <si>
    <t>88.36%</t>
  </si>
  <si>
    <t>337.53%</t>
  </si>
  <si>
    <t>11.03%</t>
  </si>
  <si>
    <t>-26.05%</t>
  </si>
  <si>
    <t>152.85M</t>
  </si>
  <si>
    <t>197.42M</t>
  </si>
  <si>
    <t>294.35M</t>
  </si>
  <si>
    <t>330.55M</t>
  </si>
  <si>
    <t>387.35M</t>
  </si>
  <si>
    <t>29.16%</t>
  </si>
  <si>
    <t>49.10%</t>
  </si>
  <si>
    <t>42.44M</t>
  </si>
  <si>
    <t>44.18M</t>
  </si>
  <si>
    <t>65.49M</t>
  </si>
  <si>
    <t>65.89M</t>
  </si>
  <si>
    <t>86.35M</t>
  </si>
  <si>
    <t>111000</t>
  </si>
  <si>
    <t>4000</t>
  </si>
  <si>
    <t>669000</t>
  </si>
  <si>
    <t>32.69M</t>
  </si>
  <si>
    <t>42.28M</t>
  </si>
  <si>
    <t>65.66M</t>
  </si>
  <si>
    <t>73.4M</t>
  </si>
  <si>
    <t>60.53M</t>
  </si>
  <si>
    <t>63.28M</t>
  </si>
  <si>
    <t>71.94M</t>
  </si>
  <si>
    <t>224000</t>
  </si>
  <si>
    <t>12.28M</t>
  </si>
  <si>
    <t>95.21M</t>
  </si>
  <si>
    <t>119.14M</t>
  </si>
  <si>
    <t>176.55M</t>
  </si>
  <si>
    <t>174.57M</t>
  </si>
  <si>
    <t>191.32M</t>
  </si>
  <si>
    <t>47.29M</t>
  </si>
  <si>
    <t>59.1M</t>
  </si>
  <si>
    <t>78.03M</t>
  </si>
  <si>
    <t>88.71M</t>
  </si>
  <si>
    <t>103.36M</t>
  </si>
  <si>
    <t>17.17M</t>
  </si>
  <si>
    <t>25.03M</t>
  </si>
  <si>
    <t>26.13M</t>
  </si>
  <si>
    <t>23.5M</t>
  </si>
  <si>
    <t>40.49M</t>
  </si>
  <si>
    <t>32.36M</t>
  </si>
  <si>
    <t>31.89M</t>
  </si>
  <si>
    <t>38.82M</t>
  </si>
  <si>
    <t>100.08M</t>
  </si>
  <si>
    <t>122.45M</t>
  </si>
  <si>
    <t>183.29M</t>
  </si>
  <si>
    <t>221.87M</t>
  </si>
  <si>
    <t>282.38M</t>
  </si>
  <si>
    <t>22.36%</t>
  </si>
  <si>
    <t>49.68%</t>
  </si>
  <si>
    <t>27.27%</t>
  </si>
  <si>
    <t>54.00%</t>
  </si>
  <si>
    <t>324000</t>
  </si>
  <si>
    <t>322000</t>
  </si>
  <si>
    <t>(214,000)</t>
  </si>
  <si>
    <t>18.38M</t>
  </si>
  <si>
    <t>433000</t>
  </si>
  <si>
    <t>98.45M</t>
  </si>
  <si>
    <t>104.47M</t>
  </si>
  <si>
    <t>177.17M</t>
  </si>
  <si>
    <t>218.49M</t>
  </si>
  <si>
    <t>282.65M</t>
  </si>
  <si>
    <t>69.59%</t>
  </si>
  <si>
    <t>23.32%</t>
  </si>
  <si>
    <t>29.36%</t>
  </si>
  <si>
    <t>54.05%</t>
  </si>
  <si>
    <t>35.43M</t>
  </si>
  <si>
    <t>64.11M</t>
  </si>
  <si>
    <t>80.29M</t>
  </si>
  <si>
    <t>105.5M</t>
  </si>
  <si>
    <t>35.86M</t>
  </si>
  <si>
    <t>45.41M</t>
  </si>
  <si>
    <t>73.12M</t>
  </si>
  <si>
    <t>(434,000)</t>
  </si>
  <si>
    <t>24.16M</t>
  </si>
  <si>
    <t>18.7M</t>
  </si>
  <si>
    <t>7.17M</t>
  </si>
  <si>
    <t>12.71M</t>
  </si>
  <si>
    <t>63.02M</t>
  </si>
  <si>
    <t>66.52M</t>
  </si>
  <si>
    <t>113.06M</t>
  </si>
  <si>
    <t>177.15M</t>
  </si>
  <si>
    <t>5.55%</t>
  </si>
  <si>
    <t>69.97%</t>
  </si>
  <si>
    <t>22.23%</t>
  </si>
  <si>
    <t>28.18%</t>
  </si>
  <si>
    <t>33.88%</t>
  </si>
  <si>
    <t>1.01</t>
  </si>
  <si>
    <t>2.68%</t>
  </si>
  <si>
    <t>48.70%</t>
  </si>
  <si>
    <t>24.75%</t>
  </si>
  <si>
    <t>112.55M</t>
  </si>
  <si>
    <t>115.82M</t>
  </si>
  <si>
    <t>131.9M</t>
  </si>
  <si>
    <t>136.62M</t>
  </si>
  <si>
    <t>140.42M</t>
  </si>
  <si>
    <t>0.57</t>
  </si>
  <si>
    <t>49.12%</t>
  </si>
  <si>
    <t>18.82%</t>
  </si>
  <si>
    <t>113.26M</t>
  </si>
  <si>
    <t>116.5M</t>
  </si>
  <si>
    <t>132.66M</t>
  </si>
  <si>
    <t>137.13M</t>
  </si>
  <si>
    <t>140.71M</t>
  </si>
  <si>
    <t>101.97M</t>
  </si>
  <si>
    <t>104.01M</t>
  </si>
  <si>
    <t>105.44M</t>
  </si>
  <si>
    <t>111.26M</t>
  </si>
  <si>
    <t>123.76M</t>
  </si>
  <si>
    <t>1.99%</t>
  </si>
  <si>
    <t>5.52%</t>
  </si>
  <si>
    <t>11.24%</t>
  </si>
  <si>
    <t>873.25M</t>
  </si>
  <si>
    <t>1.66B</t>
  </si>
  <si>
    <t>250000</t>
  </si>
  <si>
    <t>1.55M</t>
  </si>
  <si>
    <t>190.75M</t>
  </si>
  <si>
    <t>463.54M</t>
  </si>
  <si>
    <t>340.8M</t>
  </si>
  <si>
    <t>375.94M</t>
  </si>
  <si>
    <t>243.4M</t>
  </si>
  <si>
    <t>190.64M</t>
  </si>
  <si>
    <t>310.13M</t>
  </si>
  <si>
    <t>367.66M</t>
  </si>
  <si>
    <t>386.6M</t>
  </si>
  <si>
    <t>386.22M</t>
  </si>
  <si>
    <t>325.34M</t>
  </si>
  <si>
    <t>461.59M</t>
  </si>
  <si>
    <t>664.13M</t>
  </si>
  <si>
    <t>699.48M</t>
  </si>
  <si>
    <t>687.27M</t>
  </si>
  <si>
    <t>19.5M</t>
  </si>
  <si>
    <t>51.49M</t>
  </si>
  <si>
    <t>53.61M</t>
  </si>
  <si>
    <t>40.21M</t>
  </si>
  <si>
    <t>129.88M</t>
  </si>
  <si>
    <t>61.53M</t>
  </si>
  <si>
    <t>7.09M</t>
  </si>
  <si>
    <t>144.57M</t>
  </si>
  <si>
    <t>92.89M</t>
  </si>
  <si>
    <t>55.27%</t>
  </si>
  <si>
    <t>16.09%</t>
  </si>
  <si>
    <t>-12.65%</t>
  </si>
  <si>
    <t>4.43B</t>
  </si>
  <si>
    <t>6.57B</t>
  </si>
  <si>
    <t>2.72B</t>
  </si>
  <si>
    <t>4.48B</t>
  </si>
  <si>
    <t>5.06B</t>
  </si>
  <si>
    <t>6.64B</t>
  </si>
  <si>
    <t>7.39B</t>
  </si>
  <si>
    <t>271.58M</t>
  </si>
  <si>
    <t>554.4M</t>
  </si>
  <si>
    <t>727.61M</t>
  </si>
  <si>
    <t>917.7M</t>
  </si>
  <si>
    <t>69.59M</t>
  </si>
  <si>
    <t>56.74M</t>
  </si>
  <si>
    <t>52.26M</t>
  </si>
  <si>
    <t>41.75M</t>
  </si>
  <si>
    <t>3.79B</t>
  </si>
  <si>
    <t>4.21B</t>
  </si>
  <si>
    <t>5.61B</t>
  </si>
  <si>
    <t>52.73M</t>
  </si>
  <si>
    <t>66.88M</t>
  </si>
  <si>
    <t>67.91M</t>
  </si>
  <si>
    <t>62.93M</t>
  </si>
  <si>
    <t>84.31M</t>
  </si>
  <si>
    <t>(50.63M)</t>
  </si>
  <si>
    <t>(43.82M)</t>
  </si>
  <si>
    <t>(55.01M)</t>
  </si>
  <si>
    <t>(69.22M)</t>
  </si>
  <si>
    <t>(80M)</t>
  </si>
  <si>
    <t>66.32%</t>
  </si>
  <si>
    <t>12.84%</t>
  </si>
  <si>
    <t>31.38%</t>
  </si>
  <si>
    <t>11.19%</t>
  </si>
  <si>
    <t>113.88M</t>
  </si>
  <si>
    <t>197.22M</t>
  </si>
  <si>
    <t>206.91M</t>
  </si>
  <si>
    <t>212.16M</t>
  </si>
  <si>
    <t>372.35M</t>
  </si>
  <si>
    <t>558.36M</t>
  </si>
  <si>
    <t>542.89M</t>
  </si>
  <si>
    <t>611.78M</t>
  </si>
  <si>
    <t>612.09M</t>
  </si>
  <si>
    <t>274.61M</t>
  </si>
  <si>
    <t>234.33M</t>
  </si>
  <si>
    <t>196.54M</t>
  </si>
  <si>
    <t>212.35M</t>
  </si>
  <si>
    <t>215.79M</t>
  </si>
  <si>
    <t>97.74M</t>
  </si>
  <si>
    <t>324.03M</t>
  </si>
  <si>
    <t>346.35M</t>
  </si>
  <si>
    <t>399.43M</t>
  </si>
  <si>
    <t>396.29M</t>
  </si>
  <si>
    <t>16.31M</t>
  </si>
  <si>
    <t>24.08M</t>
  </si>
  <si>
    <t>29.13M</t>
  </si>
  <si>
    <t>30.84M</t>
  </si>
  <si>
    <t>4.24B</t>
  </si>
  <si>
    <t>6.85B</t>
  </si>
  <si>
    <t>7.42B</t>
  </si>
  <si>
    <t>9.31B</t>
  </si>
  <si>
    <t>9.82B</t>
  </si>
  <si>
    <t>61.54%</t>
  </si>
  <si>
    <t>8.31%</t>
  </si>
  <si>
    <t>25.37%</t>
  </si>
  <si>
    <t>5.53%</t>
  </si>
  <si>
    <t>1.85%</t>
  </si>
  <si>
    <t>5.42B</t>
  </si>
  <si>
    <t>6.44B</t>
  </si>
  <si>
    <t>6.94B</t>
  </si>
  <si>
    <t>666.41M</t>
  </si>
  <si>
    <t>991.16M</t>
  </si>
  <si>
    <t>4.22B</t>
  </si>
  <si>
    <t>4.98B</t>
  </si>
  <si>
    <t>5.25B</t>
  </si>
  <si>
    <t>54.82%</t>
  </si>
  <si>
    <t>0.57%</t>
  </si>
  <si>
    <t>18.70%</t>
  </si>
  <si>
    <t>7.83%</t>
  </si>
  <si>
    <t>225.53M</t>
  </si>
  <si>
    <t>572.47M</t>
  </si>
  <si>
    <t>935.25M</t>
  </si>
  <si>
    <t>1.49B</t>
  </si>
  <si>
    <t>96.28M</t>
  </si>
  <si>
    <t>326.55M</t>
  </si>
  <si>
    <t>744.99M</t>
  </si>
  <si>
    <t>144.42M</t>
  </si>
  <si>
    <t>677.3M</t>
  </si>
  <si>
    <t>30M</t>
  </si>
  <si>
    <t>165.57M</t>
  </si>
  <si>
    <t>568.53M</t>
  </si>
  <si>
    <t>556.01M</t>
  </si>
  <si>
    <t>66.28M</t>
  </si>
  <si>
    <t>160.98M</t>
  </si>
  <si>
    <t>176.47M</t>
  </si>
  <si>
    <t>128.39M</t>
  </si>
  <si>
    <t>121.29M</t>
  </si>
  <si>
    <t>129.26M</t>
  </si>
  <si>
    <t>245.92M</t>
  </si>
  <si>
    <t>190.26M</t>
  </si>
  <si>
    <t>810.01M</t>
  </si>
  <si>
    <t>90.26%</t>
  </si>
  <si>
    <t>-22.64%</t>
  </si>
  <si>
    <t>662.53%</t>
  </si>
  <si>
    <t>-44.17%</t>
  </si>
  <si>
    <t>5.32%</t>
  </si>
  <si>
    <t>17.14%</t>
  </si>
  <si>
    <t>15.15%</t>
  </si>
  <si>
    <t>51.23M</t>
  </si>
  <si>
    <t>6.01B</t>
  </si>
  <si>
    <t>6.41B</t>
  </si>
  <si>
    <t>8.11B</t>
  </si>
  <si>
    <t>8.49B</t>
  </si>
  <si>
    <t>515.47M</t>
  </si>
  <si>
    <t>281000</t>
  </si>
  <si>
    <t>651000</t>
  </si>
  <si>
    <t>676000</t>
  </si>
  <si>
    <t>701000</t>
  </si>
  <si>
    <t>416.35M</t>
  </si>
  <si>
    <t>708.06M</t>
  </si>
  <si>
    <t>781.33M</t>
  </si>
  <si>
    <t>867.98M</t>
  </si>
  <si>
    <t>869.74M</t>
  </si>
  <si>
    <t>86.84M</t>
  </si>
  <si>
    <t>136.39M</t>
  </si>
  <si>
    <t>226.28M</t>
  </si>
  <si>
    <t>326.9M</t>
  </si>
  <si>
    <t>455.95M</t>
  </si>
  <si>
    <t>12M</t>
  </si>
  <si>
    <t>(4.14M)</t>
  </si>
  <si>
    <t>7.01M</t>
  </si>
  <si>
    <t>4.18M</t>
  </si>
  <si>
    <t>12.27%</t>
  </si>
  <si>
    <t>12.89%</t>
  </si>
  <si>
    <t>14.02%</t>
  </si>
  <si>
    <t>(13.52M)</t>
  </si>
  <si>
    <t>(12.72M)</t>
  </si>
  <si>
    <t>(67,000)</t>
  </si>
  <si>
    <t>(10.54M)</t>
  </si>
  <si>
    <t>(3.08M)</t>
  </si>
  <si>
    <t>(52.13M)</t>
  </si>
  <si>
    <t>11.72M</t>
  </si>
  <si>
    <t>147.04M</t>
  </si>
  <si>
    <t>(7.76M)</t>
  </si>
  <si>
    <t>202.63M</t>
  </si>
  <si>
    <t>(14.69M)</t>
  </si>
  <si>
    <t>(22.9M)</t>
  </si>
  <si>
    <t>155.37M</t>
  </si>
  <si>
    <t>(432.69M)</t>
  </si>
  <si>
    <t>(383.11M)</t>
  </si>
  <si>
    <t>(341.16M)</t>
  </si>
  <si>
    <t>(390.49M)</t>
  </si>
  <si>
    <t>(279.39M)</t>
  </si>
  <si>
    <t>424.93M</t>
  </si>
  <si>
    <t>585.74M</t>
  </si>
  <si>
    <t>326.47M</t>
  </si>
  <si>
    <t>367.6M</t>
  </si>
  <si>
    <t>434.76M</t>
  </si>
  <si>
    <t>(56.24M)</t>
  </si>
  <si>
    <t>(245.66M)</t>
  </si>
  <si>
    <t>(1.15B)</t>
  </si>
  <si>
    <t>(1.12B)</t>
  </si>
  <si>
    <t>72.74M</t>
  </si>
  <si>
    <t>2.09M</t>
  </si>
  <si>
    <t>280.36M</t>
  </si>
  <si>
    <t>355.04M</t>
  </si>
  <si>
    <t>(6.61M)</t>
  </si>
  <si>
    <t>310.84M</t>
  </si>
  <si>
    <t>540000</t>
  </si>
  <si>
    <t>27000</t>
  </si>
  <si>
    <t>57000</t>
  </si>
  <si>
    <t>362.3M</t>
  </si>
  <si>
    <t>84.17M</t>
  </si>
  <si>
    <t>(247.2M)</t>
  </si>
  <si>
    <t>(760.96M)</t>
  </si>
  <si>
    <t>(618.38M)</t>
  </si>
  <si>
    <t>-393.71%</t>
  </si>
  <si>
    <t>-207.83%</t>
  </si>
  <si>
    <t>18.74%</t>
  </si>
  <si>
    <t>204.53%</t>
  </si>
  <si>
    <t>38.76%</t>
  </si>
  <si>
    <t>-73.60%</t>
  </si>
  <si>
    <t>-201.61%</t>
  </si>
  <si>
    <t>-141.66%</t>
  </si>
  <si>
    <t>(16.32M)</t>
  </si>
  <si>
    <t>(16.97M)</t>
  </si>
  <si>
    <t>(23.17M)</t>
  </si>
  <si>
    <t>(37.58M)</t>
  </si>
  <si>
    <t>(48.1M)</t>
  </si>
  <si>
    <t>-4.02%</t>
  </si>
  <si>
    <t>-36.53%</t>
  </si>
  <si>
    <t>-62.19%</t>
  </si>
  <si>
    <t>-27.98%</t>
  </si>
  <si>
    <t>364.81M</t>
  </si>
  <si>
    <t>222.91M</t>
  </si>
  <si>
    <t>370.66M</t>
  </si>
  <si>
    <t>74.99M</t>
  </si>
  <si>
    <t>503.92M</t>
  </si>
  <si>
    <t>(11.59M)</t>
  </si>
  <si>
    <t>(146,000)</t>
  </si>
  <si>
    <t>243000</t>
  </si>
  <si>
    <t>(8.32M)</t>
  </si>
  <si>
    <t>(13.55M)</t>
  </si>
  <si>
    <t>(2.02M)</t>
  </si>
  <si>
    <t>(9.82M)</t>
  </si>
  <si>
    <t>329000</t>
  </si>
  <si>
    <t>(577,000)</t>
  </si>
  <si>
    <t>(331,000)</t>
  </si>
  <si>
    <t>(60,000)</t>
  </si>
  <si>
    <t>(41.09M)</t>
  </si>
  <si>
    <t>(24.34M)</t>
  </si>
  <si>
    <t>341.13M</t>
  </si>
  <si>
    <t>654.11M</t>
  </si>
  <si>
    <t>(107.85M)</t>
  </si>
  <si>
    <t>(421,000)</t>
  </si>
  <si>
    <t>11.33M</t>
  </si>
  <si>
    <t>15.48M</t>
  </si>
  <si>
    <t>(48.08M)</t>
  </si>
  <si>
    <t>(7.1M)</t>
  </si>
  <si>
    <t>(40.67M)</t>
  </si>
  <si>
    <t>(35.67M)</t>
  </si>
  <si>
    <t>325.65M</t>
  </si>
  <si>
    <t>702.19M</t>
  </si>
  <si>
    <t>(100.75M)</t>
  </si>
  <si>
    <t>836000</t>
  </si>
  <si>
    <t>605000</t>
  </si>
  <si>
    <t>4.15M</t>
  </si>
  <si>
    <t>(432.43M)</t>
  </si>
  <si>
    <t>(263.52M)</t>
  </si>
  <si>
    <t>(51.2M)</t>
  </si>
  <si>
    <t>690.44M</t>
  </si>
  <si>
    <t>343.81M</t>
  </si>
  <si>
    <t>39.06%</t>
  </si>
  <si>
    <t>80.57%</t>
  </si>
  <si>
    <t>1,448.54%</t>
  </si>
  <si>
    <t>-50.20%</t>
  </si>
  <si>
    <t>-244.12%</t>
  </si>
  <si>
    <t>-121.37%</t>
  </si>
  <si>
    <t>-15.24%</t>
  </si>
  <si>
    <t>182.93%</t>
  </si>
  <si>
    <t>78.76%</t>
  </si>
  <si>
    <t>47.55M</t>
  </si>
  <si>
    <t>(66.32M)</t>
  </si>
  <si>
    <t>(53.01M)</t>
  </si>
  <si>
    <t>143.3M</t>
  </si>
  <si>
    <t>(39.17M)</t>
  </si>
  <si>
    <t>104.16M</t>
  </si>
  <si>
    <t>100.32M</t>
  </si>
  <si>
    <t>245.33M</t>
  </si>
  <si>
    <t>203.28M</t>
  </si>
  <si>
    <t>232.32M</t>
  </si>
  <si>
    <t>-3.69%</t>
  </si>
  <si>
    <t>144.54%</t>
  </si>
  <si>
    <t>-17.14%</t>
  </si>
  <si>
    <t>14.28%</t>
  </si>
  <si>
    <t>4.71%</t>
  </si>
  <si>
    <t>Howden Joinery Group Plc (HWDN.L)</t>
  </si>
  <si>
    <t>427.10</t>
  </si>
  <si>
    <t>419.90</t>
  </si>
  <si>
    <t>420.30</t>
  </si>
  <si>
    <t>355.00 x 117100</t>
  </si>
  <si>
    <t>0.00 x 301100</t>
  </si>
  <si>
    <t>419.00 - 428.80</t>
  </si>
  <si>
    <t>344.98 - 479.50</t>
  </si>
  <si>
    <t>2367110</t>
  </si>
  <si>
    <t>2335281</t>
  </si>
  <si>
    <t>2.65B</t>
  </si>
  <si>
    <t>0.65</t>
  </si>
  <si>
    <t>14.53</t>
  </si>
  <si>
    <t>29.4</t>
  </si>
  <si>
    <t>0.08 (1.51%)</t>
  </si>
  <si>
    <t>2016-10-20</t>
  </si>
  <si>
    <t>462.15</t>
  </si>
  <si>
    <t>1.44B</t>
  </si>
  <si>
    <t>1.41B</t>
  </si>
  <si>
    <t>5.20%</t>
  </si>
  <si>
    <t>HWDN.L</t>
  </si>
  <si>
    <t>13.50%</t>
  </si>
  <si>
    <t>13.99</t>
  </si>
  <si>
    <t>675.79</t>
  </si>
  <si>
    <t>Dec 24, 2016</t>
  </si>
  <si>
    <t>14.20%</t>
  </si>
  <si>
    <t>20.60%</t>
  </si>
  <si>
    <t>45.34%</t>
  </si>
  <si>
    <t>258.1M</t>
  </si>
  <si>
    <t>185.6M</t>
  </si>
  <si>
    <t>-1.20%</t>
  </si>
  <si>
    <t>226.6M</t>
  </si>
  <si>
    <t>207.2M</t>
  </si>
  <si>
    <t>135.52M</t>
  </si>
  <si>
    <t>479.50</t>
  </si>
  <si>
    <t>344.98</t>
  </si>
  <si>
    <t>430.87</t>
  </si>
  <si>
    <t>425.47</t>
  </si>
  <si>
    <t>2.34M</t>
  </si>
  <si>
    <t>620.36M</t>
  </si>
  <si>
    <t>608.69M</t>
  </si>
  <si>
    <t>0.03%</t>
  </si>
  <si>
    <t>35.37%</t>
  </si>
  <si>
    <t>Oct 20, 2016</t>
  </si>
  <si>
    <t>Mr. Matthew Ingle</t>
  </si>
  <si>
    <t>Founder, CEO &amp; Exec. Director</t>
  </si>
  <si>
    <t>Mr. Mark P. W. Robson</t>
  </si>
  <si>
    <t>CFO, Deputy Chief Exec. Officer &amp; Exec. Director</t>
  </si>
  <si>
    <t>976k</t>
  </si>
  <si>
    <t>Mr. Clive Cockburn</t>
  </si>
  <si>
    <t>Chief Information Officer</t>
  </si>
  <si>
    <t>Paul Sharma</t>
  </si>
  <si>
    <t>Head of Investor Relations</t>
  </si>
  <si>
    <t>Mr. Gareth Hopkins</t>
  </si>
  <si>
    <t>Interim Group HR Director</t>
  </si>
  <si>
    <t>Huhtamäki Oyj (HUH1V.HE)</t>
  </si>
  <si>
    <t>34.62</t>
  </si>
  <si>
    <t>34.38</t>
  </si>
  <si>
    <t>34.49</t>
  </si>
  <si>
    <t>34.62 x</t>
  </si>
  <si>
    <t>34.63 x</t>
  </si>
  <si>
    <t>34.49 - 34.77</t>
  </si>
  <si>
    <t>32.26 - 42.33</t>
  </si>
  <si>
    <t>212665</t>
  </si>
  <si>
    <t>285417</t>
  </si>
  <si>
    <t>3.6B</t>
  </si>
  <si>
    <t>18.95</t>
  </si>
  <si>
    <t>1.83</t>
  </si>
  <si>
    <t>39.44</t>
  </si>
  <si>
    <t>792.37M</t>
  </si>
  <si>
    <t>770.58M</t>
  </si>
  <si>
    <t>3.07B</t>
  </si>
  <si>
    <t>3.25B</t>
  </si>
  <si>
    <t>768M</t>
  </si>
  <si>
    <t>748M</t>
  </si>
  <si>
    <t>3.02B</t>
  </si>
  <si>
    <t>3.18B</t>
  </si>
  <si>
    <t>820M</t>
  </si>
  <si>
    <t>791M</t>
  </si>
  <si>
    <t>3.13B</t>
  </si>
  <si>
    <t>742M</t>
  </si>
  <si>
    <t>719.2M</t>
  </si>
  <si>
    <t>0.43</t>
  </si>
  <si>
    <t>-9.80%</t>
  </si>
  <si>
    <t>HUH1V.HE</t>
  </si>
  <si>
    <t>11.78%</t>
  </si>
  <si>
    <t>15.74</t>
  </si>
  <si>
    <t>3.23</t>
  </si>
  <si>
    <t>3.07</t>
  </si>
  <si>
    <t>6.07%</t>
  </si>
  <si>
    <t>17.06%</t>
  </si>
  <si>
    <t>28.23</t>
  </si>
  <si>
    <t>384.2M</t>
  </si>
  <si>
    <t>190.7M</t>
  </si>
  <si>
    <t>100.1M</t>
  </si>
  <si>
    <t>787.4M</t>
  </si>
  <si>
    <t>64.43</t>
  </si>
  <si>
    <t>11.28</t>
  </si>
  <si>
    <t>286.6M</t>
  </si>
  <si>
    <t>25.29M</t>
  </si>
  <si>
    <t>-10.82%</t>
  </si>
  <si>
    <t>42.33</t>
  </si>
  <si>
    <t>32.26</t>
  </si>
  <si>
    <t>35.15</t>
  </si>
  <si>
    <t>34.51</t>
  </si>
  <si>
    <t>285.42k</t>
  </si>
  <si>
    <t>222.03k</t>
  </si>
  <si>
    <t>104.11M</t>
  </si>
  <si>
    <t>88.51M</t>
  </si>
  <si>
    <t>0.73</t>
  </si>
  <si>
    <t>2.12%</t>
  </si>
  <si>
    <t>Aug 27, 2002</t>
  </si>
  <si>
    <t>Mr. Jukka Moisio M.Sc. (Econ), MBA</t>
  </si>
  <si>
    <t>Chief Exec. Officer and Chairman of the GET</t>
  </si>
  <si>
    <t>Mr. Thomas Geust M.Sc. (Econ)</t>
  </si>
  <si>
    <t>Ms. Kaisa Uurasmaa</t>
  </si>
  <si>
    <t>Mr. Sami Pauni LL.M.</t>
  </si>
  <si>
    <t>Sr. VP of Corp. Affairs &amp; Legal and Group Gen. Counsel</t>
  </si>
  <si>
    <t>Ms. Teija Saraj\xe4rvi M.A</t>
  </si>
  <si>
    <t>Sr. VP of HR</t>
  </si>
  <si>
    <t>IBERIABANK Corporation (IBKC)</t>
  </si>
  <si>
    <t>80.80</t>
  </si>
  <si>
    <t>81.05</t>
  </si>
  <si>
    <t>81.00</t>
  </si>
  <si>
    <t>77.50 x 100</t>
  </si>
  <si>
    <t>84.95 x 100</t>
  </si>
  <si>
    <t>80.40 - 81.25</t>
  </si>
  <si>
    <t>60.88 - 91.10</t>
  </si>
  <si>
    <t>330010</t>
  </si>
  <si>
    <t>403634</t>
  </si>
  <si>
    <t>4.12B</t>
  </si>
  <si>
    <t>18.72</t>
  </si>
  <si>
    <t>4.32</t>
  </si>
  <si>
    <t>1.44 (1.78%)</t>
  </si>
  <si>
    <t>2017-06-28</t>
  </si>
  <si>
    <t>91.88</t>
  </si>
  <si>
    <t>8</t>
  </si>
  <si>
    <t>239.88M</t>
  </si>
  <si>
    <t>249.61M</t>
  </si>
  <si>
    <t>236.36M</t>
  </si>
  <si>
    <t>244M</t>
  </si>
  <si>
    <t>995M</t>
  </si>
  <si>
    <t>246.2M</t>
  </si>
  <si>
    <t>261.37M</t>
  </si>
  <si>
    <t>227.67M</t>
  </si>
  <si>
    <t>223.23M</t>
  </si>
  <si>
    <t>883.04M</t>
  </si>
  <si>
    <t>21.00%</t>
  </si>
  <si>
    <t>1.2</t>
  </si>
  <si>
    <t>1.18</t>
  </si>
  <si>
    <t>1.08</t>
  </si>
  <si>
    <t>1.02</t>
  </si>
  <si>
    <t>-0.12</t>
  </si>
  <si>
    <t>3.50%</t>
  </si>
  <si>
    <t>-10.00%</t>
  </si>
  <si>
    <t>1.80%</t>
  </si>
  <si>
    <t>4.10%</t>
  </si>
  <si>
    <t>IBKC</t>
  </si>
  <si>
    <t>-5.10%</t>
  </si>
  <si>
    <t>27.70%</t>
  </si>
  <si>
    <t>8.00%</t>
  </si>
  <si>
    <t>12.62%</t>
  </si>
  <si>
    <t>13.69</t>
  </si>
  <si>
    <t>2.22</t>
  </si>
  <si>
    <t>4.85</t>
  </si>
  <si>
    <t>22.88%</t>
  </si>
  <si>
    <t>37.12%</t>
  </si>
  <si>
    <t>6.48%</t>
  </si>
  <si>
    <t>849.92M</t>
  </si>
  <si>
    <t>20.09</t>
  </si>
  <si>
    <t>183.72M</t>
  </si>
  <si>
    <t>18.00%</t>
  </si>
  <si>
    <t>26.2</t>
  </si>
  <si>
    <t>65.25</t>
  </si>
  <si>
    <t>326.27M</t>
  </si>
  <si>
    <t>29.08%</t>
  </si>
  <si>
    <t>91.10</t>
  </si>
  <si>
    <t>60.88</t>
  </si>
  <si>
    <t>80.56</t>
  </si>
  <si>
    <t>403.63k</t>
  </si>
  <si>
    <t>257.7k</t>
  </si>
  <si>
    <t>50.97M</t>
  </si>
  <si>
    <t>50.1M</t>
  </si>
  <si>
    <t>1.97%</t>
  </si>
  <si>
    <t>76.20%</t>
  </si>
  <si>
    <t>2.72</t>
  </si>
  <si>
    <t>2.22%</t>
  </si>
  <si>
    <t>1.78%</t>
  </si>
  <si>
    <t>1.42</t>
  </si>
  <si>
    <t>1.75%</t>
  </si>
  <si>
    <t>2.27</t>
  </si>
  <si>
    <t>32.79%</t>
  </si>
  <si>
    <t>Jul 28, 2017</t>
  </si>
  <si>
    <t>Jun 28, 2017</t>
  </si>
  <si>
    <t>5/4</t>
  </si>
  <si>
    <t>Aug 16, 2005</t>
  </si>
  <si>
    <t>Mr. Daryl G. Byrd</t>
  </si>
  <si>
    <t>CEO, Pres &amp; Exec. Director</t>
  </si>
  <si>
    <t>2.19M</t>
  </si>
  <si>
    <t>Mr. Anthony J. Restel</t>
  </si>
  <si>
    <t>CFO, Sr. Exec. VP, Treasurer, CFO of IBERIABANK and Sr. Exec. VP of IBERIABANK</t>
  </si>
  <si>
    <t>889.49k</t>
  </si>
  <si>
    <t>42.67k</t>
  </si>
  <si>
    <t>Mr. Michael J. Brown</t>
  </si>
  <si>
    <t>Vice Chairman and Chief Operating Officer</t>
  </si>
  <si>
    <t>167.58k</t>
  </si>
  <si>
    <t>Mr. John R. Davis</t>
  </si>
  <si>
    <t>Sr. Exec. VP of Mergers, Acquisitions &amp; IR and Director of Fin. Strategy</t>
  </si>
  <si>
    <t>755.28k</t>
  </si>
  <si>
    <t>428.4k</t>
  </si>
  <si>
    <t>Mr. Jefferson G. Parker</t>
  </si>
  <si>
    <t>Vice-Chairman and Managing Director of Brokerage, Trust &amp; Wealth Management</t>
  </si>
  <si>
    <t>857.49k</t>
  </si>
  <si>
    <t>535.05M</t>
  </si>
  <si>
    <t>579.43M</t>
  </si>
  <si>
    <t>670.36M</t>
  </si>
  <si>
    <t>732.96M</t>
  </si>
  <si>
    <t>513.94M</t>
  </si>
  <si>
    <t>488.94M</t>
  </si>
  <si>
    <t>526.71M</t>
  </si>
  <si>
    <t>606.97M</t>
  </si>
  <si>
    <t>663.04M</t>
  </si>
  <si>
    <t>63.39M</t>
  </si>
  <si>
    <t>69.93M</t>
  </si>
  <si>
    <t>-5.02%</t>
  </si>
  <si>
    <t>63.45M</t>
  </si>
  <si>
    <t>46.95M</t>
  </si>
  <si>
    <t>67.7M</t>
  </si>
  <si>
    <t>35.85M</t>
  </si>
  <si>
    <t>33.09M</t>
  </si>
  <si>
    <t>51.58M</t>
  </si>
  <si>
    <t>14.09M</t>
  </si>
  <si>
    <t>11.11M</t>
  </si>
  <si>
    <t>11.61M</t>
  </si>
  <si>
    <t>16.12M</t>
  </si>
  <si>
    <t>-26.00%</t>
  </si>
  <si>
    <t>-4.79%</t>
  </si>
  <si>
    <t>32.20%</t>
  </si>
  <si>
    <t>14.55%</t>
  </si>
  <si>
    <t>499.85M</t>
  </si>
  <si>
    <t>488.09M</t>
  </si>
  <si>
    <t>534.73M</t>
  </si>
  <si>
    <t>611.26M</t>
  </si>
  <si>
    <t>665.26M</t>
  </si>
  <si>
    <t>-2.35%</t>
  </si>
  <si>
    <t>9.55%</t>
  </si>
  <si>
    <t>14.31%</t>
  </si>
  <si>
    <t>8.83%</t>
  </si>
  <si>
    <t>138.77M</t>
  </si>
  <si>
    <t>102.99M</t>
  </si>
  <si>
    <t>93.68M</t>
  </si>
  <si>
    <t>61.36M</t>
  </si>
  <si>
    <t>60.45M</t>
  </si>
  <si>
    <t>-25.78%</t>
  </si>
  <si>
    <t>-9.05%</t>
  </si>
  <si>
    <t>-34.50%</t>
  </si>
  <si>
    <t>-1.49%</t>
  </si>
  <si>
    <t>361.08M</t>
  </si>
  <si>
    <t>385.1M</t>
  </si>
  <si>
    <t>441.05M</t>
  </si>
  <si>
    <t>549.9M</t>
  </si>
  <si>
    <t>604.81M</t>
  </si>
  <si>
    <t>6.65%</t>
  </si>
  <si>
    <t>14.53%</t>
  </si>
  <si>
    <t>24.68%</t>
  </si>
  <si>
    <t>169.18M</t>
  </si>
  <si>
    <t>172.19M</t>
  </si>
  <si>
    <t>188.19M</t>
  </si>
  <si>
    <t>217.69M</t>
  </si>
  <si>
    <t>223.56M</t>
  </si>
  <si>
    <t>67.73M</t>
  </si>
  <si>
    <t>771000</t>
  </si>
  <si>
    <t>49.75M</t>
  </si>
  <si>
    <t>71.82M</t>
  </si>
  <si>
    <t>91.83M</t>
  </si>
  <si>
    <t>87.05M</t>
  </si>
  <si>
    <t>66.29M</t>
  </si>
  <si>
    <t>85.81M</t>
  </si>
  <si>
    <t>88.92M</t>
  </si>
  <si>
    <t>115.66M</t>
  </si>
  <si>
    <t>32.64M</t>
  </si>
  <si>
    <t>120.22M</t>
  </si>
  <si>
    <t>134.51M</t>
  </si>
  <si>
    <t>425.41M</t>
  </si>
  <si>
    <t>428.92M</t>
  </si>
  <si>
    <t>478.81M</t>
  </si>
  <si>
    <t>556.64M</t>
  </si>
  <si>
    <t>235.65M</t>
  </si>
  <si>
    <t>247.09M</t>
  </si>
  <si>
    <t>259.09M</t>
  </si>
  <si>
    <t>324.29M</t>
  </si>
  <si>
    <t>333.59M</t>
  </si>
  <si>
    <t>54.67M</t>
  </si>
  <si>
    <t>58.04M</t>
  </si>
  <si>
    <t>59.57M</t>
  </si>
  <si>
    <t>68.54M</t>
  </si>
  <si>
    <t>65.8M</t>
  </si>
  <si>
    <t>121.52M</t>
  </si>
  <si>
    <t>126.19M</t>
  </si>
  <si>
    <t>158.71M</t>
  </si>
  <si>
    <t>128.68M</t>
  </si>
  <si>
    <t>104.85M</t>
  </si>
  <si>
    <t>128.37M</t>
  </si>
  <si>
    <t>150.44M</t>
  </si>
  <si>
    <t>210.94M</t>
  </si>
  <si>
    <t>289.77M</t>
  </si>
  <si>
    <t>22.43%</t>
  </si>
  <si>
    <t>17.19%</t>
  </si>
  <si>
    <t>40.22%</t>
  </si>
  <si>
    <t>37.37%</t>
  </si>
  <si>
    <t>30.29%</t>
  </si>
  <si>
    <t>42000</t>
  </si>
  <si>
    <t>251000</t>
  </si>
  <si>
    <t>47.65M</t>
  </si>
  <si>
    <t>10.24M</t>
  </si>
  <si>
    <t>17.8M</t>
  </si>
  <si>
    <t>104.89M</t>
  </si>
  <si>
    <t>80.97M</t>
  </si>
  <si>
    <t>140.2M</t>
  </si>
  <si>
    <t>206.94M</t>
  </si>
  <si>
    <t>271.97M</t>
  </si>
  <si>
    <t>-22.80%</t>
  </si>
  <si>
    <t>73.15%</t>
  </si>
  <si>
    <t>47.60%</t>
  </si>
  <si>
    <t>31.43%</t>
  </si>
  <si>
    <t>28.43%</t>
  </si>
  <si>
    <t>34.75M</t>
  </si>
  <si>
    <t>64.09M</t>
  </si>
  <si>
    <t>85.19M</t>
  </si>
  <si>
    <t>51.81M</t>
  </si>
  <si>
    <t>59.71M</t>
  </si>
  <si>
    <t>70.81M</t>
  </si>
  <si>
    <t>(35.94M)</t>
  </si>
  <si>
    <t>(24.96M)</t>
  </si>
  <si>
    <t>4.55M</t>
  </si>
  <si>
    <t>11.27M</t>
  </si>
  <si>
    <t>(1.21M)</t>
  </si>
  <si>
    <t>(1.65M)</t>
  </si>
  <si>
    <t>(1.68M)</t>
  </si>
  <si>
    <t>74.95M</t>
  </si>
  <si>
    <t>63.9M</t>
  </si>
  <si>
    <t>103.8M</t>
  </si>
  <si>
    <t>184.91M</t>
  </si>
  <si>
    <t>-14.75%</t>
  </si>
  <si>
    <t>62.45%</t>
  </si>
  <si>
    <t>36.00%</t>
  </si>
  <si>
    <t>30.99%</t>
  </si>
  <si>
    <t>19.33%</t>
  </si>
  <si>
    <t>7.98M</t>
  </si>
  <si>
    <t>176.93M</t>
  </si>
  <si>
    <t>2.59</t>
  </si>
  <si>
    <t>2.20</t>
  </si>
  <si>
    <t>3.69</t>
  </si>
  <si>
    <t>-15.06%</t>
  </si>
  <si>
    <t>50.91%</t>
  </si>
  <si>
    <t>17.07%</t>
  </si>
  <si>
    <t>31.31M</t>
  </si>
  <si>
    <t>38.21M</t>
  </si>
  <si>
    <t>40.95M</t>
  </si>
  <si>
    <t>3.30</t>
  </si>
  <si>
    <t>3.68</t>
  </si>
  <si>
    <t>4.30</t>
  </si>
  <si>
    <t>11.52%</t>
  </si>
  <si>
    <t>16.85%</t>
  </si>
  <si>
    <t>28.96M</t>
  </si>
  <si>
    <t>31.43M</t>
  </si>
  <si>
    <t>38.31M</t>
  </si>
  <si>
    <t>41.11M</t>
  </si>
  <si>
    <t>248.21M</t>
  </si>
  <si>
    <t>238.67M</t>
  </si>
  <si>
    <t>251.99M</t>
  </si>
  <si>
    <t>241.65M</t>
  </si>
  <si>
    <t>295.9M</t>
  </si>
  <si>
    <t>-3.84%</t>
  </si>
  <si>
    <t>5.58%</t>
  </si>
  <si>
    <t>-4.10%</t>
  </si>
  <si>
    <t>22.45%</t>
  </si>
  <si>
    <t>3.44B</t>
  </si>
  <si>
    <t>4.9B</t>
  </si>
  <si>
    <t>4.88M</t>
  </si>
  <si>
    <t>355.67M</t>
  </si>
  <si>
    <t>430.04M</t>
  </si>
  <si>
    <t>325.55M</t>
  </si>
  <si>
    <t>212.36M</t>
  </si>
  <si>
    <t>46.22M</t>
  </si>
  <si>
    <t>52.47M</t>
  </si>
  <si>
    <t>72.82M</t>
  </si>
  <si>
    <t>316.93M</t>
  </si>
  <si>
    <t>90.91M</t>
  </si>
  <si>
    <t>215.98M</t>
  </si>
  <si>
    <t>191.77M</t>
  </si>
  <si>
    <t>167.79M</t>
  </si>
  <si>
    <t>257.94M</t>
  </si>
  <si>
    <t>347.93M</t>
  </si>
  <si>
    <t>2.29B</t>
  </si>
  <si>
    <t>2.88B</t>
  </si>
  <si>
    <t>4.96M</t>
  </si>
  <si>
    <t>8.21M</t>
  </si>
  <si>
    <t>102.25M</t>
  </si>
  <si>
    <t>108.3M</t>
  </si>
  <si>
    <t>311.24M</t>
  </si>
  <si>
    <t>469.08M</t>
  </si>
  <si>
    <t>465.35M</t>
  </si>
  <si>
    <t>1.26B</t>
  </si>
  <si>
    <t>-19.02%</t>
  </si>
  <si>
    <t>14.85%</t>
  </si>
  <si>
    <t>21.66%</t>
  </si>
  <si>
    <t>42.54%</t>
  </si>
  <si>
    <t>8.25B</t>
  </si>
  <si>
    <t>9.35B</t>
  </si>
  <si>
    <t>11.31B</t>
  </si>
  <si>
    <t>14.19B</t>
  </si>
  <si>
    <t>14.92B</t>
  </si>
  <si>
    <t>8.5B</t>
  </si>
  <si>
    <t>9.49B</t>
  </si>
  <si>
    <t>11.44B</t>
  </si>
  <si>
    <t>14.33B</t>
  </si>
  <si>
    <t>15.06B</t>
  </si>
  <si>
    <t>3B</t>
  </si>
  <si>
    <t>4.13B</t>
  </si>
  <si>
    <t>4.1B</t>
  </si>
  <si>
    <t>2.31B</t>
  </si>
  <si>
    <t>4.11B</t>
  </si>
  <si>
    <t>4.45B</t>
  </si>
  <si>
    <t>5.49B</t>
  </si>
  <si>
    <t>7.27B</t>
  </si>
  <si>
    <t>8.07B</t>
  </si>
  <si>
    <t>3.7M</t>
  </si>
  <si>
    <t>620.79M</t>
  </si>
  <si>
    <t>604.01M</t>
  </si>
  <si>
    <t>(251.6M)</t>
  </si>
  <si>
    <t>(143.07M)</t>
  </si>
  <si>
    <t>(130.13M)</t>
  </si>
  <si>
    <t>(138.38M)</t>
  </si>
  <si>
    <t>(144.72M)</t>
  </si>
  <si>
    <t>13.36%</t>
  </si>
  <si>
    <t>20.99%</t>
  </si>
  <si>
    <t>25.45%</t>
  </si>
  <si>
    <t>303.52M</t>
  </si>
  <si>
    <t>287.51M</t>
  </si>
  <si>
    <t>307.16M</t>
  </si>
  <si>
    <t>323.9M</t>
  </si>
  <si>
    <t>306.37M</t>
  </si>
  <si>
    <t>767.29M</t>
  </si>
  <si>
    <t>833.14M</t>
  </si>
  <si>
    <t>575.87M</t>
  </si>
  <si>
    <t>343.35M</t>
  </si>
  <si>
    <t>287.74M</t>
  </si>
  <si>
    <t>326.94M</t>
  </si>
  <si>
    <t>332.82M</t>
  </si>
  <si>
    <t>428.65M</t>
  </si>
  <si>
    <t>423.93M</t>
  </si>
  <si>
    <t>545.4M</t>
  </si>
  <si>
    <t>762.35M</t>
  </si>
  <si>
    <t>756.09M</t>
  </si>
  <si>
    <t>32.18M</t>
  </si>
  <si>
    <t>32.14M</t>
  </si>
  <si>
    <t>47.86M</t>
  </si>
  <si>
    <t>52.12M</t>
  </si>
  <si>
    <t>13.13B</t>
  </si>
  <si>
    <t>13.37B</t>
  </si>
  <si>
    <t>15.76B</t>
  </si>
  <si>
    <t>19.5B</t>
  </si>
  <si>
    <t>21.66B</t>
  </si>
  <si>
    <t>17.90%</t>
  </si>
  <si>
    <t>23.77%</t>
  </si>
  <si>
    <t>11.05%</t>
  </si>
  <si>
    <t>0.90%</t>
  </si>
  <si>
    <t>10.75B</t>
  </si>
  <si>
    <t>10.74B</t>
  </si>
  <si>
    <t>12.52B</t>
  </si>
  <si>
    <t>16.18B</t>
  </si>
  <si>
    <t>17.41B</t>
  </si>
  <si>
    <t>4.86B</t>
  </si>
  <si>
    <t>5.66B</t>
  </si>
  <si>
    <t>7.33B</t>
  </si>
  <si>
    <t>6.26B</t>
  </si>
  <si>
    <t>5.88B</t>
  </si>
  <si>
    <t>6.86B</t>
  </si>
  <si>
    <t>8.85B</t>
  </si>
  <si>
    <t>9.17B</t>
  </si>
  <si>
    <t>16.61%</t>
  </si>
  <si>
    <t>29.22%</t>
  </si>
  <si>
    <t>726.42M</t>
  </si>
  <si>
    <t>961.04M</t>
  </si>
  <si>
    <t>667.06M</t>
  </si>
  <si>
    <t>333.96M</t>
  </si>
  <si>
    <t>690.69M</t>
  </si>
  <si>
    <t>852.68M</t>
  </si>
  <si>
    <t>361.41M</t>
  </si>
  <si>
    <t>564.65M</t>
  </si>
  <si>
    <t>6.94M</t>
  </si>
  <si>
    <t>34.79M</t>
  </si>
  <si>
    <t>55.52M</t>
  </si>
  <si>
    <t>303.05M</t>
  </si>
  <si>
    <t>680.34M</t>
  </si>
  <si>
    <t>845.74M</t>
  </si>
  <si>
    <t>326.62M</t>
  </si>
  <si>
    <t>509.14M</t>
  </si>
  <si>
    <t>392.46M</t>
  </si>
  <si>
    <t>270.36M</t>
  </si>
  <si>
    <t>396.31M</t>
  </si>
  <si>
    <t>305.66M</t>
  </si>
  <si>
    <t>573.44M</t>
  </si>
  <si>
    <t>-31.11%</t>
  </si>
  <si>
    <t>46.59%</t>
  </si>
  <si>
    <t>-22.87%</t>
  </si>
  <si>
    <t>87.61%</t>
  </si>
  <si>
    <t>7.19%</t>
  </si>
  <si>
    <t>7.93%</t>
  </si>
  <si>
    <t>3.42%</t>
  </si>
  <si>
    <t>5.25%</t>
  </si>
  <si>
    <t>125.11M</t>
  </si>
  <si>
    <t>136.53M</t>
  </si>
  <si>
    <t>136.24M</t>
  </si>
  <si>
    <t>159.42M</t>
  </si>
  <si>
    <t>173.12M</t>
  </si>
  <si>
    <t>11.6B</t>
  </si>
  <si>
    <t>11.83B</t>
  </si>
  <si>
    <t>13.91B</t>
  </si>
  <si>
    <t>17.01B</t>
  </si>
  <si>
    <t>18.72B</t>
  </si>
  <si>
    <t>76.81M</t>
  </si>
  <si>
    <t>132.1M</t>
  </si>
  <si>
    <t>2.42B</t>
  </si>
  <si>
    <t>31.92M</t>
  </si>
  <si>
    <t>35.26M</t>
  </si>
  <si>
    <t>41.14M</t>
  </si>
  <si>
    <t>44.8M</t>
  </si>
  <si>
    <t>1.8B</t>
  </si>
  <si>
    <t>411.47M</t>
  </si>
  <si>
    <t>436.14M</t>
  </si>
  <si>
    <t>497.27M</t>
  </si>
  <si>
    <t>584.49M</t>
  </si>
  <si>
    <t>704.39M</t>
  </si>
  <si>
    <t>(16.49M)</t>
  </si>
  <si>
    <t>7.53M</t>
  </si>
  <si>
    <t>(1.59M)</t>
  </si>
  <si>
    <t>(26.04M)</t>
  </si>
  <si>
    <t>(114.18M)</t>
  </si>
  <si>
    <t>(98.87M)</t>
  </si>
  <si>
    <t>(85.85M)</t>
  </si>
  <si>
    <t>11.45%</t>
  </si>
  <si>
    <t>11.76%</t>
  </si>
  <si>
    <t>12.42%</t>
  </si>
  <si>
    <t>12.96%</t>
  </si>
  <si>
    <t>12.81%</t>
  </si>
  <si>
    <t>13.57%</t>
  </si>
  <si>
    <t>(32.83M)</t>
  </si>
  <si>
    <t>(16.94M)</t>
  </si>
  <si>
    <t>(29.84M)</t>
  </si>
  <si>
    <t>(19.5M)</t>
  </si>
  <si>
    <t>(12.84M)</t>
  </si>
  <si>
    <t>33.7M</t>
  </si>
  <si>
    <t>193.93M</t>
  </si>
  <si>
    <t>438.89M</t>
  </si>
  <si>
    <t>195.01M</t>
  </si>
  <si>
    <t>(105.22M)</t>
  </si>
  <si>
    <t>(32.17M)</t>
  </si>
  <si>
    <t>(299.25M)</t>
  </si>
  <si>
    <t>(711.37M)</t>
  </si>
  <si>
    <t>(992.24M)</t>
  </si>
  <si>
    <t>(1.03B)</t>
  </si>
  <si>
    <t>(703.18M)</t>
  </si>
  <si>
    <t>(1.08B)</t>
  </si>
  <si>
    <t>(1.44B)</t>
  </si>
  <si>
    <t>1.19B</t>
  </si>
  <si>
    <t>926.97M</t>
  </si>
  <si>
    <t>671.01M</t>
  </si>
  <si>
    <t>779.71M</t>
  </si>
  <si>
    <t>723.9M</t>
  </si>
  <si>
    <t>(914.23M)</t>
  </si>
  <si>
    <t>(824.44M)</t>
  </si>
  <si>
    <t>(703.95M)</t>
  </si>
  <si>
    <t>(704.03M)</t>
  </si>
  <si>
    <t>204.43M</t>
  </si>
  <si>
    <t>41.03M</t>
  </si>
  <si>
    <t>51.52M</t>
  </si>
  <si>
    <t>65.91M</t>
  </si>
  <si>
    <t>(21.37M)</t>
  </si>
  <si>
    <t>(4.85M)</t>
  </si>
  <si>
    <t>(25.98M)</t>
  </si>
  <si>
    <t>(932,000)</t>
  </si>
  <si>
    <t>(1.56M)</t>
  </si>
  <si>
    <t>168.39M</t>
  </si>
  <si>
    <t>68.23M</t>
  </si>
  <si>
    <t>13.77M</t>
  </si>
  <si>
    <t>(571.33M)</t>
  </si>
  <si>
    <t>(876.18M)</t>
  </si>
  <si>
    <t>(671.73M)</t>
  </si>
  <si>
    <t>(519.45M)</t>
  </si>
  <si>
    <t>(1.36B)</t>
  </si>
  <si>
    <t>-53.36%</t>
  </si>
  <si>
    <t>22.67%</t>
  </si>
  <si>
    <t>-161.52%</t>
  </si>
  <si>
    <t>-101.42%</t>
  </si>
  <si>
    <t>-163.76%</t>
  </si>
  <si>
    <t>-115.93%</t>
  </si>
  <si>
    <t>-77.49%</t>
  </si>
  <si>
    <t>-185.34%</t>
  </si>
  <si>
    <t>(40.07M)</t>
  </si>
  <si>
    <t>(40.33M)</t>
  </si>
  <si>
    <t>(43.07M)</t>
  </si>
  <si>
    <t>(52.32M)</t>
  </si>
  <si>
    <t>(63.82M)</t>
  </si>
  <si>
    <t>(56.79M)</t>
  </si>
  <si>
    <t>(7.03M)</t>
  </si>
  <si>
    <t>-0.66%</t>
  </si>
  <si>
    <t>-21.47%</t>
  </si>
  <si>
    <t>-21.99%</t>
  </si>
  <si>
    <t>10.69M</t>
  </si>
  <si>
    <t>641.03M</t>
  </si>
  <si>
    <t>968.75M</t>
  </si>
  <si>
    <t>(39.43M)</t>
  </si>
  <si>
    <t>5.82M</t>
  </si>
  <si>
    <t>78.73M</t>
  </si>
  <si>
    <t>322.86M</t>
  </si>
  <si>
    <t>(42.25M)</t>
  </si>
  <si>
    <t>(2.28M)</t>
  </si>
  <si>
    <t>(3.73M)</t>
  </si>
  <si>
    <t>(3.62M)</t>
  </si>
  <si>
    <t>(11.67M)</t>
  </si>
  <si>
    <t>2.81M</t>
  </si>
  <si>
    <t>8.1M</t>
  </si>
  <si>
    <t>11.69M</t>
  </si>
  <si>
    <t>82.35M</t>
  </si>
  <si>
    <t>334.53M</t>
  </si>
  <si>
    <t>(159M)</t>
  </si>
  <si>
    <t>235.56M</t>
  </si>
  <si>
    <t>142.06M</t>
  </si>
  <si>
    <t>(658.71M)</t>
  </si>
  <si>
    <t>472.22M</t>
  </si>
  <si>
    <t>(102.32M)</t>
  </si>
  <si>
    <t>377.3M</t>
  </si>
  <si>
    <t>110.3M</t>
  </si>
  <si>
    <t>(520.65M)</t>
  </si>
  <si>
    <t>182.52M</t>
  </si>
  <si>
    <t>(56.68M)</t>
  </si>
  <si>
    <t>(141.74M)</t>
  </si>
  <si>
    <t>31.77M</t>
  </si>
  <si>
    <t>(138.06M)</t>
  </si>
  <si>
    <t>289.7M</t>
  </si>
  <si>
    <t>24.09M</t>
  </si>
  <si>
    <t>2.87M</t>
  </si>
  <si>
    <t>54.64M</t>
  </si>
  <si>
    <t>63.2M</t>
  </si>
  <si>
    <t>304.73M</t>
  </si>
  <si>
    <t>(80.77M)</t>
  </si>
  <si>
    <t>(144.61M)</t>
  </si>
  <si>
    <t>(22.87M)</t>
  </si>
  <si>
    <t>(201.26M)</t>
  </si>
  <si>
    <t>(15.03M)</t>
  </si>
  <si>
    <t>886000</t>
  </si>
  <si>
    <t>580000</t>
  </si>
  <si>
    <t>8.02M</t>
  </si>
  <si>
    <t>937.55M</t>
  </si>
  <si>
    <t>191.24M</t>
  </si>
  <si>
    <t>750.09M</t>
  </si>
  <si>
    <t>337.02M</t>
  </si>
  <si>
    <t>1.97B</t>
  </si>
  <si>
    <t>-79.60%</t>
  </si>
  <si>
    <t>292.22%</t>
  </si>
  <si>
    <t>-55.07%</t>
  </si>
  <si>
    <t>484.32%</t>
  </si>
  <si>
    <t>166.44%</t>
  </si>
  <si>
    <t>35.74%</t>
  </si>
  <si>
    <t>129.45%</t>
  </si>
  <si>
    <t>50.27%</t>
  </si>
  <si>
    <t>268.68%</t>
  </si>
  <si>
    <t>397.68M</t>
  </si>
  <si>
    <t>(579.58M)</t>
  </si>
  <si>
    <t>156.7M</t>
  </si>
  <si>
    <t>(37.83M)</t>
  </si>
  <si>
    <t>851.86M</t>
  </si>
  <si>
    <t>(1.36M)</t>
  </si>
  <si>
    <t>88.42M</t>
  </si>
  <si>
    <t>48.5M</t>
  </si>
  <si>
    <t>125.1M</t>
  </si>
  <si>
    <t>228.21M</t>
  </si>
  <si>
    <t>6,591.70%</t>
  </si>
  <si>
    <t>-45.15%</t>
  </si>
  <si>
    <t>157.96%</t>
  </si>
  <si>
    <t>82.43%</t>
  </si>
  <si>
    <t>4.78%</t>
  </si>
  <si>
    <t>Independent Bank Corp. (INDB)</t>
  </si>
  <si>
    <t>66.60</t>
  </si>
  <si>
    <t>66.55</t>
  </si>
  <si>
    <t>66.50</t>
  </si>
  <si>
    <t>66.00 - 66.85</t>
  </si>
  <si>
    <t>46.75 - 71.95</t>
  </si>
  <si>
    <t>43348</t>
  </si>
  <si>
    <t>86201</t>
  </si>
  <si>
    <t>1.81B</t>
  </si>
  <si>
    <t>22.58</t>
  </si>
  <si>
    <t>2.95</t>
  </si>
  <si>
    <t>1.28 (1.92%)</t>
  </si>
  <si>
    <t>2017-06-22</t>
  </si>
  <si>
    <t>64.20</t>
  </si>
  <si>
    <t>84.13M</t>
  </si>
  <si>
    <t>86.91M</t>
  </si>
  <si>
    <t>338.53M</t>
  </si>
  <si>
    <t>360.62M</t>
  </si>
  <si>
    <t>83.58M</t>
  </si>
  <si>
    <t>86.07M</t>
  </si>
  <si>
    <t>336.64M</t>
  </si>
  <si>
    <t>349.13M</t>
  </si>
  <si>
    <t>85.2M</t>
  </si>
  <si>
    <t>87.85M</t>
  </si>
  <si>
    <t>340.93M</t>
  </si>
  <si>
    <t>367.94M</t>
  </si>
  <si>
    <t>77.63M</t>
  </si>
  <si>
    <t>78.08M</t>
  </si>
  <si>
    <t>310.27M</t>
  </si>
  <si>
    <t>8.40%</t>
  </si>
  <si>
    <t>0.79</t>
  </si>
  <si>
    <t>0.64</t>
  </si>
  <si>
    <t>2.60%</t>
  </si>
  <si>
    <t>-19.00%</t>
  </si>
  <si>
    <t>-2.60%</t>
  </si>
  <si>
    <t>INDB</t>
  </si>
  <si>
    <t>6.28%</t>
  </si>
  <si>
    <t>17.62</t>
  </si>
  <si>
    <t>5.87</t>
  </si>
  <si>
    <t>25.48%</t>
  </si>
  <si>
    <t>39.96%</t>
  </si>
  <si>
    <t>1.05%</t>
  </si>
  <si>
    <t>9.46%</t>
  </si>
  <si>
    <t>309.16M</t>
  </si>
  <si>
    <t>11.63</t>
  </si>
  <si>
    <t>78.76M</t>
  </si>
  <si>
    <t>212.49M</t>
  </si>
  <si>
    <t>7.86</t>
  </si>
  <si>
    <t>323.32M</t>
  </si>
  <si>
    <t>32.44</t>
  </si>
  <si>
    <t>129.23M</t>
  </si>
  <si>
    <t>39.66%</t>
  </si>
  <si>
    <t>71.95</t>
  </si>
  <si>
    <t>46.75</t>
  </si>
  <si>
    <t>65.24</t>
  </si>
  <si>
    <t>64.42</t>
  </si>
  <si>
    <t>86.2k</t>
  </si>
  <si>
    <t>53.43k</t>
  </si>
  <si>
    <t>27.23M</t>
  </si>
  <si>
    <t>26.41M</t>
  </si>
  <si>
    <t>3.65%</t>
  </si>
  <si>
    <t>80.50%</t>
  </si>
  <si>
    <t>905.52k</t>
  </si>
  <si>
    <t>10.37</t>
  </si>
  <si>
    <t>983.86k</t>
  </si>
  <si>
    <t>1.28</t>
  </si>
  <si>
    <t>1.79%</t>
  </si>
  <si>
    <t>2.32</t>
  </si>
  <si>
    <t>40.34%</t>
  </si>
  <si>
    <t>Jul 7, 2017</t>
  </si>
  <si>
    <t>Jun 22, 2017</t>
  </si>
  <si>
    <t>Oct 1, 1987</t>
  </si>
  <si>
    <t>Mr. Christopher Oddleifson</t>
  </si>
  <si>
    <t>Mr. Robert D. Cozzone</t>
  </si>
  <si>
    <t>Chief Financial Officer &amp; Treasurer</t>
  </si>
  <si>
    <t>596.11k</t>
  </si>
  <si>
    <t>24.98k</t>
  </si>
  <si>
    <t>Mr. Barry H. Jensen</t>
  </si>
  <si>
    <t>Chief Information Officer &amp; Sr. VP</t>
  </si>
  <si>
    <t>479.19k</t>
  </si>
  <si>
    <t>Mr. Edward H. Seksay</t>
  </si>
  <si>
    <t>Gen. Counsel &amp; Corp. Sec.</t>
  </si>
  <si>
    <t>509.61k</t>
  </si>
  <si>
    <t>Mr. Gerard F. Nadeau</t>
  </si>
  <si>
    <t>Director</t>
  </si>
  <si>
    <t>645.63k</t>
  </si>
  <si>
    <t>196.19M</t>
  </si>
  <si>
    <t>205.91M</t>
  </si>
  <si>
    <t>216.46M</t>
  </si>
  <si>
    <t>246.64M</t>
  </si>
  <si>
    <t>178.31M</t>
  </si>
  <si>
    <t>189.75M</t>
  </si>
  <si>
    <t>197.02M</t>
  </si>
  <si>
    <t>214.72M</t>
  </si>
  <si>
    <t>224.24M</t>
  </si>
  <si>
    <t>132000</t>
  </si>
  <si>
    <t>15.97M</t>
  </si>
  <si>
    <t>19.44M</t>
  </si>
  <si>
    <t>20.82M</t>
  </si>
  <si>
    <t>22.39M</t>
  </si>
  <si>
    <t>5.12%</t>
  </si>
  <si>
    <t>23.39M</t>
  </si>
  <si>
    <t>23.34M</t>
  </si>
  <si>
    <t>20.42M</t>
  </si>
  <si>
    <t>20.62M</t>
  </si>
  <si>
    <t>18.79M</t>
  </si>
  <si>
    <t>10.62M</t>
  </si>
  <si>
    <t>11.04M</t>
  </si>
  <si>
    <t>11.14M</t>
  </si>
  <si>
    <t>12.69M</t>
  </si>
  <si>
    <t>9.04M</t>
  </si>
  <si>
    <t>7.65M</t>
  </si>
  <si>
    <t>-12.51%</t>
  </si>
  <si>
    <t>-8.85%</t>
  </si>
  <si>
    <t>172.8M</t>
  </si>
  <si>
    <t>182.58M</t>
  </si>
  <si>
    <t>196.04M</t>
  </si>
  <si>
    <t>214.93M</t>
  </si>
  <si>
    <t>227.84M</t>
  </si>
  <si>
    <t>5.66%</t>
  </si>
  <si>
    <t>7.37%</t>
  </si>
  <si>
    <t>9.63%</t>
  </si>
  <si>
    <t>6.01%</t>
  </si>
  <si>
    <t>18.06M</t>
  </si>
  <si>
    <t>-43.51%</t>
  </si>
  <si>
    <t>-85.58%</t>
  </si>
  <si>
    <t>305.00%</t>
  </si>
  <si>
    <t>172.38M</t>
  </si>
  <si>
    <t>185.64M</t>
  </si>
  <si>
    <t>213.43M</t>
  </si>
  <si>
    <t>221.77M</t>
  </si>
  <si>
    <t>7.69%</t>
  </si>
  <si>
    <t>14.97%</t>
  </si>
  <si>
    <t>3.91%</t>
  </si>
  <si>
    <t>62.14M</t>
  </si>
  <si>
    <t>63.77M</t>
  </si>
  <si>
    <t>67.33M</t>
  </si>
  <si>
    <t>74.66M</t>
  </si>
  <si>
    <t>82.36M</t>
  </si>
  <si>
    <t>5000</t>
  </si>
  <si>
    <t>230000</t>
  </si>
  <si>
    <t>191000</t>
  </si>
  <si>
    <t>(405,000)</t>
  </si>
  <si>
    <t>(26,000)</t>
  </si>
  <si>
    <t>52.39M</t>
  </si>
  <si>
    <t>54.02M</t>
  </si>
  <si>
    <t>58.75M</t>
  </si>
  <si>
    <t>62.75M</t>
  </si>
  <si>
    <t>25.71M</t>
  </si>
  <si>
    <t>35.56M</t>
  </si>
  <si>
    <t>34.38M</t>
  </si>
  <si>
    <t>38.02M</t>
  </si>
  <si>
    <t>40.94M</t>
  </si>
  <si>
    <t>21.65M</t>
  </si>
  <si>
    <t>13.13M</t>
  </si>
  <si>
    <t>19.64M</t>
  </si>
  <si>
    <t>150.49M</t>
  </si>
  <si>
    <t>161.49M</t>
  </si>
  <si>
    <t>185.17M</t>
  </si>
  <si>
    <t>186.14M</t>
  </si>
  <si>
    <t>84.01M</t>
  </si>
  <si>
    <t>89.89M</t>
  </si>
  <si>
    <t>94.04M</t>
  </si>
  <si>
    <t>105.34M</t>
  </si>
  <si>
    <t>108.96M</t>
  </si>
  <si>
    <t>13.55M</t>
  </si>
  <si>
    <t>15.22M</t>
  </si>
  <si>
    <t>15.91M</t>
  </si>
  <si>
    <t>40.66M</t>
  </si>
  <si>
    <t>55.01M</t>
  </si>
  <si>
    <t>51.38M</t>
  </si>
  <si>
    <t>54.37M</t>
  </si>
  <si>
    <t>50.04M</t>
  </si>
  <si>
    <t>86.21M</t>
  </si>
  <si>
    <t>102.91M</t>
  </si>
  <si>
    <t>117.98M</t>
  </si>
  <si>
    <t>12.45%</t>
  </si>
  <si>
    <t>15.46%</t>
  </si>
  <si>
    <t>19.38%</t>
  </si>
  <si>
    <t>35.86%</t>
  </si>
  <si>
    <t>(30,000)</t>
  </si>
  <si>
    <t>7.92M</t>
  </si>
  <si>
    <t>2.46M</t>
  </si>
  <si>
    <t>10.73M</t>
  </si>
  <si>
    <t>57.3M</t>
  </si>
  <si>
    <t>66.74M</t>
  </si>
  <si>
    <t>83.74M</t>
  </si>
  <si>
    <t>92.18M</t>
  </si>
  <si>
    <t>112.08M</t>
  </si>
  <si>
    <t>16.47%</t>
  </si>
  <si>
    <t>10.07%</t>
  </si>
  <si>
    <t>21.59%</t>
  </si>
  <si>
    <t>34.07%</t>
  </si>
  <si>
    <t>14.67M</t>
  </si>
  <si>
    <t>16.48M</t>
  </si>
  <si>
    <t>23.9M</t>
  </si>
  <si>
    <t>16.59M</t>
  </si>
  <si>
    <t>21.06M</t>
  </si>
  <si>
    <t>17M</t>
  </si>
  <si>
    <t>10.22M</t>
  </si>
  <si>
    <t>(5,000)</t>
  </si>
  <si>
    <t>42.63M</t>
  </si>
  <si>
    <t>50.25M</t>
  </si>
  <si>
    <t>59.85M</t>
  </si>
  <si>
    <t>64.96M</t>
  </si>
  <si>
    <t>76.65M</t>
  </si>
  <si>
    <t>17.89%</t>
  </si>
  <si>
    <t>19.09%</t>
  </si>
  <si>
    <t>8.55%</t>
  </si>
  <si>
    <t>17.99%</t>
  </si>
  <si>
    <t>2.18</t>
  </si>
  <si>
    <t>2.50</t>
  </si>
  <si>
    <t>2.51</t>
  </si>
  <si>
    <t>2.90</t>
  </si>
  <si>
    <t>11.22%</t>
  </si>
  <si>
    <t>14.68%</t>
  </si>
  <si>
    <t>0.40%</t>
  </si>
  <si>
    <t>15.54%</t>
  </si>
  <si>
    <t>21.78M</t>
  </si>
  <si>
    <t>23.01M</t>
  </si>
  <si>
    <t>25.89M</t>
  </si>
  <si>
    <t>26.4M</t>
  </si>
  <si>
    <t>11.79%</t>
  </si>
  <si>
    <t>16.00%</t>
  </si>
  <si>
    <t>23.09M</t>
  </si>
  <si>
    <t>23.99M</t>
  </si>
  <si>
    <t>25.96M</t>
  </si>
  <si>
    <t>26.46M</t>
  </si>
  <si>
    <t>98.14M</t>
  </si>
  <si>
    <t>168.11M</t>
  </si>
  <si>
    <t>143.34M</t>
  </si>
  <si>
    <t>84.81M</t>
  </si>
  <si>
    <t>97.2M</t>
  </si>
  <si>
    <t>71.29%</t>
  </si>
  <si>
    <t>-14.73%</t>
  </si>
  <si>
    <t>-40.83%</t>
  </si>
  <si>
    <t>14.60%</t>
  </si>
  <si>
    <t>714.89M</t>
  </si>
  <si>
    <t>804.54M</t>
  </si>
  <si>
    <t>356000</t>
  </si>
  <si>
    <t>804000</t>
  </si>
  <si>
    <t>62.59M</t>
  </si>
  <si>
    <t>80.38M</t>
  </si>
  <si>
    <t>74.72M</t>
  </si>
  <si>
    <t>120.39M</t>
  </si>
  <si>
    <t>103.97M</t>
  </si>
  <si>
    <t>915000</t>
  </si>
  <si>
    <t>6.09M</t>
  </si>
  <si>
    <t>5.65M</t>
  </si>
  <si>
    <t>3.79M</t>
  </si>
  <si>
    <t>463.2M</t>
  </si>
  <si>
    <t>635.2M</t>
  </si>
  <si>
    <t>648.23M</t>
  </si>
  <si>
    <t>709M</t>
  </si>
  <si>
    <t>728.79M</t>
  </si>
  <si>
    <t>24.77M</t>
  </si>
  <si>
    <t>27.63M</t>
  </si>
  <si>
    <t>23.91M</t>
  </si>
  <si>
    <t>24.67M</t>
  </si>
  <si>
    <t>165.52M</t>
  </si>
  <si>
    <t>57.1M</t>
  </si>
  <si>
    <t>196.94M</t>
  </si>
  <si>
    <t>198.04M</t>
  </si>
  <si>
    <t>12.54%</t>
  </si>
  <si>
    <t>-0.68%</t>
  </si>
  <si>
    <t>32.22%</t>
  </si>
  <si>
    <t>0.43%</t>
  </si>
  <si>
    <t>4.47B</t>
  </si>
  <si>
    <t>4.67B</t>
  </si>
  <si>
    <t>4.92B</t>
  </si>
  <si>
    <t>5.94B</t>
  </si>
  <si>
    <t>4.52B</t>
  </si>
  <si>
    <t>4.72B</t>
  </si>
  <si>
    <t>4.97B</t>
  </si>
  <si>
    <t>6B</t>
  </si>
  <si>
    <t>766.11M</t>
  </si>
  <si>
    <t>861.44M</t>
  </si>
  <si>
    <t>946.09M</t>
  </si>
  <si>
    <t>829.1M</t>
  </si>
  <si>
    <t>842.3M</t>
  </si>
  <si>
    <t>881.07M</t>
  </si>
  <si>
    <t>942.79M</t>
  </si>
  <si>
    <t>999.21M</t>
  </si>
  <si>
    <t>2.92B</t>
  </si>
  <si>
    <t>3.14B</t>
  </si>
  <si>
    <t>3.29B</t>
  </si>
  <si>
    <t>(51.83M)</t>
  </si>
  <si>
    <t>(53.24M)</t>
  </si>
  <si>
    <t>(55.1M)</t>
  </si>
  <si>
    <t>(55.83M)</t>
  </si>
  <si>
    <t>(61.57M)</t>
  </si>
  <si>
    <t>4.43%</t>
  </si>
  <si>
    <t>11.72%</t>
  </si>
  <si>
    <t>8.12%</t>
  </si>
  <si>
    <t>55.23M</t>
  </si>
  <si>
    <t>64.95M</t>
  </si>
  <si>
    <t>64.07M</t>
  </si>
  <si>
    <t>75.66M</t>
  </si>
  <si>
    <t>78.48M</t>
  </si>
  <si>
    <t>409.4M</t>
  </si>
  <si>
    <t>388.94M</t>
  </si>
  <si>
    <t>435.08M</t>
  </si>
  <si>
    <t>498.45M</t>
  </si>
  <si>
    <t>530.43M</t>
  </si>
  <si>
    <t>247.26M</t>
  </si>
  <si>
    <t>206.29M</t>
  </si>
  <si>
    <t>254.77M</t>
  </si>
  <si>
    <t>285.54M</t>
  </si>
  <si>
    <t>299.05M</t>
  </si>
  <si>
    <t>162.14M</t>
  </si>
  <si>
    <t>182.64M</t>
  </si>
  <si>
    <t>180.31M</t>
  </si>
  <si>
    <t>212.91M</t>
  </si>
  <si>
    <t>231.37M</t>
  </si>
  <si>
    <t>6.1B</t>
  </si>
  <si>
    <t>6.36B</t>
  </si>
  <si>
    <t>7.21B</t>
  </si>
  <si>
    <t>7.71B</t>
  </si>
  <si>
    <t>5.94%</t>
  </si>
  <si>
    <t>13.27%</t>
  </si>
  <si>
    <t>6.93%</t>
  </si>
  <si>
    <t>4.55B</t>
  </si>
  <si>
    <t>4.99B</t>
  </si>
  <si>
    <t>5.21B</t>
  </si>
  <si>
    <t>5.99B</t>
  </si>
  <si>
    <t>2.06B</t>
  </si>
  <si>
    <t>3.3B</t>
  </si>
  <si>
    <t>3.75B</t>
  </si>
  <si>
    <t>4.14B</t>
  </si>
  <si>
    <t>9.67%</t>
  </si>
  <si>
    <t>7.04%</t>
  </si>
  <si>
    <t>591.06M</t>
  </si>
  <si>
    <t>448.49M</t>
  </si>
  <si>
    <t>406.66M</t>
  </si>
  <si>
    <t>343.93M</t>
  </si>
  <si>
    <t>335.47M</t>
  </si>
  <si>
    <t>378.6M</t>
  </si>
  <si>
    <t>259.32M</t>
  </si>
  <si>
    <t>235.89M</t>
  </si>
  <si>
    <t>185.98M</t>
  </si>
  <si>
    <t>226.91M</t>
  </si>
  <si>
    <t>105.03M</t>
  </si>
  <si>
    <t>38M</t>
  </si>
  <si>
    <t>52.03M</t>
  </si>
  <si>
    <t>154.29M</t>
  </si>
  <si>
    <t>197.89M</t>
  </si>
  <si>
    <t>133.96M</t>
  </si>
  <si>
    <t>176.91M</t>
  </si>
  <si>
    <t>212.45M</t>
  </si>
  <si>
    <t>189.17M</t>
  </si>
  <si>
    <t>170.76M</t>
  </si>
  <si>
    <t>157.95M</t>
  </si>
  <si>
    <t>108.56M</t>
  </si>
  <si>
    <t>-10.96%</t>
  </si>
  <si>
    <t>-9.73%</t>
  </si>
  <si>
    <t>-7.50%</t>
  </si>
  <si>
    <t>-31.27%</t>
  </si>
  <si>
    <t>10.27%</t>
  </si>
  <si>
    <t>7.35%</t>
  </si>
  <si>
    <t>4.35%</t>
  </si>
  <si>
    <t>89.93M</t>
  </si>
  <si>
    <t>72.79M</t>
  </si>
  <si>
    <t>107.26M</t>
  </si>
  <si>
    <t>103.37M</t>
  </si>
  <si>
    <t>96.96M</t>
  </si>
  <si>
    <t>5.23B</t>
  </si>
  <si>
    <t>5.51B</t>
  </si>
  <si>
    <t>6.84B</t>
  </si>
  <si>
    <t>529.32M</t>
  </si>
  <si>
    <t>591.54M</t>
  </si>
  <si>
    <t>640.53M</t>
  </si>
  <si>
    <t>771.46M</t>
  </si>
  <si>
    <t>864.69M</t>
  </si>
  <si>
    <t>225000</t>
  </si>
  <si>
    <t>235000</t>
  </si>
  <si>
    <t>237000</t>
  </si>
  <si>
    <t>260000</t>
  </si>
  <si>
    <t>268000</t>
  </si>
  <si>
    <t>269.95M</t>
  </si>
  <si>
    <t>305.18M</t>
  </si>
  <si>
    <t>311.98M</t>
  </si>
  <si>
    <t>405.49M</t>
  </si>
  <si>
    <t>451.66M</t>
  </si>
  <si>
    <t>263.67M</t>
  </si>
  <si>
    <t>293.56M</t>
  </si>
  <si>
    <t>330.44M</t>
  </si>
  <si>
    <t>368.17M</t>
  </si>
  <si>
    <t>414.1M</t>
  </si>
  <si>
    <t>173000</t>
  </si>
  <si>
    <t>(5.41M)</t>
  </si>
  <si>
    <t>(5.52M)</t>
  </si>
  <si>
    <t>(3.76M)</t>
  </si>
  <si>
    <t>(1.51M)</t>
  </si>
  <si>
    <t>9.19%</t>
  </si>
  <si>
    <t>10.06%</t>
  </si>
  <si>
    <t>9.37%</t>
  </si>
  <si>
    <t>(6.26M)</t>
  </si>
  <si>
    <t>(9.29M)</t>
  </si>
  <si>
    <t>(7.68M)</t>
  </si>
  <si>
    <t>(8.97M)</t>
  </si>
  <si>
    <t>(13.45M)</t>
  </si>
  <si>
    <t>67000</t>
  </si>
  <si>
    <t>10.55M</t>
  </si>
  <si>
    <t>9.01M</t>
  </si>
  <si>
    <t>37.94M</t>
  </si>
  <si>
    <t>(125.32M)</t>
  </si>
  <si>
    <t>(8.71M)</t>
  </si>
  <si>
    <t>(68.48M)</t>
  </si>
  <si>
    <t>(9.95M)</t>
  </si>
  <si>
    <t>(128.15M)</t>
  </si>
  <si>
    <t>(272.54M)</t>
  </si>
  <si>
    <t>(120.73M)</t>
  </si>
  <si>
    <t>(252.07M)</t>
  </si>
  <si>
    <t>(178.15M)</t>
  </si>
  <si>
    <t>166.09M</t>
  </si>
  <si>
    <t>147.22M</t>
  </si>
  <si>
    <t>112.02M</t>
  </si>
  <si>
    <t>183.59M</t>
  </si>
  <si>
    <t>168.2M</t>
  </si>
  <si>
    <t>(325.22M)</t>
  </si>
  <si>
    <t>(84.26M)</t>
  </si>
  <si>
    <t>(266.96M)</t>
  </si>
  <si>
    <t>(114.55M)</t>
  </si>
  <si>
    <t>(227.9M)</t>
  </si>
  <si>
    <t>39.31M</t>
  </si>
  <si>
    <t>876000</t>
  </si>
  <si>
    <t>(267,000)</t>
  </si>
  <si>
    <t>(11.28M)</t>
  </si>
  <si>
    <t>(162,000)</t>
  </si>
  <si>
    <t>(163,000)</t>
  </si>
  <si>
    <t>8.95M</t>
  </si>
  <si>
    <t>6.31M</t>
  </si>
  <si>
    <t>(293.76M)</t>
  </si>
  <si>
    <t>(169.29M)</t>
  </si>
  <si>
    <t>(285.09M)</t>
  </si>
  <si>
    <t>(205.02M)</t>
  </si>
  <si>
    <t>(239.4M)</t>
  </si>
  <si>
    <t>42.37%</t>
  </si>
  <si>
    <t>-68.40%</t>
  </si>
  <si>
    <t>28.09%</t>
  </si>
  <si>
    <t>-16.77%</t>
  </si>
  <si>
    <t>-149.73%</t>
  </si>
  <si>
    <t>-82.21%</t>
  </si>
  <si>
    <t>-131.71%</t>
  </si>
  <si>
    <t>-87.04%</t>
  </si>
  <si>
    <t>-97.06%</t>
  </si>
  <si>
    <t>(22.49M)</t>
  </si>
  <si>
    <t>(15.12M)</t>
  </si>
  <si>
    <t>(22.44M)</t>
  </si>
  <si>
    <t>(26.17M)</t>
  </si>
  <si>
    <t>32.77%</t>
  </si>
  <si>
    <t>-48.41%</t>
  </si>
  <si>
    <t>-16.62%</t>
  </si>
  <si>
    <t>-13.52%</t>
  </si>
  <si>
    <t>79.14M</t>
  </si>
  <si>
    <t>94.01M</t>
  </si>
  <si>
    <t>80.73M</t>
  </si>
  <si>
    <t>104.8M</t>
  </si>
  <si>
    <t>333.49M</t>
  </si>
  <si>
    <t>318.06M</t>
  </si>
  <si>
    <t>428.71M</t>
  </si>
  <si>
    <t>350.74M</t>
  </si>
  <si>
    <t>4.06M</t>
  </si>
  <si>
    <t>2.52M</t>
  </si>
  <si>
    <t>969000</t>
  </si>
  <si>
    <t>1.56M</t>
  </si>
  <si>
    <t>2.32M</t>
  </si>
  <si>
    <t>(90.81M)</t>
  </si>
  <si>
    <t>(141.02M)</t>
  </si>
  <si>
    <t>(41.4M)</t>
  </si>
  <si>
    <t>(112.93M)</t>
  </si>
  <si>
    <t>(59.84M)</t>
  </si>
  <si>
    <t>(65.82M)</t>
  </si>
  <si>
    <t>(61.07M)</t>
  </si>
  <si>
    <t>(71.4M)</t>
  </si>
  <si>
    <t>(73.93M)</t>
  </si>
  <si>
    <t>(24.99M)</t>
  </si>
  <si>
    <t>(79.95M)</t>
  </si>
  <si>
    <t>(39M)</t>
  </si>
  <si>
    <t>(65.79M)</t>
  </si>
  <si>
    <t>35M</t>
  </si>
  <si>
    <t>51000</t>
  </si>
  <si>
    <t>(57,000)</t>
  </si>
  <si>
    <t>201000</t>
  </si>
  <si>
    <t>(467,000)</t>
  </si>
  <si>
    <t>(669,000)</t>
  </si>
  <si>
    <t>(641,000)</t>
  </si>
  <si>
    <t>(657,000)</t>
  </si>
  <si>
    <t>(696,000)</t>
  </si>
  <si>
    <t>612000</t>
  </si>
  <si>
    <t>842000</t>
  </si>
  <si>
    <t>663000</t>
  </si>
  <si>
    <t>201.96M</t>
  </si>
  <si>
    <t>68.11M</t>
  </si>
  <si>
    <t>164.3M</t>
  </si>
  <si>
    <t>213.51M</t>
  </si>
  <si>
    <t>158.88M</t>
  </si>
  <si>
    <t>-66.27%</t>
  </si>
  <si>
    <t>141.21%</t>
  </si>
  <si>
    <t>29.95%</t>
  </si>
  <si>
    <t>-25.59%</t>
  </si>
  <si>
    <t>102.94%</t>
  </si>
  <si>
    <t>33.08%</t>
  </si>
  <si>
    <t>75.90%</t>
  </si>
  <si>
    <t>90.64%</t>
  </si>
  <si>
    <t>64.42%</t>
  </si>
  <si>
    <t>(22.03M)</t>
  </si>
  <si>
    <t>851000</t>
  </si>
  <si>
    <t>(38.07M)</t>
  </si>
  <si>
    <t>97.51M</t>
  </si>
  <si>
    <t>13.33M</t>
  </si>
  <si>
    <t>63.51M</t>
  </si>
  <si>
    <t>92.74M</t>
  </si>
  <si>
    <t>75.05M</t>
  </si>
  <si>
    <t>83.45M</t>
  </si>
  <si>
    <t>46.01%</t>
  </si>
  <si>
    <t>-19.07%</t>
  </si>
  <si>
    <t>4.64%</t>
  </si>
  <si>
    <t>Krones AG (KRN.DE)</t>
  </si>
  <si>
    <t>107.40</t>
  </si>
  <si>
    <t>106.90</t>
  </si>
  <si>
    <t>107.50</t>
  </si>
  <si>
    <t>0.00 x 4000</t>
  </si>
  <si>
    <t>0.00 x 10500</t>
  </si>
  <si>
    <t>106.55 - 107.50</t>
  </si>
  <si>
    <t>80.54 - 114.50</t>
  </si>
  <si>
    <t>22707</t>
  </si>
  <si>
    <t>43677</t>
  </si>
  <si>
    <t>19.26</t>
  </si>
  <si>
    <t>5.57</t>
  </si>
  <si>
    <t>108.96</t>
  </si>
  <si>
    <t>15</t>
  </si>
  <si>
    <t>869.8M</t>
  </si>
  <si>
    <t>3.58B</t>
  </si>
  <si>
    <t>3.65B</t>
  </si>
  <si>
    <t>788.2M</t>
  </si>
  <si>
    <t>819.8M</t>
  </si>
  <si>
    <t>1.25</t>
  </si>
  <si>
    <t>1.58</t>
  </si>
  <si>
    <t>1.15</t>
  </si>
  <si>
    <t>1.75</t>
  </si>
  <si>
    <t>1.4</t>
  </si>
  <si>
    <t>-11.50%</t>
  </si>
  <si>
    <t>1.60%</t>
  </si>
  <si>
    <t>10.80%</t>
  </si>
  <si>
    <t>KRN.DE</t>
  </si>
  <si>
    <t>7.42%</t>
  </si>
  <si>
    <t>15.22%</t>
  </si>
  <si>
    <t>2.52</t>
  </si>
  <si>
    <t>2.65</t>
  </si>
  <si>
    <t>112.75</t>
  </si>
  <si>
    <t>16.50%</t>
  </si>
  <si>
    <t>309.39M</t>
  </si>
  <si>
    <t>176.05M</t>
  </si>
  <si>
    <t>13.70%</t>
  </si>
  <si>
    <t>256.1M</t>
  </si>
  <si>
    <t>8.13</t>
  </si>
  <si>
    <t>40.49</t>
  </si>
  <si>
    <t>234.27M</t>
  </si>
  <si>
    <t>92.47M</t>
  </si>
  <si>
    <t>7.55%</t>
  </si>
  <si>
    <t>114.50</t>
  </si>
  <si>
    <t>80.54</t>
  </si>
  <si>
    <t>106.84</t>
  </si>
  <si>
    <t>102.52</t>
  </si>
  <si>
    <t>43.68k</t>
  </si>
  <si>
    <t>39.62k</t>
  </si>
  <si>
    <t>31.59M</t>
  </si>
  <si>
    <t>1.55</t>
  </si>
  <si>
    <t>1.45%</t>
  </si>
  <si>
    <t>3/1</t>
  </si>
  <si>
    <t>Aug 22, 2007</t>
  </si>
  <si>
    <t>Mr. Christoph Klenk</t>
  </si>
  <si>
    <t>Chairman of Exec. Board &amp; CEO</t>
  </si>
  <si>
    <t>Mr. Michael Andersen</t>
  </si>
  <si>
    <t>CFO &amp; Member of Exec. Board</t>
  </si>
  <si>
    <t>824k</t>
  </si>
  <si>
    <t>Mr. Rainulf Diepold</t>
  </si>
  <si>
    <t>Member of Exec. Board</t>
  </si>
  <si>
    <t>763k</t>
  </si>
  <si>
    <t>Mr. Thomas Ricker</t>
  </si>
  <si>
    <t>510k</t>
  </si>
  <si>
    <t>Mr. Markus Tischer</t>
  </si>
  <si>
    <t>433k</t>
  </si>
  <si>
    <t>MB Financial, Inc. (MBFI)</t>
  </si>
  <si>
    <t>42.49</t>
  </si>
  <si>
    <t>42.56</t>
  </si>
  <si>
    <t>42.57</t>
  </si>
  <si>
    <t>42.14 - 42.82</t>
  </si>
  <si>
    <t>35.00 - 48.47</t>
  </si>
  <si>
    <t>390596</t>
  </si>
  <si>
    <t>340992</t>
  </si>
  <si>
    <t>3.53B</t>
  </si>
  <si>
    <t>0.97</t>
  </si>
  <si>
    <t>18.87</t>
  </si>
  <si>
    <t>0.84 (1.97%)</t>
  </si>
  <si>
    <t>48.70</t>
  </si>
  <si>
    <t>152.82M</t>
  </si>
  <si>
    <t>158.4M</t>
  </si>
  <si>
    <t>622.47M</t>
  </si>
  <si>
    <t>676.27M</t>
  </si>
  <si>
    <t>149.4M</t>
  </si>
  <si>
    <t>597.5M</t>
  </si>
  <si>
    <t>643.8M</t>
  </si>
  <si>
    <t>157.3M</t>
  </si>
  <si>
    <t>165M</t>
  </si>
  <si>
    <t>640M</t>
  </si>
  <si>
    <t>695M</t>
  </si>
  <si>
    <t>129.81M</t>
  </si>
  <si>
    <t>137.89M</t>
  </si>
  <si>
    <t>546.51M</t>
  </si>
  <si>
    <t>17.70%</t>
  </si>
  <si>
    <t>14.90%</t>
  </si>
  <si>
    <t>13.90%</t>
  </si>
  <si>
    <t>0.6</t>
  </si>
  <si>
    <t>-0.07</t>
  </si>
  <si>
    <t>-8.50%</t>
  </si>
  <si>
    <t>-11.70%</t>
  </si>
  <si>
    <t>MBFI</t>
  </si>
  <si>
    <t>27.80%</t>
  </si>
  <si>
    <t>23.90%</t>
  </si>
  <si>
    <t>13.30%</t>
  </si>
  <si>
    <t>14.21</t>
  </si>
  <si>
    <t>2.06</t>
  </si>
  <si>
    <t>3.88</t>
  </si>
  <si>
    <t>20.81%</t>
  </si>
  <si>
    <t>32.87%</t>
  </si>
  <si>
    <t>1.09%</t>
  </si>
  <si>
    <t>910.88M</t>
  </si>
  <si>
    <t>11.45</t>
  </si>
  <si>
    <t>181.54M</t>
  </si>
  <si>
    <t>508.35M</t>
  </si>
  <si>
    <t>6.08</t>
  </si>
  <si>
    <t>29.89</t>
  </si>
  <si>
    <t>377.37M</t>
  </si>
  <si>
    <t>11.74%</t>
  </si>
  <si>
    <t>48.47</t>
  </si>
  <si>
    <t>43.37</t>
  </si>
  <si>
    <t>43.78</t>
  </si>
  <si>
    <t>340.99k</t>
  </si>
  <si>
    <t>308.5k</t>
  </si>
  <si>
    <t>83.16M</t>
  </si>
  <si>
    <t>80.35M</t>
  </si>
  <si>
    <t>5.84%</t>
  </si>
  <si>
    <t>72.30%</t>
  </si>
  <si>
    <t>7.34</t>
  </si>
  <si>
    <t>2.85%</t>
  </si>
  <si>
    <t>33.78%</t>
  </si>
  <si>
    <t>Dec 22, 2003</t>
  </si>
  <si>
    <t>Mr. Mitchell S. Feiger</t>
  </si>
  <si>
    <t>Chief Exec. Officer, Pres, Director and Director of MB Financial Bank</t>
  </si>
  <si>
    <t>2.06M</t>
  </si>
  <si>
    <t>180.66k</t>
  </si>
  <si>
    <t>Mr. Randall T. Conte CPA</t>
  </si>
  <si>
    <t>CFO, VP, CFO of MB Financial Bank, COO of MB Financial Bank and EVP of MB Financial Bank</t>
  </si>
  <si>
    <t>738.03k</t>
  </si>
  <si>
    <t>Mr. Mark A. Hoppe</t>
  </si>
  <si>
    <t>CEO of MB Financial Bank, Pres of MB Financial Bank and Director of MB Financial Bank</t>
  </si>
  <si>
    <t>1.37M</t>
  </si>
  <si>
    <t>Ms. Jill E. York</t>
  </si>
  <si>
    <t>VP and EVP of Specialty Banking</t>
  </si>
  <si>
    <t>826.5k</t>
  </si>
  <si>
    <t>339.25k</t>
  </si>
  <si>
    <t>Mr. Brian J. Wildman</t>
  </si>
  <si>
    <t>Exec. VP of Consumer Banking of MB Financial Bank</t>
  </si>
  <si>
    <t>650.6k</t>
  </si>
  <si>
    <t>133.95k</t>
  </si>
  <si>
    <t>335.31M</t>
  </si>
  <si>
    <t>297.9M</t>
  </si>
  <si>
    <t>375.15M</t>
  </si>
  <si>
    <t>494.23M</t>
  </si>
  <si>
    <t>557.18M</t>
  </si>
  <si>
    <t>271.71M</t>
  </si>
  <si>
    <t>238.54M</t>
  </si>
  <si>
    <t>301.05M</t>
  </si>
  <si>
    <t>413.64M</t>
  </si>
  <si>
    <t>479M</t>
  </si>
  <si>
    <t>15000</t>
  </si>
  <si>
    <t>25000</t>
  </si>
  <si>
    <t>1000</t>
  </si>
  <si>
    <t>867000</t>
  </si>
  <si>
    <t>587000</t>
  </si>
  <si>
    <t>62.74M</t>
  </si>
  <si>
    <t>58.65M</t>
  </si>
  <si>
    <t>73.41M</t>
  </si>
  <si>
    <t>80.27M</t>
  </si>
  <si>
    <t>77.59M</t>
  </si>
  <si>
    <t>-11.16%</t>
  </si>
  <si>
    <t>25.93%</t>
  </si>
  <si>
    <t>31.74%</t>
  </si>
  <si>
    <t>12.74%</t>
  </si>
  <si>
    <t>42.52M</t>
  </si>
  <si>
    <t>25.56M</t>
  </si>
  <si>
    <t>24.33M</t>
  </si>
  <si>
    <t>28.63M</t>
  </si>
  <si>
    <t>39.29M</t>
  </si>
  <si>
    <t>30.26M</t>
  </si>
  <si>
    <t>19.24M</t>
  </si>
  <si>
    <t>19.66M</t>
  </si>
  <si>
    <t>25.58M</t>
  </si>
  <si>
    <t>12.26M</t>
  </si>
  <si>
    <t>6.32M</t>
  </si>
  <si>
    <t>8.97M</t>
  </si>
  <si>
    <t>13.71M</t>
  </si>
  <si>
    <t>-39.89%</t>
  </si>
  <si>
    <t>17.69%</t>
  </si>
  <si>
    <t>37.23%</t>
  </si>
  <si>
    <t>292.79M</t>
  </si>
  <si>
    <t>272.34M</t>
  </si>
  <si>
    <t>350.82M</t>
  </si>
  <si>
    <t>465.61M</t>
  </si>
  <si>
    <t>517.89M</t>
  </si>
  <si>
    <t>-6.99%</t>
  </si>
  <si>
    <t>28.82%</t>
  </si>
  <si>
    <t>32.72%</t>
  </si>
  <si>
    <t>11.23%</t>
  </si>
  <si>
    <t>(5.8M)</t>
  </si>
  <si>
    <t>21.39M</t>
  </si>
  <si>
    <t>19.56M</t>
  </si>
  <si>
    <t>34.79%</t>
  </si>
  <si>
    <t>307.65%</t>
  </si>
  <si>
    <t>77.45%</t>
  </si>
  <si>
    <t>301.69M</t>
  </si>
  <si>
    <t>278.14M</t>
  </si>
  <si>
    <t>338.77M</t>
  </si>
  <si>
    <t>444.22M</t>
  </si>
  <si>
    <t>498.33M</t>
  </si>
  <si>
    <t>21.80%</t>
  </si>
  <si>
    <t>31.13%</t>
  </si>
  <si>
    <t>12.18%</t>
  </si>
  <si>
    <t>144.03M</t>
  </si>
  <si>
    <t>202.11M</t>
  </si>
  <si>
    <t>327.85M</t>
  </si>
  <si>
    <t>357.92M</t>
  </si>
  <si>
    <t>779000</t>
  </si>
  <si>
    <t>13000</t>
  </si>
  <si>
    <t>(2.43M)</t>
  </si>
  <si>
    <t>(176,000)</t>
  </si>
  <si>
    <t>447000</t>
  </si>
  <si>
    <t>81.15M</t>
  </si>
  <si>
    <t>83.02M</t>
  </si>
  <si>
    <t>144.28M</t>
  </si>
  <si>
    <t>235.02M</t>
  </si>
  <si>
    <t>286.78M</t>
  </si>
  <si>
    <t>63.16M</t>
  </si>
  <si>
    <t>63.88M</t>
  </si>
  <si>
    <t>122.44M</t>
  </si>
  <si>
    <t>211.47M</t>
  </si>
  <si>
    <t>253.91M</t>
  </si>
  <si>
    <t>62.1M</t>
  </si>
  <si>
    <t>61.41M</t>
  </si>
  <si>
    <t>60.26M</t>
  </si>
  <si>
    <t>93M</t>
  </si>
  <si>
    <t>70.69M</t>
  </si>
  <si>
    <t>284.07M</t>
  </si>
  <si>
    <t>296.3M</t>
  </si>
  <si>
    <t>398.65M</t>
  </si>
  <si>
    <t>533.93M</t>
  </si>
  <si>
    <t>591.44M</t>
  </si>
  <si>
    <t>165.7M</t>
  </si>
  <si>
    <t>177.86M</t>
  </si>
  <si>
    <t>239.69M</t>
  </si>
  <si>
    <t>343.71M</t>
  </si>
  <si>
    <t>387.17M</t>
  </si>
  <si>
    <t>35.81M</t>
  </si>
  <si>
    <t>36.88M</t>
  </si>
  <si>
    <t>44.17M</t>
  </si>
  <si>
    <t>50.24M</t>
  </si>
  <si>
    <t>56.92M</t>
  </si>
  <si>
    <t>30.33M</t>
  </si>
  <si>
    <t>29.49M</t>
  </si>
  <si>
    <t>53.77M</t>
  </si>
  <si>
    <t>62.82M</t>
  </si>
  <si>
    <t>78.52M</t>
  </si>
  <si>
    <t>161.65M</t>
  </si>
  <si>
    <t>126.28M</t>
  </si>
  <si>
    <t>142.23M</t>
  </si>
  <si>
    <t>238.14M</t>
  </si>
  <si>
    <t>264.8M</t>
  </si>
  <si>
    <t>-21.88%</t>
  </si>
  <si>
    <t>12.63%</t>
  </si>
  <si>
    <t>67.43%</t>
  </si>
  <si>
    <t>28.94%</t>
  </si>
  <si>
    <t>(32.38M)</t>
  </si>
  <si>
    <t>11.68M</t>
  </si>
  <si>
    <t>8.04M</t>
  </si>
  <si>
    <t>12.45M</t>
  </si>
  <si>
    <t>2.41M</t>
  </si>
  <si>
    <t>14000</t>
  </si>
  <si>
    <t>35.29M</t>
  </si>
  <si>
    <t>14.02M</t>
  </si>
  <si>
    <t>23.87M</t>
  </si>
  <si>
    <t>126.85M</t>
  </si>
  <si>
    <t>137.95M</t>
  </si>
  <si>
    <t>123.29M</t>
  </si>
  <si>
    <t>232.16M</t>
  </si>
  <si>
    <t>253.38M</t>
  </si>
  <si>
    <t>-10.62%</t>
  </si>
  <si>
    <t>88.30%</t>
  </si>
  <si>
    <t>9.14%</t>
  </si>
  <si>
    <t>36.48M</t>
  </si>
  <si>
    <t>39.49M</t>
  </si>
  <si>
    <t>37.19M</t>
  </si>
  <si>
    <t>79.24M</t>
  </si>
  <si>
    <t>21.3M</t>
  </si>
  <si>
    <t>17.81M</t>
  </si>
  <si>
    <t>33.64M</t>
  </si>
  <si>
    <t>33.29M</t>
  </si>
  <si>
    <t>15.18M</t>
  </si>
  <si>
    <t>21.68M</t>
  </si>
  <si>
    <t>(48,000)</t>
  </si>
  <si>
    <t>39.57M</t>
  </si>
  <si>
    <t>45.92M</t>
  </si>
  <si>
    <t>(2,000)</t>
  </si>
  <si>
    <t>(7,000)</t>
  </si>
  <si>
    <t>90.37M</t>
  </si>
  <si>
    <t>158.94M</t>
  </si>
  <si>
    <t>174.13M</t>
  </si>
  <si>
    <t>8.94%</t>
  </si>
  <si>
    <t>-12.55%</t>
  </si>
  <si>
    <t>84.60%</t>
  </si>
  <si>
    <t>9.56%</t>
  </si>
  <si>
    <t>87.1M</t>
  </si>
  <si>
    <t>82.1M</t>
  </si>
  <si>
    <t>150.94M</t>
  </si>
  <si>
    <t>166.13M</t>
  </si>
  <si>
    <t>-27.07%</t>
  </si>
  <si>
    <t>53.79%</t>
  </si>
  <si>
    <t>54.27M</t>
  </si>
  <si>
    <t>62.01M</t>
  </si>
  <si>
    <t>74.18M</t>
  </si>
  <si>
    <t>76.97M</t>
  </si>
  <si>
    <t>1.79</t>
  </si>
  <si>
    <t>1.31</t>
  </si>
  <si>
    <t>2.13</t>
  </si>
  <si>
    <t>11.88%</t>
  </si>
  <si>
    <t>-26.82%</t>
  </si>
  <si>
    <t>54.20%</t>
  </si>
  <si>
    <t>54.99M</t>
  </si>
  <si>
    <t>62.57M</t>
  </si>
  <si>
    <t>74.85M</t>
  </si>
  <si>
    <t>77.98M</t>
  </si>
  <si>
    <t>176.01M</t>
  </si>
  <si>
    <t>205.19M</t>
  </si>
  <si>
    <t>256.8M</t>
  </si>
  <si>
    <t>307.87M</t>
  </si>
  <si>
    <t>364.78M</t>
  </si>
  <si>
    <t>16.58%</t>
  </si>
  <si>
    <t>25.15%</t>
  </si>
  <si>
    <t>19.88%</t>
  </si>
  <si>
    <t>18.49%</t>
  </si>
  <si>
    <t>2.66B</t>
  </si>
  <si>
    <t>3.72B</t>
  </si>
  <si>
    <t>42.95M</t>
  </si>
  <si>
    <t>41.32M</t>
  </si>
  <si>
    <t>52.07M</t>
  </si>
  <si>
    <t>65.87M</t>
  </si>
  <si>
    <t>64.61M</t>
  </si>
  <si>
    <t>23.42M</t>
  </si>
  <si>
    <t>55.39M</t>
  </si>
  <si>
    <t>51.42M</t>
  </si>
  <si>
    <t>75.57M</t>
  </si>
  <si>
    <t>114.23M</t>
  </si>
  <si>
    <t>962.58M</t>
  </si>
  <si>
    <t>952.1M</t>
  </si>
  <si>
    <t>108.51M</t>
  </si>
  <si>
    <t>293.53M</t>
  </si>
  <si>
    <t>269.8M</t>
  </si>
  <si>
    <t>230.39M</t>
  </si>
  <si>
    <t>204.72M</t>
  </si>
  <si>
    <t>119.03M</t>
  </si>
  <si>
    <t>268.9M</t>
  </si>
  <si>
    <t>792.49M</t>
  </si>
  <si>
    <t>818.3M</t>
  </si>
  <si>
    <t>815.57M</t>
  </si>
  <si>
    <t>5.08%</t>
  </si>
  <si>
    <t>31.95%</t>
  </si>
  <si>
    <t>-0.63%</t>
  </si>
  <si>
    <t>5.6B</t>
  </si>
  <si>
    <t>8.97B</t>
  </si>
  <si>
    <t>9.67B</t>
  </si>
  <si>
    <t>12.63B</t>
  </si>
  <si>
    <t>5.77B</t>
  </si>
  <si>
    <t>5.71B</t>
  </si>
  <si>
    <t>9.08B</t>
  </si>
  <si>
    <t>9.79B</t>
  </si>
  <si>
    <t>12.77B</t>
  </si>
  <si>
    <t>2.43B</t>
  </si>
  <si>
    <t>2.6B</t>
  </si>
  <si>
    <t>5.02B</t>
  </si>
  <si>
    <t>5.93B</t>
  </si>
  <si>
    <t>398.5M</t>
  </si>
  <si>
    <t>335.24M</t>
  </si>
  <si>
    <t>621.37M</t>
  </si>
  <si>
    <t>698.04M</t>
  </si>
  <si>
    <t>905.65M</t>
  </si>
  <si>
    <t>3.68B</t>
  </si>
  <si>
    <t>172.74M</t>
  </si>
  <si>
    <t>348.61M</t>
  </si>
  <si>
    <t>397.96M</t>
  </si>
  <si>
    <t>439.05M</t>
  </si>
  <si>
    <t>659.58M</t>
  </si>
  <si>
    <t>500.25M</t>
  </si>
  <si>
    <t>31.23M</t>
  </si>
  <si>
    <t>34.68M</t>
  </si>
  <si>
    <t>36.33M</t>
  </si>
  <si>
    <t>(1.9M)</t>
  </si>
  <si>
    <t>(31.23M)</t>
  </si>
  <si>
    <t>(34.68M)</t>
  </si>
  <si>
    <t>(36.33M)</t>
  </si>
  <si>
    <t>(124.2M)</t>
  </si>
  <si>
    <t>(111.75M)</t>
  </si>
  <si>
    <t>(110.03M)</t>
  </si>
  <si>
    <t>(128.14M)</t>
  </si>
  <si>
    <t>(139.37M)</t>
  </si>
  <si>
    <t>60.21%</t>
  </si>
  <si>
    <t>7.72%</t>
  </si>
  <si>
    <t>30.66%</t>
  </si>
  <si>
    <t>351.36M</t>
  </si>
  <si>
    <t>352.15M</t>
  </si>
  <si>
    <t>401.21M</t>
  </si>
  <si>
    <t>447.7M</t>
  </si>
  <si>
    <t>605.24M</t>
  </si>
  <si>
    <t>665.46M</t>
  </si>
  <si>
    <t>657.27M</t>
  </si>
  <si>
    <t>212.58M</t>
  </si>
  <si>
    <t>210.47M</t>
  </si>
  <si>
    <t>471.34M</t>
  </si>
  <si>
    <t>433.03M</t>
  </si>
  <si>
    <t>704.04M</t>
  </si>
  <si>
    <t>452.88M</t>
  </si>
  <si>
    <t>446.8M</t>
  </si>
  <si>
    <t>749.53M</t>
  </si>
  <si>
    <t>769.88M</t>
  </si>
  <si>
    <t>9.61B</t>
  </si>
  <si>
    <t>9.7B</t>
  </si>
  <si>
    <t>14.66B</t>
  </si>
  <si>
    <t>15.69B</t>
  </si>
  <si>
    <t>19.45B</t>
  </si>
  <si>
    <t>0.95%</t>
  </si>
  <si>
    <t>51.12%</t>
  </si>
  <si>
    <t>23.99%</t>
  </si>
  <si>
    <t>0.99%</t>
  </si>
  <si>
    <t>7.54B</t>
  </si>
  <si>
    <t>10.99B</t>
  </si>
  <si>
    <t>11.51B</t>
  </si>
  <si>
    <t>14.11B</t>
  </si>
  <si>
    <t>5.38B</t>
  </si>
  <si>
    <t>5.01B</t>
  </si>
  <si>
    <t>6.87B</t>
  </si>
  <si>
    <t>6.88B</t>
  </si>
  <si>
    <t>7.7B</t>
  </si>
  <si>
    <t>-2.14%</t>
  </si>
  <si>
    <t>48.90%</t>
  </si>
  <si>
    <t>488.72M</t>
  </si>
  <si>
    <t>707.61M</t>
  </si>
  <si>
    <t>280.48M</t>
  </si>
  <si>
    <t>502.52M</t>
  </si>
  <si>
    <t>948.54M</t>
  </si>
  <si>
    <t>72.24M</t>
  </si>
  <si>
    <t>309.13M</t>
  </si>
  <si>
    <t>717.12M</t>
  </si>
  <si>
    <t>839.68M</t>
  </si>
  <si>
    <t>208.24M</t>
  </si>
  <si>
    <t>193.39M</t>
  </si>
  <si>
    <t>231.42M</t>
  </si>
  <si>
    <t>230.74M</t>
  </si>
  <si>
    <t>294.29M</t>
  </si>
  <si>
    <t>208.23M</t>
  </si>
  <si>
    <t>205.09M</t>
  </si>
  <si>
    <t>251.57M</t>
  </si>
  <si>
    <t>521.76M</t>
  </si>
  <si>
    <t>352.97M</t>
  </si>
  <si>
    <t>107.40%</t>
  </si>
  <si>
    <t>-32.35%</t>
  </si>
  <si>
    <t>7.29%</t>
  </si>
  <si>
    <t>8.18%</t>
  </si>
  <si>
    <t>10.15%</t>
  </si>
  <si>
    <t>10.75%</t>
  </si>
  <si>
    <t>264.62M</t>
  </si>
  <si>
    <t>225.87M</t>
  </si>
  <si>
    <t>382.76M</t>
  </si>
  <si>
    <t>400.33M</t>
  </si>
  <si>
    <t>520.91M</t>
  </si>
  <si>
    <t>8.34B</t>
  </si>
  <si>
    <t>8.38B</t>
  </si>
  <si>
    <t>13.6B</t>
  </si>
  <si>
    <t>16.87B</t>
  </si>
  <si>
    <t>115.28M</t>
  </si>
  <si>
    <t>115.57M</t>
  </si>
  <si>
    <t>1.91B</t>
  </si>
  <si>
    <t>550000</t>
  </si>
  <si>
    <t>551000</t>
  </si>
  <si>
    <t>751000</t>
  </si>
  <si>
    <t>756000</t>
  </si>
  <si>
    <t>856000</t>
  </si>
  <si>
    <t>732.77M</t>
  </si>
  <si>
    <t>738.05M</t>
  </si>
  <si>
    <t>507.93M</t>
  </si>
  <si>
    <t>582M</t>
  </si>
  <si>
    <t>629.68M</t>
  </si>
  <si>
    <t>731.81M</t>
  </si>
  <si>
    <t>838.89M</t>
  </si>
  <si>
    <t>8.38M</t>
  </si>
  <si>
    <t>20.36M</t>
  </si>
  <si>
    <t>5.19M</t>
  </si>
  <si>
    <t>(3.29M)</t>
  </si>
  <si>
    <t>(3.75M)</t>
  </si>
  <si>
    <t>(58.5M)</t>
  </si>
  <si>
    <t>(60.38M)</t>
  </si>
  <si>
    <t>13.26%</t>
  </si>
  <si>
    <t>13.66%</t>
  </si>
  <si>
    <t>13.03%</t>
  </si>
  <si>
    <t>12.56%</t>
  </si>
  <si>
    <t>13.82%</t>
  </si>
  <si>
    <t>7.47%</t>
  </si>
  <si>
    <t>257000</t>
  </si>
  <si>
    <t>(79.09M)</t>
  </si>
  <si>
    <t>(65.45M)</t>
  </si>
  <si>
    <t>(99.38M)</t>
  </si>
  <si>
    <t>(123.43M)</t>
  </si>
  <si>
    <t>(201.12M)</t>
  </si>
  <si>
    <t>(94.67M)</t>
  </si>
  <si>
    <t>(111.12M)</t>
  </si>
  <si>
    <t>(191.92M)</t>
  </si>
  <si>
    <t>(4.72M)</t>
  </si>
  <si>
    <t>(12.31M)</t>
  </si>
  <si>
    <t>(9.2M)</t>
  </si>
  <si>
    <t>(27.01M)</t>
  </si>
  <si>
    <t>(18.94M)</t>
  </si>
  <si>
    <t>(9.01M)</t>
  </si>
  <si>
    <t>14.59M</t>
  </si>
  <si>
    <t>48.1M</t>
  </si>
  <si>
    <t>5.37M</t>
  </si>
  <si>
    <t>6.82M</t>
  </si>
  <si>
    <t>(69.83M)</t>
  </si>
  <si>
    <t>570.45M</t>
  </si>
  <si>
    <t>(234.97M)</t>
  </si>
  <si>
    <t>498.88M</t>
  </si>
  <si>
    <t>(607.33M)</t>
  </si>
  <si>
    <t>(588.68M)</t>
  </si>
  <si>
    <t>(296.7M)</t>
  </si>
  <si>
    <t>(674.78M)</t>
  </si>
  <si>
    <t>(111.86M)</t>
  </si>
  <si>
    <t>651.71M</t>
  </si>
  <si>
    <t>518.85M</t>
  </si>
  <si>
    <t>867.15M</t>
  </si>
  <si>
    <t>439.81M</t>
  </si>
  <si>
    <t>610.74M</t>
  </si>
  <si>
    <t>(96.48M)</t>
  </si>
  <si>
    <t>(77.94M)</t>
  </si>
  <si>
    <t>(2.27B)</t>
  </si>
  <si>
    <t>(7.48B)</t>
  </si>
  <si>
    <t>(7.65B)</t>
  </si>
  <si>
    <t>315.37M</t>
  </si>
  <si>
    <t>125.23M</t>
  </si>
  <si>
    <t>6.82B</t>
  </si>
  <si>
    <t>6.69B</t>
  </si>
  <si>
    <t>(2.81M)</t>
  </si>
  <si>
    <t>(74,000)</t>
  </si>
  <si>
    <t>158.57M</t>
  </si>
  <si>
    <t>48.86M</t>
  </si>
  <si>
    <t>103.11M</t>
  </si>
  <si>
    <t>327.51M</t>
  </si>
  <si>
    <t>(30.68M)</t>
  </si>
  <si>
    <t>621.84M</t>
  </si>
  <si>
    <t>(932.89M)</t>
  </si>
  <si>
    <t>(670.35M)</t>
  </si>
  <si>
    <t>-109.37%</t>
  </si>
  <si>
    <t>2,127.05%</t>
  </si>
  <si>
    <t>-250.02%</t>
  </si>
  <si>
    <t>28.14%</t>
  </si>
  <si>
    <t>97.67%</t>
  </si>
  <si>
    <t>-10.30%</t>
  </si>
  <si>
    <t>165.76%</t>
  </si>
  <si>
    <t>-188.75%</t>
  </si>
  <si>
    <t>-120.31%</t>
  </si>
  <si>
    <t>(10.34M)</t>
  </si>
  <si>
    <t>(24.07M)</t>
  </si>
  <si>
    <t>(36.21M)</t>
  </si>
  <si>
    <t>(56.41M)</t>
  </si>
  <si>
    <t>(66.19M)</t>
  </si>
  <si>
    <t>(34.21M)</t>
  </si>
  <si>
    <t>(48.41M)</t>
  </si>
  <si>
    <t>(58.18M)</t>
  </si>
  <si>
    <t>(3.24M)</t>
  </si>
  <si>
    <t>(8M)</t>
  </si>
  <si>
    <t>(8.01M)</t>
  </si>
  <si>
    <t>-132.79%</t>
  </si>
  <si>
    <t>-50.44%</t>
  </si>
  <si>
    <t>-55.79%</t>
  </si>
  <si>
    <t>-17.32%</t>
  </si>
  <si>
    <t>104.91M</t>
  </si>
  <si>
    <t>161.44M</t>
  </si>
  <si>
    <t>343.53M</t>
  </si>
  <si>
    <t>514.27M</t>
  </si>
  <si>
    <t>215.91M</t>
  </si>
  <si>
    <t>(197.61M)</t>
  </si>
  <si>
    <t>(658,000)</t>
  </si>
  <si>
    <t>(1.66M)</t>
  </si>
  <si>
    <t>(53.09M)</t>
  </si>
  <si>
    <t>(197.77M)</t>
  </si>
  <si>
    <t>(2.69M)</t>
  </si>
  <si>
    <t>(53.59M)</t>
  </si>
  <si>
    <t>(3.84M)</t>
  </si>
  <si>
    <t>154000</t>
  </si>
  <si>
    <t>499000</t>
  </si>
  <si>
    <t>(155.75M)</t>
  </si>
  <si>
    <t>218.9M</t>
  </si>
  <si>
    <t>(622.39M)</t>
  </si>
  <si>
    <t>391.07M</t>
  </si>
  <si>
    <t>410.76M</t>
  </si>
  <si>
    <t>648000</t>
  </si>
  <si>
    <t>272.79M</t>
  </si>
  <si>
    <t>(597.77M)</t>
  </si>
  <si>
    <t>73.72M</t>
  </si>
  <si>
    <t>215.25M</t>
  </si>
  <si>
    <t>(156.4M)</t>
  </si>
  <si>
    <t>(53.89M)</t>
  </si>
  <si>
    <t>(24.61M)</t>
  </si>
  <si>
    <t>317.36M</t>
  </si>
  <si>
    <t>195.51M</t>
  </si>
  <si>
    <t>6.74M</t>
  </si>
  <si>
    <t>7.73M</t>
  </si>
  <si>
    <t>33.82M</t>
  </si>
  <si>
    <t>339.59M</t>
  </si>
  <si>
    <t>267.36M</t>
  </si>
  <si>
    <t>(163.14M)</t>
  </si>
  <si>
    <t>(61.62M)</t>
  </si>
  <si>
    <t>(58.43M)</t>
  </si>
  <si>
    <t>(22.23M)</t>
  </si>
  <si>
    <t>(71.85M)</t>
  </si>
  <si>
    <t>(390,000)</t>
  </si>
  <si>
    <t>(325,000)</t>
  </si>
  <si>
    <t>396000</t>
  </si>
  <si>
    <t>331000</t>
  </si>
  <si>
    <t>(469.01M)</t>
  </si>
  <si>
    <t>32.41M</t>
  </si>
  <si>
    <t>(1B)</t>
  </si>
  <si>
    <t>796.18M</t>
  </si>
  <si>
    <t>558.05M</t>
  </si>
  <si>
    <t>106.91%</t>
  </si>
  <si>
    <t>-3,196.39%</t>
  </si>
  <si>
    <t>179.35%</t>
  </si>
  <si>
    <t>-29.91%</t>
  </si>
  <si>
    <t>-139.87%</t>
  </si>
  <si>
    <t>-267.46%</t>
  </si>
  <si>
    <t>161.09%</t>
  </si>
  <si>
    <t>100.16%</t>
  </si>
  <si>
    <t>42.98M</t>
  </si>
  <si>
    <t>185.92M</t>
  </si>
  <si>
    <t>(161.38M)</t>
  </si>
  <si>
    <t>69.36M</t>
  </si>
  <si>
    <t>82.03M</t>
  </si>
  <si>
    <t>105.38M</t>
  </si>
  <si>
    <t>118.74M</t>
  </si>
  <si>
    <t>125.5M</t>
  </si>
  <si>
    <t>94.95M</t>
  </si>
  <si>
    <t>2.4M</t>
  </si>
  <si>
    <t>-24.35%</t>
  </si>
  <si>
    <t>-97.47%</t>
  </si>
  <si>
    <t>-1.73%</t>
  </si>
  <si>
    <t>Manhattan Associates, Inc. (MANH)</t>
  </si>
  <si>
    <t>47.24</t>
  </si>
  <si>
    <t>47.49</t>
  </si>
  <si>
    <t>47.48</t>
  </si>
  <si>
    <t>17.50 x 100</t>
  </si>
  <si>
    <t>48.00 x 100</t>
  </si>
  <si>
    <t>47.04 - 47.74</t>
  </si>
  <si>
    <t>44.83 - 68.00</t>
  </si>
  <si>
    <t>956510</t>
  </si>
  <si>
    <t>708944</t>
  </si>
  <si>
    <t>3.28B</t>
  </si>
  <si>
    <t>27.12</t>
  </si>
  <si>
    <t>1.74</t>
  </si>
  <si>
    <t>46.50</t>
  </si>
  <si>
    <t>154M</t>
  </si>
  <si>
    <t>158.21M</t>
  </si>
  <si>
    <t>611.16M</t>
  </si>
  <si>
    <t>651.75M</t>
  </si>
  <si>
    <t>153.4M</t>
  </si>
  <si>
    <t>157.2M</t>
  </si>
  <si>
    <t>609.3M</t>
  </si>
  <si>
    <t>638.1M</t>
  </si>
  <si>
    <t>612.77M</t>
  </si>
  <si>
    <t>671.19M</t>
  </si>
  <si>
    <t>154.89M</t>
  </si>
  <si>
    <t>152.21M</t>
  </si>
  <si>
    <t>604.56M</t>
  </si>
  <si>
    <t>-0.60%</t>
  </si>
  <si>
    <t>0.38</t>
  </si>
  <si>
    <t>0.49</t>
  </si>
  <si>
    <t>0.5</t>
  </si>
  <si>
    <t>MANH</t>
  </si>
  <si>
    <t>-2.00%</t>
  </si>
  <si>
    <t>25.88%</t>
  </si>
  <si>
    <t>22.82</t>
  </si>
  <si>
    <t>5.48</t>
  </si>
  <si>
    <t>22.19</t>
  </si>
  <si>
    <t>20.89%</t>
  </si>
  <si>
    <t>32.25%</t>
  </si>
  <si>
    <t>40.84%</t>
  </si>
  <si>
    <t>77.43%</t>
  </si>
  <si>
    <t>598.19M</t>
  </si>
  <si>
    <t>8.42</t>
  </si>
  <si>
    <t>354.68M</t>
  </si>
  <si>
    <t>202.07M</t>
  </si>
  <si>
    <t>124.98M</t>
  </si>
  <si>
    <t>101.26M</t>
  </si>
  <si>
    <t>1.46</t>
  </si>
  <si>
    <t>1.54</t>
  </si>
  <si>
    <t>147.07M</t>
  </si>
  <si>
    <t>-25.65%</t>
  </si>
  <si>
    <t>68.00</t>
  </si>
  <si>
    <t>44.83</t>
  </si>
  <si>
    <t>47.12</t>
  </si>
  <si>
    <t>48.82</t>
  </si>
  <si>
    <t>708.94k</t>
  </si>
  <si>
    <t>699.23k</t>
  </si>
  <si>
    <t>69.44M</t>
  </si>
  <si>
    <t>68.9M</t>
  </si>
  <si>
    <t>106.30%</t>
  </si>
  <si>
    <t>4.63M</t>
  </si>
  <si>
    <t>5.99</t>
  </si>
  <si>
    <t>4.23M</t>
  </si>
  <si>
    <t>Jan 13, 2014</t>
  </si>
  <si>
    <t>Mr. Eddie Capel</t>
  </si>
  <si>
    <t>Mr. Dennis B. Story</t>
  </si>
  <si>
    <t>Chief Financial Officer, Exec. VP and Treasurer</t>
  </si>
  <si>
    <t>599.01k</t>
  </si>
  <si>
    <t>Ms. Linda C. Pinne</t>
  </si>
  <si>
    <t>Chief Accounting Officer, Sr. VP and Global Corp. Controller</t>
  </si>
  <si>
    <t>318.94k</t>
  </si>
  <si>
    <t>Mr. Bruce S. Richards</t>
  </si>
  <si>
    <t>Chief Legal Officer, Sr. VP and Sec.</t>
  </si>
  <si>
    <t>476.68k</t>
  </si>
  <si>
    <t>Mr. Robert G. Howell</t>
  </si>
  <si>
    <t>Sr. VP of Americas Sales</t>
  </si>
  <si>
    <t>571.43k</t>
  </si>
  <si>
    <t>376.25M</t>
  </si>
  <si>
    <t>414.52M</t>
  </si>
  <si>
    <t>492.1M</t>
  </si>
  <si>
    <t>556.37M</t>
  </si>
  <si>
    <t>10.17%</t>
  </si>
  <si>
    <t>18.72%</t>
  </si>
  <si>
    <t>13.06%</t>
  </si>
  <si>
    <t>8.66%</t>
  </si>
  <si>
    <t>167.38M</t>
  </si>
  <si>
    <t>186.98M</t>
  </si>
  <si>
    <t>218.96M</t>
  </si>
  <si>
    <t>243.19M</t>
  </si>
  <si>
    <t>258.97M</t>
  </si>
  <si>
    <t>161.74M</t>
  </si>
  <si>
    <t>181.15M</t>
  </si>
  <si>
    <t>235.43M</t>
  </si>
  <si>
    <t>249.88M</t>
  </si>
  <si>
    <t>5.64M</t>
  </si>
  <si>
    <t>6.38M</t>
  </si>
  <si>
    <t>9.09M</t>
  </si>
  <si>
    <t>11.71%</t>
  </si>
  <si>
    <t>11.07%</t>
  </si>
  <si>
    <t>6.49%</t>
  </si>
  <si>
    <t>208.87M</t>
  </si>
  <si>
    <t>227.54M</t>
  </si>
  <si>
    <t>273.15M</t>
  </si>
  <si>
    <t>313.18M</t>
  </si>
  <si>
    <t>345.59M</t>
  </si>
  <si>
    <t>20.04%</t>
  </si>
  <si>
    <t>14.66%</t>
  </si>
  <si>
    <t>10.35%</t>
  </si>
  <si>
    <t>128.8M</t>
  </si>
  <si>
    <t>127.86M</t>
  </si>
  <si>
    <t>146.03M</t>
  </si>
  <si>
    <t>151.73M</t>
  </si>
  <si>
    <t>151.28M</t>
  </si>
  <si>
    <t>44.55M</t>
  </si>
  <si>
    <t>48.95M</t>
  </si>
  <si>
    <t>53.86M</t>
  </si>
  <si>
    <t>54.74M</t>
  </si>
  <si>
    <t>84.1M</t>
  </si>
  <si>
    <t>83.31M</t>
  </si>
  <si>
    <t>97.87M</t>
  </si>
  <si>
    <t>96.55M</t>
  </si>
  <si>
    <t>-0.73%</t>
  </si>
  <si>
    <t>14.21%</t>
  </si>
  <si>
    <t>-0.30%</t>
  </si>
  <si>
    <t>101.29M</t>
  </si>
  <si>
    <t>(97,000)</t>
  </si>
  <si>
    <t>655000</t>
  </si>
  <si>
    <t>(394,000)</t>
  </si>
  <si>
    <t>64000</t>
  </si>
  <si>
    <t>639000</t>
  </si>
  <si>
    <t>1.27M</t>
  </si>
  <si>
    <t>1.16M</t>
  </si>
  <si>
    <t>81.04M</t>
  </si>
  <si>
    <t>128M</t>
  </si>
  <si>
    <t>162.84M</t>
  </si>
  <si>
    <t>196.11M</t>
  </si>
  <si>
    <t>27.24%</t>
  </si>
  <si>
    <t>24.14%</t>
  </si>
  <si>
    <t>27.22%</t>
  </si>
  <si>
    <t>20.43%</t>
  </si>
  <si>
    <t>32.44%</t>
  </si>
  <si>
    <t>29.19M</t>
  </si>
  <si>
    <t>46M</t>
  </si>
  <si>
    <t>59.37M</t>
  </si>
  <si>
    <t>71.87M</t>
  </si>
  <si>
    <t>28.97M</t>
  </si>
  <si>
    <t>42.67M</t>
  </si>
  <si>
    <t>53.5M</t>
  </si>
  <si>
    <t>64.26M</t>
  </si>
  <si>
    <t>3.67M</t>
  </si>
  <si>
    <t>2.54M</t>
  </si>
  <si>
    <t>952000</t>
  </si>
  <si>
    <t>629000</t>
  </si>
  <si>
    <t>160000</t>
  </si>
  <si>
    <t>(21,000)</t>
  </si>
  <si>
    <t>51.85M</t>
  </si>
  <si>
    <t>82M</t>
  </si>
  <si>
    <t>103.48M</t>
  </si>
  <si>
    <t>124.23M</t>
  </si>
  <si>
    <t>21.85%</t>
  </si>
  <si>
    <t>26.19%</t>
  </si>
  <si>
    <t>20.06%</t>
  </si>
  <si>
    <t>0.66</t>
  </si>
  <si>
    <t>1.09</t>
  </si>
  <si>
    <t>1.41</t>
  </si>
  <si>
    <t>1.73</t>
  </si>
  <si>
    <t>33.33%</t>
  </si>
  <si>
    <t>23.86%</t>
  </si>
  <si>
    <t>76.66M</t>
  </si>
  <si>
    <t>73.44M</t>
  </si>
  <si>
    <t>71.67M</t>
  </si>
  <si>
    <t>1.40</t>
  </si>
  <si>
    <t>1.72</t>
  </si>
  <si>
    <t>34.38%</t>
  </si>
  <si>
    <t>25.58%</t>
  </si>
  <si>
    <t>29.63%</t>
  </si>
  <si>
    <t>22.86%</t>
  </si>
  <si>
    <t>81.08M</t>
  </si>
  <si>
    <t>77.93M</t>
  </si>
  <si>
    <t>72.06M</t>
  </si>
  <si>
    <t>85.71M</t>
  </si>
  <si>
    <t>105.51M</t>
  </si>
  <si>
    <t>133.5M</t>
  </si>
  <si>
    <t>169.21M</t>
  </si>
  <si>
    <t>203.4M</t>
  </si>
  <si>
    <t>23.10%</t>
  </si>
  <si>
    <t>26.53%</t>
  </si>
  <si>
    <t>26.75%</t>
  </si>
  <si>
    <t>33.64%</t>
  </si>
  <si>
    <t>103.05M</t>
  </si>
  <si>
    <t>132.96M</t>
  </si>
  <si>
    <t>124.44M</t>
  </si>
  <si>
    <t>128.76M</t>
  </si>
  <si>
    <t>95.62M</t>
  </si>
  <si>
    <t>96.74M</t>
  </si>
  <si>
    <t>124.38M</t>
  </si>
  <si>
    <t>115.71M</t>
  </si>
  <si>
    <t>118.42M</t>
  </si>
  <si>
    <t>8.73M</t>
  </si>
  <si>
    <t>29.02%</t>
  </si>
  <si>
    <t>-6.41%</t>
  </si>
  <si>
    <t>3.47%</t>
  </si>
  <si>
    <t>-25.74%</t>
  </si>
  <si>
    <t>39.36%</t>
  </si>
  <si>
    <t>44.64%</t>
  </si>
  <si>
    <t>39.11%</t>
  </si>
  <si>
    <t>38.10%</t>
  </si>
  <si>
    <t>32.18%</t>
  </si>
  <si>
    <t>71.14M</t>
  </si>
  <si>
    <t>86.83M</t>
  </si>
  <si>
    <t>97.38M</t>
  </si>
  <si>
    <t>100.29M</t>
  </si>
  <si>
    <t>68.34M</t>
  </si>
  <si>
    <t>74.29M</t>
  </si>
  <si>
    <t>90.99M</t>
  </si>
  <si>
    <t>104.41M</t>
  </si>
  <si>
    <t>103.88M</t>
  </si>
  <si>
    <t>(6.24M)</t>
  </si>
  <si>
    <t>(3.16M)</t>
  </si>
  <si>
    <t>(4.16M)</t>
  </si>
  <si>
    <t>6.06</t>
  </si>
  <si>
    <t>5.67</t>
  </si>
  <si>
    <t>5.71</t>
  </si>
  <si>
    <t>6.03</t>
  </si>
  <si>
    <t>16.36M</t>
  </si>
  <si>
    <t>14.65M</t>
  </si>
  <si>
    <t>21M</t>
  </si>
  <si>
    <t>11.12M</t>
  </si>
  <si>
    <t>11.78M</t>
  </si>
  <si>
    <t>937000</t>
  </si>
  <si>
    <t>181.51M</t>
  </si>
  <si>
    <t>218.74M</t>
  </si>
  <si>
    <t>229.86M</t>
  </si>
  <si>
    <t>247.14M</t>
  </si>
  <si>
    <t>207.02M</t>
  </si>
  <si>
    <t>15.65M</t>
  </si>
  <si>
    <t>14.34M</t>
  </si>
  <si>
    <t>17.27M</t>
  </si>
  <si>
    <t>21.18M</t>
  </si>
  <si>
    <t>63.11M</t>
  </si>
  <si>
    <t>64.27M</t>
  </si>
  <si>
    <t>68.48M</t>
  </si>
  <si>
    <t>74.94M</t>
  </si>
  <si>
    <t>65.75M</t>
  </si>
  <si>
    <t>15.73M</t>
  </si>
  <si>
    <t>17.35M</t>
  </si>
  <si>
    <t>18.81M</t>
  </si>
  <si>
    <t>6.43M</t>
  </si>
  <si>
    <t>31.78M</t>
  </si>
  <si>
    <t>35.94M</t>
  </si>
  <si>
    <t>47.46M</t>
  </si>
  <si>
    <t>49.93M</t>
  </si>
  <si>
    <t>51.22M</t>
  </si>
  <si>
    <t>53.76M</t>
  </si>
  <si>
    <t>46.73M</t>
  </si>
  <si>
    <t>62.27M</t>
  </si>
  <si>
    <t>62.25M</t>
  </si>
  <si>
    <t>62.23M</t>
  </si>
  <si>
    <t>7.28M</t>
  </si>
  <si>
    <t>6.01M</t>
  </si>
  <si>
    <t>261.81M</t>
  </si>
  <si>
    <t>297.83M</t>
  </si>
  <si>
    <t>318.17M</t>
  </si>
  <si>
    <t>337.91M</t>
  </si>
  <si>
    <t>297.14M</t>
  </si>
  <si>
    <t>13.76%</t>
  </si>
  <si>
    <t>6.20%</t>
  </si>
  <si>
    <t>-12.07%</t>
  </si>
  <si>
    <t>10.23M</t>
  </si>
  <si>
    <t>12.48M</t>
  </si>
  <si>
    <t>8.03%</t>
  </si>
  <si>
    <t>-10.13%</t>
  </si>
  <si>
    <t>7.13M</t>
  </si>
  <si>
    <t>76.89M</t>
  </si>
  <si>
    <t>85.5M</t>
  </si>
  <si>
    <t>102.36M</t>
  </si>
  <si>
    <t>111.89M</t>
  </si>
  <si>
    <t>96.67M</t>
  </si>
  <si>
    <t>19.47M</t>
  </si>
  <si>
    <t>30.89M</t>
  </si>
  <si>
    <t>29.28M</t>
  </si>
  <si>
    <t>20.7M</t>
  </si>
  <si>
    <t>60.17M</t>
  </si>
  <si>
    <t>66.04M</t>
  </si>
  <si>
    <t>71.47M</t>
  </si>
  <si>
    <t>82.61M</t>
  </si>
  <si>
    <t>75.97M</t>
  </si>
  <si>
    <t>91.14M</t>
  </si>
  <si>
    <t>104.19M</t>
  </si>
  <si>
    <t>122.82M</t>
  </si>
  <si>
    <t>127.19M</t>
  </si>
  <si>
    <t>117.64M</t>
  </si>
  <si>
    <t>5.62M</t>
  </si>
  <si>
    <t>656000</t>
  </si>
  <si>
    <t>3.18M</t>
  </si>
  <si>
    <t>3.96M</t>
  </si>
  <si>
    <t>53000</t>
  </si>
  <si>
    <t>732000</t>
  </si>
  <si>
    <t>427000</t>
  </si>
  <si>
    <t>270000</t>
  </si>
  <si>
    <t>86000</t>
  </si>
  <si>
    <t>8.88M</t>
  </si>
  <si>
    <t>9.37M</t>
  </si>
  <si>
    <t>9.53M</t>
  </si>
  <si>
    <t>10.08M</t>
  </si>
  <si>
    <t>2.74M</t>
  </si>
  <si>
    <t>4.16M</t>
  </si>
  <si>
    <t>4.41M</t>
  </si>
  <si>
    <t>5.72M</t>
  </si>
  <si>
    <t>7.15M</t>
  </si>
  <si>
    <t>5.77M</t>
  </si>
  <si>
    <t>4.97M</t>
  </si>
  <si>
    <t>3.81M</t>
  </si>
  <si>
    <t>2.93M</t>
  </si>
  <si>
    <t>100.3M</t>
  </si>
  <si>
    <t>116.24M</t>
  </si>
  <si>
    <t>136.15M</t>
  </si>
  <si>
    <t>142.42M</t>
  </si>
  <si>
    <t>127.77M</t>
  </si>
  <si>
    <t>38.31%</t>
  </si>
  <si>
    <t>39.03%</t>
  </si>
  <si>
    <t>42.79%</t>
  </si>
  <si>
    <t>42.15%</t>
  </si>
  <si>
    <t>43.00%</t>
  </si>
  <si>
    <t>161.51M</t>
  </si>
  <si>
    <t>181.59M</t>
  </si>
  <si>
    <t>182.02M</t>
  </si>
  <si>
    <t>195.49M</t>
  </si>
  <si>
    <t>169.37M</t>
  </si>
  <si>
    <t>196000</t>
  </si>
  <si>
    <t>764000</t>
  </si>
  <si>
    <t>728000</t>
  </si>
  <si>
    <t>702000</t>
  </si>
  <si>
    <t>166.02M</t>
  </si>
  <si>
    <t>188.6M</t>
  </si>
  <si>
    <t>191.31M</t>
  </si>
  <si>
    <t>207.07M</t>
  </si>
  <si>
    <t>184.56M</t>
  </si>
  <si>
    <t>(4.7M)</t>
  </si>
  <si>
    <t>(7.78M)</t>
  </si>
  <si>
    <t>(10.02M)</t>
  </si>
  <si>
    <t>(15.89M)</t>
  </si>
  <si>
    <t>61.69%</t>
  </si>
  <si>
    <t>57.21%</t>
  </si>
  <si>
    <t>57.85%</t>
  </si>
  <si>
    <t>57.00%</t>
  </si>
  <si>
    <t>177000</t>
  </si>
  <si>
    <t>1.53M</t>
  </si>
  <si>
    <t>11.09M</t>
  </si>
  <si>
    <t>7.9M</t>
  </si>
  <si>
    <t>14.57M</t>
  </si>
  <si>
    <t>15.57M</t>
  </si>
  <si>
    <t>73.97M</t>
  </si>
  <si>
    <t>84.19M</t>
  </si>
  <si>
    <t>95.78M</t>
  </si>
  <si>
    <t>127.34M</t>
  </si>
  <si>
    <t>150.69M</t>
  </si>
  <si>
    <t>(7.19M)</t>
  </si>
  <si>
    <t>(5.45M)</t>
  </si>
  <si>
    <t>(9.17M)</t>
  </si>
  <si>
    <t>(16.76M)</t>
  </si>
  <si>
    <t>(12.22M)</t>
  </si>
  <si>
    <t>(4.36M)</t>
  </si>
  <si>
    <t>(9.26M)</t>
  </si>
  <si>
    <t>6.71M</t>
  </si>
  <si>
    <t>(3.85M)</t>
  </si>
  <si>
    <t>75.27M</t>
  </si>
  <si>
    <t>89.39M</t>
  </si>
  <si>
    <t>94.16M</t>
  </si>
  <si>
    <t>120.15M</t>
  </si>
  <si>
    <t>139.35M</t>
  </si>
  <si>
    <t>18.75%</t>
  </si>
  <si>
    <t>5.34%</t>
  </si>
  <si>
    <t>27.60%</t>
  </si>
  <si>
    <t>15.97%</t>
  </si>
  <si>
    <t>20.01%</t>
  </si>
  <si>
    <t>21.56%</t>
  </si>
  <si>
    <t>19.13%</t>
  </si>
  <si>
    <t>21.60%</t>
  </si>
  <si>
    <t>23.05%</t>
  </si>
  <si>
    <t>(7.87M)</t>
  </si>
  <si>
    <t>(4.74M)</t>
  </si>
  <si>
    <t>(9.42M)</t>
  </si>
  <si>
    <t>(11.49M)</t>
  </si>
  <si>
    <t>(6.84M)</t>
  </si>
  <si>
    <t>39.79%</t>
  </si>
  <si>
    <t>-98.63%</t>
  </si>
  <si>
    <t>-22.06%</t>
  </si>
  <si>
    <t>40.45%</t>
  </si>
  <si>
    <t>-1.14%</t>
  </si>
  <si>
    <t>-1.91%</t>
  </si>
  <si>
    <t>-2.07%</t>
  </si>
  <si>
    <t>(2.77M)</t>
  </si>
  <si>
    <t>864000</t>
  </si>
  <si>
    <t>(3.07M)</t>
  </si>
  <si>
    <t>(479,000)</t>
  </si>
  <si>
    <t>(2.05M)</t>
  </si>
  <si>
    <t>(7.58M)</t>
  </si>
  <si>
    <t>(14.75M)</t>
  </si>
  <si>
    <t>(14.64M)</t>
  </si>
  <si>
    <t>(15.39M)</t>
  </si>
  <si>
    <t>8.45M</t>
  </si>
  <si>
    <t>14.17M</t>
  </si>
  <si>
    <t>(7.01M)</t>
  </si>
  <si>
    <t>(7.81M)</t>
  </si>
  <si>
    <t>(12.67M)</t>
  </si>
  <si>
    <t>(13.54M)</t>
  </si>
  <si>
    <t>3.36M</t>
  </si>
  <si>
    <t>-62.29%</t>
  </si>
  <si>
    <t>-6.92%</t>
  </si>
  <si>
    <t>124.80%</t>
  </si>
  <si>
    <t>-1.86%</t>
  </si>
  <si>
    <t>-1.88%</t>
  </si>
  <si>
    <t>-2.43%</t>
  </si>
  <si>
    <t>0.56%</t>
  </si>
  <si>
    <t>(71.07M)</t>
  </si>
  <si>
    <t>(58.45M)</t>
  </si>
  <si>
    <t>(97.63M)</t>
  </si>
  <si>
    <t>(111.42M)</t>
  </si>
  <si>
    <t>(167.92M)</t>
  </si>
  <si>
    <t>(103.16M)</t>
  </si>
  <si>
    <t>(64.2M)</t>
  </si>
  <si>
    <t>(99.2M)</t>
  </si>
  <si>
    <t>(112.14M)</t>
  </si>
  <si>
    <t>(167.93M)</t>
  </si>
  <si>
    <t>32.08M</t>
  </si>
  <si>
    <t>5.75M</t>
  </si>
  <si>
    <t>1.57M</t>
  </si>
  <si>
    <t>717000</t>
  </si>
  <si>
    <t>18000</t>
  </si>
  <si>
    <t>6.64M</t>
  </si>
  <si>
    <t>8.56M</t>
  </si>
  <si>
    <t>9.15M</t>
  </si>
  <si>
    <t>5.21M</t>
  </si>
  <si>
    <t>(63.54M)</t>
  </si>
  <si>
    <t>(51.81M)</t>
  </si>
  <si>
    <t>(89.07M)</t>
  </si>
  <si>
    <t>(102.27M)</t>
  </si>
  <si>
    <t>(162.7M)</t>
  </si>
  <si>
    <t>18.47%</t>
  </si>
  <si>
    <t>-71.93%</t>
  </si>
  <si>
    <t>-14.82%</t>
  </si>
  <si>
    <t>-59.08%</t>
  </si>
  <si>
    <t>-16.89%</t>
  </si>
  <si>
    <t>-12.50%</t>
  </si>
  <si>
    <t>-18.10%</t>
  </si>
  <si>
    <t>-18.38%</t>
  </si>
  <si>
    <t>-26.91%</t>
  </si>
  <si>
    <t>(1.63M)</t>
  </si>
  <si>
    <t>27.64M</t>
  </si>
  <si>
    <t>(8.67M)</t>
  </si>
  <si>
    <t>2.71M</t>
  </si>
  <si>
    <t>(22.8M)</t>
  </si>
  <si>
    <t>67.4M</t>
  </si>
  <si>
    <t>84.65M</t>
  </si>
  <si>
    <t>108.66M</t>
  </si>
  <si>
    <t>132.5M</t>
  </si>
  <si>
    <t>25.59%</t>
  </si>
  <si>
    <t>0.12%</t>
  </si>
  <si>
    <t>28.22%</t>
  </si>
  <si>
    <t>21.94%</t>
  </si>
  <si>
    <t>Menon Bearings Limited (MENONBE.NS)</t>
  </si>
  <si>
    <t>84.75</t>
  </si>
  <si>
    <t>81.30</t>
  </si>
  <si>
    <t>82.10</t>
  </si>
  <si>
    <t>82.10 - 85.35</t>
  </si>
  <si>
    <t>60.80 - 102.20</t>
  </si>
  <si>
    <t>66488</t>
  </si>
  <si>
    <t>76910</t>
  </si>
  <si>
    <t>4.73B</t>
  </si>
  <si>
    <t>24.71</t>
  </si>
  <si>
    <t>3.43</t>
  </si>
  <si>
    <t>48.00</t>
  </si>
  <si>
    <t>Current Year (2018)</t>
  </si>
  <si>
    <t>Next Year (2019)</t>
  </si>
  <si>
    <t>18.40%</t>
  </si>
  <si>
    <t>MENONBE.NS</t>
  </si>
  <si>
    <t>28.00%</t>
  </si>
  <si>
    <t>27.88%</t>
  </si>
  <si>
    <t>3.84</t>
  </si>
  <si>
    <t>15.60%</t>
  </si>
  <si>
    <t>22.68%</t>
  </si>
  <si>
    <t>19.16%</t>
  </si>
  <si>
    <t>33.14%</t>
  </si>
  <si>
    <t>21.98</t>
  </si>
  <si>
    <t>784M</t>
  </si>
  <si>
    <t>330.38M</t>
  </si>
  <si>
    <t>192.38M</t>
  </si>
  <si>
    <t>36.60%</t>
  </si>
  <si>
    <t>169.44M</t>
  </si>
  <si>
    <t>3.02</t>
  </si>
  <si>
    <t>214.44M</t>
  </si>
  <si>
    <t>33.42</t>
  </si>
  <si>
    <t>184.51M</t>
  </si>
  <si>
    <t>75.85M</t>
  </si>
  <si>
    <t>23.65%</t>
  </si>
  <si>
    <t>102.20</t>
  </si>
  <si>
    <t>60.80</t>
  </si>
  <si>
    <t>76.85</t>
  </si>
  <si>
    <t>74.30</t>
  </si>
  <si>
    <t>76.91k</t>
  </si>
  <si>
    <t>67.13k</t>
  </si>
  <si>
    <t>56.04M</t>
  </si>
  <si>
    <t>1.23%</t>
  </si>
  <si>
    <t>6/5</t>
  </si>
  <si>
    <t>Aug 30, 2016</t>
  </si>
  <si>
    <t>Mr. Ramesh Dattatraya Dixit</t>
  </si>
  <si>
    <t>Chairman &amp; MD</t>
  </si>
  <si>
    <t>Mr. Nitin Ram Menon</t>
  </si>
  <si>
    <t>Vice Chairman &amp; Joint MD</t>
  </si>
  <si>
    <t>Mr. Arun Aradhye Ramchandra</t>
  </si>
  <si>
    <t>CFO and VP - Fin. &amp; Corp.</t>
  </si>
  <si>
    <t>Mr. Ranjeet Babasaheb Bhosale</t>
  </si>
  <si>
    <t>Mr. Anup Padmai</t>
  </si>
  <si>
    <t>Company Sec. &amp; Compliance Officer</t>
  </si>
  <si>
    <t>267k</t>
  </si>
  <si>
    <t>Metso Corporation (METSO.HE)</t>
  </si>
  <si>
    <t>31.27</t>
  </si>
  <si>
    <t>31.43</t>
  </si>
  <si>
    <t>31.26 x</t>
  </si>
  <si>
    <t>31.28 x</t>
  </si>
  <si>
    <t>30.98 - 32.04</t>
  </si>
  <si>
    <t>22.89 - 33.73</t>
  </si>
  <si>
    <t>636803</t>
  </si>
  <si>
    <t>555000</t>
  </si>
  <si>
    <t>34.25</t>
  </si>
  <si>
    <t>30.95</t>
  </si>
  <si>
    <t>9</t>
  </si>
  <si>
    <t>17</t>
  </si>
  <si>
    <t>18</t>
  </si>
  <si>
    <t>713.87M</t>
  </si>
  <si>
    <t>678.26M</t>
  </si>
  <si>
    <t>2.78B</t>
  </si>
  <si>
    <t>2.96B</t>
  </si>
  <si>
    <t>674M</t>
  </si>
  <si>
    <t>623M</t>
  </si>
  <si>
    <t>756M</t>
  </si>
  <si>
    <t>726M</t>
  </si>
  <si>
    <t>671M</t>
  </si>
  <si>
    <t>638M</t>
  </si>
  <si>
    <t>2.59B</t>
  </si>
  <si>
    <t>0.29</t>
  </si>
  <si>
    <t>-0.21</t>
  </si>
  <si>
    <t>-67.70%</t>
  </si>
  <si>
    <t>-14.70%</t>
  </si>
  <si>
    <t>METSO.HE</t>
  </si>
  <si>
    <t>260.00%</t>
  </si>
  <si>
    <t>17.30%</t>
  </si>
  <si>
    <t>19.92%</t>
  </si>
  <si>
    <t>-22.08%</t>
  </si>
  <si>
    <t>20.04</t>
  </si>
  <si>
    <t>3.57</t>
  </si>
  <si>
    <t>5.01%</t>
  </si>
  <si>
    <t>10.40%</t>
  </si>
  <si>
    <t>17.56</t>
  </si>
  <si>
    <t>762M</t>
  </si>
  <si>
    <t>25.90%</t>
  </si>
  <si>
    <t>835M</t>
  </si>
  <si>
    <t>776M</t>
  </si>
  <si>
    <t>58.65</t>
  </si>
  <si>
    <t>8.77</t>
  </si>
  <si>
    <t>290.69M</t>
  </si>
  <si>
    <t>â%</t>
  </si>
  <si>
    <t>33.73</t>
  </si>
  <si>
    <t>22.89</t>
  </si>
  <si>
    <t>30.88</t>
  </si>
  <si>
    <t>29.42</t>
  </si>
  <si>
    <t>555k</t>
  </si>
  <si>
    <t>378.72k</t>
  </si>
  <si>
    <t>150M</t>
  </si>
  <si>
    <t>113.42M</t>
  </si>
  <si>
    <t>3.34%</t>
  </si>
  <si>
    <t>Mr. Matti K\xe4hk\xf6nen M.Sc. (Economics), LLM</t>
  </si>
  <si>
    <t>Chairman of the Exec. Team, Pres &amp; CEO</t>
  </si>
  <si>
    <t>743.86k</t>
  </si>
  <si>
    <t>Ms. Eeva Sipil\xe4 M.Sc (Econ), CEFA</t>
  </si>
  <si>
    <t>CFO &amp; Deputy to CEO</t>
  </si>
  <si>
    <t>Mr. Juha Rouhiainen</t>
  </si>
  <si>
    <t>VP of Investor Relations</t>
  </si>
  <si>
    <t>Mr. Aleksanteri Lebedeff</t>
  </si>
  <si>
    <t>Sr. VP, Gen. Counsel and Sec. of the Board</t>
  </si>
  <si>
    <t>Ms. Helena Marjaranta M.A.</t>
  </si>
  <si>
    <t>VP - Global Communications</t>
  </si>
  <si>
    <t>Moneysupermarket.com Group PLC (MONY.L)</t>
  </si>
  <si>
    <t>361.30</t>
  </si>
  <si>
    <t>359.20</t>
  </si>
  <si>
    <t>359.00</t>
  </si>
  <si>
    <t>328.20 x 59400</t>
  </si>
  <si>
    <t>388.20 x 118200</t>
  </si>
  <si>
    <t>357.80 - 362.60</t>
  </si>
  <si>
    <t>258.90 - 362.63</t>
  </si>
  <si>
    <t>952994</t>
  </si>
  <si>
    <t>1521695</t>
  </si>
  <si>
    <t>26.96</t>
  </si>
  <si>
    <t>2016-08-18</t>
  </si>
  <si>
    <t>343.26M</t>
  </si>
  <si>
    <t>367.75M</t>
  </si>
  <si>
    <t>332.6M</t>
  </si>
  <si>
    <t>348.92M</t>
  </si>
  <si>
    <t>378.1M</t>
  </si>
  <si>
    <t>316.41M</t>
  </si>
  <si>
    <t>MONY.L</t>
  </si>
  <si>
    <t>21.49%</t>
  </si>
  <si>
    <t>19.53</t>
  </si>
  <si>
    <t>2.34</t>
  </si>
  <si>
    <t>6.19</t>
  </si>
  <si>
    <t>1062.65</t>
  </si>
  <si>
    <t>23.24%</t>
  </si>
  <si>
    <t>29.49%</t>
  </si>
  <si>
    <t>41.76%</t>
  </si>
  <si>
    <t>109.66M</t>
  </si>
  <si>
    <t>73.53M</t>
  </si>
  <si>
    <t>13.4</t>
  </si>
  <si>
    <t>44.57M</t>
  </si>
  <si>
    <t>1.53</t>
  </si>
  <si>
    <t>106.01M</t>
  </si>
  <si>
    <t>27.74%</t>
  </si>
  <si>
    <t>362.63</t>
  </si>
  <si>
    <t>258.90</t>
  </si>
  <si>
    <t>354.37</t>
  </si>
  <si>
    <t>337.83</t>
  </si>
  <si>
    <t>541.79M</t>
  </si>
  <si>
    <t>542.08M</t>
  </si>
  <si>
    <t>Aug 18, 2016</t>
  </si>
  <si>
    <t>Mr. Matthew Price</t>
  </si>
  <si>
    <t>CFO &amp; Exec. Director</t>
  </si>
  <si>
    <t>739.65k</t>
  </si>
  <si>
    <t>Mr. Mark Lewis</t>
  </si>
  <si>
    <t>CEO &amp; Exec. Director</t>
  </si>
  <si>
    <t>Mr. Tim Jones</t>
  </si>
  <si>
    <t>Mr. Darren Drabble</t>
  </si>
  <si>
    <t>Company Sec. &amp; Group Gen. Counsel</t>
  </si>
  <si>
    <t>Ms. Caroline Ross</t>
  </si>
  <si>
    <t>Chief People Officer</t>
  </si>
  <si>
    <t>Monro Muffler Brake, Inc. (MNRO)</t>
  </si>
  <si>
    <t>41.65</t>
  </si>
  <si>
    <t>41.60</t>
  </si>
  <si>
    <t>37.70 x 500</t>
  </si>
  <si>
    <t>47.10 x 100</t>
  </si>
  <si>
    <t>41.30 - 42.40</t>
  </si>
  <si>
    <t>39.65 - 66.48</t>
  </si>
  <si>
    <t>514720</t>
  </si>
  <si>
    <t>480958</t>
  </si>
  <si>
    <t>0.70</t>
  </si>
  <si>
    <t>22.54</t>
  </si>
  <si>
    <t>1.85</t>
  </si>
  <si>
    <t>0.72 (1.73%)</t>
  </si>
  <si>
    <t>2017-05-31</t>
  </si>
  <si>
    <t>58.44</t>
  </si>
  <si>
    <t>271.03M</t>
  </si>
  <si>
    <t>274.51M</t>
  </si>
  <si>
    <t>264.7M</t>
  </si>
  <si>
    <t>268.3M</t>
  </si>
  <si>
    <t>275.1M</t>
  </si>
  <si>
    <t>279.66M</t>
  </si>
  <si>
    <t>236.89M</t>
  </si>
  <si>
    <t>248.58M</t>
  </si>
  <si>
    <t>7.90%</t>
  </si>
  <si>
    <t>0.52</t>
  </si>
  <si>
    <t>2.00%</t>
  </si>
  <si>
    <t>-3.60%</t>
  </si>
  <si>
    <t>MNRO</t>
  </si>
  <si>
    <t>16.75%</t>
  </si>
  <si>
    <t>17.43</t>
  </si>
  <si>
    <t>Mar 25, 2017</t>
  </si>
  <si>
    <t>6.72%</t>
  </si>
  <si>
    <t>11.01%</t>
  </si>
  <si>
    <t>31.51</t>
  </si>
  <si>
    <t>396.89M</t>
  </si>
  <si>
    <t>162.01M</t>
  </si>
  <si>
    <t>61.08M</t>
  </si>
  <si>
    <t>-30.50%</t>
  </si>
  <si>
    <t>8.99M</t>
  </si>
  <si>
    <t>410.8M</t>
  </si>
  <si>
    <t>70.68</t>
  </si>
  <si>
    <t>1.07</t>
  </si>
  <si>
    <t>17.78</t>
  </si>
  <si>
    <t>129.94M</t>
  </si>
  <si>
    <t>59.6M</t>
  </si>
  <si>
    <t>-34.84%</t>
  </si>
  <si>
    <t>66.48</t>
  </si>
  <si>
    <t>39.65</t>
  </si>
  <si>
    <t>45.24</t>
  </si>
  <si>
    <t>52.50</t>
  </si>
  <si>
    <t>480.96k</t>
  </si>
  <si>
    <t>555.23k</t>
  </si>
  <si>
    <t>32.72M</t>
  </si>
  <si>
    <t>31.36M</t>
  </si>
  <si>
    <t>109.60%</t>
  </si>
  <si>
    <t>8.63</t>
  </si>
  <si>
    <t>12.91%</t>
  </si>
  <si>
    <t>3.59M</t>
  </si>
  <si>
    <t>0.72</t>
  </si>
  <si>
    <t>1.73%</t>
  </si>
  <si>
    <t>0.68</t>
  </si>
  <si>
    <t>1.63%</t>
  </si>
  <si>
    <t>36.76%</t>
  </si>
  <si>
    <t>Jun 12, 2017</t>
  </si>
  <si>
    <t>May 31, 2017</t>
  </si>
  <si>
    <t>Dec 27, 2010</t>
  </si>
  <si>
    <t>Mr. Robert G. Gross</t>
  </si>
  <si>
    <t>Exec. Chairman</t>
  </si>
  <si>
    <t>277.1k</t>
  </si>
  <si>
    <t>6.36M</t>
  </si>
  <si>
    <t>Mr. John W. Van Heel</t>
  </si>
  <si>
    <t>569.8k</t>
  </si>
  <si>
    <t>Mr. Brian J. D'Ambrosia</t>
  </si>
  <si>
    <t>Chief Financial Officer and Sr. VP of Fin.</t>
  </si>
  <si>
    <t>227.55k</t>
  </si>
  <si>
    <t>Mr. Craig L. Hoyle</t>
  </si>
  <si>
    <t>Sr. VP of Store Operations</t>
  </si>
  <si>
    <t>287.8k</t>
  </si>
  <si>
    <t>559.82k</t>
  </si>
  <si>
    <t>Mr. Joseph Tomarchio Jr.</t>
  </si>
  <si>
    <t>Exec. VP</t>
  </si>
  <si>
    <t>265.1k</t>
  </si>
  <si>
    <t>Fiscal year is April-March. All values USD millions.</t>
  </si>
  <si>
    <t>2017</t>
  </si>
  <si>
    <t>732M</t>
  </si>
  <si>
    <t>831.43M</t>
  </si>
  <si>
    <t>894.49M</t>
  </si>
  <si>
    <t>943.65M</t>
  </si>
  <si>
    <t>7.58%</t>
  </si>
  <si>
    <t>453.85M</t>
  </si>
  <si>
    <t>511.46M</t>
  </si>
  <si>
    <t>541.14M</t>
  </si>
  <si>
    <t>557.95M</t>
  </si>
  <si>
    <t>624.62M</t>
  </si>
  <si>
    <t>426.35M</t>
  </si>
  <si>
    <t>479.77M</t>
  </si>
  <si>
    <t>505.42M</t>
  </si>
  <si>
    <t>518.18M</t>
  </si>
  <si>
    <t>579.99M</t>
  </si>
  <si>
    <t>27.5M</t>
  </si>
  <si>
    <t>31.69M</t>
  </si>
  <si>
    <t>35.72M</t>
  </si>
  <si>
    <t>39.77M</t>
  </si>
  <si>
    <t>44.63M</t>
  </si>
  <si>
    <t>24.7M</t>
  </si>
  <si>
    <t>28.6M</t>
  </si>
  <si>
    <t>35.97M</t>
  </si>
  <si>
    <t>39.53M</t>
  </si>
  <si>
    <t>3.62M</t>
  </si>
  <si>
    <t>12.69%</t>
  </si>
  <si>
    <t>3.11%</t>
  </si>
  <si>
    <t>11.95%</t>
  </si>
  <si>
    <t>278.15M</t>
  </si>
  <si>
    <t>319.97M</t>
  </si>
  <si>
    <t>353.35M</t>
  </si>
  <si>
    <t>385.7M</t>
  </si>
  <si>
    <t>15.04%</t>
  </si>
  <si>
    <t>10.43%</t>
  </si>
  <si>
    <t>9.16%</t>
  </si>
  <si>
    <t>38.85%</t>
  </si>
  <si>
    <t>202.34M</t>
  </si>
  <si>
    <t>224.63M</t>
  </si>
  <si>
    <t>242.46M</t>
  </si>
  <si>
    <t>264.41M</t>
  </si>
  <si>
    <t>279.51M</t>
  </si>
  <si>
    <t>5.71%</t>
  </si>
  <si>
    <t>73.71M</t>
  </si>
  <si>
    <t>109.79M</t>
  </si>
  <si>
    <t>120.59M</t>
  </si>
  <si>
    <t>116.38M</t>
  </si>
  <si>
    <t>332000</t>
  </si>
  <si>
    <t>659000</t>
  </si>
  <si>
    <t>908000</t>
  </si>
  <si>
    <t>374000</t>
  </si>
  <si>
    <t>628000</t>
  </si>
  <si>
    <t>7.21M</t>
  </si>
  <si>
    <t>9.47M</t>
  </si>
  <si>
    <t>11.34M</t>
  </si>
  <si>
    <t>15.54M</t>
  </si>
  <si>
    <t>19.77M</t>
  </si>
  <si>
    <t>31.29%</t>
  </si>
  <si>
    <t>37.03%</t>
  </si>
  <si>
    <t>27.19%</t>
  </si>
  <si>
    <t>66.82M</t>
  </si>
  <si>
    <t>86.54M</t>
  </si>
  <si>
    <t>99.36M</t>
  </si>
  <si>
    <t>105.42M</t>
  </si>
  <si>
    <t>97.24M</t>
  </si>
  <si>
    <t>29.50%</t>
  </si>
  <si>
    <t>14.81%</t>
  </si>
  <si>
    <t>-7.76%</t>
  </si>
  <si>
    <t>24.26M</t>
  </si>
  <si>
    <t>37.56M</t>
  </si>
  <si>
    <t>24.63M</t>
  </si>
  <si>
    <t>27.56M</t>
  </si>
  <si>
    <t>31.22M</t>
  </si>
  <si>
    <t>24.46M</t>
  </si>
  <si>
    <t>(375,000)</t>
  </si>
  <si>
    <t>4.52M</t>
  </si>
  <si>
    <t>6.34M</t>
  </si>
  <si>
    <t>6.59M</t>
  </si>
  <si>
    <t>42.57M</t>
  </si>
  <si>
    <t>54.46M</t>
  </si>
  <si>
    <t>61.8M</t>
  </si>
  <si>
    <t>66.81M</t>
  </si>
  <si>
    <t>13.48%</t>
  </si>
  <si>
    <t>-7.90%</t>
  </si>
  <si>
    <t>304000</t>
  </si>
  <si>
    <t>334000</t>
  </si>
  <si>
    <t>395000</t>
  </si>
  <si>
    <t>456000</t>
  </si>
  <si>
    <t>42.26M</t>
  </si>
  <si>
    <t>54.13M</t>
  </si>
  <si>
    <t>66.35M</t>
  </si>
  <si>
    <t>1.94</t>
  </si>
  <si>
    <t>26.47%</t>
  </si>
  <si>
    <t>6.70%</t>
  </si>
  <si>
    <t>-9.18%</t>
  </si>
  <si>
    <t>31.07M</t>
  </si>
  <si>
    <t>31.39M</t>
  </si>
  <si>
    <t>31.61M</t>
  </si>
  <si>
    <t>1.67</t>
  </si>
  <si>
    <t>27.67%</t>
  </si>
  <si>
    <t>11.61%</t>
  </si>
  <si>
    <t>-8.29%</t>
  </si>
  <si>
    <t>32.31M</t>
  </si>
  <si>
    <t>33.35M</t>
  </si>
  <si>
    <t>33.3M</t>
  </si>
  <si>
    <t>103.31M</t>
  </si>
  <si>
    <t>127.04M</t>
  </si>
  <si>
    <t>146.61M</t>
  </si>
  <si>
    <t>161.06M</t>
  </si>
  <si>
    <t>22.97%</t>
  </si>
  <si>
    <t>15.41%</t>
  </si>
  <si>
    <t>9.85%</t>
  </si>
  <si>
    <t>0.59%</t>
  </si>
  <si>
    <t>15.86%</t>
  </si>
  <si>
    <t>7.99M</t>
  </si>
  <si>
    <t>-17.63%</t>
  </si>
  <si>
    <t>541.49%</t>
  </si>
  <si>
    <t>12.65%</t>
  </si>
  <si>
    <t>0.21%</t>
  </si>
  <si>
    <t>0.16%</t>
  </si>
  <si>
    <t>0.85%</t>
  </si>
  <si>
    <t>0.76%</t>
  </si>
  <si>
    <t>22.81M</t>
  </si>
  <si>
    <t>16.37M</t>
  </si>
  <si>
    <t>29.32M</t>
  </si>
  <si>
    <t>2.73M</t>
  </si>
  <si>
    <t>17.85M</t>
  </si>
  <si>
    <t>-46.71%</t>
  </si>
  <si>
    <t>7.68%</t>
  </si>
  <si>
    <t>25.01%</t>
  </si>
  <si>
    <t>79.16%</t>
  </si>
  <si>
    <t>32.09</t>
  </si>
  <si>
    <t>68.39</t>
  </si>
  <si>
    <t>68.33</t>
  </si>
  <si>
    <t>57.66</t>
  </si>
  <si>
    <t>34.84</t>
  </si>
  <si>
    <t>118.21M</t>
  </si>
  <si>
    <t>124.92M</t>
  </si>
  <si>
    <t>129.73M</t>
  </si>
  <si>
    <t>129.04M</t>
  </si>
  <si>
    <t>142.6M</t>
  </si>
  <si>
    <t>23.92M</t>
  </si>
  <si>
    <t>29.83M</t>
  </si>
  <si>
    <t>24.74M</t>
  </si>
  <si>
    <t>16.69M</t>
  </si>
  <si>
    <t>13.56M</t>
  </si>
  <si>
    <t>166.41M</t>
  </si>
  <si>
    <t>168.12M</t>
  </si>
  <si>
    <t>175.28M</t>
  </si>
  <si>
    <t>170.08M</t>
  </si>
  <si>
    <t>199.23M</t>
  </si>
  <si>
    <t>270.86M</t>
  </si>
  <si>
    <t>281.88M</t>
  </si>
  <si>
    <t>326.75M</t>
  </si>
  <si>
    <t>351.58M</t>
  </si>
  <si>
    <t>394.63M</t>
  </si>
  <si>
    <t>499.89M</t>
  </si>
  <si>
    <t>531.51M</t>
  </si>
  <si>
    <t>592.21M</t>
  </si>
  <si>
    <t>639.94M</t>
  </si>
  <si>
    <t>713M</t>
  </si>
  <si>
    <t>238.57M</t>
  </si>
  <si>
    <t>252.15M</t>
  </si>
  <si>
    <t>293.67M</t>
  </si>
  <si>
    <t>212.42M</t>
  </si>
  <si>
    <t>223.57M</t>
  </si>
  <si>
    <t>69.18M</t>
  </si>
  <si>
    <t>69.84M</t>
  </si>
  <si>
    <t>77.5M</t>
  </si>
  <si>
    <t>80.2M</t>
  </si>
  <si>
    <t>83.68M</t>
  </si>
  <si>
    <t>169.56M</t>
  </si>
  <si>
    <t>183.37M</t>
  </si>
  <si>
    <t>208.2M</t>
  </si>
  <si>
    <t>225.98M</t>
  </si>
  <si>
    <t>229.03M</t>
  </si>
  <si>
    <t>249.62M</t>
  </si>
  <si>
    <t>265.45M</t>
  </si>
  <si>
    <t>288.35M</t>
  </si>
  <si>
    <t>318.37M</t>
  </si>
  <si>
    <t>7.95M</t>
  </si>
  <si>
    <t>263.81M</t>
  </si>
  <si>
    <t>299.41M</t>
  </si>
  <si>
    <t>383.64M</t>
  </si>
  <si>
    <t>439.65M</t>
  </si>
  <si>
    <t>556.02M</t>
  </si>
  <si>
    <t>235.29M</t>
  </si>
  <si>
    <t>270.04M</t>
  </si>
  <si>
    <t>349.09M</t>
  </si>
  <si>
    <t>400.13M</t>
  </si>
  <si>
    <t>501.74M</t>
  </si>
  <si>
    <t>28.52M</t>
  </si>
  <si>
    <t>29.37M</t>
  </si>
  <si>
    <t>34.56M</t>
  </si>
  <si>
    <t>39.52M</t>
  </si>
  <si>
    <t>54.29M</t>
  </si>
  <si>
    <t>2.51M</t>
  </si>
  <si>
    <t>12.77M</t>
  </si>
  <si>
    <t>711.53M</t>
  </si>
  <si>
    <t>759.96M</t>
  </si>
  <si>
    <t>907.79M</t>
  </si>
  <si>
    <t>999.44M</t>
  </si>
  <si>
    <t>6.81%</t>
  </si>
  <si>
    <t>19.45%</t>
  </si>
  <si>
    <t>7.55M</t>
  </si>
  <si>
    <t>11.24M</t>
  </si>
  <si>
    <t>61.01M</t>
  </si>
  <si>
    <t>53.32M</t>
  </si>
  <si>
    <t>62.92M</t>
  </si>
  <si>
    <t>69.89M</t>
  </si>
  <si>
    <t>79.49M</t>
  </si>
  <si>
    <t>13.74%</t>
  </si>
  <si>
    <t>385000</t>
  </si>
  <si>
    <t>75.87M</t>
  </si>
  <si>
    <t>86.44M</t>
  </si>
  <si>
    <t>91.1M</t>
  </si>
  <si>
    <t>22.27M</t>
  </si>
  <si>
    <t>24.98M</t>
  </si>
  <si>
    <t>52.18M</t>
  </si>
  <si>
    <t>55.66M</t>
  </si>
  <si>
    <t>61.32M</t>
  </si>
  <si>
    <t>62.45M</t>
  </si>
  <si>
    <t>66.12M</t>
  </si>
  <si>
    <t>136.74M</t>
  </si>
  <si>
    <t>155.79M</t>
  </si>
  <si>
    <t>167.57M</t>
  </si>
  <si>
    <t>185.89M</t>
  </si>
  <si>
    <t>186.75M</t>
  </si>
  <si>
    <t>187.04M</t>
  </si>
  <si>
    <t>255.69M</t>
  </si>
  <si>
    <t>269.05M</t>
  </si>
  <si>
    <t>395.5M</t>
  </si>
  <si>
    <t>127.85M</t>
  </si>
  <si>
    <t>105.84M</t>
  </si>
  <si>
    <t>122.54M</t>
  </si>
  <si>
    <t>103.32M</t>
  </si>
  <si>
    <t>182.34M</t>
  </si>
  <si>
    <t>58.9M</t>
  </si>
  <si>
    <t>81.2M</t>
  </si>
  <si>
    <t>133.15M</t>
  </si>
  <si>
    <t>165.73M</t>
  </si>
  <si>
    <t>213.17M</t>
  </si>
  <si>
    <t>(10.17M)</t>
  </si>
  <si>
    <t>(25.36M)</t>
  </si>
  <si>
    <t>(24.05M)</t>
  </si>
  <si>
    <t>10.17M</t>
  </si>
  <si>
    <t>24.05M</t>
  </si>
  <si>
    <t>21.25M</t>
  </si>
  <si>
    <t>22.7M</t>
  </si>
  <si>
    <t>26.63M</t>
  </si>
  <si>
    <t>346.49M</t>
  </si>
  <si>
    <t>343.97M</t>
  </si>
  <si>
    <t>434.18M</t>
  </si>
  <si>
    <t>463.24M</t>
  </si>
  <si>
    <t>45.26%</t>
  </si>
  <si>
    <t>47.83%</t>
  </si>
  <si>
    <t>46.35%</t>
  </si>
  <si>
    <t>50.96%</t>
  </si>
  <si>
    <t>49000</t>
  </si>
  <si>
    <t>33000</t>
  </si>
  <si>
    <t>364.99M</t>
  </si>
  <si>
    <t>415.94M</t>
  </si>
  <si>
    <t>473.56M</t>
  </si>
  <si>
    <t>536.15M</t>
  </si>
  <si>
    <t>581.22M</t>
  </si>
  <si>
    <t>373000</t>
  </si>
  <si>
    <t>376000</t>
  </si>
  <si>
    <t>380000</t>
  </si>
  <si>
    <t>386000</t>
  </si>
  <si>
    <t>390000</t>
  </si>
  <si>
    <t>327.27M</t>
  </si>
  <si>
    <t>367.57M</t>
  </si>
  <si>
    <t>412.52M</t>
  </si>
  <si>
    <t>459.64M</t>
  </si>
  <si>
    <t>498.65M</t>
  </si>
  <si>
    <t>(90.06M)</t>
  </si>
  <si>
    <t>(90.24M)</t>
  </si>
  <si>
    <t>(95.64M)</t>
  </si>
  <si>
    <t>(105.86M)</t>
  </si>
  <si>
    <t>(106.21M)</t>
  </si>
  <si>
    <t>51.30%</t>
  </si>
  <si>
    <t>54.73%</t>
  </si>
  <si>
    <t>52.17%</t>
  </si>
  <si>
    <t>53.64%</t>
  </si>
  <si>
    <t>49.04%</t>
  </si>
  <si>
    <t>365.04M</t>
  </si>
  <si>
    <t>415.98M</t>
  </si>
  <si>
    <t>473.61M</t>
  </si>
  <si>
    <t>536.2M</t>
  </si>
  <si>
    <t>581.25M</t>
  </si>
  <si>
    <t>54.74%</t>
  </si>
  <si>
    <t>53.65%</t>
  </si>
  <si>
    <t>3.02M</t>
  </si>
  <si>
    <t>3.51M</t>
  </si>
  <si>
    <t>2.57M</t>
  </si>
  <si>
    <t>72.71M</t>
  </si>
  <si>
    <t>94.18M</t>
  </si>
  <si>
    <t>106.88M</t>
  </si>
  <si>
    <t>115.86M</t>
  </si>
  <si>
    <t>119.98M</t>
  </si>
  <si>
    <t>(236,000)</t>
  </si>
  <si>
    <t>10.64M</t>
  </si>
  <si>
    <t>9.96M</t>
  </si>
  <si>
    <t>(511,000)</t>
  </si>
  <si>
    <t>(1.48M)</t>
  </si>
  <si>
    <t>(11,000)</t>
  </si>
  <si>
    <t>(7.69M)</t>
  </si>
  <si>
    <t>9.61M</t>
  </si>
  <si>
    <t>(1.28M)</t>
  </si>
  <si>
    <t>7.48M</t>
  </si>
  <si>
    <t>(1.46M)</t>
  </si>
  <si>
    <t>84.44M</t>
  </si>
  <si>
    <t>93.94M</t>
  </si>
  <si>
    <t>126.35M</t>
  </si>
  <si>
    <t>126.5M</t>
  </si>
  <si>
    <t>11.26%</t>
  </si>
  <si>
    <t>34.50%</t>
  </si>
  <si>
    <t>2.71%</t>
  </si>
  <si>
    <t>11.54%</t>
  </si>
  <si>
    <t>12.72%</t>
  </si>
  <si>
    <t>(34.19M)</t>
  </si>
  <si>
    <t>(32.15M)</t>
  </si>
  <si>
    <t>(34.75M)</t>
  </si>
  <si>
    <t>(36.83M)</t>
  </si>
  <si>
    <t>(34.64M)</t>
  </si>
  <si>
    <t>5.95%</t>
  </si>
  <si>
    <t>-8.09%</t>
  </si>
  <si>
    <t>5.96%</t>
  </si>
  <si>
    <t>-4.67%</t>
  </si>
  <si>
    <t>-3.87%</t>
  </si>
  <si>
    <t>-3.88%</t>
  </si>
  <si>
    <t>-3.90%</t>
  </si>
  <si>
    <t>-3.39%</t>
  </si>
  <si>
    <t>(163.33M)</t>
  </si>
  <si>
    <t>(27.47M)</t>
  </si>
  <si>
    <t>(84.37M)</t>
  </si>
  <si>
    <t>(49.02M)</t>
  </si>
  <si>
    <t>(142.57M)</t>
  </si>
  <si>
    <t>(194.47M)</t>
  </si>
  <si>
    <t>(55.7M)</t>
  </si>
  <si>
    <t>(118.71M)</t>
  </si>
  <si>
    <t>(83.23M)</t>
  </si>
  <si>
    <t>(175.62M)</t>
  </si>
  <si>
    <t>71.36%</t>
  </si>
  <si>
    <t>-113.12%</t>
  </si>
  <si>
    <t>29.89%</t>
  </si>
  <si>
    <t>-111.02%</t>
  </si>
  <si>
    <t>-26.57%</t>
  </si>
  <si>
    <t>-6.70%</t>
  </si>
  <si>
    <t>-13.27%</t>
  </si>
  <si>
    <t>-8.82%</t>
  </si>
  <si>
    <t>-17.19%</t>
  </si>
  <si>
    <t>(12.74M)</t>
  </si>
  <si>
    <t>(14.16M)</t>
  </si>
  <si>
    <t>(16.85M)</t>
  </si>
  <si>
    <t>(19.69M)</t>
  </si>
  <si>
    <t>(22.52M)</t>
  </si>
  <si>
    <t>(13.82M)</t>
  </si>
  <si>
    <t>(16.45M)</t>
  </si>
  <si>
    <t>(22.07M)</t>
  </si>
  <si>
    <t>(334,000)</t>
  </si>
  <si>
    <t>(395,000)</t>
  </si>
  <si>
    <t>(447,000)</t>
  </si>
  <si>
    <t>2.96M</t>
  </si>
  <si>
    <t>8.66M</t>
  </si>
  <si>
    <t>8.6M</t>
  </si>
  <si>
    <t>117.59M</t>
  </si>
  <si>
    <t>(28.85M)</t>
  </si>
  <si>
    <t>(31.95M)</t>
  </si>
  <si>
    <t>65.72M</t>
  </si>
  <si>
    <t>371.03M</t>
  </si>
  <si>
    <t>304.32M</t>
  </si>
  <si>
    <t>343.56M</t>
  </si>
  <si>
    <t>334.76M</t>
  </si>
  <si>
    <t>470.03M</t>
  </si>
  <si>
    <t>(253.45M)</t>
  </si>
  <si>
    <t>(333.17M)</t>
  </si>
  <si>
    <t>(336.62M)</t>
  </si>
  <si>
    <t>(366.71M)</t>
  </si>
  <si>
    <t>(404.3M)</t>
  </si>
  <si>
    <t>441000</t>
  </si>
  <si>
    <t>195000</t>
  </si>
  <si>
    <t>121000</t>
  </si>
  <si>
    <t>8000</t>
  </si>
  <si>
    <t>108.24M</t>
  </si>
  <si>
    <t>(38.5M)</t>
  </si>
  <si>
    <t>(43.02M)</t>
  </si>
  <si>
    <t>-135.57%</t>
  </si>
  <si>
    <t>97.10%</t>
  </si>
  <si>
    <t>-3,755.02%</t>
  </si>
  <si>
    <t>208.55%</t>
  </si>
  <si>
    <t>14.79%</t>
  </si>
  <si>
    <t>-4.63%</t>
  </si>
  <si>
    <t>-0.12%</t>
  </si>
  <si>
    <t>-4.56%</t>
  </si>
  <si>
    <t>4.57%</t>
  </si>
  <si>
    <t>(258,000)</t>
  </si>
  <si>
    <t>255000</t>
  </si>
  <si>
    <t>61.79M</t>
  </si>
  <si>
    <t>91.6M</t>
  </si>
  <si>
    <t>89.67M</t>
  </si>
  <si>
    <t>95.3M</t>
  </si>
  <si>
    <t>48.24%</t>
  </si>
  <si>
    <t>-2.11%</t>
  </si>
  <si>
    <t>6.27%</t>
  </si>
  <si>
    <t>NCR Corporation (NCR)</t>
  </si>
  <si>
    <t>41.27</t>
  </si>
  <si>
    <t>41.59</t>
  </si>
  <si>
    <t>41.20 x 100</t>
  </si>
  <si>
    <t>46.41 x 100</t>
  </si>
  <si>
    <t>41.05 - 41.59</t>
  </si>
  <si>
    <t>26.21 - 49.90</t>
  </si>
  <si>
    <t>869885</t>
  </si>
  <si>
    <t>1354063</t>
  </si>
  <si>
    <t>28.88</t>
  </si>
  <si>
    <t>49.67</t>
  </si>
  <si>
    <t>1.61B</t>
  </si>
  <si>
    <t>6.68B</t>
  </si>
  <si>
    <t>1.71B</t>
  </si>
  <si>
    <t>6.81B</t>
  </si>
  <si>
    <t>6.92B</t>
  </si>
  <si>
    <t>-0.50%</t>
  </si>
  <si>
    <t>NCR</t>
  </si>
  <si>
    <t>3.96%</t>
  </si>
  <si>
    <t>11.31</t>
  </si>
  <si>
    <t>0.82</t>
  </si>
  <si>
    <t>9.44</t>
  </si>
  <si>
    <t>9.88%</t>
  </si>
  <si>
    <t>23.27%</t>
  </si>
  <si>
    <t>6.58B</t>
  </si>
  <si>
    <t>53.17</t>
  </si>
  <si>
    <t>2.40%</t>
  </si>
  <si>
    <t>872M</t>
  </si>
  <si>
    <t>196M</t>
  </si>
  <si>
    <t>78.10%</t>
  </si>
  <si>
    <t>401M</t>
  </si>
  <si>
    <t>3.31</t>
  </si>
  <si>
    <t>251.17</t>
  </si>
  <si>
    <t>1.29</t>
  </si>
  <si>
    <t>4.37</t>
  </si>
  <si>
    <t>884M</t>
  </si>
  <si>
    <t>640.37M</t>
  </si>
  <si>
    <t>35.83%</t>
  </si>
  <si>
    <t>49.90</t>
  </si>
  <si>
    <t>26.21</t>
  </si>
  <si>
    <t>40.13</t>
  </si>
  <si>
    <t>42.81</t>
  </si>
  <si>
    <t>957.78k</t>
  </si>
  <si>
    <t>121.2M</t>
  </si>
  <si>
    <t>120.67M</t>
  </si>
  <si>
    <t>0.87%</t>
  </si>
  <si>
    <t>87.20%</t>
  </si>
  <si>
    <t>6.13M</t>
  </si>
  <si>
    <t>5.64</t>
  </si>
  <si>
    <t>Jan 24, 2005</t>
  </si>
  <si>
    <t>Mr. William R. Nuti</t>
  </si>
  <si>
    <t>Mr. Mark D. Benjamin</t>
  </si>
  <si>
    <t>Pres and Chief Operating Officer</t>
  </si>
  <si>
    <t>396.38k</t>
  </si>
  <si>
    <t>Mr. Robert P. Fishman</t>
  </si>
  <si>
    <t>Chief Financial Officer, Chief Accounting Officer and Exec. VP</t>
  </si>
  <si>
    <t>Mr. Frederick J. Marquardt</t>
  </si>
  <si>
    <t>Exec. VP of Global Services, Telecom &amp; Technology and Enterprise Quality</t>
  </si>
  <si>
    <t>Mr. Paul Langenbahn</t>
  </si>
  <si>
    <t>Exec. VP of Global Software</t>
  </si>
  <si>
    <t>952.86k</t>
  </si>
  <si>
    <t>6.12B</t>
  </si>
  <si>
    <t>6.59B</t>
  </si>
  <si>
    <t>6.37B</t>
  </si>
  <si>
    <t>7.64%</t>
  </si>
  <si>
    <t>2.67%</t>
  </si>
  <si>
    <t>4.38B</t>
  </si>
  <si>
    <t>4.41B</t>
  </si>
  <si>
    <t>5.03B</t>
  </si>
  <si>
    <t>4.83B</t>
  </si>
  <si>
    <t>166M</t>
  </si>
  <si>
    <t>208M</t>
  </si>
  <si>
    <t>308M</t>
  </si>
  <si>
    <t>344M</t>
  </si>
  <si>
    <t>64M</t>
  </si>
  <si>
    <t>68M</t>
  </si>
  <si>
    <t>183M</t>
  </si>
  <si>
    <t>221M</t>
  </si>
  <si>
    <t>102M</t>
  </si>
  <si>
    <t>125M</t>
  </si>
  <si>
    <t>123M</t>
  </si>
  <si>
    <t>0.71%</t>
  </si>
  <si>
    <t>-4.06%</t>
  </si>
  <si>
    <t>26.85%</t>
  </si>
  <si>
    <t>-24.79%</t>
  </si>
  <si>
    <t>27.83%</t>
  </si>
  <si>
    <t>26.26%</t>
  </si>
  <si>
    <t>989M</t>
  </si>
  <si>
    <t>219M</t>
  </si>
  <si>
    <t>203M</t>
  </si>
  <si>
    <t>263M</t>
  </si>
  <si>
    <t>230M</t>
  </si>
  <si>
    <t>242M</t>
  </si>
  <si>
    <t>904M</t>
  </si>
  <si>
    <t>786M</t>
  </si>
  <si>
    <t>982M</t>
  </si>
  <si>
    <t>917M</t>
  </si>
  <si>
    <t>854M</t>
  </si>
  <si>
    <t>-11.93%</t>
  </si>
  <si>
    <t>-7.87%</t>
  </si>
  <si>
    <t>185M</t>
  </si>
  <si>
    <t>113M</t>
  </si>
  <si>
    <t>210M</t>
  </si>
  <si>
    <t>653M</t>
  </si>
  <si>
    <t>(185M)</t>
  </si>
  <si>
    <t>84M</t>
  </si>
  <si>
    <t>595M</t>
  </si>
  <si>
    <t>(46M)</t>
  </si>
  <si>
    <t>(16M)</t>
  </si>
  <si>
    <t>(52M)</t>
  </si>
  <si>
    <t>42M</t>
  </si>
  <si>
    <t>96M</t>
  </si>
  <si>
    <t>180M</t>
  </si>
  <si>
    <t>168M</t>
  </si>
  <si>
    <t>128.57%</t>
  </si>
  <si>
    <t>87.50%</t>
  </si>
  <si>
    <t>-6.67%</t>
  </si>
  <si>
    <t>182M</t>
  </si>
  <si>
    <t>554M</t>
  </si>
  <si>
    <t>(95M)</t>
  </si>
  <si>
    <t>379M</t>
  </si>
  <si>
    <t>204.40%</t>
  </si>
  <si>
    <t>-169.34%</t>
  </si>
  <si>
    <t>498.95%</t>
  </si>
  <si>
    <t>98M</t>
  </si>
  <si>
    <t>(48M)</t>
  </si>
  <si>
    <t>55M</t>
  </si>
  <si>
    <t>92M</t>
  </si>
  <si>
    <t>(6M)</t>
  </si>
  <si>
    <t>22M</t>
  </si>
  <si>
    <t>73M</t>
  </si>
  <si>
    <t>105M</t>
  </si>
  <si>
    <t>79M</t>
  </si>
  <si>
    <t>37M</t>
  </si>
  <si>
    <t>(14M)</t>
  </si>
  <si>
    <t>(23M)</t>
  </si>
  <si>
    <t>7M</t>
  </si>
  <si>
    <t>456M</t>
  </si>
  <si>
    <t>(150M)</t>
  </si>
  <si>
    <t>452M</t>
  </si>
  <si>
    <t>181M</t>
  </si>
  <si>
    <t>(154M)</t>
  </si>
  <si>
    <t>283M</t>
  </si>
  <si>
    <t>222.86%</t>
  </si>
  <si>
    <t>-59.96%</t>
  </si>
  <si>
    <t>-185.08%</t>
  </si>
  <si>
    <t>283.77%</t>
  </si>
  <si>
    <t>(24M)</t>
  </si>
  <si>
    <t>(13M)</t>
  </si>
  <si>
    <t>146M</t>
  </si>
  <si>
    <t>443M</t>
  </si>
  <si>
    <t>191M</t>
  </si>
  <si>
    <t>(178M)</t>
  </si>
  <si>
    <t>270M</t>
  </si>
  <si>
    <t>(182M)</t>
  </si>
  <si>
    <t>0.92</t>
  </si>
  <si>
    <t>(1.09)</t>
  </si>
  <si>
    <t>191.30%</t>
  </si>
  <si>
    <t>-57.46%</t>
  </si>
  <si>
    <t>-195.61%</t>
  </si>
  <si>
    <t>261.47%</t>
  </si>
  <si>
    <t>159.3M</t>
  </si>
  <si>
    <t>165.4M</t>
  </si>
  <si>
    <t>167.9M</t>
  </si>
  <si>
    <t>167.6M</t>
  </si>
  <si>
    <t>125.6M</t>
  </si>
  <si>
    <t>1.71</t>
  </si>
  <si>
    <t>194.38%</t>
  </si>
  <si>
    <t>-57.25%</t>
  </si>
  <si>
    <t>-197.32%</t>
  </si>
  <si>
    <t>256.88%</t>
  </si>
  <si>
    <t>163.8M</t>
  </si>
  <si>
    <t>171.2M</t>
  </si>
  <si>
    <t>129.2M</t>
  </si>
  <si>
    <t>391M</t>
  </si>
  <si>
    <t>929M</t>
  </si>
  <si>
    <t>826M</t>
  </si>
  <si>
    <t>505M</t>
  </si>
  <si>
    <t>966M</t>
  </si>
  <si>
    <t>137.60%</t>
  </si>
  <si>
    <t>-11.09%</t>
  </si>
  <si>
    <t>-38.86%</t>
  </si>
  <si>
    <t>91.29%</t>
  </si>
  <si>
    <t>511M</t>
  </si>
  <si>
    <t>328M</t>
  </si>
  <si>
    <t>498M</t>
  </si>
  <si>
    <t>53.60%</t>
  </si>
  <si>
    <t>-68.88%</t>
  </si>
  <si>
    <t>-35.81%</t>
  </si>
  <si>
    <t>51.83%</t>
  </si>
  <si>
    <t>16.78%</t>
  </si>
  <si>
    <t>20.25%</t>
  </si>
  <si>
    <t>5.97%</t>
  </si>
  <si>
    <t>(19M)</t>
  </si>
  <si>
    <t>(47M)</t>
  </si>
  <si>
    <t>(41M)</t>
  </si>
  <si>
    <t>-10.90%</t>
  </si>
  <si>
    <t>2.48%</t>
  </si>
  <si>
    <t>4.57</t>
  </si>
  <si>
    <t>5.09</t>
  </si>
  <si>
    <t>5.10</t>
  </si>
  <si>
    <t>797M</t>
  </si>
  <si>
    <t>790M</t>
  </si>
  <si>
    <t>669M</t>
  </si>
  <si>
    <t>643M</t>
  </si>
  <si>
    <t>699M</t>
  </si>
  <si>
    <t>167M</t>
  </si>
  <si>
    <t>202M</t>
  </si>
  <si>
    <t>148M</t>
  </si>
  <si>
    <t>129M</t>
  </si>
  <si>
    <t>149M</t>
  </si>
  <si>
    <t>630M</t>
  </si>
  <si>
    <t>588M</t>
  </si>
  <si>
    <t>521M</t>
  </si>
  <si>
    <t>514M</t>
  </si>
  <si>
    <t>550M</t>
  </si>
  <si>
    <t>454M</t>
  </si>
  <si>
    <t>568M</t>
  </si>
  <si>
    <t>504M</t>
  </si>
  <si>
    <t>327M</t>
  </si>
  <si>
    <t>278M</t>
  </si>
  <si>
    <t>4.34B</t>
  </si>
  <si>
    <t>2.55B</t>
  </si>
  <si>
    <t>352M</t>
  </si>
  <si>
    <t>396M</t>
  </si>
  <si>
    <t>322M</t>
  </si>
  <si>
    <t>909M</t>
  </si>
  <si>
    <t>999M</t>
  </si>
  <si>
    <t>977M</t>
  </si>
  <si>
    <t>800M</t>
  </si>
  <si>
    <t>802M</t>
  </si>
  <si>
    <t>231M</t>
  </si>
  <si>
    <t>198M</t>
  </si>
  <si>
    <t>32M</t>
  </si>
  <si>
    <t>601M</t>
  </si>
  <si>
    <t>647M</t>
  </si>
  <si>
    <t>581M</t>
  </si>
  <si>
    <t>478M</t>
  </si>
  <si>
    <t>3.69B</t>
  </si>
  <si>
    <t>304M</t>
  </si>
  <si>
    <t>494M</t>
  </si>
  <si>
    <t>926M</t>
  </si>
  <si>
    <t>798M</t>
  </si>
  <si>
    <t>672M</t>
  </si>
  <si>
    <t>816M</t>
  </si>
  <si>
    <t>948M</t>
  </si>
  <si>
    <t>651M</t>
  </si>
  <si>
    <t>655M</t>
  </si>
  <si>
    <t>448M</t>
  </si>
  <si>
    <t>470M</t>
  </si>
  <si>
    <t>496M</t>
  </si>
  <si>
    <t>8.57B</t>
  </si>
  <si>
    <t>7.64B</t>
  </si>
  <si>
    <t>27.26%</t>
  </si>
  <si>
    <t>5.65%</t>
  </si>
  <si>
    <t>-10.87%</t>
  </si>
  <si>
    <t>0.50%</t>
  </si>
  <si>
    <t>72M</t>
  </si>
  <si>
    <t>34M</t>
  </si>
  <si>
    <t>187M</t>
  </si>
  <si>
    <t>28M</t>
  </si>
  <si>
    <t>85M</t>
  </si>
  <si>
    <t>611M</t>
  </si>
  <si>
    <t>670M</t>
  </si>
  <si>
    <t>712M</t>
  </si>
  <si>
    <t>657M</t>
  </si>
  <si>
    <t>781M</t>
  </si>
  <si>
    <t>-7.72%</t>
  </si>
  <si>
    <t>18.87%</t>
  </si>
  <si>
    <t>197M</t>
  </si>
  <si>
    <t>189M</t>
  </si>
  <si>
    <t>862M</t>
  </si>
  <si>
    <t>986M</t>
  </si>
  <si>
    <t>975M</t>
  </si>
  <si>
    <t>922M</t>
  </si>
  <si>
    <t>900M</t>
  </si>
  <si>
    <t>3.24B</t>
  </si>
  <si>
    <t>822M</t>
  </si>
  <si>
    <t>875M</t>
  </si>
  <si>
    <t>829M</t>
  </si>
  <si>
    <t>866M</t>
  </si>
  <si>
    <t>(534M)</t>
  </si>
  <si>
    <t>(441M)</t>
  </si>
  <si>
    <t>(349M)</t>
  </si>
  <si>
    <t>(582M)</t>
  </si>
  <si>
    <t>(575M)</t>
  </si>
  <si>
    <t>534M</t>
  </si>
  <si>
    <t>441M</t>
  </si>
  <si>
    <t>349M</t>
  </si>
  <si>
    <t>217M</t>
  </si>
  <si>
    <t>288M</t>
  </si>
  <si>
    <t>292M</t>
  </si>
  <si>
    <t>246M</t>
  </si>
  <si>
    <t>280M</t>
  </si>
  <si>
    <t>6.31B</t>
  </si>
  <si>
    <t>6.67B</t>
  </si>
  <si>
    <t>6.11B</t>
  </si>
  <si>
    <t>79.72%</t>
  </si>
  <si>
    <t>77.84%</t>
  </si>
  <si>
    <t>79.83%</t>
  </si>
  <si>
    <t>79.66%</t>
  </si>
  <si>
    <t>720M</t>
  </si>
  <si>
    <t>1.56B</t>
  </si>
  <si>
    <t>869M</t>
  </si>
  <si>
    <t>867M</t>
  </si>
  <si>
    <t>(125M)</t>
  </si>
  <si>
    <t>(172M)</t>
  </si>
  <si>
    <t>(224M)</t>
  </si>
  <si>
    <t>19.57%</t>
  </si>
  <si>
    <t>21.82%</t>
  </si>
  <si>
    <t>21.84%</t>
  </si>
  <si>
    <t>9.43%</t>
  </si>
  <si>
    <t>9.06%</t>
  </si>
  <si>
    <t>20.10%</t>
  </si>
  <si>
    <t>447M</t>
  </si>
  <si>
    <t>195M</t>
  </si>
  <si>
    <t>(174M)</t>
  </si>
  <si>
    <t>274M</t>
  </si>
  <si>
    <t>206.16%</t>
  </si>
  <si>
    <t>-56.38%</t>
  </si>
  <si>
    <t>-189.23%</t>
  </si>
  <si>
    <t>257.47%</t>
  </si>
  <si>
    <t>83M</t>
  </si>
  <si>
    <t>201M</t>
  </si>
  <si>
    <t>(37M)</t>
  </si>
  <si>
    <t>24M</t>
  </si>
  <si>
    <t>36M</t>
  </si>
  <si>
    <t>127M</t>
  </si>
  <si>
    <t>315M</t>
  </si>
  <si>
    <t>694M</t>
  </si>
  <si>
    <t>386M</t>
  </si>
  <si>
    <t>285M</t>
  </si>
  <si>
    <t>706M</t>
  </si>
  <si>
    <t>(495M)</t>
  </si>
  <si>
    <t>(413M)</t>
  </si>
  <si>
    <t>138M</t>
  </si>
  <si>
    <t>(53M)</t>
  </si>
  <si>
    <t>(136M)</t>
  </si>
  <si>
    <t>(104M)</t>
  </si>
  <si>
    <t>(89M)</t>
  </si>
  <si>
    <t>97M</t>
  </si>
  <si>
    <t>216M</t>
  </si>
  <si>
    <t>(497M)</t>
  </si>
  <si>
    <t>(308M)</t>
  </si>
  <si>
    <t>95M</t>
  </si>
  <si>
    <t>406M</t>
  </si>
  <si>
    <t>147M</t>
  </si>
  <si>
    <t>(180M)</t>
  </si>
  <si>
    <t>281M</t>
  </si>
  <si>
    <t>524M</t>
  </si>
  <si>
    <t>681M</t>
  </si>
  <si>
    <t>894M</t>
  </si>
  <si>
    <t>256.11%</t>
  </si>
  <si>
    <t>86.48%</t>
  </si>
  <si>
    <t>29.96%</t>
  </si>
  <si>
    <t>31.28%</t>
  </si>
  <si>
    <t>-3.14%</t>
  </si>
  <si>
    <t>4.59%</t>
  </si>
  <si>
    <t>(160M)</t>
  </si>
  <si>
    <t>(226M)</t>
  </si>
  <si>
    <t>(258M)</t>
  </si>
  <si>
    <t>(227M)</t>
  </si>
  <si>
    <t>(116M)</t>
  </si>
  <si>
    <t>(118M)</t>
  </si>
  <si>
    <t>(79M)</t>
  </si>
  <si>
    <t>(73M)</t>
  </si>
  <si>
    <t>(110M)</t>
  </si>
  <si>
    <t>-41.25%</t>
  </si>
  <si>
    <t>-14.16%</t>
  </si>
  <si>
    <t>-2.79%</t>
  </si>
  <si>
    <t>-3.91%</t>
  </si>
  <si>
    <t>-3.59%</t>
  </si>
  <si>
    <t>-3.47%</t>
  </si>
  <si>
    <t>(108M)</t>
  </si>
  <si>
    <t>(780M)</t>
  </si>
  <si>
    <t>(43M)</t>
  </si>
  <si>
    <t>47M</t>
  </si>
  <si>
    <t>(271M)</t>
  </si>
  <si>
    <t>(789M)</t>
  </si>
  <si>
    <t>(252M)</t>
  </si>
  <si>
    <t>(228M)</t>
  </si>
  <si>
    <t>-695.94%</t>
  </si>
  <si>
    <t>63.42%</t>
  </si>
  <si>
    <t>68.06%</t>
  </si>
  <si>
    <t>-4.73%</t>
  </si>
  <si>
    <t>-35.23%</t>
  </si>
  <si>
    <t>-11.97%</t>
  </si>
  <si>
    <t>-3.95%</t>
  </si>
  <si>
    <t>-3.48%</t>
  </si>
  <si>
    <t>53M</t>
  </si>
  <si>
    <t>57M</t>
  </si>
  <si>
    <t>(196M)</t>
  </si>
  <si>
    <t>(235M)</t>
  </si>
  <si>
    <t>(1.01B)</t>
  </si>
  <si>
    <t>(250M)</t>
  </si>
  <si>
    <t>809M</t>
  </si>
  <si>
    <t>794M</t>
  </si>
  <si>
    <t>(371M)</t>
  </si>
  <si>
    <t>(214M)</t>
  </si>
  <si>
    <t>(379M)</t>
  </si>
  <si>
    <t>(206M)</t>
  </si>
  <si>
    <t>851M</t>
  </si>
  <si>
    <t>2.4B</t>
  </si>
  <si>
    <t>(860M)</t>
  </si>
  <si>
    <t>(1.09B)</t>
  </si>
  <si>
    <t>(2.08B)</t>
  </si>
  <si>
    <t>(1.53B)</t>
  </si>
  <si>
    <t>(57M)</t>
  </si>
  <si>
    <t>(33M)</t>
  </si>
  <si>
    <t>(583M)</t>
  </si>
  <si>
    <t>(467M)</t>
  </si>
  <si>
    <t>19.98%</t>
  </si>
  <si>
    <t>-79.07%</t>
  </si>
  <si>
    <t>-305.28%</t>
  </si>
  <si>
    <t>19.90%</t>
  </si>
  <si>
    <t>19.74%</t>
  </si>
  <si>
    <t>22.16%</t>
  </si>
  <si>
    <t>4.31%</t>
  </si>
  <si>
    <t>-9.15%</t>
  </si>
  <si>
    <t>-7.14%</t>
  </si>
  <si>
    <t>(36M)</t>
  </si>
  <si>
    <t>(29M)</t>
  </si>
  <si>
    <t>(541M)</t>
  </si>
  <si>
    <t>(17M)</t>
  </si>
  <si>
    <t>(183M)</t>
  </si>
  <si>
    <t>170M</t>
  </si>
  <si>
    <t>(260M)</t>
  </si>
  <si>
    <t>602M</t>
  </si>
  <si>
    <t>163.46%</t>
  </si>
  <si>
    <t>146.06%</t>
  </si>
  <si>
    <t>48.28%</t>
  </si>
  <si>
    <t>36.38%</t>
  </si>
  <si>
    <t>15.67%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</si>
</sst>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sharedStrings.xml" Type="http://schemas.openxmlformats.org/officeDocument/2006/relationships/sharedStrings"/><Relationship Id="rId34" Target="styles.xml" Type="http://schemas.openxmlformats.org/officeDocument/2006/relationships/styles"/><Relationship Id="rId3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99"/>
  <sheetViews>
    <sheetView tabSelected="1"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1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3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6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8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10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12</v>
      </c>
    </row>
    <row r="11" spans="1:14">
      <c s="1" r="A11" t="n">
        <v>4</v>
      </c>
      <c r="B11" t="s">
        <v>13</v>
      </c>
      <c r="C11" t="s">
        <v>14</v>
      </c>
    </row>
    <row r="12" spans="1:14">
      <c s="1" r="A12" t="n">
        <v>5</v>
      </c>
      <c r="B12" t="s">
        <v>15</v>
      </c>
      <c r="C12" t="s">
        <v>16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18</v>
      </c>
    </row>
    <row r="14" spans="1:14">
      <c s="1" r="A14" t="n">
        <v>7</v>
      </c>
      <c r="B14" t="s">
        <v>19</v>
      </c>
      <c r="C14" t="s">
        <v>20</v>
      </c>
    </row>
    <row r="16" spans="1:14">
      <c s="1" r="A16" t="n">
        <v>0</v>
      </c>
      <c r="B16" t="s">
        <v>21</v>
      </c>
      <c r="C16" t="s">
        <v>22</v>
      </c>
    </row>
    <row r="17" spans="1:14">
      <c s="1" r="A17" t="n">
        <v>1</v>
      </c>
      <c r="B17" t="s">
        <v>23</v>
      </c>
      <c r="C17" t="s"/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25</v>
      </c>
    </row>
    <row r="19" spans="1:14">
      <c s="1" r="A19" t="n">
        <v>3</v>
      </c>
      <c r="B19" t="s">
        <v>26</v>
      </c>
      <c r="C19" t="s">
        <v>27</v>
      </c>
    </row>
    <row r="20" spans="1:14">
      <c s="1" r="A20" t="n">
        <v>4</v>
      </c>
      <c r="B20" t="s">
        <v>28</v>
      </c>
      <c r="C20" t="s">
        <v>29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34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3</v>
      </c>
      <c r="D27" t="n">
        <v>2</v>
      </c>
      <c r="E27" t="n">
        <v>17</v>
      </c>
      <c r="F27" t="n">
        <v>18</v>
      </c>
    </row>
    <row r="28" spans="1:14">
      <c s="1" r="A28" t="n">
        <v>1</v>
      </c>
      <c r="B28" t="s">
        <v>41</v>
      </c>
      <c r="C28" t="n">
        <v>0.03</v>
      </c>
      <c r="D28" t="n">
        <v>0.04</v>
      </c>
      <c r="E28" t="n">
        <v>0.39</v>
      </c>
      <c r="F28" t="n">
        <v>0.49</v>
      </c>
    </row>
    <row r="29" spans="1:14">
      <c s="1" r="A29" t="n">
        <v>2</v>
      </c>
      <c r="B29" t="s">
        <v>42</v>
      </c>
      <c r="C29" t="s"/>
      <c r="D29" t="n">
        <v>-0.01</v>
      </c>
      <c r="E29" t="n">
        <v>0.17</v>
      </c>
      <c r="F29" t="n">
        <v>0.3</v>
      </c>
    </row>
    <row r="30" spans="1:14">
      <c s="1" r="A30" t="n">
        <v>3</v>
      </c>
      <c r="B30" t="s">
        <v>43</v>
      </c>
      <c r="C30" t="n">
        <v>0.05</v>
      </c>
      <c r="D30" t="n">
        <v>0.09</v>
      </c>
      <c r="E30" t="n">
        <v>0.75</v>
      </c>
      <c r="F30" t="n">
        <v>0.77</v>
      </c>
    </row>
    <row r="31" spans="1:14">
      <c s="1" r="A31" t="n">
        <v>4</v>
      </c>
      <c r="B31" t="s">
        <v>44</v>
      </c>
      <c r="C31" t="n">
        <v>0.04</v>
      </c>
      <c r="D31" t="n">
        <v>-1.5</v>
      </c>
      <c r="E31" t="n">
        <v>0.39</v>
      </c>
      <c r="F31" t="n">
        <v>0.39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/>
      <c r="D34" t="s"/>
      <c r="E34" t="s">
        <v>46</v>
      </c>
      <c r="F34" t="s">
        <v>46</v>
      </c>
    </row>
    <row r="35" spans="1:14">
      <c s="1" r="A35" t="n">
        <v>1</v>
      </c>
      <c r="B35" t="s">
        <v>41</v>
      </c>
      <c r="C35" t="s"/>
      <c r="D35" t="s"/>
      <c r="E35" t="s">
        <v>47</v>
      </c>
      <c r="F35" t="s">
        <v>48</v>
      </c>
    </row>
    <row r="36" spans="1:14">
      <c s="1" r="A36" t="n">
        <v>2</v>
      </c>
      <c r="B36" t="s">
        <v>42</v>
      </c>
      <c r="C36" t="s"/>
      <c r="D36" t="s"/>
      <c r="E36" t="s">
        <v>49</v>
      </c>
      <c r="F36" t="s">
        <v>50</v>
      </c>
    </row>
    <row r="37" spans="1:14">
      <c s="1" r="A37" t="n">
        <v>3</v>
      </c>
      <c r="B37" t="s">
        <v>43</v>
      </c>
      <c r="C37" t="s"/>
      <c r="D37" t="s"/>
      <c r="E37" t="s">
        <v>51</v>
      </c>
      <c r="F37" t="s">
        <v>52</v>
      </c>
    </row>
    <row r="38" spans="1:14">
      <c s="1" r="A38" t="n">
        <v>4</v>
      </c>
      <c r="B38" t="s">
        <v>53</v>
      </c>
      <c r="C38" t="s"/>
      <c r="D38" t="s"/>
      <c r="E38" t="s">
        <v>54</v>
      </c>
      <c r="F38" t="s">
        <v>47</v>
      </c>
    </row>
    <row r="39" spans="1:14">
      <c s="1" r="A39" t="n">
        <v>5</v>
      </c>
      <c r="B39" t="s">
        <v>55</v>
      </c>
      <c r="C39" t="s"/>
      <c r="D39" t="s"/>
      <c r="E39" t="s">
        <v>56</v>
      </c>
      <c r="F39" t="s">
        <v>57</v>
      </c>
    </row>
    <row r="41" spans="1:14">
      <c s="1" r="B41" t="s">
        <v>58</v>
      </c>
      <c s="1" r="C41" t="s">
        <v>59</v>
      </c>
      <c s="1" r="D41" t="s">
        <v>60</v>
      </c>
      <c s="1" r="E41" t="s">
        <v>61</v>
      </c>
      <c s="1" r="F41" t="s">
        <v>62</v>
      </c>
    </row>
    <row r="42" spans="1:14">
      <c s="1" r="A42" t="n">
        <v>0</v>
      </c>
      <c r="B42" t="s">
        <v>63</v>
      </c>
      <c r="C42" t="s">
        <v>64</v>
      </c>
      <c r="D42" t="s">
        <v>65</v>
      </c>
      <c r="E42" t="n">
        <v>0.12</v>
      </c>
      <c r="F42" t="n">
        <v>0.07000000000000001</v>
      </c>
    </row>
    <row r="43" spans="1:14">
      <c s="1" r="A43" t="n">
        <v>1</v>
      </c>
      <c r="B43" t="s">
        <v>66</v>
      </c>
      <c r="C43" t="s">
        <v>67</v>
      </c>
      <c r="D43" t="s">
        <v>68</v>
      </c>
      <c r="E43" t="n">
        <v>0.12</v>
      </c>
      <c r="F43" t="n">
        <v>0.07000000000000001</v>
      </c>
    </row>
    <row r="44" spans="1:14">
      <c s="1" r="A44" t="n">
        <v>2</v>
      </c>
      <c r="B44" t="s">
        <v>69</v>
      </c>
      <c r="C44" t="s">
        <v>70</v>
      </c>
      <c r="D44" t="s">
        <v>71</v>
      </c>
      <c r="E44" t="s"/>
      <c r="F44" t="s"/>
    </row>
    <row r="45" spans="1:14">
      <c s="1" r="A45" t="n">
        <v>3</v>
      </c>
      <c r="B45" t="s">
        <v>72</v>
      </c>
      <c r="C45" t="s">
        <v>73</v>
      </c>
      <c r="D45" t="s">
        <v>74</v>
      </c>
      <c r="E45" t="s"/>
      <c r="F45" t="s"/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0.03</v>
      </c>
      <c r="D48" t="n">
        <v>0.04</v>
      </c>
      <c r="E48" t="n">
        <v>0.39</v>
      </c>
      <c r="F48" t="n">
        <v>0.49</v>
      </c>
    </row>
    <row r="49" spans="1:14">
      <c s="1" r="A49" t="n">
        <v>1</v>
      </c>
      <c r="B49" t="s">
        <v>77</v>
      </c>
      <c r="C49" t="n">
        <v>0.06</v>
      </c>
      <c r="D49" t="n">
        <v>0.11</v>
      </c>
      <c r="E49" t="n">
        <v>0.42</v>
      </c>
      <c r="F49" t="n">
        <v>0.5</v>
      </c>
    </row>
    <row r="50" spans="1:14">
      <c s="1" r="A50" t="n">
        <v>2</v>
      </c>
      <c r="B50" t="s">
        <v>78</v>
      </c>
      <c r="C50" t="n">
        <v>0.04</v>
      </c>
      <c r="D50" t="n">
        <v>0.08</v>
      </c>
      <c r="E50" t="n">
        <v>0.45</v>
      </c>
      <c r="F50" t="n">
        <v>0.47</v>
      </c>
    </row>
    <row r="51" spans="1:14">
      <c s="1" r="A51" t="n">
        <v>3</v>
      </c>
      <c r="B51" t="s">
        <v>79</v>
      </c>
      <c r="C51" t="n">
        <v>0.07000000000000001</v>
      </c>
      <c r="D51" t="n">
        <v>0.11</v>
      </c>
      <c r="E51" t="n">
        <v>0.48</v>
      </c>
      <c r="F51" t="n">
        <v>0.44</v>
      </c>
    </row>
    <row r="52" spans="1:14">
      <c s="1" r="A52" t="n">
        <v>4</v>
      </c>
      <c r="B52" t="s">
        <v>80</v>
      </c>
      <c r="C52" t="n">
        <v>0.06</v>
      </c>
      <c r="D52" t="n">
        <v>0.06</v>
      </c>
      <c r="E52" t="n">
        <v>0.45</v>
      </c>
      <c r="F52" t="n">
        <v>0.43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n">
        <v>1</v>
      </c>
    </row>
    <row r="56" spans="1:14">
      <c s="1" r="A56" t="n">
        <v>1</v>
      </c>
      <c r="B56" t="s">
        <v>83</v>
      </c>
      <c r="C56" t="s"/>
      <c r="D56" t="s"/>
      <c r="E56" t="n">
        <v>1</v>
      </c>
      <c r="F56" t="n">
        <v>6</v>
      </c>
    </row>
    <row r="57" spans="1:14">
      <c s="1" r="A57" t="n">
        <v>2</v>
      </c>
      <c r="B57" t="s">
        <v>84</v>
      </c>
      <c r="C57" t="n">
        <v>1</v>
      </c>
      <c r="D57" t="s"/>
      <c r="E57" t="n">
        <v>2</v>
      </c>
      <c r="F57" t="n">
        <v>1</v>
      </c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87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92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94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/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97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99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101</v>
      </c>
      <c r="D66" t="s"/>
      <c r="E66" t="s"/>
      <c r="F66" t="s"/>
    </row>
    <row r="68" spans="1:14">
      <c s="1" r="A68" t="n">
        <v>0</v>
      </c>
      <c r="B68" t="s">
        <v>102</v>
      </c>
      <c r="C68" t="s">
        <v>22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25</v>
      </c>
    </row>
    <row r="71" spans="1:14">
      <c s="1" r="A71" t="n">
        <v>3</v>
      </c>
      <c r="B71" t="s">
        <v>105</v>
      </c>
      <c r="C71" t="s">
        <v>106</v>
      </c>
    </row>
    <row r="72" spans="1:14">
      <c s="1" r="A72" t="n">
        <v>4</v>
      </c>
      <c r="B72" t="s">
        <v>107</v>
      </c>
      <c r="C72" t="s">
        <v>108</v>
      </c>
    </row>
    <row r="73" spans="1:14">
      <c s="1" r="A73" t="n">
        <v>5</v>
      </c>
      <c r="B73" t="s">
        <v>109</v>
      </c>
      <c r="C73" t="s">
        <v>110</v>
      </c>
    </row>
    <row r="74" spans="1:14">
      <c s="1" r="A74" t="n">
        <v>6</v>
      </c>
      <c r="B74" t="s">
        <v>111</v>
      </c>
      <c r="C74" t="s">
        <v>112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120</v>
      </c>
    </row>
    <row r="82" spans="1:14">
      <c s="1" r="A82" t="n">
        <v>1</v>
      </c>
      <c r="B82" t="s">
        <v>121</v>
      </c>
      <c r="C82" t="s">
        <v>122</v>
      </c>
    </row>
    <row r="84" spans="1:14">
      <c s="1" r="A84" t="n">
        <v>0</v>
      </c>
      <c r="B84" t="s">
        <v>123</v>
      </c>
      <c r="C84" t="s"/>
    </row>
    <row r="85" spans="1:14">
      <c s="1" r="A85" t="n">
        <v>1</v>
      </c>
      <c r="B85" t="s">
        <v>124</v>
      </c>
      <c r="C85" t="s">
        <v>125</v>
      </c>
    </row>
    <row r="87" spans="1:14">
      <c s="1" r="A87" t="n">
        <v>0</v>
      </c>
      <c r="B87" t="s">
        <v>126</v>
      </c>
      <c r="C87" t="s">
        <v>127</v>
      </c>
    </row>
    <row r="88" spans="1:14">
      <c s="1" r="A88" t="n">
        <v>1</v>
      </c>
      <c r="B88" t="s">
        <v>128</v>
      </c>
      <c r="C88" t="s">
        <v>129</v>
      </c>
    </row>
    <row r="89" spans="1:14">
      <c s="1" r="A89" t="n">
        <v>2</v>
      </c>
      <c r="B89" t="s">
        <v>130</v>
      </c>
      <c r="C89" t="s">
        <v>131</v>
      </c>
    </row>
    <row r="90" spans="1:14">
      <c s="1" r="A90" t="n">
        <v>3</v>
      </c>
      <c r="B90" t="s">
        <v>132</v>
      </c>
      <c r="C90" t="s">
        <v>133</v>
      </c>
    </row>
    <row r="91" spans="1:14">
      <c s="1" r="A91" t="n">
        <v>4</v>
      </c>
      <c r="B91" t="s">
        <v>134</v>
      </c>
      <c r="C91" t="s">
        <v>135</v>
      </c>
    </row>
    <row r="92" spans="1:14">
      <c s="1" r="A92" t="n">
        <v>5</v>
      </c>
      <c r="B92" t="s">
        <v>136</v>
      </c>
      <c r="C92" t="s">
        <v>137</v>
      </c>
    </row>
    <row r="93" spans="1:14">
      <c s="1" r="A93" t="n">
        <v>6</v>
      </c>
      <c r="B93" t="s">
        <v>138</v>
      </c>
      <c r="C93" t="s">
        <v>27</v>
      </c>
    </row>
    <row r="94" spans="1:14">
      <c s="1" r="A94" t="n">
        <v>7</v>
      </c>
      <c r="B94" t="s">
        <v>139</v>
      </c>
      <c r="C94" t="s"/>
    </row>
    <row r="96" spans="1:14">
      <c s="1" r="A96" t="n">
        <v>0</v>
      </c>
      <c r="B96" t="s">
        <v>140</v>
      </c>
      <c r="C96" t="s">
        <v>141</v>
      </c>
    </row>
    <row r="97" spans="1:14">
      <c s="1" r="A97" t="n">
        <v>1</v>
      </c>
      <c r="B97" t="s">
        <v>142</v>
      </c>
      <c r="C97" t="s">
        <v>143</v>
      </c>
    </row>
    <row r="98" spans="1:14">
      <c s="1" r="A98" t="n">
        <v>2</v>
      </c>
      <c r="B98" t="s">
        <v>144</v>
      </c>
      <c r="C98" t="s">
        <v>145</v>
      </c>
    </row>
    <row r="99" spans="1:14">
      <c s="1" r="A99" t="n">
        <v>3</v>
      </c>
      <c r="B99" t="s">
        <v>146</v>
      </c>
      <c r="C99" t="s">
        <v>147</v>
      </c>
    </row>
    <row r="100" spans="1:14">
      <c s="1" r="A100" t="n">
        <v>4</v>
      </c>
      <c r="B100" t="s">
        <v>148</v>
      </c>
      <c r="C100" t="s"/>
    </row>
    <row r="101" spans="1:14">
      <c s="1" r="A101" t="n">
        <v>5</v>
      </c>
      <c r="B101" t="s">
        <v>149</v>
      </c>
      <c r="C101" t="s">
        <v>150</v>
      </c>
    </row>
    <row r="103" spans="1:14">
      <c s="1" r="A103" t="n">
        <v>0</v>
      </c>
      <c r="B103" t="s">
        <v>151</v>
      </c>
      <c r="C103" t="s"/>
    </row>
    <row r="104" spans="1:14">
      <c s="1" r="A104" t="n">
        <v>1</v>
      </c>
      <c r="B104" t="s">
        <v>152</v>
      </c>
      <c r="C104" t="s"/>
    </row>
    <row r="106" spans="1:14">
      <c s="1" r="A106" t="n">
        <v>0</v>
      </c>
      <c r="B106" t="s">
        <v>23</v>
      </c>
      <c r="C106" t="s"/>
    </row>
    <row r="107" spans="1:14">
      <c s="1" r="A107" t="n">
        <v>1</v>
      </c>
      <c r="B107" t="s">
        <v>153</v>
      </c>
      <c r="C107" t="s">
        <v>154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158</v>
      </c>
    </row>
    <row r="110" spans="1:14">
      <c s="1" r="A110" t="n">
        <v>4</v>
      </c>
      <c r="B110" t="s">
        <v>159</v>
      </c>
      <c r="C110" t="s">
        <v>160</v>
      </c>
    </row>
    <row r="111" spans="1:14">
      <c s="1" r="A111" t="n">
        <v>5</v>
      </c>
      <c r="B111" t="s">
        <v>161</v>
      </c>
      <c r="C111" t="s">
        <v>162</v>
      </c>
    </row>
    <row r="112" spans="1:14">
      <c s="1" r="A112" t="n">
        <v>6</v>
      </c>
      <c r="B112" t="s">
        <v>163</v>
      </c>
      <c r="C112" t="s">
        <v>164</v>
      </c>
    </row>
    <row r="114" spans="1:14">
      <c s="1" r="A114" t="n">
        <v>0</v>
      </c>
      <c r="B114" t="s">
        <v>165</v>
      </c>
      <c r="C114" t="s">
        <v>166</v>
      </c>
    </row>
    <row r="115" spans="1:14">
      <c s="1" r="A115" t="n">
        <v>1</v>
      </c>
      <c r="B115" t="s">
        <v>167</v>
      </c>
      <c r="C115" t="s">
        <v>168</v>
      </c>
    </row>
    <row r="116" spans="1:14">
      <c s="1" r="A116" t="n">
        <v>2</v>
      </c>
      <c r="B116" t="s">
        <v>169</v>
      </c>
      <c r="C116" t="s">
        <v>170</v>
      </c>
    </row>
    <row r="117" spans="1:14">
      <c s="1" r="A117" t="n">
        <v>3</v>
      </c>
      <c r="B117" t="s">
        <v>171</v>
      </c>
      <c r="C117" t="s">
        <v>172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>
        <v>182</v>
      </c>
    </row>
    <row r="128" spans="1:14">
      <c s="1" r="A128" t="n">
        <v>3</v>
      </c>
      <c r="B128" t="s">
        <v>183</v>
      </c>
      <c r="C128" t="s">
        <v>184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196</v>
      </c>
      <c r="C138" t="s">
        <v>197</v>
      </c>
      <c r="D138" t="s"/>
      <c r="E138" t="s"/>
      <c r="F138" t="n">
        <v>54</v>
      </c>
    </row>
    <row r="139" spans="1:14">
      <c s="1" r="A139" t="n">
        <v>1</v>
      </c>
      <c r="B139" t="s">
        <v>198</v>
      </c>
      <c r="C139" t="s">
        <v>199</v>
      </c>
      <c r="D139" t="s"/>
      <c r="E139" t="s"/>
      <c r="F139" t="n">
        <v>53</v>
      </c>
    </row>
    <row r="140" spans="1:14">
      <c s="1" r="A140" t="n">
        <v>2</v>
      </c>
      <c r="B140" t="s">
        <v>200</v>
      </c>
      <c r="C140" t="s">
        <v>201</v>
      </c>
      <c r="D140" t="s"/>
      <c r="E140" t="s"/>
      <c r="F140" t="n">
        <v>46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202</v>
      </c>
      <c r="C141" t="s">
        <v>203</v>
      </c>
      <c r="D141" t="s"/>
      <c r="E141" t="s"/>
      <c r="F141" t="s"/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204</v>
      </c>
      <c r="C142" t="s">
        <v>205</v>
      </c>
      <c r="D142" t="s"/>
      <c r="E142" t="s"/>
      <c r="F142" t="n">
        <v>47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3187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3188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3189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3190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3191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3192</v>
      </c>
    </row>
    <row r="11" spans="1:14">
      <c s="1" r="A11" t="n">
        <v>4</v>
      </c>
      <c r="B11" t="s">
        <v>13</v>
      </c>
      <c r="C11" t="s">
        <v>3193</v>
      </c>
    </row>
    <row r="12" spans="1:14">
      <c s="1" r="A12" t="n">
        <v>5</v>
      </c>
      <c r="B12" t="s">
        <v>15</v>
      </c>
      <c r="C12" t="s">
        <v>3194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3195</v>
      </c>
    </row>
    <row r="14" spans="1:14">
      <c s="1" r="A14" t="n">
        <v>7</v>
      </c>
      <c r="B14" t="s">
        <v>19</v>
      </c>
      <c r="C14" t="s">
        <v>3196</v>
      </c>
    </row>
    <row r="16" spans="1:14">
      <c s="1" r="A16" t="n">
        <v>0</v>
      </c>
      <c r="B16" t="s">
        <v>21</v>
      </c>
      <c r="C16" t="s">
        <v>3197</v>
      </c>
    </row>
    <row r="17" spans="1:14">
      <c s="1" r="A17" t="n">
        <v>1</v>
      </c>
      <c r="B17" t="s">
        <v>23</v>
      </c>
      <c r="C17" t="s">
        <v>1232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3198</v>
      </c>
    </row>
    <row r="19" spans="1:14">
      <c s="1" r="A19" t="n">
        <v>3</v>
      </c>
      <c r="B19" t="s">
        <v>26</v>
      </c>
      <c r="C19" t="s">
        <v>3199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1026</v>
      </c>
    </row>
    <row r="22" spans="1:14">
      <c s="1" r="A22" t="n">
        <v>6</v>
      </c>
      <c r="B22" t="s">
        <v>32</v>
      </c>
      <c r="C22" t="s">
        <v>3200</v>
      </c>
    </row>
    <row r="23" spans="1:14">
      <c s="1" r="A23" t="n">
        <v>7</v>
      </c>
      <c r="B23" t="s">
        <v>33</v>
      </c>
      <c r="C23" t="s">
        <v>3201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7</v>
      </c>
      <c r="D27" t="n">
        <v>5</v>
      </c>
      <c r="E27" t="n">
        <v>9</v>
      </c>
      <c r="F27" t="n">
        <v>10</v>
      </c>
    </row>
    <row r="28" spans="1:14">
      <c s="1" r="A28" t="n">
        <v>1</v>
      </c>
      <c r="B28" t="s">
        <v>41</v>
      </c>
      <c r="C28" t="n">
        <v>0.75</v>
      </c>
      <c r="D28" t="n">
        <v>0.72</v>
      </c>
      <c r="E28" t="n">
        <v>2.93</v>
      </c>
      <c r="F28" t="n">
        <v>3.41</v>
      </c>
    </row>
    <row r="29" spans="1:14">
      <c s="1" r="A29" t="n">
        <v>2</v>
      </c>
      <c r="B29" t="s">
        <v>42</v>
      </c>
      <c r="C29" t="n">
        <v>0.72</v>
      </c>
      <c r="D29" t="n">
        <v>0.62</v>
      </c>
      <c r="E29" t="n">
        <v>2.67</v>
      </c>
      <c r="F29" t="n">
        <v>3.17</v>
      </c>
    </row>
    <row r="30" spans="1:14">
      <c s="1" r="A30" t="n">
        <v>3</v>
      </c>
      <c r="B30" t="s">
        <v>43</v>
      </c>
      <c r="C30" t="n">
        <v>0.8100000000000001</v>
      </c>
      <c r="D30" t="n">
        <v>0.8</v>
      </c>
      <c r="E30" t="n">
        <v>3.14</v>
      </c>
      <c r="F30" t="n">
        <v>3.73</v>
      </c>
    </row>
    <row r="31" spans="1:14">
      <c s="1" r="A31" t="n">
        <v>4</v>
      </c>
      <c r="B31" t="s">
        <v>44</v>
      </c>
      <c r="C31" t="n">
        <v>0.67</v>
      </c>
      <c r="D31" t="n">
        <v>0.67</v>
      </c>
      <c r="E31" t="n">
        <v>2.74</v>
      </c>
      <c r="F31" t="n">
        <v>2.93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3120</v>
      </c>
      <c r="D34" t="s">
        <v>3202</v>
      </c>
      <c r="E34" t="s">
        <v>3203</v>
      </c>
      <c r="F34" t="s">
        <v>3203</v>
      </c>
    </row>
    <row r="35" spans="1:14">
      <c s="1" r="A35" t="n">
        <v>1</v>
      </c>
      <c r="B35" t="s">
        <v>41</v>
      </c>
      <c r="C35" t="s">
        <v>3204</v>
      </c>
      <c r="D35" t="s">
        <v>3205</v>
      </c>
      <c r="E35" t="s">
        <v>3206</v>
      </c>
      <c r="F35" t="s">
        <v>3207</v>
      </c>
    </row>
    <row r="36" spans="1:14">
      <c s="1" r="A36" t="n">
        <v>2</v>
      </c>
      <c r="B36" t="s">
        <v>42</v>
      </c>
      <c r="C36" t="s">
        <v>3208</v>
      </c>
      <c r="D36" t="s">
        <v>3209</v>
      </c>
      <c r="E36" t="s">
        <v>3210</v>
      </c>
      <c r="F36" t="s">
        <v>3211</v>
      </c>
    </row>
    <row r="37" spans="1:14">
      <c s="1" r="A37" t="n">
        <v>3</v>
      </c>
      <c r="B37" t="s">
        <v>43</v>
      </c>
      <c r="C37" t="s">
        <v>3212</v>
      </c>
      <c r="D37" t="s">
        <v>3213</v>
      </c>
      <c r="E37" t="s">
        <v>3214</v>
      </c>
      <c r="F37" t="s">
        <v>3130</v>
      </c>
    </row>
    <row r="38" spans="1:14">
      <c s="1" r="A38" t="n">
        <v>4</v>
      </c>
      <c r="B38" t="s">
        <v>53</v>
      </c>
      <c r="C38" t="s">
        <v>3215</v>
      </c>
      <c r="D38" t="s">
        <v>3216</v>
      </c>
      <c r="E38" t="s">
        <v>1668</v>
      </c>
      <c r="F38" t="s">
        <v>3206</v>
      </c>
    </row>
    <row r="39" spans="1:14">
      <c s="1" r="A39" t="n">
        <v>5</v>
      </c>
      <c r="B39" t="s">
        <v>55</v>
      </c>
      <c r="C39" t="s">
        <v>3217</v>
      </c>
      <c r="D39" t="s">
        <v>3218</v>
      </c>
      <c r="E39" t="s">
        <v>3219</v>
      </c>
      <c r="F39" t="s">
        <v>3220</v>
      </c>
    </row>
    <row r="41" spans="1:14">
      <c s="1" r="B41" t="s">
        <v>58</v>
      </c>
      <c s="1" r="C41" t="s">
        <v>60</v>
      </c>
      <c s="1" r="D41" t="s">
        <v>61</v>
      </c>
      <c s="1" r="E41" t="s">
        <v>1101</v>
      </c>
      <c s="1" r="F41" t="s">
        <v>62</v>
      </c>
    </row>
    <row r="42" spans="1:14">
      <c s="1" r="A42" t="n">
        <v>0</v>
      </c>
      <c r="B42" t="s">
        <v>63</v>
      </c>
      <c r="C42" t="s">
        <v>3221</v>
      </c>
      <c r="D42" t="s">
        <v>1104</v>
      </c>
      <c r="E42" t="s">
        <v>261</v>
      </c>
      <c r="F42" t="s">
        <v>3222</v>
      </c>
    </row>
    <row r="43" spans="1:14">
      <c s="1" r="A43" t="n">
        <v>1</v>
      </c>
      <c r="B43" t="s">
        <v>66</v>
      </c>
      <c r="C43" t="s">
        <v>108</v>
      </c>
      <c r="D43" t="s">
        <v>108</v>
      </c>
      <c r="E43" t="s">
        <v>245</v>
      </c>
      <c r="F43" t="s">
        <v>3223</v>
      </c>
    </row>
    <row r="44" spans="1:14">
      <c s="1" r="A44" t="n">
        <v>2</v>
      </c>
      <c r="B44" t="s">
        <v>69</v>
      </c>
      <c r="C44" t="s">
        <v>67</v>
      </c>
      <c r="D44" t="s">
        <v>1946</v>
      </c>
      <c r="E44" t="s">
        <v>67</v>
      </c>
      <c r="F44" t="s">
        <v>3224</v>
      </c>
    </row>
    <row r="45" spans="1:14">
      <c s="1" r="A45" t="n">
        <v>3</v>
      </c>
      <c r="B45" t="s">
        <v>72</v>
      </c>
      <c r="C45" t="s">
        <v>1192</v>
      </c>
      <c r="D45" t="s">
        <v>3225</v>
      </c>
      <c r="E45" t="s">
        <v>3226</v>
      </c>
      <c r="F45" t="s">
        <v>3227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0.75</v>
      </c>
      <c r="D48" t="n">
        <v>0.72</v>
      </c>
      <c r="E48" t="n">
        <v>2.93</v>
      </c>
      <c r="F48" t="n">
        <v>3.41</v>
      </c>
    </row>
    <row r="49" spans="1:14">
      <c s="1" r="A49" t="n">
        <v>1</v>
      </c>
      <c r="B49" t="s">
        <v>77</v>
      </c>
      <c r="C49" t="n">
        <v>0.76</v>
      </c>
      <c r="D49" t="n">
        <v>0.72</v>
      </c>
      <c r="E49" t="n">
        <v>2.92</v>
      </c>
      <c r="F49" t="n">
        <v>3.4</v>
      </c>
    </row>
    <row r="50" spans="1:14">
      <c s="1" r="A50" t="n">
        <v>2</v>
      </c>
      <c r="B50" t="s">
        <v>78</v>
      </c>
      <c r="C50" t="n">
        <v>0.76</v>
      </c>
      <c r="D50" t="n">
        <v>0.72</v>
      </c>
      <c r="E50" t="n">
        <v>2.92</v>
      </c>
      <c r="F50" t="n">
        <v>3.41</v>
      </c>
    </row>
    <row r="51" spans="1:14">
      <c s="1" r="A51" t="n">
        <v>3</v>
      </c>
      <c r="B51" t="s">
        <v>79</v>
      </c>
      <c r="C51" t="n">
        <v>0.76</v>
      </c>
      <c r="D51" t="n">
        <v>0.72</v>
      </c>
      <c r="E51" t="n">
        <v>2.92</v>
      </c>
      <c r="F51" t="n">
        <v>3.41</v>
      </c>
    </row>
    <row r="52" spans="1:14">
      <c s="1" r="A52" t="n">
        <v>4</v>
      </c>
      <c r="B52" t="s">
        <v>80</v>
      </c>
      <c r="C52" t="n">
        <v>0.72</v>
      </c>
      <c r="D52" t="n">
        <v>0.7</v>
      </c>
      <c r="E52" t="n">
        <v>2.88</v>
      </c>
      <c r="F52" t="n">
        <v>3.21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n">
        <v>1</v>
      </c>
      <c r="F55" t="n">
        <v>1</v>
      </c>
    </row>
    <row r="56" spans="1:14">
      <c s="1" r="A56" t="n">
        <v>1</v>
      </c>
      <c r="B56" t="s">
        <v>83</v>
      </c>
      <c r="C56" t="s"/>
      <c r="D56" t="s"/>
      <c r="E56" t="n">
        <v>1</v>
      </c>
      <c r="F56" t="n">
        <v>1</v>
      </c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3228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3229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3230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3231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3232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2396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3233</v>
      </c>
      <c r="D66" t="s"/>
      <c r="E66" t="s"/>
      <c r="F66" t="s"/>
    </row>
    <row r="68" spans="1:14">
      <c s="1" r="A68" t="n">
        <v>0</v>
      </c>
      <c r="B68" t="s">
        <v>102</v>
      </c>
      <c r="C68" t="s">
        <v>3197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3198</v>
      </c>
    </row>
    <row r="71" spans="1:14">
      <c s="1" r="A71" t="n">
        <v>3</v>
      </c>
      <c r="B71" t="s">
        <v>105</v>
      </c>
      <c r="C71" t="s">
        <v>3234</v>
      </c>
    </row>
    <row r="72" spans="1:14">
      <c s="1" r="A72" t="n">
        <v>4</v>
      </c>
      <c r="B72" t="s">
        <v>107</v>
      </c>
      <c r="C72" t="s">
        <v>3235</v>
      </c>
    </row>
    <row r="73" spans="1:14">
      <c s="1" r="A73" t="n">
        <v>5</v>
      </c>
      <c r="B73" t="s">
        <v>109</v>
      </c>
      <c r="C73" t="s">
        <v>2562</v>
      </c>
    </row>
    <row r="74" spans="1:14">
      <c s="1" r="A74" t="n">
        <v>6</v>
      </c>
      <c r="B74" t="s">
        <v>111</v>
      </c>
      <c r="C74" t="s">
        <v>3236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2045</v>
      </c>
    </row>
    <row r="82" spans="1:14">
      <c s="1" r="A82" t="n">
        <v>1</v>
      </c>
      <c r="B82" t="s">
        <v>121</v>
      </c>
      <c r="C82" t="s">
        <v>2083</v>
      </c>
    </row>
    <row r="84" spans="1:14">
      <c s="1" r="A84" t="n">
        <v>0</v>
      </c>
      <c r="B84" t="s">
        <v>123</v>
      </c>
      <c r="C84" t="s">
        <v>3237</v>
      </c>
    </row>
    <row r="85" spans="1:14">
      <c s="1" r="A85" t="n">
        <v>1</v>
      </c>
      <c r="B85" t="s">
        <v>124</v>
      </c>
      <c r="C85" t="s">
        <v>3238</v>
      </c>
    </row>
    <row r="87" spans="1:14">
      <c s="1" r="A87" t="n">
        <v>0</v>
      </c>
      <c r="B87" t="s">
        <v>126</v>
      </c>
      <c r="C87" t="s">
        <v>3214</v>
      </c>
    </row>
    <row r="88" spans="1:14">
      <c s="1" r="A88" t="n">
        <v>1</v>
      </c>
      <c r="B88" t="s">
        <v>128</v>
      </c>
      <c r="C88" t="s">
        <v>3239</v>
      </c>
    </row>
    <row r="89" spans="1:14">
      <c s="1" r="A89" t="n">
        <v>2</v>
      </c>
      <c r="B89" t="s">
        <v>130</v>
      </c>
      <c r="C89" t="s">
        <v>3240</v>
      </c>
    </row>
    <row r="90" spans="1:14">
      <c s="1" r="A90" t="n">
        <v>3</v>
      </c>
      <c r="B90" t="s">
        <v>132</v>
      </c>
      <c r="C90" t="s">
        <v>3241</v>
      </c>
    </row>
    <row r="91" spans="1:14">
      <c s="1" r="A91" t="n">
        <v>4</v>
      </c>
      <c r="B91" t="s">
        <v>134</v>
      </c>
      <c r="C91" t="s">
        <v>3242</v>
      </c>
    </row>
    <row r="92" spans="1:14">
      <c s="1" r="A92" t="n">
        <v>5</v>
      </c>
      <c r="B92" t="s">
        <v>136</v>
      </c>
      <c r="C92" t="s">
        <v>3243</v>
      </c>
    </row>
    <row r="93" spans="1:14">
      <c s="1" r="A93" t="n">
        <v>6</v>
      </c>
      <c r="B93" t="s">
        <v>138</v>
      </c>
      <c r="C93" t="s">
        <v>3199</v>
      </c>
    </row>
    <row r="94" spans="1:14">
      <c s="1" r="A94" t="n">
        <v>7</v>
      </c>
      <c r="B94" t="s">
        <v>139</v>
      </c>
      <c r="C94" t="s">
        <v>3244</v>
      </c>
    </row>
    <row r="96" spans="1:14">
      <c s="1" r="A96" t="n">
        <v>0</v>
      </c>
      <c r="B96" t="s">
        <v>140</v>
      </c>
      <c r="C96" t="s">
        <v>3245</v>
      </c>
    </row>
    <row r="97" spans="1:14">
      <c s="1" r="A97" t="n">
        <v>1</v>
      </c>
      <c r="B97" t="s">
        <v>142</v>
      </c>
      <c r="C97" t="s">
        <v>3246</v>
      </c>
    </row>
    <row r="98" spans="1:14">
      <c s="1" r="A98" t="n">
        <v>2</v>
      </c>
      <c r="B98" t="s">
        <v>144</v>
      </c>
      <c r="C98" t="s">
        <v>3247</v>
      </c>
    </row>
    <row r="99" spans="1:14">
      <c s="1" r="A99" t="n">
        <v>3</v>
      </c>
      <c r="B99" t="s">
        <v>146</v>
      </c>
      <c r="C99" t="s">
        <v>3248</v>
      </c>
    </row>
    <row r="100" spans="1:14">
      <c s="1" r="A100" t="n">
        <v>4</v>
      </c>
      <c r="B100" t="s">
        <v>148</v>
      </c>
      <c r="C100" t="s">
        <v>3249</v>
      </c>
    </row>
    <row r="101" spans="1:14">
      <c s="1" r="A101" t="n">
        <v>5</v>
      </c>
      <c r="B101" t="s">
        <v>149</v>
      </c>
      <c r="C101" t="s">
        <v>3250</v>
      </c>
    </row>
    <row r="103" spans="1:14">
      <c s="1" r="A103" t="n">
        <v>0</v>
      </c>
      <c r="B103" t="s">
        <v>151</v>
      </c>
      <c r="C103" t="s">
        <v>3251</v>
      </c>
    </row>
    <row r="104" spans="1:14">
      <c s="1" r="A104" t="n">
        <v>1</v>
      </c>
      <c r="B104" t="s">
        <v>152</v>
      </c>
      <c r="C104" t="s">
        <v>3252</v>
      </c>
    </row>
    <row r="106" spans="1:14">
      <c s="1" r="A106" t="n">
        <v>0</v>
      </c>
      <c r="B106" t="s">
        <v>23</v>
      </c>
      <c r="C106" t="s">
        <v>1232</v>
      </c>
    </row>
    <row r="107" spans="1:14">
      <c s="1" r="A107" t="n">
        <v>1</v>
      </c>
      <c r="B107" t="s">
        <v>153</v>
      </c>
      <c r="C107" t="s">
        <v>3253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3254</v>
      </c>
    </row>
    <row r="110" spans="1:14">
      <c s="1" r="A110" t="n">
        <v>4</v>
      </c>
      <c r="B110" t="s">
        <v>159</v>
      </c>
      <c r="C110" t="s">
        <v>3255</v>
      </c>
    </row>
    <row r="111" spans="1:14">
      <c s="1" r="A111" t="n">
        <v>5</v>
      </c>
      <c r="B111" t="s">
        <v>161</v>
      </c>
      <c r="C111" t="s">
        <v>3256</v>
      </c>
    </row>
    <row r="112" spans="1:14">
      <c s="1" r="A112" t="n">
        <v>6</v>
      </c>
      <c r="B112" t="s">
        <v>163</v>
      </c>
      <c r="C112" t="s">
        <v>3257</v>
      </c>
    </row>
    <row r="114" spans="1:14">
      <c s="1" r="A114" t="n">
        <v>0</v>
      </c>
      <c r="B114" t="s">
        <v>165</v>
      </c>
      <c r="C114" t="s">
        <v>3258</v>
      </c>
    </row>
    <row r="115" spans="1:14">
      <c s="1" r="A115" t="n">
        <v>1</v>
      </c>
      <c r="B115" t="s">
        <v>167</v>
      </c>
      <c r="C115" t="s">
        <v>3259</v>
      </c>
    </row>
    <row r="116" spans="1:14">
      <c s="1" r="A116" t="n">
        <v>2</v>
      </c>
      <c r="B116" t="s">
        <v>169</v>
      </c>
      <c r="C116" t="s">
        <v>3260</v>
      </c>
    </row>
    <row r="117" spans="1:14">
      <c s="1" r="A117" t="n">
        <v>3</v>
      </c>
      <c r="B117" t="s">
        <v>171</v>
      </c>
      <c r="C117" t="s">
        <v>3261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>
        <v>1064</v>
      </c>
    </row>
    <row r="127" spans="1:14">
      <c s="1" r="A127" t="n">
        <v>2</v>
      </c>
      <c r="B127" t="s">
        <v>181</v>
      </c>
      <c r="C127" t="s">
        <v>3262</v>
      </c>
    </row>
    <row r="128" spans="1:14">
      <c s="1" r="A128" t="n">
        <v>3</v>
      </c>
      <c r="B128" t="s">
        <v>183</v>
      </c>
      <c r="C128" t="s">
        <v>3263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>
        <v>1064</v>
      </c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>
        <v>3264</v>
      </c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3265</v>
      </c>
      <c r="C138" t="s">
        <v>3266</v>
      </c>
      <c r="D138" t="s">
        <v>958</v>
      </c>
      <c r="E138" t="s"/>
      <c r="F138" t="n">
        <v>56</v>
      </c>
    </row>
    <row r="139" spans="1:14">
      <c s="1" r="A139" t="n">
        <v>1</v>
      </c>
      <c r="B139" t="s">
        <v>3267</v>
      </c>
      <c r="C139" t="s">
        <v>3268</v>
      </c>
      <c r="D139" t="s"/>
      <c r="E139" t="s"/>
      <c r="F139" t="n">
        <v>48</v>
      </c>
    </row>
    <row r="140" spans="1:14">
      <c s="1" r="A140" t="n">
        <v>2</v>
      </c>
      <c r="B140" t="s">
        <v>3269</v>
      </c>
      <c r="C140" t="s">
        <v>3270</v>
      </c>
      <c r="D140" t="s"/>
      <c r="E140" t="s"/>
      <c r="F140" t="n">
        <v>57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3271</v>
      </c>
      <c r="C141" t="s">
        <v>3272</v>
      </c>
      <c r="D141" t="s"/>
      <c r="E141" t="s"/>
      <c r="F141" t="s"/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3273</v>
      </c>
      <c r="C142" t="s">
        <v>3274</v>
      </c>
      <c r="D142" t="s"/>
      <c r="E142" t="s"/>
      <c r="F142" t="s"/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3275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3276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3277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3278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3279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3280</v>
      </c>
    </row>
    <row r="11" spans="1:14">
      <c s="1" r="A11" t="n">
        <v>4</v>
      </c>
      <c r="B11" t="s">
        <v>13</v>
      </c>
      <c r="C11" t="s">
        <v>3281</v>
      </c>
    </row>
    <row r="12" spans="1:14">
      <c s="1" r="A12" t="n">
        <v>5</v>
      </c>
      <c r="B12" t="s">
        <v>15</v>
      </c>
      <c r="C12" t="s">
        <v>3282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3283</v>
      </c>
    </row>
    <row r="14" spans="1:14">
      <c s="1" r="A14" t="n">
        <v>7</v>
      </c>
      <c r="B14" t="s">
        <v>19</v>
      </c>
      <c r="C14" t="s">
        <v>3284</v>
      </c>
    </row>
    <row r="16" spans="1:14">
      <c s="1" r="A16" t="n">
        <v>0</v>
      </c>
      <c r="B16" t="s">
        <v>21</v>
      </c>
      <c r="C16" t="s">
        <v>3285</v>
      </c>
    </row>
    <row r="17" spans="1:14">
      <c s="1" r="A17" t="n">
        <v>1</v>
      </c>
      <c r="B17" t="s">
        <v>23</v>
      </c>
      <c r="C17" t="s"/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3286</v>
      </c>
    </row>
    <row r="19" spans="1:14">
      <c s="1" r="A19" t="n">
        <v>3</v>
      </c>
      <c r="B19" t="s">
        <v>26</v>
      </c>
      <c r="C19" t="s">
        <v>3287</v>
      </c>
    </row>
    <row r="20" spans="1:14">
      <c s="1" r="A20" t="n">
        <v>4</v>
      </c>
      <c r="B20" t="s">
        <v>28</v>
      </c>
      <c r="C20" t="s">
        <v>29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3288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3</v>
      </c>
      <c r="D27" t="n">
        <v>3</v>
      </c>
      <c r="E27" t="n">
        <v>3</v>
      </c>
      <c r="F27" t="n">
        <v>3</v>
      </c>
    </row>
    <row r="28" spans="1:14">
      <c s="1" r="A28" t="n">
        <v>1</v>
      </c>
      <c r="B28" t="s">
        <v>41</v>
      </c>
      <c r="C28" t="n">
        <v>1.82</v>
      </c>
      <c r="D28" t="n">
        <v>1.65</v>
      </c>
      <c r="E28" t="n">
        <v>7.18</v>
      </c>
      <c r="F28" t="n">
        <v>7.92</v>
      </c>
    </row>
    <row r="29" spans="1:14">
      <c s="1" r="A29" t="n">
        <v>2</v>
      </c>
      <c r="B29" t="s">
        <v>42</v>
      </c>
      <c r="C29" t="n">
        <v>1.75</v>
      </c>
      <c r="D29" t="n">
        <v>1.58</v>
      </c>
      <c r="E29" t="n">
        <v>6.69</v>
      </c>
      <c r="F29" t="n">
        <v>6.98</v>
      </c>
    </row>
    <row r="30" spans="1:14">
      <c s="1" r="A30" t="n">
        <v>3</v>
      </c>
      <c r="B30" t="s">
        <v>43</v>
      </c>
      <c r="C30" t="n">
        <v>1.92</v>
      </c>
      <c r="D30" t="n">
        <v>1.73</v>
      </c>
      <c r="E30" t="n">
        <v>7.53</v>
      </c>
      <c r="F30" t="n">
        <v>8.41</v>
      </c>
    </row>
    <row r="31" spans="1:14">
      <c s="1" r="A31" t="n">
        <v>4</v>
      </c>
      <c r="B31" t="s">
        <v>44</v>
      </c>
      <c r="C31" t="n">
        <v>1.52</v>
      </c>
      <c r="D31" t="n">
        <v>1.45</v>
      </c>
      <c r="E31" t="n">
        <v>6</v>
      </c>
      <c r="F31" t="n">
        <v>7.18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3289</v>
      </c>
      <c r="D34" t="s">
        <v>3289</v>
      </c>
      <c r="E34" t="s">
        <v>3289</v>
      </c>
      <c r="F34" t="s">
        <v>3289</v>
      </c>
    </row>
    <row r="35" spans="1:14">
      <c s="1" r="A35" t="n">
        <v>1</v>
      </c>
      <c r="B35" t="s">
        <v>41</v>
      </c>
      <c r="C35" t="s">
        <v>3290</v>
      </c>
      <c r="D35" t="s">
        <v>3291</v>
      </c>
      <c r="E35" t="s">
        <v>3292</v>
      </c>
      <c r="F35" t="s">
        <v>2828</v>
      </c>
    </row>
    <row r="36" spans="1:14">
      <c s="1" r="A36" t="n">
        <v>2</v>
      </c>
      <c r="B36" t="s">
        <v>42</v>
      </c>
      <c r="C36" t="s">
        <v>3293</v>
      </c>
      <c r="D36" t="s">
        <v>3294</v>
      </c>
      <c r="E36" t="s">
        <v>1576</v>
      </c>
      <c r="F36" t="s">
        <v>3295</v>
      </c>
    </row>
    <row r="37" spans="1:14">
      <c s="1" r="A37" t="n">
        <v>3</v>
      </c>
      <c r="B37" t="s">
        <v>43</v>
      </c>
      <c r="C37" t="s">
        <v>3296</v>
      </c>
      <c r="D37" t="s">
        <v>3297</v>
      </c>
      <c r="E37" t="s">
        <v>3298</v>
      </c>
      <c r="F37" t="s">
        <v>3299</v>
      </c>
    </row>
    <row r="38" spans="1:14">
      <c s="1" r="A38" t="n">
        <v>4</v>
      </c>
      <c r="B38" t="s">
        <v>53</v>
      </c>
      <c r="C38" t="s">
        <v>3300</v>
      </c>
      <c r="D38" t="s">
        <v>3301</v>
      </c>
      <c r="E38" t="s">
        <v>3302</v>
      </c>
      <c r="F38" t="s">
        <v>3292</v>
      </c>
    </row>
    <row r="39" spans="1:14">
      <c s="1" r="A39" t="n">
        <v>5</v>
      </c>
      <c r="B39" t="s">
        <v>55</v>
      </c>
      <c r="C39" t="s">
        <v>1405</v>
      </c>
      <c r="D39" t="s">
        <v>57</v>
      </c>
      <c r="E39" t="s">
        <v>3303</v>
      </c>
      <c r="F39" t="s">
        <v>1192</v>
      </c>
    </row>
    <row r="41" spans="1:14">
      <c s="1" r="B41" t="s">
        <v>58</v>
      </c>
      <c s="1" r="C41" t="s">
        <v>60</v>
      </c>
      <c s="1" r="D41" t="s">
        <v>61</v>
      </c>
      <c s="1" r="E41" t="s">
        <v>1101</v>
      </c>
      <c s="1" r="F41" t="s">
        <v>62</v>
      </c>
    </row>
    <row r="42" spans="1:14">
      <c s="1" r="A42" t="n">
        <v>0</v>
      </c>
      <c r="B42" t="s">
        <v>63</v>
      </c>
      <c r="C42" t="s">
        <v>3304</v>
      </c>
      <c r="D42" t="s">
        <v>3305</v>
      </c>
      <c r="E42" t="s">
        <v>1468</v>
      </c>
      <c r="F42" t="s">
        <v>3306</v>
      </c>
    </row>
    <row r="43" spans="1:14">
      <c s="1" r="A43" t="n">
        <v>1</v>
      </c>
      <c r="B43" t="s">
        <v>66</v>
      </c>
      <c r="C43" t="s">
        <v>3307</v>
      </c>
      <c r="D43" t="s">
        <v>3308</v>
      </c>
      <c r="E43" t="s">
        <v>3309</v>
      </c>
      <c r="F43" t="s">
        <v>3310</v>
      </c>
    </row>
    <row r="44" spans="1:14">
      <c s="1" r="A44" t="n">
        <v>2</v>
      </c>
      <c r="B44" t="s">
        <v>69</v>
      </c>
      <c r="C44" t="s">
        <v>70</v>
      </c>
      <c r="D44" t="s">
        <v>65</v>
      </c>
      <c r="E44" t="s">
        <v>1943</v>
      </c>
      <c r="F44" t="s">
        <v>3311</v>
      </c>
    </row>
    <row r="45" spans="1:14">
      <c s="1" r="A45" t="n">
        <v>3</v>
      </c>
      <c r="B45" t="s">
        <v>72</v>
      </c>
      <c r="C45" t="s">
        <v>3312</v>
      </c>
      <c r="D45" t="s">
        <v>3313</v>
      </c>
      <c r="E45" t="s">
        <v>3314</v>
      </c>
      <c r="F45" t="s">
        <v>3315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1.82</v>
      </c>
      <c r="D48" t="n">
        <v>1.65</v>
      </c>
      <c r="E48" t="n">
        <v>7.18</v>
      </c>
      <c r="F48" t="n">
        <v>7.92</v>
      </c>
    </row>
    <row r="49" spans="1:14">
      <c s="1" r="A49" t="n">
        <v>1</v>
      </c>
      <c r="B49" t="s">
        <v>77</v>
      </c>
      <c r="C49" t="n">
        <v>1.82</v>
      </c>
      <c r="D49" t="n">
        <v>1.65</v>
      </c>
      <c r="E49" t="n">
        <v>7.25</v>
      </c>
      <c r="F49" t="n">
        <v>7.96</v>
      </c>
    </row>
    <row r="50" spans="1:14">
      <c s="1" r="A50" t="n">
        <v>2</v>
      </c>
      <c r="B50" t="s">
        <v>78</v>
      </c>
      <c r="C50" t="n">
        <v>1.8</v>
      </c>
      <c r="D50" t="n">
        <v>1.64</v>
      </c>
      <c r="E50" t="n">
        <v>7.27</v>
      </c>
      <c r="F50" t="n">
        <v>7.98</v>
      </c>
    </row>
    <row r="51" spans="1:14">
      <c s="1" r="A51" t="n">
        <v>3</v>
      </c>
      <c r="B51" t="s">
        <v>79</v>
      </c>
      <c r="C51" t="n">
        <v>1.8</v>
      </c>
      <c r="D51" t="n">
        <v>1.64</v>
      </c>
      <c r="E51" t="n">
        <v>7.27</v>
      </c>
      <c r="F51" t="n">
        <v>7.98</v>
      </c>
    </row>
    <row r="52" spans="1:14">
      <c s="1" r="A52" t="n">
        <v>4</v>
      </c>
      <c r="B52" t="s">
        <v>80</v>
      </c>
      <c r="C52" t="n">
        <v>1.75</v>
      </c>
      <c r="D52" t="n">
        <v>1.55</v>
      </c>
      <c r="E52" t="n">
        <v>6.77</v>
      </c>
      <c r="F52" t="n">
        <v>7.48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n">
        <v>1</v>
      </c>
      <c r="D56" t="n">
        <v>1</v>
      </c>
      <c r="E56" t="s"/>
      <c r="F56" t="s"/>
    </row>
    <row r="57" spans="1:14">
      <c s="1" r="A57" t="n">
        <v>2</v>
      </c>
      <c r="B57" t="s">
        <v>84</v>
      </c>
      <c r="C57" t="s"/>
      <c r="D57" t="s"/>
      <c r="E57" t="n">
        <v>1</v>
      </c>
      <c r="F57" t="n">
        <v>1</v>
      </c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3316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333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3317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333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3318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3319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3320</v>
      </c>
      <c r="D66" t="s"/>
      <c r="E66" t="s"/>
      <c r="F66" t="s"/>
    </row>
    <row r="68" spans="1:14">
      <c s="1" r="A68" t="n">
        <v>0</v>
      </c>
      <c r="B68" t="s">
        <v>102</v>
      </c>
      <c r="C68" t="s">
        <v>3285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3286</v>
      </c>
    </row>
    <row r="71" spans="1:14">
      <c s="1" r="A71" t="n">
        <v>3</v>
      </c>
      <c r="B71" t="s">
        <v>105</v>
      </c>
      <c r="C71" t="s">
        <v>3321</v>
      </c>
    </row>
    <row r="72" spans="1:14">
      <c s="1" r="A72" t="n">
        <v>4</v>
      </c>
      <c r="B72" t="s">
        <v>107</v>
      </c>
      <c r="C72" t="s">
        <v>1163</v>
      </c>
    </row>
    <row r="73" spans="1:14">
      <c s="1" r="A73" t="n">
        <v>5</v>
      </c>
      <c r="B73" t="s">
        <v>109</v>
      </c>
      <c r="C73" t="s">
        <v>3322</v>
      </c>
    </row>
    <row r="74" spans="1:14">
      <c s="1" r="A74" t="n">
        <v>6</v>
      </c>
      <c r="B74" t="s">
        <v>111</v>
      </c>
      <c r="C74" t="s">
        <v>1208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3323</v>
      </c>
    </row>
    <row r="82" spans="1:14">
      <c s="1" r="A82" t="n">
        <v>1</v>
      </c>
      <c r="B82" t="s">
        <v>121</v>
      </c>
      <c r="C82" t="s">
        <v>3319</v>
      </c>
    </row>
    <row r="84" spans="1:14">
      <c s="1" r="A84" t="n">
        <v>0</v>
      </c>
      <c r="B84" t="s">
        <v>123</v>
      </c>
      <c r="C84" t="s">
        <v>3324</v>
      </c>
    </row>
    <row r="85" spans="1:14">
      <c s="1" r="A85" t="n">
        <v>1</v>
      </c>
      <c r="B85" t="s">
        <v>124</v>
      </c>
      <c r="C85" t="s">
        <v>3325</v>
      </c>
    </row>
    <row r="87" spans="1:14">
      <c s="1" r="A87" t="n">
        <v>0</v>
      </c>
      <c r="B87" t="s">
        <v>126</v>
      </c>
      <c r="C87" t="s">
        <v>3326</v>
      </c>
    </row>
    <row r="88" spans="1:14">
      <c s="1" r="A88" t="n">
        <v>1</v>
      </c>
      <c r="B88" t="s">
        <v>128</v>
      </c>
      <c r="C88" t="s">
        <v>3327</v>
      </c>
    </row>
    <row r="89" spans="1:14">
      <c s="1" r="A89" t="n">
        <v>2</v>
      </c>
      <c r="B89" t="s">
        <v>130</v>
      </c>
      <c r="C89" t="s">
        <v>3226</v>
      </c>
    </row>
    <row r="90" spans="1:14">
      <c s="1" r="A90" t="n">
        <v>3</v>
      </c>
      <c r="B90" t="s">
        <v>132</v>
      </c>
      <c r="C90" t="s">
        <v>3328</v>
      </c>
    </row>
    <row r="91" spans="1:14">
      <c s="1" r="A91" t="n">
        <v>4</v>
      </c>
      <c r="B91" t="s">
        <v>134</v>
      </c>
      <c r="C91" t="s">
        <v>3329</v>
      </c>
    </row>
    <row r="92" spans="1:14">
      <c s="1" r="A92" t="n">
        <v>5</v>
      </c>
      <c r="B92" t="s">
        <v>136</v>
      </c>
      <c r="C92" t="s">
        <v>3330</v>
      </c>
    </row>
    <row r="93" spans="1:14">
      <c s="1" r="A93" t="n">
        <v>6</v>
      </c>
      <c r="B93" t="s">
        <v>138</v>
      </c>
      <c r="C93" t="s">
        <v>3287</v>
      </c>
    </row>
    <row r="94" spans="1:14">
      <c s="1" r="A94" t="n">
        <v>7</v>
      </c>
      <c r="B94" t="s">
        <v>139</v>
      </c>
      <c r="C94" t="s">
        <v>3331</v>
      </c>
    </row>
    <row r="96" spans="1:14">
      <c s="1" r="A96" t="n">
        <v>0</v>
      </c>
      <c r="B96" t="s">
        <v>140</v>
      </c>
      <c r="C96" t="s">
        <v>3332</v>
      </c>
    </row>
    <row r="97" spans="1:14">
      <c s="1" r="A97" t="n">
        <v>1</v>
      </c>
      <c r="B97" t="s">
        <v>142</v>
      </c>
      <c r="C97" t="s">
        <v>3333</v>
      </c>
    </row>
    <row r="98" spans="1:14">
      <c s="1" r="A98" t="n">
        <v>2</v>
      </c>
      <c r="B98" t="s">
        <v>144</v>
      </c>
      <c r="C98" t="s">
        <v>3163</v>
      </c>
    </row>
    <row r="99" spans="1:14">
      <c s="1" r="A99" t="n">
        <v>3</v>
      </c>
      <c r="B99" t="s">
        <v>146</v>
      </c>
      <c r="C99" t="s">
        <v>3334</v>
      </c>
    </row>
    <row r="100" spans="1:14">
      <c s="1" r="A100" t="n">
        <v>4</v>
      </c>
      <c r="B100" t="s">
        <v>148</v>
      </c>
      <c r="C100" t="s">
        <v>3335</v>
      </c>
    </row>
    <row r="101" spans="1:14">
      <c s="1" r="A101" t="n">
        <v>5</v>
      </c>
      <c r="B101" t="s">
        <v>149</v>
      </c>
      <c r="C101" t="s">
        <v>3336</v>
      </c>
    </row>
    <row r="103" spans="1:14">
      <c s="1" r="A103" t="n">
        <v>0</v>
      </c>
      <c r="B103" t="s">
        <v>151</v>
      </c>
      <c r="C103" t="s">
        <v>3337</v>
      </c>
    </row>
    <row r="104" spans="1:14">
      <c s="1" r="A104" t="n">
        <v>1</v>
      </c>
      <c r="B104" t="s">
        <v>152</v>
      </c>
      <c r="C104" t="s">
        <v>3338</v>
      </c>
    </row>
    <row r="106" spans="1:14">
      <c s="1" r="A106" t="n">
        <v>0</v>
      </c>
      <c r="B106" t="s">
        <v>23</v>
      </c>
      <c r="C106" t="s"/>
    </row>
    <row r="107" spans="1:14">
      <c s="1" r="A107" t="n">
        <v>1</v>
      </c>
      <c r="B107" t="s">
        <v>153</v>
      </c>
      <c r="C107" t="s">
        <v>3339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3340</v>
      </c>
    </row>
    <row r="110" spans="1:14">
      <c s="1" r="A110" t="n">
        <v>4</v>
      </c>
      <c r="B110" t="s">
        <v>159</v>
      </c>
      <c r="C110" t="s">
        <v>3341</v>
      </c>
    </row>
    <row r="111" spans="1:14">
      <c s="1" r="A111" t="n">
        <v>5</v>
      </c>
      <c r="B111" t="s">
        <v>161</v>
      </c>
      <c r="C111" t="s">
        <v>3342</v>
      </c>
    </row>
    <row r="112" spans="1:14">
      <c s="1" r="A112" t="n">
        <v>6</v>
      </c>
      <c r="B112" t="s">
        <v>163</v>
      </c>
      <c r="C112" t="s">
        <v>3343</v>
      </c>
    </row>
    <row r="114" spans="1:14">
      <c s="1" r="A114" t="n">
        <v>0</v>
      </c>
      <c r="B114" t="s">
        <v>165</v>
      </c>
      <c r="C114" t="s">
        <v>3344</v>
      </c>
    </row>
    <row r="115" spans="1:14">
      <c s="1" r="A115" t="n">
        <v>1</v>
      </c>
      <c r="B115" t="s">
        <v>167</v>
      </c>
      <c r="C115" t="s">
        <v>3345</v>
      </c>
    </row>
    <row r="116" spans="1:14">
      <c s="1" r="A116" t="n">
        <v>2</v>
      </c>
      <c r="B116" t="s">
        <v>169</v>
      </c>
      <c r="C116" t="s">
        <v>3346</v>
      </c>
    </row>
    <row r="117" spans="1:14">
      <c s="1" r="A117" t="n">
        <v>3</v>
      </c>
      <c r="B117" t="s">
        <v>171</v>
      </c>
      <c r="C117" t="s">
        <v>3347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>
        <v>3235</v>
      </c>
    </row>
    <row r="128" spans="1:14">
      <c s="1" r="A128" t="n">
        <v>3</v>
      </c>
      <c r="B128" t="s">
        <v>183</v>
      </c>
      <c r="C128" t="s">
        <v>3348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3349</v>
      </c>
      <c r="C138" t="s">
        <v>1146</v>
      </c>
      <c r="D138" t="s">
        <v>3350</v>
      </c>
      <c r="E138" t="s"/>
      <c r="F138" t="n">
        <v>55</v>
      </c>
    </row>
    <row r="139" spans="1:14">
      <c s="1" r="A139" t="n">
        <v>1</v>
      </c>
      <c r="B139" t="s">
        <v>3351</v>
      </c>
      <c r="C139" t="s">
        <v>3352</v>
      </c>
      <c r="D139" t="s"/>
      <c r="E139" t="s"/>
      <c r="F139" t="n">
        <v>46</v>
      </c>
    </row>
    <row r="140" spans="1:14">
      <c s="1" r="A140" t="n">
        <v>2</v>
      </c>
      <c r="B140" t="s">
        <v>3353</v>
      </c>
      <c r="C140" t="s">
        <v>3354</v>
      </c>
      <c r="D140" t="s"/>
      <c r="E140" t="s"/>
      <c r="F140" t="n">
        <v>51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3355</v>
      </c>
      <c r="C141" t="s">
        <v>3356</v>
      </c>
      <c r="D141" t="s"/>
      <c r="E141" t="s"/>
      <c r="F141" t="n">
        <v>50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3357</v>
      </c>
      <c r="C142" t="s">
        <v>3358</v>
      </c>
      <c r="D142" t="s"/>
      <c r="E142" t="s"/>
      <c r="F142" t="n">
        <v>55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3359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3360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3361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3362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209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3363</v>
      </c>
    </row>
    <row r="11" spans="1:14">
      <c s="1" r="A11" t="n">
        <v>4</v>
      </c>
      <c r="B11" t="s">
        <v>13</v>
      </c>
      <c r="C11" t="s">
        <v>3364</v>
      </c>
    </row>
    <row r="12" spans="1:14">
      <c s="1" r="A12" t="n">
        <v>5</v>
      </c>
      <c r="B12" t="s">
        <v>15</v>
      </c>
      <c r="C12" t="s">
        <v>3365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3366</v>
      </c>
    </row>
    <row r="14" spans="1:14">
      <c s="1" r="A14" t="n">
        <v>7</v>
      </c>
      <c r="B14" t="s">
        <v>19</v>
      </c>
      <c r="C14" t="s">
        <v>3367</v>
      </c>
    </row>
    <row r="16" spans="1:14">
      <c s="1" r="A16" t="n">
        <v>0</v>
      </c>
      <c r="B16" t="s">
        <v>21</v>
      </c>
      <c r="C16" t="s">
        <v>1864</v>
      </c>
    </row>
    <row r="17" spans="1:14">
      <c s="1" r="A17" t="n">
        <v>1</v>
      </c>
      <c r="B17" t="s">
        <v>23</v>
      </c>
      <c r="C17" t="s">
        <v>3368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3369</v>
      </c>
    </row>
    <row r="19" spans="1:14">
      <c s="1" r="A19" t="n">
        <v>3</v>
      </c>
      <c r="B19" t="s">
        <v>26</v>
      </c>
      <c r="C19" t="s">
        <v>3370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3371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4</v>
      </c>
      <c r="D27" t="n">
        <v>4</v>
      </c>
      <c r="E27" t="n">
        <v>4</v>
      </c>
      <c r="F27" t="n">
        <v>4</v>
      </c>
    </row>
    <row r="28" spans="1:14">
      <c s="1" r="A28" t="n">
        <v>1</v>
      </c>
      <c r="B28" t="s">
        <v>41</v>
      </c>
      <c r="C28" t="n">
        <v>-0.04</v>
      </c>
      <c r="D28" t="n">
        <v>0.03</v>
      </c>
      <c r="E28" t="n">
        <v>-0.02</v>
      </c>
      <c r="F28" t="n">
        <v>0.31</v>
      </c>
    </row>
    <row r="29" spans="1:14">
      <c s="1" r="A29" t="n">
        <v>2</v>
      </c>
      <c r="B29" t="s">
        <v>42</v>
      </c>
      <c r="C29" t="n">
        <v>-0.08</v>
      </c>
      <c r="D29" t="n">
        <v>-0.03</v>
      </c>
      <c r="E29" t="n">
        <v>-0.12</v>
      </c>
      <c r="F29" t="n">
        <v>0.18</v>
      </c>
    </row>
    <row r="30" spans="1:14">
      <c s="1" r="A30" t="n">
        <v>3</v>
      </c>
      <c r="B30" t="s">
        <v>43</v>
      </c>
      <c r="C30" t="n">
        <v>-0.01</v>
      </c>
      <c r="D30" t="n">
        <v>0.08</v>
      </c>
      <c r="E30" t="n">
        <v>0.1</v>
      </c>
      <c r="F30" t="n">
        <v>0.38</v>
      </c>
    </row>
    <row r="31" spans="1:14">
      <c s="1" r="A31" t="n">
        <v>4</v>
      </c>
      <c r="B31" t="s">
        <v>44</v>
      </c>
      <c r="C31" t="n">
        <v>0.17</v>
      </c>
      <c r="D31" t="n">
        <v>0.21</v>
      </c>
      <c r="E31" t="n">
        <v>0.62</v>
      </c>
      <c r="F31" t="n">
        <v>-0.02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3289</v>
      </c>
      <c r="D34" t="s">
        <v>3289</v>
      </c>
      <c r="E34" t="s">
        <v>3289</v>
      </c>
      <c r="F34" t="s">
        <v>1923</v>
      </c>
    </row>
    <row r="35" spans="1:14">
      <c s="1" r="A35" t="n">
        <v>1</v>
      </c>
      <c r="B35" t="s">
        <v>41</v>
      </c>
      <c r="C35" t="s">
        <v>3372</v>
      </c>
      <c r="D35" t="s">
        <v>3373</v>
      </c>
      <c r="E35" t="s">
        <v>3374</v>
      </c>
      <c r="F35" t="s">
        <v>3375</v>
      </c>
    </row>
    <row r="36" spans="1:14">
      <c s="1" r="A36" t="n">
        <v>2</v>
      </c>
      <c r="B36" t="s">
        <v>42</v>
      </c>
      <c r="C36" t="s">
        <v>3376</v>
      </c>
      <c r="D36" t="s">
        <v>3377</v>
      </c>
      <c r="E36" t="s">
        <v>3378</v>
      </c>
      <c r="F36" t="s">
        <v>3379</v>
      </c>
    </row>
    <row r="37" spans="1:14">
      <c s="1" r="A37" t="n">
        <v>3</v>
      </c>
      <c r="B37" t="s">
        <v>43</v>
      </c>
      <c r="C37" t="s">
        <v>3380</v>
      </c>
      <c r="D37" t="s">
        <v>3381</v>
      </c>
      <c r="E37" t="s">
        <v>3382</v>
      </c>
      <c r="F37" t="s">
        <v>3383</v>
      </c>
    </row>
    <row r="38" spans="1:14">
      <c s="1" r="A38" t="n">
        <v>4</v>
      </c>
      <c r="B38" t="s">
        <v>53</v>
      </c>
      <c r="C38" t="s">
        <v>3384</v>
      </c>
      <c r="D38" t="s">
        <v>3385</v>
      </c>
      <c r="E38" t="s">
        <v>3386</v>
      </c>
      <c r="F38" t="s">
        <v>3374</v>
      </c>
    </row>
    <row r="39" spans="1:14">
      <c s="1" r="A39" t="n">
        <v>5</v>
      </c>
      <c r="B39" t="s">
        <v>55</v>
      </c>
      <c r="C39" t="s">
        <v>3387</v>
      </c>
      <c r="D39" t="s">
        <v>3388</v>
      </c>
      <c r="E39" t="s">
        <v>3389</v>
      </c>
      <c r="F39" t="s">
        <v>1314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3224</v>
      </c>
      <c r="D42" t="s">
        <v>65</v>
      </c>
      <c r="E42" t="s">
        <v>65</v>
      </c>
      <c r="F42" t="s">
        <v>3390</v>
      </c>
    </row>
    <row r="43" spans="1:14">
      <c s="1" r="A43" t="n">
        <v>1</v>
      </c>
      <c r="B43" t="s">
        <v>66</v>
      </c>
      <c r="C43" t="s">
        <v>3391</v>
      </c>
      <c r="D43" t="s">
        <v>1944</v>
      </c>
      <c r="E43" t="s">
        <v>3311</v>
      </c>
      <c r="F43" t="s">
        <v>3392</v>
      </c>
    </row>
    <row r="44" spans="1:14">
      <c s="1" r="A44" t="n">
        <v>2</v>
      </c>
      <c r="B44" t="s">
        <v>69</v>
      </c>
      <c r="C44" t="s">
        <v>3393</v>
      </c>
      <c r="D44" t="s">
        <v>249</v>
      </c>
      <c r="E44" t="s">
        <v>67</v>
      </c>
      <c r="F44" t="s">
        <v>1946</v>
      </c>
    </row>
    <row r="45" spans="1:14">
      <c s="1" r="A45" t="n">
        <v>3</v>
      </c>
      <c r="B45" t="s">
        <v>72</v>
      </c>
      <c r="C45" t="s">
        <v>3394</v>
      </c>
      <c r="D45" t="s">
        <v>3395</v>
      </c>
      <c r="E45" t="s">
        <v>3396</v>
      </c>
      <c r="F45" t="s">
        <v>3397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-0.04</v>
      </c>
      <c r="D48" t="n">
        <v>0.03</v>
      </c>
      <c r="E48" t="n">
        <v>-0.02</v>
      </c>
      <c r="F48" t="n">
        <v>0.31</v>
      </c>
    </row>
    <row r="49" spans="1:14">
      <c s="1" r="A49" t="n">
        <v>1</v>
      </c>
      <c r="B49" t="s">
        <v>77</v>
      </c>
      <c r="C49" t="n">
        <v>-0.04</v>
      </c>
      <c r="D49" t="n">
        <v>0.03</v>
      </c>
      <c r="E49" t="n">
        <v>-0.02</v>
      </c>
      <c r="F49" t="n">
        <v>0.31</v>
      </c>
    </row>
    <row r="50" spans="1:14">
      <c s="1" r="A50" t="n">
        <v>2</v>
      </c>
      <c r="B50" t="s">
        <v>78</v>
      </c>
      <c r="C50" t="n">
        <v>-0.04</v>
      </c>
      <c r="D50" t="n">
        <v>0.03</v>
      </c>
      <c r="E50" t="n">
        <v>-0.02</v>
      </c>
      <c r="F50" t="n">
        <v>0.31</v>
      </c>
    </row>
    <row r="51" spans="1:14">
      <c s="1" r="A51" t="n">
        <v>3</v>
      </c>
      <c r="B51" t="s">
        <v>79</v>
      </c>
      <c r="C51" t="n">
        <v>-0.04</v>
      </c>
      <c r="D51" t="n">
        <v>0.03</v>
      </c>
      <c r="E51" t="n">
        <v>-0.02</v>
      </c>
      <c r="F51" t="n">
        <v>0.31</v>
      </c>
    </row>
    <row r="52" spans="1:14">
      <c s="1" r="A52" t="n">
        <v>4</v>
      </c>
      <c r="B52" t="s">
        <v>80</v>
      </c>
      <c r="C52" t="n">
        <v>0.03</v>
      </c>
      <c r="D52" t="n">
        <v>0.12</v>
      </c>
      <c r="E52" t="n">
        <v>0.28</v>
      </c>
      <c r="F52" t="n">
        <v>0.59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3398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3399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3400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3401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3402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3403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2656</v>
      </c>
      <c r="D66" t="s"/>
      <c r="E66" t="s"/>
      <c r="F66" t="s"/>
    </row>
    <row r="68" spans="1:14">
      <c s="1" r="A68" t="n">
        <v>0</v>
      </c>
      <c r="B68" t="s">
        <v>102</v>
      </c>
      <c r="C68" t="s">
        <v>1864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3369</v>
      </c>
    </row>
    <row r="71" spans="1:14">
      <c s="1" r="A71" t="n">
        <v>3</v>
      </c>
      <c r="B71" t="s">
        <v>105</v>
      </c>
      <c r="C71" t="s">
        <v>3404</v>
      </c>
    </row>
    <row r="72" spans="1:14">
      <c s="1" r="A72" t="n">
        <v>4</v>
      </c>
      <c r="B72" t="s">
        <v>107</v>
      </c>
      <c r="C72" t="s">
        <v>3405</v>
      </c>
    </row>
    <row r="73" spans="1:14">
      <c s="1" r="A73" t="n">
        <v>5</v>
      </c>
      <c r="B73" t="s">
        <v>109</v>
      </c>
      <c r="C73" t="s">
        <v>3406</v>
      </c>
    </row>
    <row r="74" spans="1:14">
      <c s="1" r="A74" t="n">
        <v>6</v>
      </c>
      <c r="B74" t="s">
        <v>111</v>
      </c>
      <c r="C74" t="s">
        <v>507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3407</v>
      </c>
    </row>
    <row r="82" spans="1:14">
      <c s="1" r="A82" t="n">
        <v>1</v>
      </c>
      <c r="B82" t="s">
        <v>121</v>
      </c>
      <c r="C82" t="s">
        <v>3408</v>
      </c>
    </row>
    <row r="84" spans="1:14">
      <c s="1" r="A84" t="n">
        <v>0</v>
      </c>
      <c r="B84" t="s">
        <v>123</v>
      </c>
      <c r="C84" t="s">
        <v>3409</v>
      </c>
    </row>
    <row r="85" spans="1:14">
      <c s="1" r="A85" t="n">
        <v>1</v>
      </c>
      <c r="B85" t="s">
        <v>124</v>
      </c>
      <c r="C85" t="s">
        <v>3410</v>
      </c>
    </row>
    <row r="87" spans="1:14">
      <c s="1" r="A87" t="n">
        <v>0</v>
      </c>
      <c r="B87" t="s">
        <v>126</v>
      </c>
      <c r="C87" t="s">
        <v>3411</v>
      </c>
    </row>
    <row r="88" spans="1:14">
      <c s="1" r="A88" t="n">
        <v>1</v>
      </c>
      <c r="B88" t="s">
        <v>128</v>
      </c>
      <c r="C88" t="s">
        <v>3412</v>
      </c>
    </row>
    <row r="89" spans="1:14">
      <c s="1" r="A89" t="n">
        <v>2</v>
      </c>
      <c r="B89" t="s">
        <v>130</v>
      </c>
      <c r="C89" t="s">
        <v>3413</v>
      </c>
    </row>
    <row r="90" spans="1:14">
      <c s="1" r="A90" t="n">
        <v>3</v>
      </c>
      <c r="B90" t="s">
        <v>132</v>
      </c>
      <c r="C90" t="s">
        <v>3414</v>
      </c>
    </row>
    <row r="91" spans="1:14">
      <c s="1" r="A91" t="n">
        <v>4</v>
      </c>
      <c r="B91" t="s">
        <v>134</v>
      </c>
      <c r="C91" t="s">
        <v>3415</v>
      </c>
    </row>
    <row r="92" spans="1:14">
      <c s="1" r="A92" t="n">
        <v>5</v>
      </c>
      <c r="B92" t="s">
        <v>136</v>
      </c>
      <c r="C92" t="s">
        <v>3416</v>
      </c>
    </row>
    <row r="93" spans="1:14">
      <c s="1" r="A93" t="n">
        <v>6</v>
      </c>
      <c r="B93" t="s">
        <v>138</v>
      </c>
      <c r="C93" t="s">
        <v>3370</v>
      </c>
    </row>
    <row r="94" spans="1:14">
      <c s="1" r="A94" t="n">
        <v>7</v>
      </c>
      <c r="B94" t="s">
        <v>139</v>
      </c>
      <c r="C94" t="s"/>
    </row>
    <row r="96" spans="1:14">
      <c s="1" r="A96" t="n">
        <v>0</v>
      </c>
      <c r="B96" t="s">
        <v>140</v>
      </c>
      <c r="C96" t="s">
        <v>3417</v>
      </c>
    </row>
    <row r="97" spans="1:14">
      <c s="1" r="A97" t="n">
        <v>1</v>
      </c>
      <c r="B97" t="s">
        <v>142</v>
      </c>
      <c r="C97" t="s">
        <v>3418</v>
      </c>
    </row>
    <row r="98" spans="1:14">
      <c s="1" r="A98" t="n">
        <v>2</v>
      </c>
      <c r="B98" t="s">
        <v>144</v>
      </c>
      <c r="C98" t="s">
        <v>3419</v>
      </c>
    </row>
    <row r="99" spans="1:14">
      <c s="1" r="A99" t="n">
        <v>3</v>
      </c>
      <c r="B99" t="s">
        <v>146</v>
      </c>
      <c r="C99" t="s">
        <v>3420</v>
      </c>
    </row>
    <row r="100" spans="1:14">
      <c s="1" r="A100" t="n">
        <v>4</v>
      </c>
      <c r="B100" t="s">
        <v>148</v>
      </c>
      <c r="C100" t="s">
        <v>3421</v>
      </c>
    </row>
    <row r="101" spans="1:14">
      <c s="1" r="A101" t="n">
        <v>5</v>
      </c>
      <c r="B101" t="s">
        <v>149</v>
      </c>
      <c r="C101" t="s">
        <v>3422</v>
      </c>
    </row>
    <row r="103" spans="1:14">
      <c s="1" r="A103" t="n">
        <v>0</v>
      </c>
      <c r="B103" t="s">
        <v>151</v>
      </c>
      <c r="C103" t="s">
        <v>3423</v>
      </c>
    </row>
    <row r="104" spans="1:14">
      <c s="1" r="A104" t="n">
        <v>1</v>
      </c>
      <c r="B104" t="s">
        <v>152</v>
      </c>
      <c r="C104" t="s">
        <v>3424</v>
      </c>
    </row>
    <row r="106" spans="1:14">
      <c s="1" r="A106" t="n">
        <v>0</v>
      </c>
      <c r="B106" t="s">
        <v>23</v>
      </c>
      <c r="C106" t="s">
        <v>3368</v>
      </c>
    </row>
    <row r="107" spans="1:14">
      <c s="1" r="A107" t="n">
        <v>1</v>
      </c>
      <c r="B107" t="s">
        <v>153</v>
      </c>
      <c r="C107" t="s">
        <v>3425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3426</v>
      </c>
    </row>
    <row r="110" spans="1:14">
      <c s="1" r="A110" t="n">
        <v>4</v>
      </c>
      <c r="B110" t="s">
        <v>159</v>
      </c>
      <c r="C110" t="s">
        <v>3427</v>
      </c>
    </row>
    <row r="111" spans="1:14">
      <c s="1" r="A111" t="n">
        <v>5</v>
      </c>
      <c r="B111" t="s">
        <v>161</v>
      </c>
      <c r="C111" t="s">
        <v>3428</v>
      </c>
    </row>
    <row r="112" spans="1:14">
      <c s="1" r="A112" t="n">
        <v>6</v>
      </c>
      <c r="B112" t="s">
        <v>163</v>
      </c>
      <c r="C112" t="s">
        <v>3429</v>
      </c>
    </row>
    <row r="114" spans="1:14">
      <c s="1" r="A114" t="n">
        <v>0</v>
      </c>
      <c r="B114" t="s">
        <v>165</v>
      </c>
      <c r="C114" t="s">
        <v>3430</v>
      </c>
    </row>
    <row r="115" spans="1:14">
      <c s="1" r="A115" t="n">
        <v>1</v>
      </c>
      <c r="B115" t="s">
        <v>167</v>
      </c>
      <c r="C115" t="s">
        <v>3431</v>
      </c>
    </row>
    <row r="116" spans="1:14">
      <c s="1" r="A116" t="n">
        <v>2</v>
      </c>
      <c r="B116" t="s">
        <v>169</v>
      </c>
      <c r="C116" t="s">
        <v>3432</v>
      </c>
    </row>
    <row r="117" spans="1:14">
      <c s="1" r="A117" t="n">
        <v>3</v>
      </c>
      <c r="B117" t="s">
        <v>171</v>
      </c>
      <c r="C117" t="s">
        <v>3433</v>
      </c>
    </row>
    <row r="118" spans="1:14">
      <c s="1" r="A118" t="n">
        <v>4</v>
      </c>
      <c r="B118" t="s">
        <v>173</v>
      </c>
      <c r="C118" t="s">
        <v>1453</v>
      </c>
    </row>
    <row r="119" spans="1:14">
      <c s="1" r="A119" t="n">
        <v>5</v>
      </c>
      <c r="B119" t="s">
        <v>174</v>
      </c>
      <c r="C119" t="s">
        <v>3434</v>
      </c>
    </row>
    <row r="120" spans="1:14">
      <c s="1" r="A120" t="n">
        <v>6</v>
      </c>
      <c r="B120" t="s">
        <v>175</v>
      </c>
      <c r="C120" t="s">
        <v>3435</v>
      </c>
    </row>
    <row r="121" spans="1:14">
      <c s="1" r="A121" t="n">
        <v>7</v>
      </c>
      <c r="B121" t="s">
        <v>176</v>
      </c>
      <c r="C121" t="s">
        <v>3436</v>
      </c>
    </row>
    <row r="122" spans="1:14">
      <c s="1" r="A122" t="n">
        <v>8</v>
      </c>
      <c r="B122" t="s">
        <v>177</v>
      </c>
      <c r="C122" t="s">
        <v>3437</v>
      </c>
    </row>
    <row r="123" spans="1:14">
      <c s="1" r="A123" t="n">
        <v>9</v>
      </c>
      <c r="B123" t="s">
        <v>178</v>
      </c>
      <c r="C123" t="s">
        <v>3438</v>
      </c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/>
    </row>
    <row r="128" spans="1:14">
      <c s="1" r="A128" t="n">
        <v>3</v>
      </c>
      <c r="B128" t="s">
        <v>183</v>
      </c>
      <c r="C128" t="s"/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3439</v>
      </c>
      <c r="C138" t="s">
        <v>3440</v>
      </c>
      <c r="D138" t="s">
        <v>351</v>
      </c>
      <c r="E138" t="s"/>
      <c r="F138" t="n">
        <v>54</v>
      </c>
    </row>
    <row r="139" spans="1:14">
      <c s="1" r="A139" t="n">
        <v>1</v>
      </c>
      <c r="B139" t="s">
        <v>3441</v>
      </c>
      <c r="C139" t="s">
        <v>3442</v>
      </c>
      <c r="D139" t="s">
        <v>3443</v>
      </c>
      <c r="E139" t="s">
        <v>3444</v>
      </c>
      <c r="F139" t="n">
        <v>59</v>
      </c>
    </row>
    <row r="140" spans="1:14">
      <c s="1" r="A140" t="n">
        <v>2</v>
      </c>
      <c r="B140" t="s">
        <v>3445</v>
      </c>
      <c r="C140" t="s">
        <v>1148</v>
      </c>
      <c r="D140" t="s">
        <v>3446</v>
      </c>
      <c r="E140" t="s"/>
      <c r="F140" t="n">
        <v>54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3447</v>
      </c>
      <c r="C141" t="s">
        <v>3448</v>
      </c>
      <c r="D141" t="s">
        <v>3449</v>
      </c>
      <c r="E141" t="s"/>
      <c r="F141" t="n">
        <v>63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3450</v>
      </c>
      <c r="C142" t="s">
        <v>3451</v>
      </c>
      <c r="D142" t="s">
        <v>3452</v>
      </c>
      <c r="E142" t="s"/>
      <c r="F142" t="n">
        <v>47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325</v>
      </c>
      <c r="C145" t="s">
        <v>3453</v>
      </c>
      <c r="D145" t="s">
        <v>3454</v>
      </c>
      <c r="E145" t="s">
        <v>3455</v>
      </c>
      <c r="F145" t="s">
        <v>3456</v>
      </c>
      <c r="G145" t="s">
        <v>3386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330</v>
      </c>
      <c r="C146" t="s">
        <v>331</v>
      </c>
      <c r="D146" t="s">
        <v>3457</v>
      </c>
      <c r="E146" t="s">
        <v>3458</v>
      </c>
      <c r="F146" t="s">
        <v>255</v>
      </c>
      <c r="G146" t="s">
        <v>3459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336</v>
      </c>
      <c r="C147" t="s">
        <v>3460</v>
      </c>
      <c r="D147" t="s">
        <v>3461</v>
      </c>
      <c r="E147" t="s">
        <v>3462</v>
      </c>
      <c r="F147" t="s">
        <v>3463</v>
      </c>
      <c r="G147" t="s">
        <v>3464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342</v>
      </c>
      <c r="C148" t="s">
        <v>3465</v>
      </c>
      <c r="D148" t="s">
        <v>3466</v>
      </c>
      <c r="E148" t="s">
        <v>3467</v>
      </c>
      <c r="F148" t="s">
        <v>3468</v>
      </c>
      <c r="G148" t="s">
        <v>3469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348</v>
      </c>
      <c r="C149" t="s">
        <v>3470</v>
      </c>
      <c r="D149" t="s">
        <v>3471</v>
      </c>
      <c r="E149" t="s">
        <v>3472</v>
      </c>
      <c r="F149" t="s">
        <v>3473</v>
      </c>
      <c r="G149" t="s">
        <v>3474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354</v>
      </c>
      <c r="C150" t="s">
        <v>3470</v>
      </c>
      <c r="D150" t="s">
        <v>3475</v>
      </c>
      <c r="E150" t="s">
        <v>3476</v>
      </c>
      <c r="F150" t="s">
        <v>3477</v>
      </c>
      <c r="G150" t="s">
        <v>3478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360</v>
      </c>
      <c r="C151" t="s">
        <v>331</v>
      </c>
      <c r="D151" t="s">
        <v>660</v>
      </c>
      <c r="E151" t="s">
        <v>3479</v>
      </c>
      <c r="F151" t="s">
        <v>3480</v>
      </c>
      <c r="G151" t="s">
        <v>2918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366</v>
      </c>
      <c r="C152" t="s">
        <v>331</v>
      </c>
      <c r="D152" t="s">
        <v>3481</v>
      </c>
      <c r="E152" t="s">
        <v>3482</v>
      </c>
      <c r="F152" t="s">
        <v>3483</v>
      </c>
      <c r="G152" t="s">
        <v>3484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371</v>
      </c>
      <c r="C153" t="s">
        <v>3485</v>
      </c>
      <c r="D153" t="s">
        <v>3486</v>
      </c>
      <c r="E153" t="s">
        <v>3487</v>
      </c>
      <c r="F153" t="s">
        <v>3488</v>
      </c>
      <c r="G153" t="s">
        <v>3489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376</v>
      </c>
      <c r="C154" t="s">
        <v>331</v>
      </c>
      <c r="D154" t="s">
        <v>3490</v>
      </c>
      <c r="E154" t="s">
        <v>3491</v>
      </c>
      <c r="F154" t="s">
        <v>1907</v>
      </c>
      <c r="G154" t="s">
        <v>560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381</v>
      </c>
      <c r="C155" t="s">
        <v>331</v>
      </c>
      <c r="D155" t="s">
        <v>331</v>
      </c>
      <c r="E155" t="s">
        <v>331</v>
      </c>
      <c r="F155" t="s">
        <v>331</v>
      </c>
      <c r="G155" t="s">
        <v>3492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B157" t="s">
        <v>383</v>
      </c>
      <c s="1" r="C157" t="s">
        <v>319</v>
      </c>
      <c s="1" r="D157" t="s">
        <v>320</v>
      </c>
      <c s="1" r="E157" t="s">
        <v>321</v>
      </c>
      <c s="1" r="F157" t="s">
        <v>322</v>
      </c>
      <c s="1" r="G157" t="s">
        <v>323</v>
      </c>
      <c s="1" r="H157" t="s">
        <v>324</v>
      </c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0</v>
      </c>
      <c r="B158" t="s">
        <v>384</v>
      </c>
      <c r="C158" t="s">
        <v>3493</v>
      </c>
      <c r="D158" t="s">
        <v>3494</v>
      </c>
      <c r="E158" t="s">
        <v>3495</v>
      </c>
      <c r="F158" t="s">
        <v>3496</v>
      </c>
      <c r="G158" t="s">
        <v>3497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s="1" r="A159" t="n">
        <v>1</v>
      </c>
      <c r="B159" t="s">
        <v>390</v>
      </c>
      <c r="C159" t="s">
        <v>351</v>
      </c>
      <c r="D159" t="s">
        <v>331</v>
      </c>
      <c r="E159" t="s">
        <v>331</v>
      </c>
      <c r="F159" t="s">
        <v>331</v>
      </c>
      <c r="G159" t="s">
        <v>331</v>
      </c>
      <c r="H159" t="s"/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A160" t="n">
        <v>2</v>
      </c>
      <c r="B160" t="s">
        <v>396</v>
      </c>
      <c r="C160" t="s">
        <v>3498</v>
      </c>
      <c r="D160" t="s">
        <v>3494</v>
      </c>
      <c r="E160" t="s">
        <v>3495</v>
      </c>
      <c r="F160" t="s">
        <v>3496</v>
      </c>
      <c r="G160" t="s">
        <v>3497</v>
      </c>
      <c r="H160" t="s"/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3</v>
      </c>
      <c r="B161" t="s">
        <v>402</v>
      </c>
      <c r="C161" t="s">
        <v>331</v>
      </c>
      <c r="D161" t="s">
        <v>3499</v>
      </c>
      <c r="E161" t="s">
        <v>3500</v>
      </c>
      <c r="F161" t="s">
        <v>3501</v>
      </c>
      <c r="G161" t="s">
        <v>3502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4</v>
      </c>
      <c r="B162" t="s">
        <v>407</v>
      </c>
      <c r="C162" t="s">
        <v>331</v>
      </c>
      <c r="D162" t="s">
        <v>331</v>
      </c>
      <c r="E162" t="s">
        <v>331</v>
      </c>
      <c r="F162" t="s">
        <v>331</v>
      </c>
      <c r="G162" t="s">
        <v>331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5</v>
      </c>
      <c r="B163" t="s">
        <v>408</v>
      </c>
      <c r="C163" t="s">
        <v>3503</v>
      </c>
      <c r="D163" t="s">
        <v>3504</v>
      </c>
      <c r="E163" t="s">
        <v>3505</v>
      </c>
      <c r="F163" t="s">
        <v>3506</v>
      </c>
      <c r="G163" t="s">
        <v>3507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6</v>
      </c>
      <c r="B164" t="s">
        <v>411</v>
      </c>
      <c r="C164" t="s">
        <v>3508</v>
      </c>
      <c r="D164" t="s">
        <v>3509</v>
      </c>
      <c r="E164" t="s">
        <v>3510</v>
      </c>
      <c r="F164" t="s">
        <v>3511</v>
      </c>
      <c r="G164" t="s">
        <v>3512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7</v>
      </c>
      <c r="B165" t="s">
        <v>414</v>
      </c>
      <c r="C165" t="s">
        <v>3513</v>
      </c>
      <c r="D165" t="s">
        <v>3514</v>
      </c>
      <c r="E165" t="s">
        <v>3515</v>
      </c>
      <c r="F165" t="s">
        <v>3516</v>
      </c>
      <c r="G165" t="s">
        <v>409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8</v>
      </c>
      <c r="B166" t="s">
        <v>420</v>
      </c>
      <c r="C166" t="s">
        <v>331</v>
      </c>
      <c r="D166" t="s">
        <v>410</v>
      </c>
      <c r="E166" t="s">
        <v>3514</v>
      </c>
      <c r="F166" t="s">
        <v>3517</v>
      </c>
      <c r="G166" t="s">
        <v>410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9</v>
      </c>
      <c r="B167" t="s">
        <v>426</v>
      </c>
      <c r="C167" t="s">
        <v>331</v>
      </c>
      <c r="D167" t="s">
        <v>331</v>
      </c>
      <c r="E167" t="s">
        <v>331</v>
      </c>
      <c r="F167" t="s">
        <v>331</v>
      </c>
      <c r="G167" t="s">
        <v>331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10</v>
      </c>
      <c r="B168" t="s">
        <v>427</v>
      </c>
      <c r="C168" t="s">
        <v>3518</v>
      </c>
      <c r="D168" t="s">
        <v>3519</v>
      </c>
      <c r="E168" t="s">
        <v>3520</v>
      </c>
      <c r="F168" t="s">
        <v>3521</v>
      </c>
      <c r="G168" t="s">
        <v>3522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11</v>
      </c>
      <c r="B169" t="s">
        <v>433</v>
      </c>
      <c r="C169" t="s">
        <v>331</v>
      </c>
      <c r="D169" t="s">
        <v>3523</v>
      </c>
      <c r="E169" t="s">
        <v>3524</v>
      </c>
      <c r="F169" t="s">
        <v>3525</v>
      </c>
      <c r="G169" t="s">
        <v>3526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12</v>
      </c>
      <c r="B170" t="s">
        <v>438</v>
      </c>
      <c r="C170" t="s">
        <v>3527</v>
      </c>
      <c r="D170" t="s">
        <v>3528</v>
      </c>
      <c r="E170" t="s">
        <v>3529</v>
      </c>
      <c r="F170" t="s">
        <v>3529</v>
      </c>
      <c r="G170" t="s">
        <v>3530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13</v>
      </c>
      <c r="B171" t="s">
        <v>439</v>
      </c>
      <c r="C171" t="s">
        <v>3531</v>
      </c>
      <c r="D171" t="s">
        <v>3532</v>
      </c>
      <c r="E171" t="s">
        <v>3533</v>
      </c>
      <c r="F171" t="s">
        <v>3534</v>
      </c>
      <c r="G171" t="s">
        <v>3535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14</v>
      </c>
      <c r="B172" t="s">
        <v>440</v>
      </c>
      <c r="C172" t="s">
        <v>3536</v>
      </c>
      <c r="D172" t="s">
        <v>3537</v>
      </c>
      <c r="E172" t="s">
        <v>3538</v>
      </c>
      <c r="F172" t="s">
        <v>3539</v>
      </c>
      <c r="G172" t="s">
        <v>3540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15</v>
      </c>
      <c r="B173" t="s">
        <v>446</v>
      </c>
      <c r="C173" t="s">
        <v>331</v>
      </c>
      <c r="D173" t="s">
        <v>3541</v>
      </c>
      <c r="E173" t="s">
        <v>3542</v>
      </c>
      <c r="F173" t="s">
        <v>3543</v>
      </c>
      <c r="G173" t="s">
        <v>3544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16</v>
      </c>
      <c r="B174" t="s">
        <v>451</v>
      </c>
      <c r="C174" t="s">
        <v>331</v>
      </c>
      <c r="D174" t="s">
        <v>331</v>
      </c>
      <c r="E174" t="s">
        <v>331</v>
      </c>
      <c r="F174" t="s">
        <v>331</v>
      </c>
      <c r="G174" t="s">
        <v>3545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17</v>
      </c>
      <c r="B175" t="s">
        <v>453</v>
      </c>
      <c r="C175" t="s">
        <v>3546</v>
      </c>
      <c r="D175" t="s">
        <v>3547</v>
      </c>
      <c r="E175" t="s">
        <v>3548</v>
      </c>
      <c r="F175" t="s">
        <v>3549</v>
      </c>
      <c r="G175" t="s">
        <v>3550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18</v>
      </c>
      <c r="B176" t="s">
        <v>458</v>
      </c>
      <c r="C176" t="s">
        <v>660</v>
      </c>
      <c r="D176" t="s">
        <v>2399</v>
      </c>
      <c r="E176" t="s">
        <v>3551</v>
      </c>
      <c r="F176" t="s">
        <v>3551</v>
      </c>
      <c r="G176" t="s">
        <v>409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19</v>
      </c>
      <c r="B177" t="s">
        <v>463</v>
      </c>
      <c r="C177" t="s">
        <v>3552</v>
      </c>
      <c r="D177" t="s">
        <v>3553</v>
      </c>
      <c r="E177" t="s">
        <v>3517</v>
      </c>
      <c r="F177" t="s">
        <v>409</v>
      </c>
      <c r="G177" t="s">
        <v>3514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20</v>
      </c>
      <c r="B178" t="s">
        <v>469</v>
      </c>
      <c r="C178" t="s">
        <v>3554</v>
      </c>
      <c r="D178" t="s">
        <v>3555</v>
      </c>
      <c r="E178" t="s">
        <v>3179</v>
      </c>
      <c r="F178" t="s">
        <v>3549</v>
      </c>
      <c r="G178" t="s">
        <v>3556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21</v>
      </c>
      <c r="B179" t="s">
        <v>475</v>
      </c>
      <c r="C179" t="s">
        <v>331</v>
      </c>
      <c r="D179" t="s">
        <v>331</v>
      </c>
      <c r="E179" t="s">
        <v>331</v>
      </c>
      <c r="F179" t="s">
        <v>331</v>
      </c>
      <c r="G179" t="s">
        <v>331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22</v>
      </c>
      <c r="B180" t="s">
        <v>478</v>
      </c>
      <c r="C180" t="s">
        <v>331</v>
      </c>
      <c r="D180" t="s">
        <v>331</v>
      </c>
      <c r="E180" t="s">
        <v>331</v>
      </c>
      <c r="F180" t="s">
        <v>331</v>
      </c>
      <c r="G180" t="s">
        <v>331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23</v>
      </c>
      <c r="B181" t="s">
        <v>479</v>
      </c>
      <c r="C181" t="s">
        <v>331</v>
      </c>
      <c r="D181" t="s">
        <v>331</v>
      </c>
      <c r="E181" t="s">
        <v>331</v>
      </c>
      <c r="F181" t="s">
        <v>3557</v>
      </c>
      <c r="G181" t="s">
        <v>3558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24</v>
      </c>
      <c r="B182" t="s">
        <v>480</v>
      </c>
      <c r="C182" t="s">
        <v>331</v>
      </c>
      <c r="D182" t="s">
        <v>331</v>
      </c>
      <c r="E182" t="s">
        <v>3515</v>
      </c>
      <c r="F182" t="s">
        <v>3559</v>
      </c>
      <c r="G182" t="s">
        <v>3513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25</v>
      </c>
      <c r="B183" t="s">
        <v>481</v>
      </c>
      <c r="C183" t="s">
        <v>3560</v>
      </c>
      <c r="D183" t="s">
        <v>3561</v>
      </c>
      <c r="E183" t="s">
        <v>3562</v>
      </c>
      <c r="F183" t="s">
        <v>3563</v>
      </c>
      <c r="G183" t="s">
        <v>3564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26</v>
      </c>
      <c r="B184" t="s">
        <v>486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27</v>
      </c>
      <c r="B185" t="s">
        <v>487</v>
      </c>
      <c r="C185" t="s">
        <v>3560</v>
      </c>
      <c r="D185" t="s">
        <v>3561</v>
      </c>
      <c r="E185" t="s">
        <v>3562</v>
      </c>
      <c r="F185" t="s">
        <v>3563</v>
      </c>
      <c r="G185" t="s">
        <v>3564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28</v>
      </c>
      <c r="B186" t="s">
        <v>488</v>
      </c>
      <c r="C186" t="s">
        <v>331</v>
      </c>
      <c r="D186" t="s">
        <v>3565</v>
      </c>
      <c r="E186" t="s">
        <v>3566</v>
      </c>
      <c r="F186" t="s">
        <v>3567</v>
      </c>
      <c r="G186" t="s">
        <v>3568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29</v>
      </c>
      <c r="B187" t="s">
        <v>493</v>
      </c>
      <c r="C187" t="s">
        <v>331</v>
      </c>
      <c r="D187" t="s">
        <v>331</v>
      </c>
      <c r="E187" t="s">
        <v>331</v>
      </c>
      <c r="F187" t="s">
        <v>331</v>
      </c>
      <c r="G187" t="s">
        <v>3569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30</v>
      </c>
      <c r="B188" t="s">
        <v>495</v>
      </c>
      <c r="C188" t="s">
        <v>331</v>
      </c>
      <c r="D188" t="s">
        <v>331</v>
      </c>
      <c r="E188" t="s">
        <v>331</v>
      </c>
      <c r="F188" t="s">
        <v>331</v>
      </c>
      <c r="G188" t="s">
        <v>331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31</v>
      </c>
      <c r="B189" t="s">
        <v>496</v>
      </c>
      <c r="C189" t="s">
        <v>331</v>
      </c>
      <c r="D189" t="s">
        <v>331</v>
      </c>
      <c r="E189" t="s">
        <v>331</v>
      </c>
      <c r="F189" t="s">
        <v>331</v>
      </c>
      <c r="G189" t="s">
        <v>331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32</v>
      </c>
      <c r="B190" t="s">
        <v>497</v>
      </c>
      <c r="C190" t="s">
        <v>331</v>
      </c>
      <c r="D190" t="s">
        <v>331</v>
      </c>
      <c r="E190" t="s">
        <v>331</v>
      </c>
      <c r="F190" t="s">
        <v>331</v>
      </c>
      <c r="G190" t="s">
        <v>331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33</v>
      </c>
      <c r="B191" t="s">
        <v>498</v>
      </c>
      <c r="C191" t="s">
        <v>331</v>
      </c>
      <c r="D191" t="s">
        <v>331</v>
      </c>
      <c r="E191" t="s">
        <v>331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34</v>
      </c>
      <c r="B192" t="s">
        <v>499</v>
      </c>
      <c r="C192" t="s">
        <v>3560</v>
      </c>
      <c r="D192" t="s">
        <v>3561</v>
      </c>
      <c r="E192" t="s">
        <v>3562</v>
      </c>
      <c r="F192" t="s">
        <v>3563</v>
      </c>
      <c r="G192" t="s">
        <v>3564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35</v>
      </c>
      <c r="B193" t="s">
        <v>500</v>
      </c>
      <c r="C193" t="s">
        <v>331</v>
      </c>
      <c r="D193" t="s">
        <v>3570</v>
      </c>
      <c r="E193" t="s">
        <v>483</v>
      </c>
      <c r="F193" t="s">
        <v>483</v>
      </c>
      <c r="G193" t="s">
        <v>483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36</v>
      </c>
      <c r="B194" t="s">
        <v>501</v>
      </c>
      <c r="C194" t="s">
        <v>3560</v>
      </c>
      <c r="D194" t="s">
        <v>3571</v>
      </c>
      <c r="E194" t="s">
        <v>3572</v>
      </c>
      <c r="F194" t="s">
        <v>3573</v>
      </c>
      <c r="G194" t="s">
        <v>3574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37</v>
      </c>
      <c r="B195" t="s">
        <v>502</v>
      </c>
      <c r="C195" t="s">
        <v>2139</v>
      </c>
      <c r="D195" t="s">
        <v>3575</v>
      </c>
      <c r="E195" t="s">
        <v>3576</v>
      </c>
      <c r="F195" t="s">
        <v>294</v>
      </c>
      <c r="G195" t="s">
        <v>1190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38</v>
      </c>
      <c r="B196" t="s">
        <v>508</v>
      </c>
      <c r="C196" t="s">
        <v>331</v>
      </c>
      <c r="D196" t="s">
        <v>3577</v>
      </c>
      <c r="E196" t="s">
        <v>3578</v>
      </c>
      <c r="F196" t="s">
        <v>3579</v>
      </c>
      <c r="G196" t="s">
        <v>3580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39</v>
      </c>
      <c r="B197" t="s">
        <v>513</v>
      </c>
      <c r="C197" t="s">
        <v>3581</v>
      </c>
      <c r="D197" t="s">
        <v>3582</v>
      </c>
      <c r="E197" t="s">
        <v>3583</v>
      </c>
      <c r="F197" t="s">
        <v>3584</v>
      </c>
      <c r="G197" t="s">
        <v>3585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40</v>
      </c>
      <c r="B198" t="s">
        <v>518</v>
      </c>
      <c r="C198" t="s">
        <v>2581</v>
      </c>
      <c r="D198" t="s">
        <v>3575</v>
      </c>
      <c r="E198" t="s">
        <v>3370</v>
      </c>
      <c r="F198" t="s">
        <v>294</v>
      </c>
      <c r="G198" t="s">
        <v>1190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41</v>
      </c>
      <c r="B199" t="s">
        <v>524</v>
      </c>
      <c r="C199" t="s">
        <v>331</v>
      </c>
      <c r="D199" t="s">
        <v>3586</v>
      </c>
      <c r="E199" t="s">
        <v>3587</v>
      </c>
      <c r="F199" t="s">
        <v>3588</v>
      </c>
      <c r="G199" t="s">
        <v>3580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42</v>
      </c>
      <c r="B200" t="s">
        <v>529</v>
      </c>
      <c r="C200" t="s">
        <v>3589</v>
      </c>
      <c r="D200" t="s">
        <v>3582</v>
      </c>
      <c r="E200" t="s">
        <v>3590</v>
      </c>
      <c r="F200" t="s">
        <v>3591</v>
      </c>
      <c r="G200" t="s">
        <v>3592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43</v>
      </c>
      <c r="B201" t="s">
        <v>134</v>
      </c>
      <c r="C201" t="s">
        <v>3593</v>
      </c>
      <c r="D201" t="s">
        <v>2945</v>
      </c>
      <c r="E201" t="s">
        <v>3594</v>
      </c>
      <c r="F201" t="s">
        <v>3595</v>
      </c>
      <c r="G201" t="s">
        <v>3596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44</v>
      </c>
      <c r="B202" t="s">
        <v>540</v>
      </c>
      <c r="C202" t="s">
        <v>331</v>
      </c>
      <c r="D202" t="s">
        <v>3597</v>
      </c>
      <c r="E202" t="s">
        <v>3598</v>
      </c>
      <c r="F202" t="s">
        <v>3599</v>
      </c>
      <c r="G202" t="s">
        <v>1603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45</v>
      </c>
      <c r="B203" t="s">
        <v>545</v>
      </c>
      <c r="C203" t="s">
        <v>331</v>
      </c>
      <c r="D203" t="s">
        <v>331</v>
      </c>
      <c r="E203" t="s">
        <v>331</v>
      </c>
      <c r="F203" t="s">
        <v>331</v>
      </c>
      <c r="G203" t="s">
        <v>3600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B205" t="s">
        <v>318</v>
      </c>
      <c s="1" r="C205" t="s">
        <v>319</v>
      </c>
      <c s="1" r="D205" t="s">
        <v>320</v>
      </c>
      <c s="1" r="E205" t="s">
        <v>321</v>
      </c>
      <c s="1" r="F205" t="s">
        <v>322</v>
      </c>
      <c s="1" r="G205" t="s">
        <v>323</v>
      </c>
      <c s="1" r="H205" t="s">
        <v>324</v>
      </c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0</v>
      </c>
      <c r="B206" t="s">
        <v>547</v>
      </c>
      <c r="C206" t="s">
        <v>1871</v>
      </c>
      <c r="D206" t="s">
        <v>3601</v>
      </c>
      <c r="E206" t="s">
        <v>3602</v>
      </c>
      <c r="F206" t="s">
        <v>3603</v>
      </c>
      <c r="G206" t="s">
        <v>3604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1</v>
      </c>
      <c r="B207" t="s">
        <v>553</v>
      </c>
      <c r="C207" t="s">
        <v>3519</v>
      </c>
      <c r="D207" t="s">
        <v>3601</v>
      </c>
      <c r="E207" t="s">
        <v>3602</v>
      </c>
      <c r="F207" t="s">
        <v>3603</v>
      </c>
      <c r="G207" t="s">
        <v>3604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2</v>
      </c>
      <c r="B208" t="s">
        <v>555</v>
      </c>
      <c r="C208" t="s">
        <v>331</v>
      </c>
      <c r="D208" t="s">
        <v>331</v>
      </c>
      <c r="E208" t="s">
        <v>331</v>
      </c>
      <c r="F208" t="s">
        <v>331</v>
      </c>
      <c r="G208" t="s">
        <v>331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3</v>
      </c>
      <c r="B209" t="s">
        <v>557</v>
      </c>
      <c r="C209" t="s">
        <v>331</v>
      </c>
      <c r="D209" t="s">
        <v>3225</v>
      </c>
      <c r="E209" t="s">
        <v>3605</v>
      </c>
      <c r="F209" t="s">
        <v>3606</v>
      </c>
      <c r="G209" t="s">
        <v>3607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</v>
      </c>
      <c r="B210" t="s">
        <v>562</v>
      </c>
      <c r="C210" t="s">
        <v>3608</v>
      </c>
      <c r="D210" t="s">
        <v>3609</v>
      </c>
      <c r="E210" t="s">
        <v>3610</v>
      </c>
      <c r="F210" t="s">
        <v>3611</v>
      </c>
      <c r="G210" t="s">
        <v>3612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</v>
      </c>
      <c r="B211" t="s">
        <v>568</v>
      </c>
      <c r="C211" t="s">
        <v>3613</v>
      </c>
      <c r="D211" t="s">
        <v>3614</v>
      </c>
      <c r="E211" t="s">
        <v>2815</v>
      </c>
      <c r="F211" t="s">
        <v>3615</v>
      </c>
      <c r="G211" t="s">
        <v>3470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6</v>
      </c>
      <c r="B212" t="s">
        <v>574</v>
      </c>
      <c r="C212" t="s">
        <v>3613</v>
      </c>
      <c r="D212" t="s">
        <v>3614</v>
      </c>
      <c r="E212" t="s">
        <v>2815</v>
      </c>
      <c r="F212" t="s">
        <v>3615</v>
      </c>
      <c r="G212" t="s">
        <v>3470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7</v>
      </c>
      <c r="B213" t="s">
        <v>575</v>
      </c>
      <c r="C213" t="s">
        <v>3616</v>
      </c>
      <c r="D213" t="s">
        <v>3617</v>
      </c>
      <c r="E213" t="s">
        <v>3618</v>
      </c>
      <c r="F213" t="s">
        <v>3619</v>
      </c>
      <c r="G213" t="s">
        <v>3620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8</v>
      </c>
      <c r="B214" t="s">
        <v>581</v>
      </c>
      <c r="C214" t="s">
        <v>3621</v>
      </c>
      <c r="D214" t="s">
        <v>2108</v>
      </c>
      <c r="E214" t="s">
        <v>3622</v>
      </c>
      <c r="F214" t="s">
        <v>3079</v>
      </c>
      <c r="G214" t="s">
        <v>3623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s="1" r="A215" t="n">
        <v>9</v>
      </c>
      <c r="B215" t="s">
        <v>587</v>
      </c>
      <c r="C215" t="s">
        <v>331</v>
      </c>
      <c r="D215" t="s">
        <v>331</v>
      </c>
      <c r="E215" t="s">
        <v>331</v>
      </c>
      <c r="F215" t="s">
        <v>331</v>
      </c>
      <c r="G215" t="s">
        <v>331</v>
      </c>
      <c r="H215" t="s"/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A216" t="n">
        <v>10</v>
      </c>
      <c r="B216" t="s">
        <v>588</v>
      </c>
      <c r="C216" t="s">
        <v>331</v>
      </c>
      <c r="D216" t="s">
        <v>3624</v>
      </c>
      <c r="E216" t="s">
        <v>3625</v>
      </c>
      <c r="F216" t="s">
        <v>3626</v>
      </c>
      <c r="G216" t="s">
        <v>3627</v>
      </c>
      <c r="H216" t="s"/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11</v>
      </c>
      <c r="B217" t="s">
        <v>593</v>
      </c>
      <c r="C217" t="s">
        <v>3628</v>
      </c>
      <c r="D217" t="s">
        <v>3629</v>
      </c>
      <c r="E217" t="s">
        <v>3630</v>
      </c>
      <c r="F217" t="s">
        <v>3631</v>
      </c>
      <c r="G217" t="s">
        <v>3632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12</v>
      </c>
      <c r="B218" t="s">
        <v>599</v>
      </c>
      <c r="C218" t="s">
        <v>331</v>
      </c>
      <c r="D218" t="s">
        <v>331</v>
      </c>
      <c r="E218" t="s">
        <v>331</v>
      </c>
      <c r="F218" t="s">
        <v>331</v>
      </c>
      <c r="G218" t="s">
        <v>331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13</v>
      </c>
      <c r="B219" t="s">
        <v>605</v>
      </c>
      <c r="C219" t="s">
        <v>331</v>
      </c>
      <c r="D219" t="s">
        <v>331</v>
      </c>
      <c r="E219" t="s">
        <v>331</v>
      </c>
      <c r="F219" t="s">
        <v>331</v>
      </c>
      <c r="G219" t="s">
        <v>331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14</v>
      </c>
      <c r="B220" t="s">
        <v>611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15</v>
      </c>
      <c r="B221" t="s">
        <v>617</v>
      </c>
      <c r="C221" t="s">
        <v>331</v>
      </c>
      <c r="D221" t="s">
        <v>331</v>
      </c>
      <c r="E221" t="s">
        <v>331</v>
      </c>
      <c r="F221" t="s">
        <v>331</v>
      </c>
      <c r="G221" t="s">
        <v>331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16</v>
      </c>
      <c r="B222" t="s">
        <v>623</v>
      </c>
      <c r="C222" t="s">
        <v>331</v>
      </c>
      <c r="D222" t="s">
        <v>331</v>
      </c>
      <c r="E222" t="s">
        <v>331</v>
      </c>
      <c r="F222" t="s">
        <v>331</v>
      </c>
      <c r="G222" t="s">
        <v>331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17</v>
      </c>
      <c r="B223" t="s">
        <v>624</v>
      </c>
      <c r="C223" t="s">
        <v>3633</v>
      </c>
      <c r="D223" t="s">
        <v>3634</v>
      </c>
      <c r="E223" t="s">
        <v>3635</v>
      </c>
      <c r="F223" t="s">
        <v>3636</v>
      </c>
      <c r="G223" t="s">
        <v>3637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18</v>
      </c>
      <c r="B224" t="s">
        <v>628</v>
      </c>
      <c r="C224" t="s">
        <v>3633</v>
      </c>
      <c r="D224" t="s">
        <v>3634</v>
      </c>
      <c r="E224" t="s">
        <v>3635</v>
      </c>
      <c r="F224" t="s">
        <v>3636</v>
      </c>
      <c r="G224" t="s">
        <v>3637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19</v>
      </c>
      <c r="B225" t="s">
        <v>629</v>
      </c>
      <c r="C225" t="s">
        <v>3638</v>
      </c>
      <c r="D225" t="s">
        <v>3639</v>
      </c>
      <c r="E225" t="s">
        <v>3640</v>
      </c>
      <c r="F225" t="s">
        <v>3641</v>
      </c>
      <c r="G225" t="s">
        <v>3642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B227" t="s">
        <v>383</v>
      </c>
      <c s="1" r="C227" t="s">
        <v>319</v>
      </c>
      <c s="1" r="D227" t="s">
        <v>320</v>
      </c>
      <c s="1" r="E227" t="s">
        <v>321</v>
      </c>
      <c s="1" r="F227" t="s">
        <v>322</v>
      </c>
      <c s="1" r="G227" t="s">
        <v>323</v>
      </c>
      <c s="1" r="H227" t="s">
        <v>324</v>
      </c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0</v>
      </c>
      <c r="B228" t="s">
        <v>635</v>
      </c>
      <c r="C228" t="s">
        <v>1179</v>
      </c>
      <c r="D228" t="s">
        <v>3643</v>
      </c>
      <c r="E228" t="s">
        <v>3644</v>
      </c>
      <c r="F228" t="s">
        <v>3645</v>
      </c>
      <c r="G228" t="s">
        <v>3302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</v>
      </c>
      <c r="B229" t="s">
        <v>640</v>
      </c>
      <c r="C229" t="s">
        <v>3646</v>
      </c>
      <c r="D229" t="s">
        <v>3647</v>
      </c>
      <c r="E229" t="s">
        <v>3648</v>
      </c>
      <c r="F229" t="s">
        <v>3649</v>
      </c>
      <c r="G229" t="s">
        <v>3650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2</v>
      </c>
      <c r="B230" t="s">
        <v>645</v>
      </c>
      <c r="C230" t="s">
        <v>331</v>
      </c>
      <c r="D230" t="s">
        <v>2308</v>
      </c>
      <c r="E230" t="s">
        <v>3651</v>
      </c>
      <c r="F230" t="s">
        <v>3651</v>
      </c>
      <c r="G230" t="s">
        <v>3652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3</v>
      </c>
      <c r="B231" t="s">
        <v>649</v>
      </c>
      <c r="C231" t="s">
        <v>331</v>
      </c>
      <c r="D231" t="s">
        <v>331</v>
      </c>
      <c r="E231" t="s">
        <v>331</v>
      </c>
      <c r="F231" t="s">
        <v>331</v>
      </c>
      <c r="G231" t="s">
        <v>331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4</v>
      </c>
      <c r="B232" t="s">
        <v>655</v>
      </c>
      <c r="C232" t="s">
        <v>3653</v>
      </c>
      <c r="D232" t="s">
        <v>3654</v>
      </c>
      <c r="E232" t="s">
        <v>3655</v>
      </c>
      <c r="F232" t="s">
        <v>3656</v>
      </c>
      <c r="G232" t="s">
        <v>3657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5</v>
      </c>
      <c r="B233" t="s">
        <v>656</v>
      </c>
      <c r="C233" t="s">
        <v>3658</v>
      </c>
      <c r="D233" t="s">
        <v>3659</v>
      </c>
      <c r="E233" t="s">
        <v>2941</v>
      </c>
      <c r="F233" t="s">
        <v>1613</v>
      </c>
      <c r="G233" t="s">
        <v>3660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6</v>
      </c>
      <c r="B234" t="s">
        <v>657</v>
      </c>
      <c r="C234" t="s">
        <v>3661</v>
      </c>
      <c r="D234" t="s">
        <v>3662</v>
      </c>
      <c r="E234" t="s">
        <v>48</v>
      </c>
      <c r="F234" t="s">
        <v>22</v>
      </c>
      <c r="G234" t="s">
        <v>52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7</v>
      </c>
      <c r="B235" t="s">
        <v>663</v>
      </c>
      <c r="C235" t="s">
        <v>3663</v>
      </c>
      <c r="D235" t="s">
        <v>3664</v>
      </c>
      <c r="E235" t="s">
        <v>483</v>
      </c>
      <c r="F235" t="s">
        <v>1129</v>
      </c>
      <c r="G235" t="s">
        <v>1543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8</v>
      </c>
      <c r="B236" t="s">
        <v>664</v>
      </c>
      <c r="C236" t="s">
        <v>3663</v>
      </c>
      <c r="D236" t="s">
        <v>3664</v>
      </c>
      <c r="E236" t="s">
        <v>483</v>
      </c>
      <c r="F236" t="s">
        <v>1129</v>
      </c>
      <c r="G236" t="s">
        <v>1543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9</v>
      </c>
      <c r="B237" t="s">
        <v>665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10</v>
      </c>
      <c r="B238" t="s">
        <v>666</v>
      </c>
      <c r="C238" t="s">
        <v>3665</v>
      </c>
      <c r="D238" t="s">
        <v>3666</v>
      </c>
      <c r="E238" t="s">
        <v>3667</v>
      </c>
      <c r="F238" t="s">
        <v>3668</v>
      </c>
      <c r="G238" t="s">
        <v>3669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11</v>
      </c>
      <c r="B239" t="s">
        <v>672</v>
      </c>
      <c r="C239" t="s">
        <v>660</v>
      </c>
      <c r="D239" t="s">
        <v>3670</v>
      </c>
      <c r="E239" t="s">
        <v>3671</v>
      </c>
      <c r="F239" t="s">
        <v>3672</v>
      </c>
      <c r="G239" t="s">
        <v>3673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12</v>
      </c>
      <c r="B240" t="s">
        <v>676</v>
      </c>
      <c r="C240" t="s">
        <v>3674</v>
      </c>
      <c r="D240" t="s">
        <v>3675</v>
      </c>
      <c r="E240" t="s">
        <v>3676</v>
      </c>
      <c r="F240" t="s">
        <v>3677</v>
      </c>
      <c r="G240" t="s">
        <v>3678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13</v>
      </c>
      <c r="B241" t="s">
        <v>680</v>
      </c>
      <c r="C241" t="s">
        <v>3679</v>
      </c>
      <c r="D241" t="s">
        <v>3680</v>
      </c>
      <c r="E241" t="s">
        <v>1287</v>
      </c>
      <c r="F241" t="s">
        <v>3681</v>
      </c>
      <c r="G241" t="s">
        <v>3682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14</v>
      </c>
      <c r="B242" t="s">
        <v>686</v>
      </c>
      <c r="C242" t="s">
        <v>3683</v>
      </c>
      <c r="D242" t="s">
        <v>3684</v>
      </c>
      <c r="E242" t="s">
        <v>3539</v>
      </c>
      <c r="F242" t="s">
        <v>3685</v>
      </c>
      <c r="G242" t="s">
        <v>3686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15</v>
      </c>
      <c r="B243" t="s">
        <v>687</v>
      </c>
      <c r="C243" t="s">
        <v>3687</v>
      </c>
      <c r="D243" t="s">
        <v>3134</v>
      </c>
      <c r="E243" t="s">
        <v>3688</v>
      </c>
      <c r="F243" t="s">
        <v>3689</v>
      </c>
      <c r="G243" t="s">
        <v>3690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16</v>
      </c>
      <c r="B244" t="s">
        <v>693</v>
      </c>
      <c r="C244" t="s">
        <v>331</v>
      </c>
      <c r="D244" t="s">
        <v>3691</v>
      </c>
      <c r="E244" t="s">
        <v>3692</v>
      </c>
      <c r="F244" t="s">
        <v>3693</v>
      </c>
      <c r="G244" t="s">
        <v>3694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B246" t="s">
        <v>383</v>
      </c>
      <c s="1" r="C246" t="s">
        <v>319</v>
      </c>
      <c s="1" r="D246" t="s">
        <v>320</v>
      </c>
      <c s="1" r="E246" t="s">
        <v>321</v>
      </c>
      <c s="1" r="F246" t="s">
        <v>322</v>
      </c>
      <c s="1" r="G246" t="s">
        <v>323</v>
      </c>
      <c s="1" r="H246" t="s">
        <v>324</v>
      </c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0</v>
      </c>
      <c r="B247" t="s">
        <v>698</v>
      </c>
      <c r="C247" t="s">
        <v>441</v>
      </c>
      <c r="D247" t="s">
        <v>3695</v>
      </c>
      <c r="E247" t="s">
        <v>3695</v>
      </c>
      <c r="F247" t="s">
        <v>3695</v>
      </c>
      <c r="G247" t="s">
        <v>3696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1</v>
      </c>
      <c r="B248" t="s">
        <v>699</v>
      </c>
      <c r="C248" t="s">
        <v>331</v>
      </c>
      <c r="D248" t="s">
        <v>331</v>
      </c>
      <c r="E248" t="s">
        <v>331</v>
      </c>
      <c r="F248" t="s">
        <v>331</v>
      </c>
      <c r="G248" t="s">
        <v>331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2</v>
      </c>
      <c r="B249" t="s">
        <v>700</v>
      </c>
      <c r="C249" t="s">
        <v>441</v>
      </c>
      <c r="D249" t="s">
        <v>3695</v>
      </c>
      <c r="E249" t="s">
        <v>3695</v>
      </c>
      <c r="F249" t="s">
        <v>3695</v>
      </c>
      <c r="G249" t="s">
        <v>3696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</v>
      </c>
      <c r="B250" t="s">
        <v>701</v>
      </c>
      <c r="C250" t="s">
        <v>3697</v>
      </c>
      <c r="D250" t="s">
        <v>3698</v>
      </c>
      <c r="E250" t="s">
        <v>2651</v>
      </c>
      <c r="F250" t="s">
        <v>2787</v>
      </c>
      <c r="G250" t="s">
        <v>3699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4</v>
      </c>
      <c r="B251" t="s">
        <v>706</v>
      </c>
      <c r="C251" t="s">
        <v>331</v>
      </c>
      <c r="D251" t="s">
        <v>3700</v>
      </c>
      <c r="E251" t="s">
        <v>3701</v>
      </c>
      <c r="F251" t="s">
        <v>3702</v>
      </c>
      <c r="G251" t="s">
        <v>3703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5</v>
      </c>
      <c r="B252" t="s">
        <v>711</v>
      </c>
      <c r="C252" t="s">
        <v>331</v>
      </c>
      <c r="D252" t="s">
        <v>331</v>
      </c>
      <c r="E252" t="s">
        <v>331</v>
      </c>
      <c r="F252" t="s">
        <v>331</v>
      </c>
      <c r="G252" t="s">
        <v>331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6</v>
      </c>
      <c r="B253" t="s">
        <v>712</v>
      </c>
      <c r="C253" t="s">
        <v>1929</v>
      </c>
      <c r="D253" t="s">
        <v>3704</v>
      </c>
      <c r="E253" t="s">
        <v>3705</v>
      </c>
      <c r="F253" t="s">
        <v>3706</v>
      </c>
      <c r="G253" t="s">
        <v>3707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s="1" r="A254" t="n">
        <v>7</v>
      </c>
      <c r="B254" t="s">
        <v>718</v>
      </c>
      <c r="C254" t="s">
        <v>331</v>
      </c>
      <c r="D254" t="s">
        <v>331</v>
      </c>
      <c r="E254" t="s">
        <v>331</v>
      </c>
      <c r="F254" t="s">
        <v>331</v>
      </c>
      <c r="G254" t="s">
        <v>331</v>
      </c>
      <c r="H254" t="s"/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A255" t="n">
        <v>8</v>
      </c>
      <c r="B255" t="s">
        <v>719</v>
      </c>
      <c r="C255" t="s">
        <v>3674</v>
      </c>
      <c r="D255" t="s">
        <v>3708</v>
      </c>
      <c r="E255" t="s">
        <v>3709</v>
      </c>
      <c r="F255" t="s">
        <v>3572</v>
      </c>
      <c r="G255" t="s">
        <v>3710</v>
      </c>
      <c r="H255" t="s"/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9</v>
      </c>
      <c r="B256" t="s">
        <v>720</v>
      </c>
      <c r="C256" t="s">
        <v>3711</v>
      </c>
      <c r="D256" t="s">
        <v>3712</v>
      </c>
      <c r="E256" t="s">
        <v>3713</v>
      </c>
      <c r="F256" t="s">
        <v>3714</v>
      </c>
      <c r="G256" t="s">
        <v>3715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10</v>
      </c>
      <c r="B257" t="s">
        <v>721</v>
      </c>
      <c r="C257" t="s">
        <v>3716</v>
      </c>
      <c r="D257" t="s">
        <v>3717</v>
      </c>
      <c r="E257" t="s">
        <v>3718</v>
      </c>
      <c r="F257" t="s">
        <v>3719</v>
      </c>
      <c r="G257" t="s">
        <v>3720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11</v>
      </c>
      <c r="B258" t="s">
        <v>726</v>
      </c>
      <c r="C258" t="s">
        <v>3721</v>
      </c>
      <c r="D258" t="s">
        <v>3722</v>
      </c>
      <c r="E258" t="s">
        <v>3658</v>
      </c>
      <c r="F258" t="s">
        <v>48</v>
      </c>
      <c r="G258" t="s">
        <v>1798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12</v>
      </c>
      <c r="B259" t="s">
        <v>732</v>
      </c>
      <c r="C259" t="s">
        <v>3721</v>
      </c>
      <c r="D259" t="s">
        <v>3722</v>
      </c>
      <c r="E259" t="s">
        <v>3658</v>
      </c>
      <c r="F259" t="s">
        <v>48</v>
      </c>
      <c r="G259" t="s">
        <v>1798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13</v>
      </c>
      <c r="B260" t="s">
        <v>733</v>
      </c>
      <c r="C260" t="s">
        <v>3721</v>
      </c>
      <c r="D260" t="s">
        <v>3722</v>
      </c>
      <c r="E260" t="s">
        <v>3658</v>
      </c>
      <c r="F260" t="s">
        <v>48</v>
      </c>
      <c r="G260" t="s">
        <v>1798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14</v>
      </c>
      <c r="B261" t="s">
        <v>734</v>
      </c>
      <c r="C261" t="s">
        <v>331</v>
      </c>
      <c r="D261" t="s">
        <v>331</v>
      </c>
      <c r="E261" t="s">
        <v>331</v>
      </c>
      <c r="F261" t="s">
        <v>331</v>
      </c>
      <c r="G261" t="s">
        <v>331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15</v>
      </c>
      <c r="B262" t="s">
        <v>735</v>
      </c>
      <c r="C262" t="s">
        <v>331</v>
      </c>
      <c r="D262" t="s">
        <v>331</v>
      </c>
      <c r="E262" t="s">
        <v>331</v>
      </c>
      <c r="F262" t="s">
        <v>331</v>
      </c>
      <c r="G262" t="s">
        <v>331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16</v>
      </c>
      <c r="B263" t="s">
        <v>736</v>
      </c>
      <c r="C263" t="s">
        <v>331</v>
      </c>
      <c r="D263" t="s">
        <v>331</v>
      </c>
      <c r="E263" t="s">
        <v>331</v>
      </c>
      <c r="F263" t="s">
        <v>331</v>
      </c>
      <c r="G263" t="s">
        <v>331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17</v>
      </c>
      <c r="B264" t="s">
        <v>737</v>
      </c>
      <c r="C264" t="s">
        <v>3723</v>
      </c>
      <c r="D264" t="s">
        <v>3724</v>
      </c>
      <c r="E264" t="s">
        <v>3725</v>
      </c>
      <c r="F264" t="s">
        <v>3726</v>
      </c>
      <c r="G264" t="s">
        <v>3727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18</v>
      </c>
      <c r="B265" t="s">
        <v>743</v>
      </c>
      <c r="C265" t="s">
        <v>3723</v>
      </c>
      <c r="D265" t="s">
        <v>3724</v>
      </c>
      <c r="E265" t="s">
        <v>3725</v>
      </c>
      <c r="F265" t="s">
        <v>3726</v>
      </c>
      <c r="G265" t="s">
        <v>3727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19</v>
      </c>
      <c r="B266" t="s">
        <v>744</v>
      </c>
      <c r="C266" t="s">
        <v>331</v>
      </c>
      <c r="D266" t="s">
        <v>331</v>
      </c>
      <c r="E266" t="s">
        <v>331</v>
      </c>
      <c r="F266" t="s">
        <v>331</v>
      </c>
      <c r="G266" t="s">
        <v>331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20</v>
      </c>
      <c r="B267" t="s">
        <v>750</v>
      </c>
      <c r="C267" t="s">
        <v>3728</v>
      </c>
      <c r="D267" t="s">
        <v>3729</v>
      </c>
      <c r="E267" t="s">
        <v>3730</v>
      </c>
      <c r="F267" t="s">
        <v>3731</v>
      </c>
      <c r="G267" t="s">
        <v>3732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21</v>
      </c>
      <c r="B268" t="s">
        <v>756</v>
      </c>
      <c r="C268" t="s">
        <v>3733</v>
      </c>
      <c r="D268" t="s">
        <v>2367</v>
      </c>
      <c r="E268" t="s">
        <v>2064</v>
      </c>
      <c r="F268" t="s">
        <v>3734</v>
      </c>
      <c r="G268" t="s">
        <v>2385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22</v>
      </c>
      <c r="B269" t="s">
        <v>760</v>
      </c>
      <c r="C269" t="s">
        <v>3735</v>
      </c>
      <c r="D269" t="s">
        <v>3736</v>
      </c>
      <c r="E269" t="s">
        <v>3737</v>
      </c>
      <c r="F269" t="s">
        <v>3738</v>
      </c>
      <c r="G269" t="s">
        <v>3739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23</v>
      </c>
      <c r="B270" t="s">
        <v>761</v>
      </c>
      <c r="C270" t="s">
        <v>1530</v>
      </c>
      <c r="D270" t="s">
        <v>3740</v>
      </c>
      <c r="E270" t="s">
        <v>3741</v>
      </c>
      <c r="F270" t="s">
        <v>2839</v>
      </c>
      <c r="G270" t="s">
        <v>2899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24</v>
      </c>
      <c r="B271" t="s">
        <v>767</v>
      </c>
      <c r="C271" t="s">
        <v>331</v>
      </c>
      <c r="D271" t="s">
        <v>331</v>
      </c>
      <c r="E271" t="s">
        <v>331</v>
      </c>
      <c r="F271" t="s">
        <v>331</v>
      </c>
      <c r="G271" t="s">
        <v>331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25</v>
      </c>
      <c r="B272" t="s">
        <v>768</v>
      </c>
      <c r="C272" t="s">
        <v>3742</v>
      </c>
      <c r="D272" t="s">
        <v>3743</v>
      </c>
      <c r="E272" t="s">
        <v>3744</v>
      </c>
      <c r="F272" t="s">
        <v>3745</v>
      </c>
      <c r="G272" t="s">
        <v>3746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26</v>
      </c>
      <c r="B273" t="s">
        <v>774</v>
      </c>
      <c r="C273" t="s">
        <v>331</v>
      </c>
      <c r="D273" t="s">
        <v>331</v>
      </c>
      <c r="E273" t="s">
        <v>331</v>
      </c>
      <c r="F273" t="s">
        <v>331</v>
      </c>
      <c r="G273" t="s">
        <v>331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27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28</v>
      </c>
      <c r="B275" t="s">
        <v>776</v>
      </c>
      <c r="C275" t="s">
        <v>331</v>
      </c>
      <c r="D275" t="s">
        <v>331</v>
      </c>
      <c r="E275" t="s">
        <v>331</v>
      </c>
      <c r="F275" t="s">
        <v>331</v>
      </c>
      <c r="G275" t="s">
        <v>331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29</v>
      </c>
      <c r="B276" t="s">
        <v>777</v>
      </c>
      <c r="C276" t="s">
        <v>3747</v>
      </c>
      <c r="D276" t="s">
        <v>2821</v>
      </c>
      <c r="E276" t="s">
        <v>3748</v>
      </c>
      <c r="F276" t="s">
        <v>3419</v>
      </c>
      <c r="G276" t="s">
        <v>1856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30</v>
      </c>
      <c r="B277" t="s">
        <v>783</v>
      </c>
      <c r="C277" t="s">
        <v>3514</v>
      </c>
      <c r="D277" t="s">
        <v>3514</v>
      </c>
      <c r="E277" t="s">
        <v>3514</v>
      </c>
      <c r="F277" t="s">
        <v>3514</v>
      </c>
      <c r="G277" t="s">
        <v>3514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31</v>
      </c>
      <c r="B278" t="s">
        <v>789</v>
      </c>
      <c r="C278" t="s">
        <v>3749</v>
      </c>
      <c r="D278" t="s">
        <v>3750</v>
      </c>
      <c r="E278" t="s">
        <v>3751</v>
      </c>
      <c r="F278" t="s">
        <v>3752</v>
      </c>
      <c r="G278" t="s">
        <v>3753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32</v>
      </c>
      <c r="B279" t="s">
        <v>795</v>
      </c>
      <c r="C279" t="s">
        <v>331</v>
      </c>
      <c r="D279" t="s">
        <v>331</v>
      </c>
      <c r="E279" t="s">
        <v>331</v>
      </c>
      <c r="F279" t="s">
        <v>331</v>
      </c>
      <c r="G279" t="s">
        <v>331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33</v>
      </c>
      <c r="B280" t="s">
        <v>796</v>
      </c>
      <c r="C280" t="s">
        <v>331</v>
      </c>
      <c r="D280" t="s">
        <v>331</v>
      </c>
      <c r="E280" t="s">
        <v>331</v>
      </c>
      <c r="F280" t="s">
        <v>331</v>
      </c>
      <c r="G280" t="s">
        <v>331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34</v>
      </c>
      <c r="B281" t="s">
        <v>802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35</v>
      </c>
      <c r="B282" t="s">
        <v>803</v>
      </c>
      <c r="C282" t="s">
        <v>331</v>
      </c>
      <c r="D282" t="s">
        <v>331</v>
      </c>
      <c r="E282" t="s">
        <v>331</v>
      </c>
      <c r="F282" t="s">
        <v>331</v>
      </c>
      <c r="G282" t="s">
        <v>331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36</v>
      </c>
      <c r="B283" t="s">
        <v>804</v>
      </c>
      <c r="C283" t="s">
        <v>3754</v>
      </c>
      <c r="D283" t="s">
        <v>3755</v>
      </c>
      <c r="E283" t="s">
        <v>3756</v>
      </c>
      <c r="F283" t="s">
        <v>3757</v>
      </c>
      <c r="G283" t="s">
        <v>3758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37</v>
      </c>
      <c r="B284" t="s">
        <v>808</v>
      </c>
      <c r="C284" t="s">
        <v>3759</v>
      </c>
      <c r="D284" t="s">
        <v>3760</v>
      </c>
      <c r="E284" t="s">
        <v>3761</v>
      </c>
      <c r="F284" t="s">
        <v>3762</v>
      </c>
      <c r="G284" t="s">
        <v>3763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38</v>
      </c>
      <c r="B285" t="s">
        <v>814</v>
      </c>
      <c r="C285" t="s">
        <v>3747</v>
      </c>
      <c r="D285" t="s">
        <v>2821</v>
      </c>
      <c r="E285" t="s">
        <v>3748</v>
      </c>
      <c r="F285" t="s">
        <v>3419</v>
      </c>
      <c r="G285" t="s">
        <v>1856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39</v>
      </c>
      <c r="B286" t="s">
        <v>815</v>
      </c>
      <c r="C286" t="s">
        <v>3759</v>
      </c>
      <c r="D286" t="s">
        <v>3760</v>
      </c>
      <c r="E286" t="s">
        <v>3761</v>
      </c>
      <c r="F286" t="s">
        <v>3762</v>
      </c>
      <c r="G286" t="s">
        <v>3763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40</v>
      </c>
      <c r="B287" t="s">
        <v>816</v>
      </c>
      <c r="C287" t="s">
        <v>331</v>
      </c>
      <c r="D287" t="s">
        <v>331</v>
      </c>
      <c r="E287" t="s">
        <v>3764</v>
      </c>
      <c r="F287" t="s">
        <v>331</v>
      </c>
      <c r="G287" t="s">
        <v>331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41</v>
      </c>
      <c r="B288" t="s">
        <v>817</v>
      </c>
      <c r="C288" t="s">
        <v>3747</v>
      </c>
      <c r="D288" t="s">
        <v>2821</v>
      </c>
      <c r="E288" t="s">
        <v>3748</v>
      </c>
      <c r="F288" t="s">
        <v>3419</v>
      </c>
      <c r="G288" t="s">
        <v>1856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42</v>
      </c>
      <c r="B289" t="s">
        <v>818</v>
      </c>
      <c r="C289" t="s">
        <v>3687</v>
      </c>
      <c r="D289" t="s">
        <v>3134</v>
      </c>
      <c r="E289" t="s">
        <v>3688</v>
      </c>
      <c r="F289" t="s">
        <v>3689</v>
      </c>
      <c r="G289" t="s">
        <v>3690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B291" t="s">
        <v>318</v>
      </c>
      <c s="1" r="C291" t="s">
        <v>319</v>
      </c>
      <c s="1" r="D291" t="s">
        <v>320</v>
      </c>
      <c s="1" r="E291" t="s">
        <v>321</v>
      </c>
      <c s="1" r="F291" t="s">
        <v>322</v>
      </c>
      <c s="1" r="G291" t="s">
        <v>323</v>
      </c>
      <c s="1" r="H291" t="s">
        <v>324</v>
      </c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0</v>
      </c>
      <c r="B292" t="s">
        <v>819</v>
      </c>
      <c r="C292" t="s">
        <v>3560</v>
      </c>
      <c r="D292" t="s">
        <v>3561</v>
      </c>
      <c r="E292" t="s">
        <v>3573</v>
      </c>
      <c r="F292" t="s">
        <v>3765</v>
      </c>
      <c r="G292" t="s">
        <v>3766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s="1" r="A293" t="n">
        <v>1</v>
      </c>
      <c r="B293" t="s">
        <v>488</v>
      </c>
      <c r="C293" t="s">
        <v>331</v>
      </c>
      <c r="D293" t="s">
        <v>3565</v>
      </c>
      <c r="E293" t="s">
        <v>3767</v>
      </c>
      <c r="F293" t="s">
        <v>3768</v>
      </c>
      <c r="G293" t="s">
        <v>3769</v>
      </c>
      <c r="H293" t="s"/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A294" t="n">
        <v>2</v>
      </c>
      <c r="B294" t="s">
        <v>820</v>
      </c>
      <c r="C294" t="s">
        <v>3470</v>
      </c>
      <c r="D294" t="s">
        <v>3471</v>
      </c>
      <c r="E294" t="s">
        <v>3472</v>
      </c>
      <c r="F294" t="s">
        <v>3473</v>
      </c>
      <c r="G294" t="s">
        <v>3474</v>
      </c>
      <c r="H294" t="s"/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3</v>
      </c>
      <c r="B295" t="s">
        <v>821</v>
      </c>
      <c r="C295" t="s">
        <v>3470</v>
      </c>
      <c r="D295" t="s">
        <v>3475</v>
      </c>
      <c r="E295" t="s">
        <v>3476</v>
      </c>
      <c r="F295" t="s">
        <v>3477</v>
      </c>
      <c r="G295" t="s">
        <v>3478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4</v>
      </c>
      <c r="B296" t="s">
        <v>822</v>
      </c>
      <c r="C296" t="s">
        <v>331</v>
      </c>
      <c r="D296" t="s">
        <v>660</v>
      </c>
      <c r="E296" t="s">
        <v>3479</v>
      </c>
      <c r="F296" t="s">
        <v>3480</v>
      </c>
      <c r="G296" t="s">
        <v>2918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5</v>
      </c>
      <c r="B297" t="s">
        <v>823</v>
      </c>
      <c r="C297" t="s">
        <v>3770</v>
      </c>
      <c r="D297" t="s">
        <v>3555</v>
      </c>
      <c r="E297" t="s">
        <v>3179</v>
      </c>
      <c r="F297" t="s">
        <v>3549</v>
      </c>
      <c r="G297" t="s">
        <v>3556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6</v>
      </c>
      <c r="B298" t="s">
        <v>737</v>
      </c>
      <c r="C298" t="s">
        <v>3770</v>
      </c>
      <c r="D298" t="s">
        <v>3555</v>
      </c>
      <c r="E298" t="s">
        <v>3179</v>
      </c>
      <c r="F298" t="s">
        <v>3549</v>
      </c>
      <c r="G298" t="s">
        <v>3556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7</v>
      </c>
      <c r="B299" t="s">
        <v>828</v>
      </c>
      <c r="C299" t="s">
        <v>331</v>
      </c>
      <c r="D299" t="s">
        <v>331</v>
      </c>
      <c r="E299" t="s">
        <v>331</v>
      </c>
      <c r="F299" t="s">
        <v>331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8</v>
      </c>
      <c r="B300" t="s">
        <v>829</v>
      </c>
      <c r="C300" t="s">
        <v>2855</v>
      </c>
      <c r="D300" t="s">
        <v>3771</v>
      </c>
      <c r="E300" t="s">
        <v>3772</v>
      </c>
      <c r="F300" t="s">
        <v>3773</v>
      </c>
      <c r="G300" t="s">
        <v>3774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9</v>
      </c>
      <c r="B301" t="s">
        <v>835</v>
      </c>
      <c r="C301" t="s">
        <v>3775</v>
      </c>
      <c r="D301" t="s">
        <v>3776</v>
      </c>
      <c r="E301" t="s">
        <v>3777</v>
      </c>
      <c r="F301" t="s">
        <v>3778</v>
      </c>
      <c r="G301" t="s">
        <v>3779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10</v>
      </c>
      <c r="B302" t="s">
        <v>841</v>
      </c>
      <c r="C302" t="s">
        <v>331</v>
      </c>
      <c r="D302" t="s">
        <v>331</v>
      </c>
      <c r="E302" t="s">
        <v>331</v>
      </c>
      <c r="F302" t="s">
        <v>331</v>
      </c>
      <c r="G302" t="s">
        <v>331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11</v>
      </c>
      <c r="B303" t="s">
        <v>842</v>
      </c>
      <c r="C303" t="s">
        <v>3780</v>
      </c>
      <c r="D303" t="s">
        <v>3781</v>
      </c>
      <c r="E303" t="s">
        <v>3782</v>
      </c>
      <c r="F303" t="s">
        <v>3783</v>
      </c>
      <c r="G303" t="s">
        <v>3784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12</v>
      </c>
      <c r="B304" t="s">
        <v>848</v>
      </c>
      <c r="C304" t="s">
        <v>3785</v>
      </c>
      <c r="D304" t="s">
        <v>3786</v>
      </c>
      <c r="E304" t="s">
        <v>3787</v>
      </c>
      <c r="F304" t="s">
        <v>3788</v>
      </c>
      <c r="G304" t="s">
        <v>3789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13</v>
      </c>
      <c r="B305" t="s">
        <v>701</v>
      </c>
      <c r="C305" t="s">
        <v>3552</v>
      </c>
      <c r="D305" t="s">
        <v>409</v>
      </c>
      <c r="E305" t="s">
        <v>3790</v>
      </c>
      <c r="F305" t="s">
        <v>3791</v>
      </c>
      <c r="G305" t="s">
        <v>3792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14</v>
      </c>
      <c r="B306" t="s">
        <v>859</v>
      </c>
      <c r="C306" t="s">
        <v>3793</v>
      </c>
      <c r="D306" t="s">
        <v>3794</v>
      </c>
      <c r="E306" t="s">
        <v>3795</v>
      </c>
      <c r="F306" t="s">
        <v>3796</v>
      </c>
      <c r="G306" t="s">
        <v>3797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15</v>
      </c>
      <c r="B307" t="s">
        <v>865</v>
      </c>
      <c r="C307" t="s">
        <v>3798</v>
      </c>
      <c r="D307" t="s">
        <v>3799</v>
      </c>
      <c r="E307" t="s">
        <v>3800</v>
      </c>
      <c r="F307" t="s">
        <v>3801</v>
      </c>
      <c r="G307" t="s">
        <v>3802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16</v>
      </c>
      <c r="B308" t="s">
        <v>869</v>
      </c>
      <c r="C308" t="s">
        <v>331</v>
      </c>
      <c r="D308" t="s">
        <v>3803</v>
      </c>
      <c r="E308" t="s">
        <v>3804</v>
      </c>
      <c r="F308" t="s">
        <v>3805</v>
      </c>
      <c r="G308" t="s">
        <v>3806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17</v>
      </c>
      <c r="B309" t="s">
        <v>874</v>
      </c>
      <c r="C309" t="s">
        <v>3807</v>
      </c>
      <c r="D309" t="s">
        <v>3808</v>
      </c>
      <c r="E309" t="s">
        <v>3809</v>
      </c>
      <c r="F309" t="s">
        <v>3810</v>
      </c>
      <c r="G309" t="s">
        <v>3811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880</v>
      </c>
      <c r="C312" t="s">
        <v>3812</v>
      </c>
      <c r="D312" t="s">
        <v>3813</v>
      </c>
      <c r="E312" t="s">
        <v>3814</v>
      </c>
      <c r="F312" t="s">
        <v>3815</v>
      </c>
      <c r="G312" t="s">
        <v>3816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886</v>
      </c>
      <c r="C313" t="s">
        <v>3812</v>
      </c>
      <c r="D313" t="s">
        <v>3813</v>
      </c>
      <c r="E313" t="s">
        <v>3814</v>
      </c>
      <c r="F313" t="s">
        <v>3815</v>
      </c>
      <c r="G313" t="s">
        <v>3816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892</v>
      </c>
      <c r="C314" t="s">
        <v>331</v>
      </c>
      <c r="D314" t="s">
        <v>331</v>
      </c>
      <c r="E314" t="s">
        <v>331</v>
      </c>
      <c r="F314" t="s">
        <v>331</v>
      </c>
      <c r="G314" t="s">
        <v>331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898</v>
      </c>
      <c r="C315" t="s">
        <v>331</v>
      </c>
      <c r="D315" t="s">
        <v>3817</v>
      </c>
      <c r="E315" t="s">
        <v>3818</v>
      </c>
      <c r="F315" t="s">
        <v>3819</v>
      </c>
      <c r="G315" t="s">
        <v>3820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903</v>
      </c>
      <c r="C316" t="s">
        <v>3821</v>
      </c>
      <c r="D316" t="s">
        <v>3822</v>
      </c>
      <c r="E316" t="s">
        <v>3823</v>
      </c>
      <c r="F316" t="s">
        <v>3824</v>
      </c>
      <c r="G316" t="s">
        <v>3825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909</v>
      </c>
      <c r="C317" t="s">
        <v>331</v>
      </c>
      <c r="D317" t="s">
        <v>3826</v>
      </c>
      <c r="E317" t="s">
        <v>3827</v>
      </c>
      <c r="F317" t="s">
        <v>331</v>
      </c>
      <c r="G317" t="s">
        <v>3828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913</v>
      </c>
      <c r="C318" t="s">
        <v>331</v>
      </c>
      <c r="D318" t="s">
        <v>331</v>
      </c>
      <c r="E318" t="s">
        <v>331</v>
      </c>
      <c r="F318" t="s">
        <v>331</v>
      </c>
      <c r="G318" t="s">
        <v>331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916</v>
      </c>
      <c r="C319" t="s">
        <v>331</v>
      </c>
      <c r="D319" t="s">
        <v>331</v>
      </c>
      <c r="E319" t="s">
        <v>331</v>
      </c>
      <c r="F319" t="s">
        <v>3829</v>
      </c>
      <c r="G319" t="s">
        <v>3830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917</v>
      </c>
      <c r="C320" t="s">
        <v>331</v>
      </c>
      <c r="D320" t="s">
        <v>331</v>
      </c>
      <c r="E320" t="s">
        <v>331</v>
      </c>
      <c r="F320" t="s">
        <v>3829</v>
      </c>
      <c r="G320" t="s">
        <v>3830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918</v>
      </c>
      <c r="C321" t="s">
        <v>331</v>
      </c>
      <c r="D321" t="s">
        <v>331</v>
      </c>
      <c r="E321" t="s">
        <v>331</v>
      </c>
      <c r="F321" t="s">
        <v>331</v>
      </c>
      <c r="G321" t="s">
        <v>331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919</v>
      </c>
      <c r="C322" t="s">
        <v>3831</v>
      </c>
      <c r="D322" t="s">
        <v>331</v>
      </c>
      <c r="E322" t="s">
        <v>331</v>
      </c>
      <c r="F322" t="s">
        <v>331</v>
      </c>
      <c r="G322" t="s">
        <v>331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920</v>
      </c>
      <c r="C323" t="s">
        <v>3832</v>
      </c>
      <c r="D323" t="s">
        <v>2950</v>
      </c>
      <c r="E323" t="s">
        <v>3833</v>
      </c>
      <c r="F323" t="s">
        <v>409</v>
      </c>
      <c r="G323" t="s">
        <v>1319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922</v>
      </c>
      <c r="C324" t="s">
        <v>3834</v>
      </c>
      <c r="D324" t="s">
        <v>3835</v>
      </c>
      <c r="E324" t="s">
        <v>3836</v>
      </c>
      <c r="F324" t="s">
        <v>3837</v>
      </c>
      <c r="G324" t="s">
        <v>3838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928</v>
      </c>
      <c r="C325" t="s">
        <v>331</v>
      </c>
      <c r="D325" t="s">
        <v>3839</v>
      </c>
      <c r="E325" t="s">
        <v>3840</v>
      </c>
      <c r="F325" t="s">
        <v>3841</v>
      </c>
      <c r="G325" t="s">
        <v>3842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933</v>
      </c>
      <c r="C326" t="s">
        <v>3843</v>
      </c>
      <c r="D326" t="s">
        <v>3844</v>
      </c>
      <c r="E326" t="s">
        <v>3845</v>
      </c>
      <c r="F326" t="s">
        <v>3846</v>
      </c>
      <c r="G326" t="s">
        <v>3847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B328" t="s">
        <v>383</v>
      </c>
      <c s="1" r="C328" t="s">
        <v>319</v>
      </c>
      <c s="1" r="D328" t="s">
        <v>320</v>
      </c>
      <c s="1" r="E328" t="s">
        <v>321</v>
      </c>
      <c s="1" r="F328" t="s">
        <v>322</v>
      </c>
      <c s="1" r="G328" t="s">
        <v>323</v>
      </c>
      <c s="1" r="H328" t="s">
        <v>324</v>
      </c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0</v>
      </c>
      <c r="B329" t="s">
        <v>939</v>
      </c>
      <c r="C329" t="s">
        <v>331</v>
      </c>
      <c r="D329" t="s">
        <v>3848</v>
      </c>
      <c r="E329" t="s">
        <v>3849</v>
      </c>
      <c r="F329" t="s">
        <v>3849</v>
      </c>
      <c r="G329" t="s">
        <v>3849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</v>
      </c>
      <c r="B330" t="s">
        <v>945</v>
      </c>
      <c r="C330" t="s">
        <v>331</v>
      </c>
      <c r="D330" t="s">
        <v>331</v>
      </c>
      <c r="E330" t="s">
        <v>331</v>
      </c>
      <c r="F330" t="s">
        <v>331</v>
      </c>
      <c r="G330" t="s">
        <v>331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2</v>
      </c>
      <c r="B331" t="s">
        <v>500</v>
      </c>
      <c r="C331" t="s">
        <v>331</v>
      </c>
      <c r="D331" t="s">
        <v>3848</v>
      </c>
      <c r="E331" t="s">
        <v>3849</v>
      </c>
      <c r="F331" t="s">
        <v>3849</v>
      </c>
      <c r="G331" t="s">
        <v>3849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3</v>
      </c>
      <c r="B332" t="s">
        <v>946</v>
      </c>
      <c r="C332" t="s">
        <v>2638</v>
      </c>
      <c r="D332" t="s">
        <v>3850</v>
      </c>
      <c r="E332" t="s">
        <v>3851</v>
      </c>
      <c r="F332" t="s">
        <v>3852</v>
      </c>
      <c r="G332" t="s">
        <v>3853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4</v>
      </c>
      <c r="B333" t="s">
        <v>952</v>
      </c>
      <c r="C333" t="s">
        <v>331</v>
      </c>
      <c r="D333" t="s">
        <v>331</v>
      </c>
      <c r="E333" t="s">
        <v>3854</v>
      </c>
      <c r="F333" t="s">
        <v>3855</v>
      </c>
      <c r="G333" t="s">
        <v>3856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5</v>
      </c>
      <c r="B334" t="s">
        <v>956</v>
      </c>
      <c r="C334" t="s">
        <v>2638</v>
      </c>
      <c r="D334" t="s">
        <v>3850</v>
      </c>
      <c r="E334" t="s">
        <v>3857</v>
      </c>
      <c r="F334" t="s">
        <v>3858</v>
      </c>
      <c r="G334" t="s">
        <v>2686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6</v>
      </c>
      <c r="B335" t="s">
        <v>960</v>
      </c>
      <c r="C335" t="s">
        <v>331</v>
      </c>
      <c r="D335" t="s">
        <v>331</v>
      </c>
      <c r="E335" t="s">
        <v>331</v>
      </c>
      <c r="F335" t="s">
        <v>331</v>
      </c>
      <c r="G335" t="s">
        <v>331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7</v>
      </c>
      <c r="B336" t="s">
        <v>961</v>
      </c>
      <c r="C336" t="s">
        <v>2638</v>
      </c>
      <c r="D336" t="s">
        <v>3850</v>
      </c>
      <c r="E336" t="s">
        <v>3857</v>
      </c>
      <c r="F336" t="s">
        <v>3858</v>
      </c>
      <c r="G336" t="s">
        <v>2686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8</v>
      </c>
      <c r="B337" t="s">
        <v>962</v>
      </c>
      <c r="C337" t="s">
        <v>1832</v>
      </c>
      <c r="D337" t="s">
        <v>3859</v>
      </c>
      <c r="E337" t="s">
        <v>3829</v>
      </c>
      <c r="F337" t="s">
        <v>3860</v>
      </c>
      <c r="G337" t="s">
        <v>3861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9</v>
      </c>
      <c r="B338" t="s">
        <v>968</v>
      </c>
      <c r="C338" t="s">
        <v>331</v>
      </c>
      <c r="D338" t="s">
        <v>331</v>
      </c>
      <c r="E338" t="s">
        <v>331</v>
      </c>
      <c r="F338" t="s">
        <v>331</v>
      </c>
      <c r="G338" t="s">
        <v>331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s="1" r="A339" t="n">
        <v>10</v>
      </c>
      <c r="B339" t="s">
        <v>969</v>
      </c>
      <c r="C339" t="s">
        <v>1832</v>
      </c>
      <c r="D339" t="s">
        <v>3859</v>
      </c>
      <c r="E339" t="s">
        <v>3829</v>
      </c>
      <c r="F339" t="s">
        <v>3860</v>
      </c>
      <c r="G339" t="s">
        <v>3861</v>
      </c>
      <c r="H339" t="s"/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s="1" r="A340" t="n">
        <v>11</v>
      </c>
      <c r="B340" t="s">
        <v>970</v>
      </c>
      <c r="C340" t="s">
        <v>331</v>
      </c>
      <c r="D340" t="s">
        <v>3862</v>
      </c>
      <c r="E340" t="s">
        <v>331</v>
      </c>
      <c r="F340" t="s">
        <v>3848</v>
      </c>
      <c r="G340" t="s">
        <v>3748</v>
      </c>
      <c r="H340" t="s"/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s="1" r="A341" t="n">
        <v>12</v>
      </c>
      <c r="B341" t="s">
        <v>971</v>
      </c>
      <c r="C341" t="s">
        <v>1832</v>
      </c>
      <c r="D341" t="s">
        <v>3863</v>
      </c>
      <c r="E341" t="s">
        <v>3829</v>
      </c>
      <c r="F341" t="s">
        <v>3829</v>
      </c>
      <c r="G341" t="s">
        <v>3864</v>
      </c>
      <c r="H341" t="s"/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s="1" r="A342" t="n">
        <v>13</v>
      </c>
      <c r="B342" t="s">
        <v>829</v>
      </c>
      <c r="C342" t="s">
        <v>331</v>
      </c>
      <c r="D342" t="s">
        <v>331</v>
      </c>
      <c r="E342" t="s">
        <v>1319</v>
      </c>
      <c r="F342" t="s">
        <v>1431</v>
      </c>
      <c r="G342" t="s">
        <v>3865</v>
      </c>
      <c r="H342" t="s"/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s="1" r="A343" t="n">
        <v>14</v>
      </c>
      <c r="B343" t="s">
        <v>919</v>
      </c>
      <c r="C343" t="s">
        <v>331</v>
      </c>
      <c r="D343" t="s">
        <v>331</v>
      </c>
      <c r="E343" t="s">
        <v>331</v>
      </c>
      <c r="F343" t="s">
        <v>331</v>
      </c>
      <c r="G343" t="s">
        <v>331</v>
      </c>
      <c r="H343" t="s"/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s="1" r="A344" t="n">
        <v>15</v>
      </c>
      <c r="B344" t="s">
        <v>920</v>
      </c>
      <c r="C344" t="s">
        <v>331</v>
      </c>
      <c r="D344" t="s">
        <v>331</v>
      </c>
      <c r="E344" t="s">
        <v>1319</v>
      </c>
      <c r="F344" t="s">
        <v>1431</v>
      </c>
      <c r="G344" t="s">
        <v>3865</v>
      </c>
      <c r="H344" t="s"/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s="1" r="A345" t="n">
        <v>16</v>
      </c>
      <c r="B345" t="s">
        <v>975</v>
      </c>
      <c r="C345" t="s">
        <v>3559</v>
      </c>
      <c r="D345" t="s">
        <v>3669</v>
      </c>
      <c r="E345" t="s">
        <v>3782</v>
      </c>
      <c r="F345" t="s">
        <v>3866</v>
      </c>
      <c r="G345" t="s">
        <v>3503</v>
      </c>
      <c r="H345" t="s"/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s="1" r="A346" t="n">
        <v>17</v>
      </c>
      <c r="B346" t="s">
        <v>980</v>
      </c>
      <c r="C346" t="s">
        <v>331</v>
      </c>
      <c r="D346" t="s">
        <v>3867</v>
      </c>
      <c r="E346" t="s">
        <v>3868</v>
      </c>
      <c r="F346" t="s">
        <v>3869</v>
      </c>
      <c r="G346" t="s">
        <v>3870</v>
      </c>
      <c r="H346" t="s"/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s="1" r="A347" t="n">
        <v>18</v>
      </c>
      <c r="B347" t="s">
        <v>985</v>
      </c>
      <c r="C347" t="s">
        <v>3871</v>
      </c>
      <c r="D347" t="s">
        <v>3872</v>
      </c>
      <c r="E347" t="s">
        <v>3873</v>
      </c>
      <c r="F347" t="s">
        <v>3874</v>
      </c>
      <c r="G347" t="s">
        <v>3875</v>
      </c>
      <c r="H347" t="s"/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s="1" r="A348" t="n">
        <v>19</v>
      </c>
      <c r="B348" t="s">
        <v>990</v>
      </c>
      <c r="C348" t="s">
        <v>331</v>
      </c>
      <c r="D348" t="s">
        <v>331</v>
      </c>
      <c r="E348" t="s">
        <v>331</v>
      </c>
      <c r="F348" t="s">
        <v>331</v>
      </c>
      <c r="G348" t="s">
        <v>331</v>
      </c>
      <c r="H348" t="s"/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s="1" r="A349" t="n">
        <v>20</v>
      </c>
      <c r="B349" t="s">
        <v>996</v>
      </c>
      <c r="C349" t="s">
        <v>997</v>
      </c>
      <c r="D349" t="s">
        <v>331</v>
      </c>
      <c r="E349" t="s">
        <v>997</v>
      </c>
      <c r="F349" t="s">
        <v>997</v>
      </c>
      <c r="G349" t="s">
        <v>997</v>
      </c>
      <c r="H349" t="s"/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s="1" r="A350" t="n">
        <v>21</v>
      </c>
      <c r="B350" t="s">
        <v>998</v>
      </c>
      <c r="C350" t="s">
        <v>3876</v>
      </c>
      <c r="D350" t="s">
        <v>3877</v>
      </c>
      <c r="E350" t="s">
        <v>3878</v>
      </c>
      <c r="F350" t="s">
        <v>3663</v>
      </c>
      <c r="G350" t="s">
        <v>3879</v>
      </c>
      <c r="H350" t="s"/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s="1" r="A351" t="n">
        <v>22</v>
      </c>
      <c r="B351" t="s">
        <v>1004</v>
      </c>
      <c r="C351" t="s">
        <v>3880</v>
      </c>
      <c r="D351" t="s">
        <v>3881</v>
      </c>
      <c r="E351" t="s">
        <v>3882</v>
      </c>
      <c r="F351" t="s">
        <v>3883</v>
      </c>
      <c r="G351" t="s">
        <v>3884</v>
      </c>
      <c r="H351" t="s"/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s="1" r="A352" t="n">
        <v>23</v>
      </c>
      <c r="B352" t="s">
        <v>1009</v>
      </c>
      <c r="C352" t="s">
        <v>331</v>
      </c>
      <c r="D352" t="s">
        <v>3885</v>
      </c>
      <c r="E352" t="s">
        <v>3886</v>
      </c>
      <c r="F352" t="s">
        <v>3887</v>
      </c>
      <c r="G352" t="s">
        <v>3888</v>
      </c>
      <c r="H352" t="s"/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s="1" r="A353" t="n">
        <v>24</v>
      </c>
      <c r="B353" t="s">
        <v>1014</v>
      </c>
      <c r="C353" t="s">
        <v>331</v>
      </c>
      <c r="D353" t="s">
        <v>331</v>
      </c>
      <c r="E353" t="s">
        <v>331</v>
      </c>
      <c r="F353" t="s">
        <v>331</v>
      </c>
      <c r="G353" t="s">
        <v>3889</v>
      </c>
      <c r="H353" t="s"/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3890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3891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3892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3893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209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209</v>
      </c>
    </row>
    <row r="11" spans="1:14">
      <c s="1" r="A11" t="n">
        <v>4</v>
      </c>
      <c r="B11" t="s">
        <v>13</v>
      </c>
      <c r="C11" t="s">
        <v>3894</v>
      </c>
    </row>
    <row r="12" spans="1:14">
      <c s="1" r="A12" t="n">
        <v>5</v>
      </c>
      <c r="B12" t="s">
        <v>15</v>
      </c>
      <c r="C12" t="s">
        <v>3895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3896</v>
      </c>
    </row>
    <row r="14" spans="1:14">
      <c s="1" r="A14" t="n">
        <v>7</v>
      </c>
      <c r="B14" t="s">
        <v>19</v>
      </c>
      <c r="C14" t="s">
        <v>3897</v>
      </c>
    </row>
    <row r="16" spans="1:14">
      <c s="1" r="A16" t="n">
        <v>0</v>
      </c>
      <c r="B16" t="s">
        <v>21</v>
      </c>
      <c r="C16" t="s">
        <v>3898</v>
      </c>
    </row>
    <row r="17" spans="1:14">
      <c s="1" r="A17" t="n">
        <v>1</v>
      </c>
      <c r="B17" t="s">
        <v>23</v>
      </c>
      <c r="C17" t="s">
        <v>3311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3899</v>
      </c>
    </row>
    <row r="19" spans="1:14">
      <c s="1" r="A19" t="n">
        <v>3</v>
      </c>
      <c r="B19" t="s">
        <v>26</v>
      </c>
      <c r="C19" t="s">
        <v>3900</v>
      </c>
    </row>
    <row r="20" spans="1:14">
      <c s="1" r="A20" t="n">
        <v>4</v>
      </c>
      <c r="B20" t="s">
        <v>28</v>
      </c>
      <c r="C20" t="s">
        <v>218</v>
      </c>
    </row>
    <row r="21" spans="1:14">
      <c s="1" r="A21" t="n">
        <v>5</v>
      </c>
      <c r="B21" t="s">
        <v>30</v>
      </c>
      <c r="C21" t="s">
        <v>3901</v>
      </c>
    </row>
    <row r="22" spans="1:14">
      <c s="1" r="A22" t="n">
        <v>6</v>
      </c>
      <c r="B22" t="s">
        <v>32</v>
      </c>
      <c r="C22" t="s">
        <v>3902</v>
      </c>
    </row>
    <row r="23" spans="1:14">
      <c s="1" r="A23" t="n">
        <v>7</v>
      </c>
      <c r="B23" t="s">
        <v>33</v>
      </c>
      <c r="C23" t="s"/>
    </row>
    <row r="26" spans="1:14">
      <c s="1" r="B26" t="s">
        <v>35</v>
      </c>
      <c s="1" r="C26" t="s">
        <v>91</v>
      </c>
      <c s="1" r="D26" t="s">
        <v>93</v>
      </c>
      <c s="1" r="E26" t="s">
        <v>95</v>
      </c>
      <c s="1" r="F26" t="s">
        <v>96</v>
      </c>
    </row>
    <row r="27" spans="1:14">
      <c s="1" r="A27" t="n">
        <v>0</v>
      </c>
      <c r="B27" t="s">
        <v>40</v>
      </c>
      <c r="C27" t="s"/>
      <c r="D27" t="s"/>
      <c r="E27" t="s"/>
      <c r="F27" t="s"/>
    </row>
    <row r="28" spans="1:14">
      <c s="1" r="A28" t="n">
        <v>1</v>
      </c>
      <c r="B28" t="s">
        <v>41</v>
      </c>
      <c r="C28" t="s"/>
      <c r="D28" t="s"/>
      <c r="E28" t="s"/>
      <c r="F28" t="s"/>
    </row>
    <row r="29" spans="1:14">
      <c s="1" r="A29" t="n">
        <v>2</v>
      </c>
      <c r="B29" t="s">
        <v>42</v>
      </c>
      <c r="C29" t="s"/>
      <c r="D29" t="s"/>
      <c r="E29" t="s"/>
      <c r="F29" t="s"/>
    </row>
    <row r="30" spans="1:14">
      <c s="1" r="A30" t="n">
        <v>3</v>
      </c>
      <c r="B30" t="s">
        <v>43</v>
      </c>
      <c r="C30" t="s"/>
      <c r="D30" t="s"/>
      <c r="E30" t="s"/>
      <c r="F30" t="s"/>
    </row>
    <row r="31" spans="1:14">
      <c s="1" r="A31" t="n">
        <v>4</v>
      </c>
      <c r="B31" t="s">
        <v>44</v>
      </c>
      <c r="C31" t="s"/>
      <c r="D31" t="s"/>
      <c r="E31" t="s"/>
      <c r="F31" t="s"/>
    </row>
    <row r="33" spans="1:14">
      <c s="1" r="B33" t="s">
        <v>45</v>
      </c>
      <c s="1" r="C33" t="s">
        <v>91</v>
      </c>
      <c s="1" r="D33" t="s">
        <v>93</v>
      </c>
      <c s="1" r="E33" t="s">
        <v>95</v>
      </c>
      <c s="1" r="F33" t="s">
        <v>96</v>
      </c>
    </row>
    <row r="34" spans="1:14">
      <c s="1" r="A34" t="n">
        <v>0</v>
      </c>
      <c r="B34" t="s">
        <v>40</v>
      </c>
      <c r="C34" t="s"/>
      <c r="D34" t="s"/>
      <c r="E34" t="s"/>
      <c r="F34" t="s"/>
    </row>
    <row r="35" spans="1:14">
      <c s="1" r="A35" t="n">
        <v>1</v>
      </c>
      <c r="B35" t="s">
        <v>41</v>
      </c>
      <c r="C35" t="s"/>
      <c r="D35" t="s"/>
      <c r="E35" t="s"/>
      <c r="F35" t="s"/>
    </row>
    <row r="36" spans="1:14">
      <c s="1" r="A36" t="n">
        <v>2</v>
      </c>
      <c r="B36" t="s">
        <v>42</v>
      </c>
      <c r="C36" t="s"/>
      <c r="D36" t="s"/>
      <c r="E36" t="s"/>
      <c r="F36" t="s"/>
    </row>
    <row r="37" spans="1:14">
      <c s="1" r="A37" t="n">
        <v>3</v>
      </c>
      <c r="B37" t="s">
        <v>43</v>
      </c>
      <c r="C37" t="s"/>
      <c r="D37" t="s"/>
      <c r="E37" t="s"/>
      <c r="F37" t="s"/>
    </row>
    <row r="38" spans="1:14">
      <c s="1" r="A38" t="n">
        <v>4</v>
      </c>
      <c r="B38" t="s">
        <v>53</v>
      </c>
      <c r="C38" t="s"/>
      <c r="D38" t="s"/>
      <c r="E38" t="s"/>
      <c r="F38" t="s"/>
    </row>
    <row r="39" spans="1:14">
      <c s="1" r="A39" t="n">
        <v>5</v>
      </c>
      <c r="B39" t="s">
        <v>55</v>
      </c>
      <c r="C39" t="s"/>
      <c r="D39" t="s"/>
      <c r="E39" t="s"/>
      <c r="F39" t="s"/>
    </row>
    <row r="41" spans="1:14">
      <c s="1" r="B41" t="s">
        <v>58</v>
      </c>
      <c s="1" r="C41" t="s">
        <v>1028</v>
      </c>
      <c s="1" r="D41" t="s">
        <v>1029</v>
      </c>
      <c s="1" r="E41" t="s">
        <v>1030</v>
      </c>
      <c s="1" r="F41" t="s">
        <v>1031</v>
      </c>
    </row>
    <row r="42" spans="1:14">
      <c s="1" r="A42" t="n">
        <v>0</v>
      </c>
      <c r="B42" t="s">
        <v>63</v>
      </c>
      <c r="C42" t="s"/>
      <c r="D42" t="s"/>
      <c r="E42" t="s"/>
      <c r="F42" t="s"/>
    </row>
    <row r="43" spans="1:14">
      <c s="1" r="A43" t="n">
        <v>1</v>
      </c>
      <c r="B43" t="s">
        <v>66</v>
      </c>
      <c r="C43" t="s"/>
      <c r="D43" t="s"/>
      <c r="E43" t="s"/>
      <c r="F43" t="s"/>
    </row>
    <row r="44" spans="1:14">
      <c s="1" r="A44" t="n">
        <v>2</v>
      </c>
      <c r="B44" t="s">
        <v>69</v>
      </c>
      <c r="C44" t="s"/>
      <c r="D44" t="s"/>
      <c r="E44" t="s"/>
      <c r="F44" t="s"/>
    </row>
    <row r="45" spans="1:14">
      <c s="1" r="A45" t="n">
        <v>3</v>
      </c>
      <c r="B45" t="s">
        <v>72</v>
      </c>
      <c r="C45" t="s"/>
      <c r="D45" t="s"/>
      <c r="E45" t="s"/>
      <c r="F45" t="s"/>
    </row>
    <row r="47" spans="1:14">
      <c s="1" r="B47" t="s">
        <v>75</v>
      </c>
      <c s="1" r="C47" t="s">
        <v>91</v>
      </c>
      <c s="1" r="D47" t="s">
        <v>93</v>
      </c>
      <c s="1" r="E47" t="s">
        <v>95</v>
      </c>
      <c s="1" r="F47" t="s">
        <v>96</v>
      </c>
    </row>
    <row r="48" spans="1:14">
      <c s="1" r="A48" t="n">
        <v>0</v>
      </c>
      <c r="B48" t="s">
        <v>76</v>
      </c>
      <c r="C48" t="s"/>
      <c r="D48" t="s"/>
      <c r="E48" t="s"/>
      <c r="F48" t="s"/>
    </row>
    <row r="49" spans="1:14">
      <c s="1" r="A49" t="n">
        <v>1</v>
      </c>
      <c r="B49" t="s">
        <v>77</v>
      </c>
      <c r="C49" t="s"/>
      <c r="D49" t="s"/>
      <c r="E49" t="s"/>
      <c r="F49" t="s"/>
    </row>
    <row r="50" spans="1:14">
      <c s="1" r="A50" t="n">
        <v>2</v>
      </c>
      <c r="B50" t="s">
        <v>78</v>
      </c>
      <c r="C50" t="s"/>
      <c r="D50" t="s"/>
      <c r="E50" t="s"/>
      <c r="F50" t="s"/>
    </row>
    <row r="51" spans="1:14">
      <c s="1" r="A51" t="n">
        <v>3</v>
      </c>
      <c r="B51" t="s">
        <v>79</v>
      </c>
      <c r="C51" t="s"/>
      <c r="D51" t="s"/>
      <c r="E51" t="s"/>
      <c r="F51" t="s"/>
    </row>
    <row r="52" spans="1:14">
      <c s="1" r="A52" t="n">
        <v>4</v>
      </c>
      <c r="B52" t="s">
        <v>80</v>
      </c>
      <c r="C52" t="s"/>
      <c r="D52" t="s"/>
      <c r="E52" t="s"/>
      <c r="F52" t="s"/>
    </row>
    <row r="54" spans="1:14">
      <c s="1" r="B54" t="s">
        <v>81</v>
      </c>
      <c s="1" r="C54" t="s">
        <v>91</v>
      </c>
      <c s="1" r="D54" t="s">
        <v>93</v>
      </c>
      <c s="1" r="E54" t="s">
        <v>95</v>
      </c>
      <c s="1" r="F54" t="s">
        <v>96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3903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/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/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/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/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/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3904</v>
      </c>
      <c r="D66" t="s"/>
      <c r="E66" t="s"/>
      <c r="F66" t="s"/>
    </row>
    <row r="68" spans="1:14">
      <c s="1" r="A68" t="n">
        <v>0</v>
      </c>
      <c r="B68" t="s">
        <v>102</v>
      </c>
      <c r="C68" t="s">
        <v>3898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3899</v>
      </c>
    </row>
    <row r="71" spans="1:14">
      <c s="1" r="A71" t="n">
        <v>3</v>
      </c>
      <c r="B71" t="s">
        <v>105</v>
      </c>
      <c r="C71" t="s"/>
    </row>
    <row r="72" spans="1:14">
      <c s="1" r="A72" t="n">
        <v>4</v>
      </c>
      <c r="B72" t="s">
        <v>107</v>
      </c>
      <c r="C72" t="s"/>
    </row>
    <row r="73" spans="1:14">
      <c s="1" r="A73" t="n">
        <v>5</v>
      </c>
      <c r="B73" t="s">
        <v>109</v>
      </c>
      <c r="C73" t="s">
        <v>3905</v>
      </c>
    </row>
    <row r="74" spans="1:14">
      <c s="1" r="A74" t="n">
        <v>6</v>
      </c>
      <c r="B74" t="s">
        <v>111</v>
      </c>
      <c r="C74" t="s">
        <v>1992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3906</v>
      </c>
    </row>
    <row r="82" spans="1:14">
      <c s="1" r="A82" t="n">
        <v>1</v>
      </c>
      <c r="B82" t="s">
        <v>121</v>
      </c>
      <c r="C82" t="s">
        <v>3907</v>
      </c>
    </row>
    <row r="84" spans="1:14">
      <c s="1" r="A84" t="n">
        <v>0</v>
      </c>
      <c r="B84" t="s">
        <v>123</v>
      </c>
      <c r="C84" t="s">
        <v>3908</v>
      </c>
    </row>
    <row r="85" spans="1:14">
      <c s="1" r="A85" t="n">
        <v>1</v>
      </c>
      <c r="B85" t="s">
        <v>124</v>
      </c>
      <c r="C85" t="s">
        <v>3909</v>
      </c>
    </row>
    <row r="87" spans="1:14">
      <c s="1" r="A87" t="n">
        <v>0</v>
      </c>
      <c r="B87" t="s">
        <v>126</v>
      </c>
      <c r="C87" t="s">
        <v>3910</v>
      </c>
    </row>
    <row r="88" spans="1:14">
      <c s="1" r="A88" t="n">
        <v>1</v>
      </c>
      <c r="B88" t="s">
        <v>128</v>
      </c>
      <c r="C88" t="s">
        <v>3911</v>
      </c>
    </row>
    <row r="89" spans="1:14">
      <c s="1" r="A89" t="n">
        <v>2</v>
      </c>
      <c r="B89" t="s">
        <v>130</v>
      </c>
      <c r="C89" t="s">
        <v>1747</v>
      </c>
    </row>
    <row r="90" spans="1:14">
      <c s="1" r="A90" t="n">
        <v>3</v>
      </c>
      <c r="B90" t="s">
        <v>132</v>
      </c>
      <c r="C90" t="s"/>
    </row>
    <row r="91" spans="1:14">
      <c s="1" r="A91" t="n">
        <v>4</v>
      </c>
      <c r="B91" t="s">
        <v>134</v>
      </c>
      <c r="C91" t="s"/>
    </row>
    <row r="92" spans="1:14">
      <c s="1" r="A92" t="n">
        <v>5</v>
      </c>
      <c r="B92" t="s">
        <v>136</v>
      </c>
      <c r="C92" t="s">
        <v>3912</v>
      </c>
    </row>
    <row r="93" spans="1:14">
      <c s="1" r="A93" t="n">
        <v>6</v>
      </c>
      <c r="B93" t="s">
        <v>138</v>
      </c>
      <c r="C93" t="s">
        <v>3900</v>
      </c>
    </row>
    <row r="94" spans="1:14">
      <c s="1" r="A94" t="n">
        <v>7</v>
      </c>
      <c r="B94" t="s">
        <v>139</v>
      </c>
      <c r="C94" t="s">
        <v>3913</v>
      </c>
    </row>
    <row r="96" spans="1:14">
      <c s="1" r="A96" t="n">
        <v>0</v>
      </c>
      <c r="B96" t="s">
        <v>140</v>
      </c>
      <c r="C96" t="s">
        <v>3914</v>
      </c>
    </row>
    <row r="97" spans="1:14">
      <c s="1" r="A97" t="n">
        <v>1</v>
      </c>
      <c r="B97" t="s">
        <v>142</v>
      </c>
      <c r="C97" t="s">
        <v>3915</v>
      </c>
    </row>
    <row r="98" spans="1:14">
      <c s="1" r="A98" t="n">
        <v>2</v>
      </c>
      <c r="B98" t="s">
        <v>144</v>
      </c>
      <c r="C98" t="s"/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/>
    </row>
    <row r="101" spans="1:14">
      <c s="1" r="A101" t="n">
        <v>5</v>
      </c>
      <c r="B101" t="s">
        <v>149</v>
      </c>
      <c r="C101" t="s">
        <v>3916</v>
      </c>
    </row>
    <row r="103" spans="1:14">
      <c s="1" r="A103" t="n">
        <v>0</v>
      </c>
      <c r="B103" t="s">
        <v>151</v>
      </c>
      <c r="C103" t="s">
        <v>3917</v>
      </c>
    </row>
    <row r="104" spans="1:14">
      <c s="1" r="A104" t="n">
        <v>1</v>
      </c>
      <c r="B104" t="s">
        <v>152</v>
      </c>
      <c r="C104" t="s"/>
    </row>
    <row r="106" spans="1:14">
      <c s="1" r="A106" t="n">
        <v>0</v>
      </c>
      <c r="B106" t="s">
        <v>23</v>
      </c>
      <c r="C106" t="s">
        <v>3311</v>
      </c>
    </row>
    <row r="107" spans="1:14">
      <c s="1" r="A107" t="n">
        <v>1</v>
      </c>
      <c r="B107" t="s">
        <v>153</v>
      </c>
      <c r="C107" t="s">
        <v>3918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3919</v>
      </c>
    </row>
    <row r="110" spans="1:14">
      <c s="1" r="A110" t="n">
        <v>4</v>
      </c>
      <c r="B110" t="s">
        <v>159</v>
      </c>
      <c r="C110" t="s">
        <v>3920</v>
      </c>
    </row>
    <row r="111" spans="1:14">
      <c s="1" r="A111" t="n">
        <v>5</v>
      </c>
      <c r="B111" t="s">
        <v>161</v>
      </c>
      <c r="C111" t="s">
        <v>3921</v>
      </c>
    </row>
    <row r="112" spans="1:14">
      <c s="1" r="A112" t="n">
        <v>6</v>
      </c>
      <c r="B112" t="s">
        <v>163</v>
      </c>
      <c r="C112" t="s">
        <v>3922</v>
      </c>
    </row>
    <row r="114" spans="1:14">
      <c s="1" r="A114" t="n">
        <v>0</v>
      </c>
      <c r="B114" t="s">
        <v>165</v>
      </c>
      <c r="C114" t="s">
        <v>3897</v>
      </c>
    </row>
    <row r="115" spans="1:14">
      <c s="1" r="A115" t="n">
        <v>1</v>
      </c>
      <c r="B115" t="s">
        <v>167</v>
      </c>
      <c r="C115" t="s">
        <v>3923</v>
      </c>
    </row>
    <row r="116" spans="1:14">
      <c s="1" r="A116" t="n">
        <v>2</v>
      </c>
      <c r="B116" t="s">
        <v>169</v>
      </c>
      <c r="C116" t="s">
        <v>979</v>
      </c>
    </row>
    <row r="117" spans="1:14">
      <c s="1" r="A117" t="n">
        <v>3</v>
      </c>
      <c r="B117" t="s">
        <v>171</v>
      </c>
      <c r="C117" t="s">
        <v>3924</v>
      </c>
    </row>
    <row r="118" spans="1:14">
      <c s="1" r="A118" t="n">
        <v>4</v>
      </c>
      <c r="B118" t="s">
        <v>173</v>
      </c>
      <c r="C118" t="s">
        <v>3925</v>
      </c>
    </row>
    <row r="119" spans="1:14">
      <c s="1" r="A119" t="n">
        <v>5</v>
      </c>
      <c r="B119" t="s">
        <v>174</v>
      </c>
      <c r="C119" t="s">
        <v>3926</v>
      </c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>
        <v>3927</v>
      </c>
    </row>
    <row r="126" spans="1:14">
      <c s="1" r="A126" t="n">
        <v>1</v>
      </c>
      <c r="B126" t="s">
        <v>180</v>
      </c>
      <c r="C126" t="s">
        <v>3928</v>
      </c>
    </row>
    <row r="127" spans="1:14">
      <c s="1" r="A127" t="n">
        <v>2</v>
      </c>
      <c r="B127" t="s">
        <v>181</v>
      </c>
      <c r="C127" t="s">
        <v>2581</v>
      </c>
    </row>
    <row r="128" spans="1:14">
      <c s="1" r="A128" t="n">
        <v>3</v>
      </c>
      <c r="B128" t="s">
        <v>183</v>
      </c>
      <c r="C128" t="s">
        <v>3929</v>
      </c>
    </row>
    <row r="129" spans="1:14">
      <c s="1" r="A129" t="n">
        <v>4</v>
      </c>
      <c r="B129" t="s">
        <v>185</v>
      </c>
      <c r="C129" t="s">
        <v>3930</v>
      </c>
    </row>
    <row r="130" spans="1:14">
      <c s="1" r="A130" t="n">
        <v>5</v>
      </c>
      <c r="B130" t="s">
        <v>186</v>
      </c>
      <c r="C130" t="s">
        <v>3931</v>
      </c>
    </row>
    <row r="131" spans="1:14">
      <c s="1" r="A131" t="n">
        <v>6</v>
      </c>
      <c r="B131" t="s">
        <v>187</v>
      </c>
      <c r="C131" t="s">
        <v>3932</v>
      </c>
    </row>
    <row r="132" spans="1:14">
      <c s="1" r="A132" t="n">
        <v>7</v>
      </c>
      <c r="B132" t="s">
        <v>188</v>
      </c>
      <c r="C132" t="s">
        <v>3933</v>
      </c>
    </row>
    <row r="133" spans="1:14">
      <c s="1" r="A133" t="n">
        <v>8</v>
      </c>
      <c r="B133" t="s">
        <v>189</v>
      </c>
      <c r="C133" t="s">
        <v>1995</v>
      </c>
    </row>
    <row r="134" spans="1:14">
      <c s="1" r="A134" t="n">
        <v>9</v>
      </c>
      <c r="B134" t="s">
        <v>190</v>
      </c>
      <c r="C134" t="s">
        <v>3934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3935</v>
      </c>
      <c r="C138" t="s">
        <v>3936</v>
      </c>
      <c r="D138" t="s">
        <v>3937</v>
      </c>
      <c r="E138" t="s"/>
      <c r="F138" t="n">
        <v>60</v>
      </c>
    </row>
    <row r="139" spans="1:14">
      <c s="1" r="A139" t="n">
        <v>1</v>
      </c>
      <c r="B139" t="s">
        <v>3938</v>
      </c>
      <c r="C139" t="s">
        <v>3939</v>
      </c>
      <c r="D139" t="s">
        <v>3940</v>
      </c>
      <c r="E139" t="s"/>
      <c r="F139" t="n">
        <v>50</v>
      </c>
    </row>
    <row r="140" spans="1:14">
      <c s="1" r="A140" t="n">
        <v>2</v>
      </c>
      <c r="B140" t="s">
        <v>3941</v>
      </c>
      <c r="C140" t="s">
        <v>3942</v>
      </c>
      <c r="D140" t="s">
        <v>3943</v>
      </c>
      <c r="E140" t="s"/>
      <c r="F140" t="n">
        <v>47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3944</v>
      </c>
      <c r="C141" t="s">
        <v>3945</v>
      </c>
      <c r="D141" t="s"/>
      <c r="E141" t="s"/>
      <c r="F141" t="n">
        <v>51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3946</v>
      </c>
      <c r="C142" t="s">
        <v>3947</v>
      </c>
      <c r="D142" t="s"/>
      <c r="E142" t="s"/>
      <c r="F142" t="n">
        <v>60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1256</v>
      </c>
      <c r="C145" t="s">
        <v>3948</v>
      </c>
      <c r="D145" t="s">
        <v>3949</v>
      </c>
      <c r="E145" t="s">
        <v>3950</v>
      </c>
      <c r="F145" t="s">
        <v>3951</v>
      </c>
      <c r="G145" t="s">
        <v>3952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1262</v>
      </c>
      <c r="C146" t="s">
        <v>3953</v>
      </c>
      <c r="D146" t="s">
        <v>3954</v>
      </c>
      <c r="E146" t="s">
        <v>3955</v>
      </c>
      <c r="F146" t="s">
        <v>1879</v>
      </c>
      <c r="G146" t="s">
        <v>3956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1268</v>
      </c>
      <c r="C147" t="s">
        <v>331</v>
      </c>
      <c r="D147" t="s">
        <v>331</v>
      </c>
      <c r="E147" t="s">
        <v>331</v>
      </c>
      <c r="F147" t="s">
        <v>331</v>
      </c>
      <c r="G147" t="s">
        <v>331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1269</v>
      </c>
      <c r="C148" t="s">
        <v>331</v>
      </c>
      <c r="D148" t="s">
        <v>331</v>
      </c>
      <c r="E148" t="s">
        <v>331</v>
      </c>
      <c r="F148" t="s">
        <v>331</v>
      </c>
      <c r="G148" t="s">
        <v>331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1270</v>
      </c>
      <c r="C149" t="s">
        <v>3957</v>
      </c>
      <c r="D149" t="s">
        <v>3957</v>
      </c>
      <c r="E149" t="s">
        <v>3958</v>
      </c>
      <c r="F149" t="s">
        <v>3959</v>
      </c>
      <c r="G149" t="s">
        <v>3960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1271</v>
      </c>
      <c r="C150" t="s">
        <v>675</v>
      </c>
      <c r="D150" t="s">
        <v>1003</v>
      </c>
      <c r="E150" t="s">
        <v>3961</v>
      </c>
      <c r="F150" t="s">
        <v>3962</v>
      </c>
      <c r="G150" t="s">
        <v>3924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1277</v>
      </c>
      <c r="C151" t="s">
        <v>331</v>
      </c>
      <c r="D151" t="s">
        <v>3963</v>
      </c>
      <c r="E151" t="s">
        <v>3964</v>
      </c>
      <c r="F151" t="s">
        <v>3965</v>
      </c>
      <c r="G151" t="s">
        <v>3966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1282</v>
      </c>
      <c r="C152" t="s">
        <v>3967</v>
      </c>
      <c r="D152" t="s">
        <v>3968</v>
      </c>
      <c r="E152" t="s">
        <v>3969</v>
      </c>
      <c r="F152" t="s">
        <v>3970</v>
      </c>
      <c r="G152" t="s">
        <v>2111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1288</v>
      </c>
      <c r="C153" t="s">
        <v>3971</v>
      </c>
      <c r="D153" t="s">
        <v>949</v>
      </c>
      <c r="E153" t="s">
        <v>3972</v>
      </c>
      <c r="F153" t="s">
        <v>3973</v>
      </c>
      <c r="G153" t="s">
        <v>3974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1294</v>
      </c>
      <c r="C154" t="s">
        <v>3975</v>
      </c>
      <c r="D154" t="s">
        <v>674</v>
      </c>
      <c r="E154" t="s">
        <v>3976</v>
      </c>
      <c r="F154" t="s">
        <v>3977</v>
      </c>
      <c r="G154" t="s">
        <v>3978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1300</v>
      </c>
      <c r="C155" t="s">
        <v>3975</v>
      </c>
      <c r="D155" t="s">
        <v>674</v>
      </c>
      <c r="E155" t="s">
        <v>3976</v>
      </c>
      <c r="F155" t="s">
        <v>3977</v>
      </c>
      <c r="G155" t="s">
        <v>3978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s="1" r="A156" t="n">
        <v>11</v>
      </c>
      <c r="B156" t="s">
        <v>439</v>
      </c>
      <c r="C156" t="s">
        <v>331</v>
      </c>
      <c r="D156" t="s">
        <v>331</v>
      </c>
      <c r="E156" t="s">
        <v>331</v>
      </c>
      <c r="F156" t="s">
        <v>331</v>
      </c>
      <c r="G156" t="s">
        <v>331</v>
      </c>
      <c r="H156" t="s"/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A157" t="n">
        <v>12</v>
      </c>
      <c r="B157" t="s">
        <v>1301</v>
      </c>
      <c r="C157" t="s">
        <v>331</v>
      </c>
      <c r="D157" t="s">
        <v>331</v>
      </c>
      <c r="E157" t="s">
        <v>331</v>
      </c>
      <c r="F157" t="s">
        <v>331</v>
      </c>
      <c r="G157" t="s">
        <v>331</v>
      </c>
      <c r="H157" t="s"/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13</v>
      </c>
      <c r="B158" t="s">
        <v>1302</v>
      </c>
      <c r="C158" t="s">
        <v>331</v>
      </c>
      <c r="D158" t="s">
        <v>3979</v>
      </c>
      <c r="E158" t="s">
        <v>3980</v>
      </c>
      <c r="F158" t="s">
        <v>3981</v>
      </c>
      <c r="G158" t="s">
        <v>3982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B160" t="s">
        <v>383</v>
      </c>
      <c s="1" r="C160" t="s">
        <v>319</v>
      </c>
      <c s="1" r="D160" t="s">
        <v>320</v>
      </c>
      <c s="1" r="E160" t="s">
        <v>321</v>
      </c>
      <c s="1" r="F160" t="s">
        <v>322</v>
      </c>
      <c s="1" r="G160" t="s">
        <v>323</v>
      </c>
      <c s="1" r="H160" t="s">
        <v>324</v>
      </c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0</v>
      </c>
      <c r="B161" t="s">
        <v>1307</v>
      </c>
      <c r="C161" t="s">
        <v>3983</v>
      </c>
      <c r="D161" t="s">
        <v>3984</v>
      </c>
      <c r="E161" t="s">
        <v>3985</v>
      </c>
      <c r="F161" t="s">
        <v>3986</v>
      </c>
      <c r="G161" t="s">
        <v>3987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1</v>
      </c>
      <c r="B162" t="s">
        <v>1313</v>
      </c>
      <c r="C162" t="s">
        <v>331</v>
      </c>
      <c r="D162" t="s">
        <v>2430</v>
      </c>
      <c r="E162" t="s">
        <v>3988</v>
      </c>
      <c r="F162" t="s">
        <v>3989</v>
      </c>
      <c r="G162" t="s">
        <v>3990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2</v>
      </c>
      <c r="B163" t="s">
        <v>1318</v>
      </c>
      <c r="C163" t="s">
        <v>3991</v>
      </c>
      <c r="D163" t="s">
        <v>331</v>
      </c>
      <c r="E163" t="s">
        <v>3992</v>
      </c>
      <c r="F163" t="s">
        <v>3993</v>
      </c>
      <c r="G163" t="s">
        <v>3994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3</v>
      </c>
      <c r="B164" t="s">
        <v>1324</v>
      </c>
      <c r="C164" t="s">
        <v>331</v>
      </c>
      <c r="D164" t="s">
        <v>331</v>
      </c>
      <c r="E164" t="s">
        <v>331</v>
      </c>
      <c r="F164" t="s">
        <v>3995</v>
      </c>
      <c r="G164" t="s">
        <v>3996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4</v>
      </c>
      <c r="B165" t="s">
        <v>1329</v>
      </c>
      <c r="C165" t="s">
        <v>3997</v>
      </c>
      <c r="D165" t="s">
        <v>3984</v>
      </c>
      <c r="E165" t="s">
        <v>3953</v>
      </c>
      <c r="F165" t="s">
        <v>3998</v>
      </c>
      <c r="G165" t="s">
        <v>3999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5</v>
      </c>
      <c r="B166" t="s">
        <v>1335</v>
      </c>
      <c r="C166" t="s">
        <v>331</v>
      </c>
      <c r="D166" t="s">
        <v>4000</v>
      </c>
      <c r="E166" t="s">
        <v>4001</v>
      </c>
      <c r="F166" t="s">
        <v>4002</v>
      </c>
      <c r="G166" t="s">
        <v>4003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6</v>
      </c>
      <c r="B167" t="s">
        <v>1340</v>
      </c>
      <c r="C167" t="s">
        <v>331</v>
      </c>
      <c r="D167" t="s">
        <v>331</v>
      </c>
      <c r="E167" t="s">
        <v>331</v>
      </c>
      <c r="F167" t="s">
        <v>331</v>
      </c>
      <c r="G167" t="s">
        <v>4004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7</v>
      </c>
      <c r="B168" t="s">
        <v>1342</v>
      </c>
      <c r="C168" t="s">
        <v>4005</v>
      </c>
      <c r="D168" t="s">
        <v>4006</v>
      </c>
      <c r="E168" t="s">
        <v>3179</v>
      </c>
      <c r="F168" t="s">
        <v>4007</v>
      </c>
      <c r="G168" t="s">
        <v>4008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8</v>
      </c>
      <c r="B169" t="s">
        <v>1348</v>
      </c>
      <c r="C169" t="s">
        <v>4009</v>
      </c>
      <c r="D169" t="s">
        <v>4010</v>
      </c>
      <c r="E169" t="s">
        <v>4011</v>
      </c>
      <c r="F169" t="s">
        <v>4012</v>
      </c>
      <c r="G169" t="s">
        <v>4013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9</v>
      </c>
      <c r="B170" t="s">
        <v>1354</v>
      </c>
      <c r="C170" t="s">
        <v>331</v>
      </c>
      <c r="D170" t="s">
        <v>331</v>
      </c>
      <c r="E170" t="s">
        <v>331</v>
      </c>
      <c r="F170" t="s">
        <v>331</v>
      </c>
      <c r="G170" t="s">
        <v>331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10</v>
      </c>
      <c r="B171" t="s">
        <v>1355</v>
      </c>
      <c r="C171" t="s">
        <v>4014</v>
      </c>
      <c r="D171" t="s">
        <v>4015</v>
      </c>
      <c r="E171" t="s">
        <v>717</v>
      </c>
      <c r="F171" t="s">
        <v>2874</v>
      </c>
      <c r="G171" t="s">
        <v>4016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11</v>
      </c>
      <c r="B172" t="s">
        <v>1361</v>
      </c>
      <c r="C172" t="s">
        <v>3038</v>
      </c>
      <c r="D172" t="s">
        <v>4017</v>
      </c>
      <c r="E172" t="s">
        <v>4018</v>
      </c>
      <c r="F172" t="s">
        <v>4019</v>
      </c>
      <c r="G172" t="s">
        <v>4020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12</v>
      </c>
      <c r="B173" t="s">
        <v>1367</v>
      </c>
      <c r="C173" t="s">
        <v>4021</v>
      </c>
      <c r="D173" t="s">
        <v>4022</v>
      </c>
      <c r="E173" t="s">
        <v>4023</v>
      </c>
      <c r="F173" t="s">
        <v>4024</v>
      </c>
      <c r="G173" t="s">
        <v>4025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13</v>
      </c>
      <c r="B174" t="s">
        <v>1373</v>
      </c>
      <c r="C174" t="s">
        <v>2278</v>
      </c>
      <c r="D174" t="s">
        <v>4026</v>
      </c>
      <c r="E174" t="s">
        <v>4027</v>
      </c>
      <c r="F174" t="s">
        <v>2034</v>
      </c>
      <c r="G174" t="s">
        <v>4028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14</v>
      </c>
      <c r="B175" t="s">
        <v>1379</v>
      </c>
      <c r="C175" t="s">
        <v>4029</v>
      </c>
      <c r="D175" t="s">
        <v>4030</v>
      </c>
      <c r="E175" t="s">
        <v>4031</v>
      </c>
      <c r="F175" t="s">
        <v>4032</v>
      </c>
      <c r="G175" t="s">
        <v>4033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15</v>
      </c>
      <c r="B176" t="s">
        <v>1385</v>
      </c>
      <c r="C176" t="s">
        <v>4034</v>
      </c>
      <c r="D176" t="s">
        <v>4035</v>
      </c>
      <c r="E176" t="s">
        <v>4036</v>
      </c>
      <c r="F176" t="s">
        <v>4037</v>
      </c>
      <c r="G176" t="s">
        <v>4038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16</v>
      </c>
      <c r="B177" t="s">
        <v>407</v>
      </c>
      <c r="C177" t="s">
        <v>4039</v>
      </c>
      <c r="D177" t="s">
        <v>4040</v>
      </c>
      <c r="E177" t="s">
        <v>2618</v>
      </c>
      <c r="F177" t="s">
        <v>4041</v>
      </c>
      <c r="G177" t="s">
        <v>2259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17</v>
      </c>
      <c r="B178" t="s">
        <v>1396</v>
      </c>
      <c r="C178" t="s">
        <v>4042</v>
      </c>
      <c r="D178" t="s">
        <v>4043</v>
      </c>
      <c r="E178" t="s">
        <v>4044</v>
      </c>
      <c r="F178" t="s">
        <v>4045</v>
      </c>
      <c r="G178" t="s">
        <v>4046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18</v>
      </c>
      <c r="B179" t="s">
        <v>1402</v>
      </c>
      <c r="C179" t="s">
        <v>331</v>
      </c>
      <c r="D179" t="s">
        <v>4047</v>
      </c>
      <c r="E179" t="s">
        <v>4048</v>
      </c>
      <c r="F179" t="s">
        <v>4049</v>
      </c>
      <c r="G179" t="s">
        <v>4050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19</v>
      </c>
      <c r="B180" t="s">
        <v>1406</v>
      </c>
      <c r="C180" t="s">
        <v>331</v>
      </c>
      <c r="D180" t="s">
        <v>331</v>
      </c>
      <c r="E180" t="s">
        <v>331</v>
      </c>
      <c r="F180" t="s">
        <v>331</v>
      </c>
      <c r="G180" t="s">
        <v>4051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20</v>
      </c>
      <c r="B181" t="s">
        <v>1408</v>
      </c>
      <c r="C181" t="s">
        <v>331</v>
      </c>
      <c r="D181" t="s">
        <v>4052</v>
      </c>
      <c r="E181" t="s">
        <v>4053</v>
      </c>
      <c r="F181" t="s">
        <v>4054</v>
      </c>
      <c r="G181" t="s">
        <v>4055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21</v>
      </c>
      <c r="B182" t="s">
        <v>420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22</v>
      </c>
      <c r="B183" t="s">
        <v>1411</v>
      </c>
      <c r="C183" t="s">
        <v>331</v>
      </c>
      <c r="D183" t="s">
        <v>4052</v>
      </c>
      <c r="E183" t="s">
        <v>4053</v>
      </c>
      <c r="F183" t="s">
        <v>4054</v>
      </c>
      <c r="G183" t="s">
        <v>4055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23</v>
      </c>
      <c r="B184" t="s">
        <v>426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24</v>
      </c>
      <c r="B185" t="s">
        <v>408</v>
      </c>
      <c r="C185" t="s">
        <v>331</v>
      </c>
      <c r="D185" t="s">
        <v>331</v>
      </c>
      <c r="E185" t="s">
        <v>331</v>
      </c>
      <c r="F185" t="s">
        <v>4056</v>
      </c>
      <c r="G185" t="s">
        <v>331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25</v>
      </c>
      <c r="B186" t="s">
        <v>440</v>
      </c>
      <c r="C186" t="s">
        <v>4042</v>
      </c>
      <c r="D186" t="s">
        <v>4043</v>
      </c>
      <c r="E186" t="s">
        <v>4057</v>
      </c>
      <c r="F186" t="s">
        <v>4058</v>
      </c>
      <c r="G186" t="s">
        <v>2234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26</v>
      </c>
      <c r="B187" t="s">
        <v>446</v>
      </c>
      <c r="C187" t="s">
        <v>331</v>
      </c>
      <c r="D187" t="s">
        <v>4059</v>
      </c>
      <c r="E187" t="s">
        <v>4060</v>
      </c>
      <c r="F187" t="s">
        <v>4061</v>
      </c>
      <c r="G187" t="s">
        <v>4062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27</v>
      </c>
      <c r="B188" t="s">
        <v>451</v>
      </c>
      <c r="C188" t="s">
        <v>331</v>
      </c>
      <c r="D188" t="s">
        <v>331</v>
      </c>
      <c r="E188" t="s">
        <v>331</v>
      </c>
      <c r="F188" t="s">
        <v>331</v>
      </c>
      <c r="G188" t="s">
        <v>4063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28</v>
      </c>
      <c r="B189" t="s">
        <v>1417</v>
      </c>
      <c r="C189" t="s">
        <v>4064</v>
      </c>
      <c r="D189" t="s">
        <v>4065</v>
      </c>
      <c r="E189" t="s">
        <v>4066</v>
      </c>
      <c r="F189" t="s">
        <v>551</v>
      </c>
      <c r="G189" t="s">
        <v>4067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29</v>
      </c>
      <c r="B190" t="s">
        <v>1423</v>
      </c>
      <c r="C190" t="s">
        <v>1242</v>
      </c>
      <c r="D190" t="s">
        <v>350</v>
      </c>
      <c r="E190" t="s">
        <v>625</v>
      </c>
      <c r="F190" t="s">
        <v>4036</v>
      </c>
      <c r="G190" t="s">
        <v>636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30</v>
      </c>
      <c r="B191" t="s">
        <v>1429</v>
      </c>
      <c r="C191" t="s">
        <v>331</v>
      </c>
      <c r="D191" t="s">
        <v>331</v>
      </c>
      <c r="E191" t="s">
        <v>331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31</v>
      </c>
      <c r="B192" t="s">
        <v>1432</v>
      </c>
      <c r="C192" t="s">
        <v>3992</v>
      </c>
      <c r="D192" t="s">
        <v>4068</v>
      </c>
      <c r="E192" t="s">
        <v>4069</v>
      </c>
      <c r="F192" t="s">
        <v>4070</v>
      </c>
      <c r="G192" t="s">
        <v>4071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32</v>
      </c>
      <c r="B193" t="s">
        <v>1438</v>
      </c>
      <c r="C193" t="s">
        <v>331</v>
      </c>
      <c r="D193" t="s">
        <v>331</v>
      </c>
      <c r="E193" t="s">
        <v>331</v>
      </c>
      <c r="F193" t="s">
        <v>331</v>
      </c>
      <c r="G193" t="s">
        <v>331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33</v>
      </c>
      <c r="B194" t="s">
        <v>478</v>
      </c>
      <c r="C194" t="s">
        <v>331</v>
      </c>
      <c r="D194" t="s">
        <v>331</v>
      </c>
      <c r="E194" t="s">
        <v>331</v>
      </c>
      <c r="F194" t="s">
        <v>331</v>
      </c>
      <c r="G194" t="s">
        <v>331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34</v>
      </c>
      <c r="B195" t="s">
        <v>479</v>
      </c>
      <c r="C195" t="s">
        <v>331</v>
      </c>
      <c r="D195" t="s">
        <v>331</v>
      </c>
      <c r="E195" t="s">
        <v>331</v>
      </c>
      <c r="F195" t="s">
        <v>331</v>
      </c>
      <c r="G195" t="s">
        <v>331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35</v>
      </c>
      <c r="B196" t="s">
        <v>480</v>
      </c>
      <c r="C196" t="s">
        <v>331</v>
      </c>
      <c r="D196" t="s">
        <v>331</v>
      </c>
      <c r="E196" t="s">
        <v>331</v>
      </c>
      <c r="F196" t="s">
        <v>331</v>
      </c>
      <c r="G196" t="s">
        <v>331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36</v>
      </c>
      <c r="B197" t="s">
        <v>481</v>
      </c>
      <c r="C197" t="s">
        <v>2158</v>
      </c>
      <c r="D197" t="s">
        <v>839</v>
      </c>
      <c r="E197" t="s">
        <v>4072</v>
      </c>
      <c r="F197" t="s">
        <v>3548</v>
      </c>
      <c r="G197" t="s">
        <v>4073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37</v>
      </c>
      <c r="B198" t="s">
        <v>486</v>
      </c>
      <c r="C198" t="s">
        <v>331</v>
      </c>
      <c r="D198" t="s">
        <v>331</v>
      </c>
      <c r="E198" t="s">
        <v>331</v>
      </c>
      <c r="F198" t="s">
        <v>331</v>
      </c>
      <c r="G198" t="s">
        <v>331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38</v>
      </c>
      <c r="B199" t="s">
        <v>487</v>
      </c>
      <c r="C199" t="s">
        <v>2158</v>
      </c>
      <c r="D199" t="s">
        <v>839</v>
      </c>
      <c r="E199" t="s">
        <v>4072</v>
      </c>
      <c r="F199" t="s">
        <v>3548</v>
      </c>
      <c r="G199" t="s">
        <v>4073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39</v>
      </c>
      <c r="B200" t="s">
        <v>488</v>
      </c>
      <c r="C200" t="s">
        <v>331</v>
      </c>
      <c r="D200" t="s">
        <v>4074</v>
      </c>
      <c r="E200" t="s">
        <v>4075</v>
      </c>
      <c r="F200" t="s">
        <v>4048</v>
      </c>
      <c r="G200" t="s">
        <v>4076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40</v>
      </c>
      <c r="B201" t="s">
        <v>1456</v>
      </c>
      <c r="C201" t="s">
        <v>331</v>
      </c>
      <c r="D201" t="s">
        <v>331</v>
      </c>
      <c r="E201" t="s">
        <v>331</v>
      </c>
      <c r="F201" t="s">
        <v>331</v>
      </c>
      <c r="G201" t="s">
        <v>4077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41</v>
      </c>
      <c r="B202" t="s">
        <v>495</v>
      </c>
      <c r="C202" t="s">
        <v>331</v>
      </c>
      <c r="D202" t="s">
        <v>331</v>
      </c>
      <c r="E202" t="s">
        <v>331</v>
      </c>
      <c r="F202" t="s">
        <v>331</v>
      </c>
      <c r="G202" t="s">
        <v>331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42</v>
      </c>
      <c r="B203" t="s">
        <v>496</v>
      </c>
      <c r="C203" t="s">
        <v>331</v>
      </c>
      <c r="D203" t="s">
        <v>331</v>
      </c>
      <c r="E203" t="s">
        <v>331</v>
      </c>
      <c r="F203" t="s">
        <v>331</v>
      </c>
      <c r="G203" t="s">
        <v>331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s="1" r="A204" t="n">
        <v>43</v>
      </c>
      <c r="B204" t="s">
        <v>497</v>
      </c>
      <c r="C204" t="s">
        <v>331</v>
      </c>
      <c r="D204" t="s">
        <v>331</v>
      </c>
      <c r="E204" t="s">
        <v>331</v>
      </c>
      <c r="F204" t="s">
        <v>331</v>
      </c>
      <c r="G204" t="s">
        <v>331</v>
      </c>
      <c r="H204" t="s"/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A205" t="n">
        <v>44</v>
      </c>
      <c r="B205" t="s">
        <v>498</v>
      </c>
      <c r="C205" t="s">
        <v>331</v>
      </c>
      <c r="D205" t="s">
        <v>331</v>
      </c>
      <c r="E205" t="s">
        <v>331</v>
      </c>
      <c r="F205" t="s">
        <v>331</v>
      </c>
      <c r="G205" t="s">
        <v>331</v>
      </c>
      <c r="H205" t="s"/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45</v>
      </c>
      <c r="B206" t="s">
        <v>499</v>
      </c>
      <c r="C206" t="s">
        <v>331</v>
      </c>
      <c r="D206" t="s">
        <v>331</v>
      </c>
      <c r="E206" t="s">
        <v>331</v>
      </c>
      <c r="F206" t="s">
        <v>331</v>
      </c>
      <c r="G206" t="s">
        <v>331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46</v>
      </c>
      <c r="B207" t="s">
        <v>500</v>
      </c>
      <c r="C207" t="s">
        <v>331</v>
      </c>
      <c r="D207" t="s">
        <v>331</v>
      </c>
      <c r="E207" t="s">
        <v>331</v>
      </c>
      <c r="F207" t="s">
        <v>331</v>
      </c>
      <c r="G207" t="s">
        <v>331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47</v>
      </c>
      <c r="B208" t="s">
        <v>501</v>
      </c>
      <c r="C208" t="s">
        <v>2158</v>
      </c>
      <c r="D208" t="s">
        <v>839</v>
      </c>
      <c r="E208" t="s">
        <v>4072</v>
      </c>
      <c r="F208" t="s">
        <v>3548</v>
      </c>
      <c r="G208" t="s">
        <v>4073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48</v>
      </c>
      <c r="B209" t="s">
        <v>502</v>
      </c>
      <c r="C209" t="s">
        <v>3900</v>
      </c>
      <c r="D209" t="s">
        <v>4078</v>
      </c>
      <c r="E209" t="s">
        <v>4079</v>
      </c>
      <c r="F209" t="s">
        <v>3900</v>
      </c>
      <c r="G209" t="s">
        <v>4080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49</v>
      </c>
      <c r="B210" t="s">
        <v>508</v>
      </c>
      <c r="C210" t="s">
        <v>331</v>
      </c>
      <c r="D210" t="s">
        <v>879</v>
      </c>
      <c r="E210" t="s">
        <v>4081</v>
      </c>
      <c r="F210" t="s">
        <v>4082</v>
      </c>
      <c r="G210" t="s">
        <v>4083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50</v>
      </c>
      <c r="B211" t="s">
        <v>513</v>
      </c>
      <c r="C211" t="s">
        <v>517</v>
      </c>
      <c r="D211" t="s">
        <v>4084</v>
      </c>
      <c r="E211" t="s">
        <v>2786</v>
      </c>
      <c r="F211" t="s">
        <v>2263</v>
      </c>
      <c r="G211" t="s">
        <v>4085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51</v>
      </c>
      <c r="B212" t="s">
        <v>518</v>
      </c>
      <c r="C212" t="s">
        <v>4086</v>
      </c>
      <c r="D212" t="s">
        <v>4087</v>
      </c>
      <c r="E212" t="s">
        <v>4088</v>
      </c>
      <c r="F212" t="s">
        <v>3900</v>
      </c>
      <c r="G212" t="s">
        <v>4080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52</v>
      </c>
      <c r="B213" t="s">
        <v>524</v>
      </c>
      <c r="C213" t="s">
        <v>331</v>
      </c>
      <c r="D213" t="s">
        <v>4089</v>
      </c>
      <c r="E213" t="s">
        <v>4090</v>
      </c>
      <c r="F213" t="s">
        <v>4091</v>
      </c>
      <c r="G213" t="s">
        <v>4083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53</v>
      </c>
      <c r="B214" t="s">
        <v>529</v>
      </c>
      <c r="C214" t="s">
        <v>4092</v>
      </c>
      <c r="D214" t="s">
        <v>4093</v>
      </c>
      <c r="E214" t="s">
        <v>4094</v>
      </c>
      <c r="F214" t="s">
        <v>2263</v>
      </c>
      <c r="G214" t="s">
        <v>4085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B216" t="s">
        <v>318</v>
      </c>
      <c s="1" r="C216" t="s">
        <v>319</v>
      </c>
      <c s="1" r="D216" t="s">
        <v>320</v>
      </c>
      <c s="1" r="E216" t="s">
        <v>321</v>
      </c>
      <c s="1" r="F216" t="s">
        <v>322</v>
      </c>
      <c s="1" r="G216" t="s">
        <v>323</v>
      </c>
      <c s="1" r="H216" t="s">
        <v>324</v>
      </c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0</v>
      </c>
      <c r="B217" t="s">
        <v>1487</v>
      </c>
      <c r="C217" t="s">
        <v>4095</v>
      </c>
      <c r="D217" t="s">
        <v>4096</v>
      </c>
      <c r="E217" t="s">
        <v>4097</v>
      </c>
      <c r="F217" t="s">
        <v>4098</v>
      </c>
      <c r="G217" t="s">
        <v>4099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</v>
      </c>
      <c r="B218" t="s">
        <v>1493</v>
      </c>
      <c r="C218" t="s">
        <v>331</v>
      </c>
      <c r="D218" t="s">
        <v>4100</v>
      </c>
      <c r="E218" t="s">
        <v>4101</v>
      </c>
      <c r="F218" t="s">
        <v>4102</v>
      </c>
      <c r="G218" t="s">
        <v>4103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2</v>
      </c>
      <c r="B219" t="s">
        <v>1498</v>
      </c>
      <c r="C219" t="s">
        <v>4104</v>
      </c>
      <c r="D219" t="s">
        <v>4105</v>
      </c>
      <c r="E219" t="s">
        <v>4106</v>
      </c>
      <c r="F219" t="s">
        <v>4107</v>
      </c>
      <c r="G219" t="s">
        <v>4108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3</v>
      </c>
      <c r="B220" t="s">
        <v>1504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4</v>
      </c>
      <c r="B221" t="s">
        <v>1510</v>
      </c>
      <c r="C221" t="s">
        <v>331</v>
      </c>
      <c r="D221" t="s">
        <v>331</v>
      </c>
      <c r="E221" t="s">
        <v>331</v>
      </c>
      <c r="F221" t="s">
        <v>331</v>
      </c>
      <c r="G221" t="s">
        <v>4109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5</v>
      </c>
      <c r="B222" t="s">
        <v>1515</v>
      </c>
      <c r="C222" t="s">
        <v>331</v>
      </c>
      <c r="D222" t="s">
        <v>331</v>
      </c>
      <c r="E222" t="s">
        <v>331</v>
      </c>
      <c r="F222" t="s">
        <v>331</v>
      </c>
      <c r="G222" t="s">
        <v>4109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6</v>
      </c>
      <c r="B223" t="s">
        <v>1516</v>
      </c>
      <c r="C223" t="s">
        <v>331</v>
      </c>
      <c r="D223" t="s">
        <v>331</v>
      </c>
      <c r="E223" t="s">
        <v>331</v>
      </c>
      <c r="F223" t="s">
        <v>331</v>
      </c>
      <c r="G223" t="s">
        <v>331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7</v>
      </c>
      <c r="B224" t="s">
        <v>1517</v>
      </c>
      <c r="C224" t="s">
        <v>4110</v>
      </c>
      <c r="D224" t="s">
        <v>4111</v>
      </c>
      <c r="E224" t="s">
        <v>4112</v>
      </c>
      <c r="F224" t="s">
        <v>4113</v>
      </c>
      <c r="G224" t="s">
        <v>4114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8</v>
      </c>
      <c r="B225" t="s">
        <v>1520</v>
      </c>
      <c r="C225" t="s">
        <v>2636</v>
      </c>
      <c r="D225" t="s">
        <v>352</v>
      </c>
      <c r="E225" t="s">
        <v>4037</v>
      </c>
      <c r="F225" t="s">
        <v>2347</v>
      </c>
      <c r="G225" t="s">
        <v>4115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s="1" r="A226" t="n">
        <v>9</v>
      </c>
      <c r="B226" t="s">
        <v>1526</v>
      </c>
      <c r="C226" t="s">
        <v>4116</v>
      </c>
      <c r="D226" t="s">
        <v>4117</v>
      </c>
      <c r="E226" t="s">
        <v>4118</v>
      </c>
      <c r="F226" t="s">
        <v>4119</v>
      </c>
      <c r="G226" t="s">
        <v>4120</v>
      </c>
      <c r="H226" t="s"/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A227" t="n">
        <v>10</v>
      </c>
      <c r="B227" t="s">
        <v>1532</v>
      </c>
      <c r="C227" t="s">
        <v>4121</v>
      </c>
      <c r="D227" t="s">
        <v>4122</v>
      </c>
      <c r="E227" t="s">
        <v>4123</v>
      </c>
      <c r="F227" t="s">
        <v>4124</v>
      </c>
      <c r="G227" t="s">
        <v>4125</v>
      </c>
      <c r="H227" t="s"/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11</v>
      </c>
      <c r="B228" t="s">
        <v>1538</v>
      </c>
      <c r="C228" t="s">
        <v>2031</v>
      </c>
      <c r="D228" t="s">
        <v>4126</v>
      </c>
      <c r="E228" t="s">
        <v>4127</v>
      </c>
      <c r="F228" t="s">
        <v>4128</v>
      </c>
      <c r="G228" t="s">
        <v>4128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12</v>
      </c>
      <c r="B229" t="s">
        <v>1544</v>
      </c>
      <c r="C229" t="s">
        <v>4129</v>
      </c>
      <c r="D229" t="s">
        <v>4130</v>
      </c>
      <c r="E229" t="s">
        <v>4131</v>
      </c>
      <c r="F229" t="s">
        <v>4132</v>
      </c>
      <c r="G229" t="s">
        <v>4133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13</v>
      </c>
      <c r="B230" t="s">
        <v>1550</v>
      </c>
      <c r="C230" t="s">
        <v>331</v>
      </c>
      <c r="D230" t="s">
        <v>4134</v>
      </c>
      <c r="E230" t="s">
        <v>4135</v>
      </c>
      <c r="F230" t="s">
        <v>4136</v>
      </c>
      <c r="G230" t="s">
        <v>4137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14</v>
      </c>
      <c r="B231" t="s">
        <v>1555</v>
      </c>
      <c r="C231" t="s">
        <v>4138</v>
      </c>
      <c r="D231" t="s">
        <v>4139</v>
      </c>
      <c r="E231" t="s">
        <v>4140</v>
      </c>
      <c r="F231" t="s">
        <v>4141</v>
      </c>
      <c r="G231" t="s">
        <v>4142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15</v>
      </c>
      <c r="B232" t="s">
        <v>1561</v>
      </c>
      <c r="C232" t="s">
        <v>4143</v>
      </c>
      <c r="D232" t="s">
        <v>4144</v>
      </c>
      <c r="E232" t="s">
        <v>4145</v>
      </c>
      <c r="F232" t="s">
        <v>4146</v>
      </c>
      <c r="G232" t="s">
        <v>4147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16</v>
      </c>
      <c r="B233" t="s">
        <v>1567</v>
      </c>
      <c r="C233" t="s">
        <v>4148</v>
      </c>
      <c r="D233" t="s">
        <v>4149</v>
      </c>
      <c r="E233" t="s">
        <v>4150</v>
      </c>
      <c r="F233" t="s">
        <v>4151</v>
      </c>
      <c r="G233" t="s">
        <v>4152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17</v>
      </c>
      <c r="B234" t="s">
        <v>1573</v>
      </c>
      <c r="C234" t="s">
        <v>2759</v>
      </c>
      <c r="D234" t="s">
        <v>4153</v>
      </c>
      <c r="E234" t="s">
        <v>4154</v>
      </c>
      <c r="F234" t="s">
        <v>4155</v>
      </c>
      <c r="G234" t="s">
        <v>4156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18</v>
      </c>
      <c r="B235" t="s">
        <v>1579</v>
      </c>
      <c r="C235" t="s">
        <v>4157</v>
      </c>
      <c r="D235" t="s">
        <v>4158</v>
      </c>
      <c r="E235" t="s">
        <v>4159</v>
      </c>
      <c r="F235" t="s">
        <v>4160</v>
      </c>
      <c r="G235" t="s">
        <v>4161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19</v>
      </c>
      <c r="B236" t="s">
        <v>1585</v>
      </c>
      <c r="C236" t="s">
        <v>331</v>
      </c>
      <c r="D236" t="s">
        <v>331</v>
      </c>
      <c r="E236" t="s">
        <v>331</v>
      </c>
      <c r="F236" t="s">
        <v>331</v>
      </c>
      <c r="G236" t="s">
        <v>331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20</v>
      </c>
      <c r="B237" t="s">
        <v>1589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21</v>
      </c>
      <c r="B238" t="s">
        <v>1590</v>
      </c>
      <c r="C238" t="s">
        <v>331</v>
      </c>
      <c r="D238" t="s">
        <v>331</v>
      </c>
      <c r="E238" t="s">
        <v>331</v>
      </c>
      <c r="F238" t="s">
        <v>331</v>
      </c>
      <c r="G238" t="s">
        <v>331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22</v>
      </c>
      <c r="B239" t="s">
        <v>1591</v>
      </c>
      <c r="C239" t="s">
        <v>4162</v>
      </c>
      <c r="D239" t="s">
        <v>166</v>
      </c>
      <c r="E239" t="s">
        <v>4163</v>
      </c>
      <c r="F239" t="s">
        <v>4164</v>
      </c>
      <c r="G239" t="s">
        <v>4165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23</v>
      </c>
      <c r="B240" t="s">
        <v>1592</v>
      </c>
      <c r="C240" t="s">
        <v>331</v>
      </c>
      <c r="D240" t="s">
        <v>331</v>
      </c>
      <c r="E240" t="s">
        <v>331</v>
      </c>
      <c r="F240" t="s">
        <v>331</v>
      </c>
      <c r="G240" t="s">
        <v>331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24</v>
      </c>
      <c r="B241" t="s">
        <v>1593</v>
      </c>
      <c r="C241" t="s">
        <v>4166</v>
      </c>
      <c r="D241" t="s">
        <v>4167</v>
      </c>
      <c r="E241" t="s">
        <v>4168</v>
      </c>
      <c r="F241" t="s">
        <v>4169</v>
      </c>
      <c r="G241" t="s">
        <v>4170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25</v>
      </c>
      <c r="B242" t="s">
        <v>1599</v>
      </c>
      <c r="C242" t="s">
        <v>331</v>
      </c>
      <c r="D242" t="s">
        <v>331</v>
      </c>
      <c r="E242" t="s">
        <v>331</v>
      </c>
      <c r="F242" t="s">
        <v>331</v>
      </c>
      <c r="G242" t="s">
        <v>331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26</v>
      </c>
      <c r="B243" t="s">
        <v>1600</v>
      </c>
      <c r="C243" t="s">
        <v>331</v>
      </c>
      <c r="D243" t="s">
        <v>4171</v>
      </c>
      <c r="E243" t="s">
        <v>4172</v>
      </c>
      <c r="F243" t="s">
        <v>4173</v>
      </c>
      <c r="G243" t="s">
        <v>3611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27</v>
      </c>
      <c r="B244" t="s">
        <v>1604</v>
      </c>
      <c r="C244" t="s">
        <v>331</v>
      </c>
      <c r="D244" t="s">
        <v>331</v>
      </c>
      <c r="E244" t="s">
        <v>331</v>
      </c>
      <c r="F244" t="s">
        <v>331</v>
      </c>
      <c r="G244" t="s">
        <v>331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s="1" r="A245" t="n">
        <v>28</v>
      </c>
      <c r="B245" t="s">
        <v>1605</v>
      </c>
      <c r="C245" t="s">
        <v>331</v>
      </c>
      <c r="D245" t="s">
        <v>331</v>
      </c>
      <c r="E245" t="s">
        <v>331</v>
      </c>
      <c r="F245" t="s">
        <v>331</v>
      </c>
      <c r="G245" t="s">
        <v>331</v>
      </c>
      <c r="H245" t="s"/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A246" t="n">
        <v>29</v>
      </c>
      <c r="B246" t="s">
        <v>635</v>
      </c>
      <c r="C246" t="s">
        <v>4174</v>
      </c>
      <c r="D246" t="s">
        <v>4175</v>
      </c>
      <c r="E246" t="s">
        <v>4176</v>
      </c>
      <c r="F246" t="s">
        <v>4177</v>
      </c>
      <c r="G246" t="s">
        <v>580</v>
      </c>
      <c r="H246" t="s"/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30</v>
      </c>
      <c r="B247" t="s">
        <v>1611</v>
      </c>
      <c r="C247" t="s">
        <v>867</v>
      </c>
      <c r="D247" t="s">
        <v>4178</v>
      </c>
      <c r="E247" t="s">
        <v>280</v>
      </c>
      <c r="F247" t="s">
        <v>4179</v>
      </c>
      <c r="G247" t="s">
        <v>4180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31</v>
      </c>
      <c r="B248" t="s">
        <v>680</v>
      </c>
      <c r="C248" t="s">
        <v>867</v>
      </c>
      <c r="D248" t="s">
        <v>4178</v>
      </c>
      <c r="E248" t="s">
        <v>280</v>
      </c>
      <c r="F248" t="s">
        <v>4179</v>
      </c>
      <c r="G248" t="s">
        <v>4180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32</v>
      </c>
      <c r="B249" t="s">
        <v>666</v>
      </c>
      <c r="C249" t="s">
        <v>331</v>
      </c>
      <c r="D249" t="s">
        <v>331</v>
      </c>
      <c r="E249" t="s">
        <v>331</v>
      </c>
      <c r="F249" t="s">
        <v>331</v>
      </c>
      <c r="G249" t="s">
        <v>331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33</v>
      </c>
      <c r="B250" t="s">
        <v>1626</v>
      </c>
      <c r="C250" t="s">
        <v>999</v>
      </c>
      <c r="D250" t="s">
        <v>3764</v>
      </c>
      <c r="E250" t="s">
        <v>331</v>
      </c>
      <c r="F250" t="s">
        <v>331</v>
      </c>
      <c r="G250" t="s">
        <v>331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34</v>
      </c>
      <c r="B251" t="s">
        <v>687</v>
      </c>
      <c r="C251" t="s">
        <v>4181</v>
      </c>
      <c r="D251" t="s">
        <v>4182</v>
      </c>
      <c r="E251" t="s">
        <v>4183</v>
      </c>
      <c r="F251" t="s">
        <v>4184</v>
      </c>
      <c r="G251" t="s">
        <v>4185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35</v>
      </c>
      <c r="B252" t="s">
        <v>1635</v>
      </c>
      <c r="C252" t="s">
        <v>331</v>
      </c>
      <c r="D252" t="s">
        <v>4090</v>
      </c>
      <c r="E252" t="s">
        <v>4186</v>
      </c>
      <c r="F252" t="s">
        <v>4187</v>
      </c>
      <c r="G252" t="s">
        <v>4188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36</v>
      </c>
      <c r="B253" t="s">
        <v>1640</v>
      </c>
      <c r="C253" t="s">
        <v>331</v>
      </c>
      <c r="D253" t="s">
        <v>331</v>
      </c>
      <c r="E253" t="s">
        <v>331</v>
      </c>
      <c r="F253" t="s">
        <v>331</v>
      </c>
      <c r="G253" t="s">
        <v>4189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B255" t="s">
        <v>383</v>
      </c>
      <c s="1" r="C255" t="s">
        <v>319</v>
      </c>
      <c s="1" r="D255" t="s">
        <v>320</v>
      </c>
      <c s="1" r="E255" t="s">
        <v>321</v>
      </c>
      <c s="1" r="F255" t="s">
        <v>322</v>
      </c>
      <c s="1" r="G255" t="s">
        <v>323</v>
      </c>
      <c s="1" r="H255" t="s">
        <v>324</v>
      </c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0</v>
      </c>
      <c r="B256" t="s">
        <v>1642</v>
      </c>
      <c r="C256" t="s">
        <v>4190</v>
      </c>
      <c r="D256" t="s">
        <v>4191</v>
      </c>
      <c r="E256" t="s">
        <v>4192</v>
      </c>
      <c r="F256" t="s">
        <v>4193</v>
      </c>
      <c r="G256" t="s">
        <v>4194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</v>
      </c>
      <c r="B257" t="s">
        <v>1648</v>
      </c>
      <c r="C257" t="s">
        <v>4195</v>
      </c>
      <c r="D257" t="s">
        <v>4196</v>
      </c>
      <c r="E257" t="s">
        <v>4197</v>
      </c>
      <c r="F257" t="s">
        <v>4198</v>
      </c>
      <c r="G257" t="s">
        <v>4199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2</v>
      </c>
      <c r="B258" t="s">
        <v>1653</v>
      </c>
      <c r="C258" t="s">
        <v>4200</v>
      </c>
      <c r="D258" t="s">
        <v>4201</v>
      </c>
      <c r="E258" t="s">
        <v>4202</v>
      </c>
      <c r="F258" t="s">
        <v>4203</v>
      </c>
      <c r="G258" t="s">
        <v>4204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3</v>
      </c>
      <c r="B259" t="s">
        <v>1659</v>
      </c>
      <c r="C259" t="s">
        <v>331</v>
      </c>
      <c r="D259" t="s">
        <v>331</v>
      </c>
      <c r="E259" t="s">
        <v>331</v>
      </c>
      <c r="F259" t="s">
        <v>331</v>
      </c>
      <c r="G259" t="s">
        <v>331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4</v>
      </c>
      <c r="B260" t="s">
        <v>1660</v>
      </c>
      <c r="C260" t="s">
        <v>331</v>
      </c>
      <c r="D260" t="s">
        <v>4205</v>
      </c>
      <c r="E260" t="s">
        <v>4206</v>
      </c>
      <c r="F260" t="s">
        <v>4207</v>
      </c>
      <c r="G260" t="s">
        <v>2978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5</v>
      </c>
      <c r="B261" t="s">
        <v>1664</v>
      </c>
      <c r="C261" t="s">
        <v>4208</v>
      </c>
      <c r="D261" t="s">
        <v>4209</v>
      </c>
      <c r="E261" t="s">
        <v>4210</v>
      </c>
      <c r="F261" t="s">
        <v>2808</v>
      </c>
      <c r="G261" t="s">
        <v>331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6</v>
      </c>
      <c r="B262" t="s">
        <v>698</v>
      </c>
      <c r="C262" t="s">
        <v>1320</v>
      </c>
      <c r="D262" t="s">
        <v>331</v>
      </c>
      <c r="E262" t="s">
        <v>2808</v>
      </c>
      <c r="F262" t="s">
        <v>331</v>
      </c>
      <c r="G262" t="s">
        <v>331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7</v>
      </c>
      <c r="B263" t="s">
        <v>700</v>
      </c>
      <c r="C263" t="s">
        <v>331</v>
      </c>
      <c r="D263" t="s">
        <v>331</v>
      </c>
      <c r="E263" t="s">
        <v>2808</v>
      </c>
      <c r="F263" t="s">
        <v>331</v>
      </c>
      <c r="G263" t="s">
        <v>331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8</v>
      </c>
      <c r="B264" t="s">
        <v>699</v>
      </c>
      <c r="C264" t="s">
        <v>1320</v>
      </c>
      <c r="D264" t="s">
        <v>331</v>
      </c>
      <c r="E264" t="s">
        <v>331</v>
      </c>
      <c r="F264" t="s">
        <v>331</v>
      </c>
      <c r="G264" t="s">
        <v>331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9</v>
      </c>
      <c r="B265" t="s">
        <v>726</v>
      </c>
      <c r="C265" t="s">
        <v>4211</v>
      </c>
      <c r="D265" t="s">
        <v>4209</v>
      </c>
      <c r="E265" t="s">
        <v>4212</v>
      </c>
      <c r="F265" t="s">
        <v>2808</v>
      </c>
      <c r="G265" t="s">
        <v>331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10</v>
      </c>
      <c r="B266" t="s">
        <v>1688</v>
      </c>
      <c r="C266" t="s">
        <v>4211</v>
      </c>
      <c r="D266" t="s">
        <v>4209</v>
      </c>
      <c r="E266" t="s">
        <v>4212</v>
      </c>
      <c r="F266" t="s">
        <v>2808</v>
      </c>
      <c r="G266" t="s">
        <v>331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11</v>
      </c>
      <c r="B267" t="s">
        <v>735</v>
      </c>
      <c r="C267" t="s">
        <v>331</v>
      </c>
      <c r="D267" t="s">
        <v>331</v>
      </c>
      <c r="E267" t="s">
        <v>331</v>
      </c>
      <c r="F267" t="s">
        <v>331</v>
      </c>
      <c r="G267" t="s">
        <v>331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12</v>
      </c>
      <c r="B268" t="s">
        <v>1689</v>
      </c>
      <c r="C268" t="s">
        <v>331</v>
      </c>
      <c r="D268" t="s">
        <v>4213</v>
      </c>
      <c r="E268" t="s">
        <v>4076</v>
      </c>
      <c r="F268" t="s">
        <v>4214</v>
      </c>
      <c r="G268" t="s">
        <v>331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13</v>
      </c>
      <c r="B269" t="s">
        <v>1693</v>
      </c>
      <c r="C269" t="s">
        <v>4215</v>
      </c>
      <c r="D269" t="s">
        <v>4216</v>
      </c>
      <c r="E269" t="s">
        <v>4217</v>
      </c>
      <c r="F269" t="s">
        <v>4218</v>
      </c>
      <c r="G269" t="s">
        <v>331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14</v>
      </c>
      <c r="B270" t="s">
        <v>750</v>
      </c>
      <c r="C270" t="s">
        <v>1319</v>
      </c>
      <c r="D270" t="s">
        <v>4219</v>
      </c>
      <c r="E270" t="s">
        <v>4037</v>
      </c>
      <c r="F270" t="s">
        <v>2652</v>
      </c>
      <c r="G270" t="s">
        <v>2762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15</v>
      </c>
      <c r="B271" t="s">
        <v>756</v>
      </c>
      <c r="C271" t="s">
        <v>1319</v>
      </c>
      <c r="D271" t="s">
        <v>4219</v>
      </c>
      <c r="E271" t="s">
        <v>4037</v>
      </c>
      <c r="F271" t="s">
        <v>2652</v>
      </c>
      <c r="G271" t="s">
        <v>2762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16</v>
      </c>
      <c r="B272" t="s">
        <v>761</v>
      </c>
      <c r="C272" t="s">
        <v>4220</v>
      </c>
      <c r="D272" t="s">
        <v>4221</v>
      </c>
      <c r="E272" t="s">
        <v>4222</v>
      </c>
      <c r="F272" t="s">
        <v>4223</v>
      </c>
      <c r="G272" t="s">
        <v>4224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17</v>
      </c>
      <c r="B273" t="s">
        <v>774</v>
      </c>
      <c r="C273" t="s">
        <v>331</v>
      </c>
      <c r="D273" t="s">
        <v>331</v>
      </c>
      <c r="E273" t="s">
        <v>331</v>
      </c>
      <c r="F273" t="s">
        <v>331</v>
      </c>
      <c r="G273" t="s">
        <v>331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18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19</v>
      </c>
      <c r="B275" t="s">
        <v>776</v>
      </c>
      <c r="C275" t="s">
        <v>331</v>
      </c>
      <c r="D275" t="s">
        <v>331</v>
      </c>
      <c r="E275" t="s">
        <v>331</v>
      </c>
      <c r="F275" t="s">
        <v>331</v>
      </c>
      <c r="G275" t="s">
        <v>331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20</v>
      </c>
      <c r="B276" t="s">
        <v>777</v>
      </c>
      <c r="C276" t="s">
        <v>4225</v>
      </c>
      <c r="D276" t="s">
        <v>4226</v>
      </c>
      <c r="E276" t="s">
        <v>4227</v>
      </c>
      <c r="F276" t="s">
        <v>4228</v>
      </c>
      <c r="G276" t="s">
        <v>4229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21</v>
      </c>
      <c r="B277" t="s">
        <v>783</v>
      </c>
      <c r="C277" t="s">
        <v>4230</v>
      </c>
      <c r="D277" t="s">
        <v>4231</v>
      </c>
      <c r="E277" t="s">
        <v>4232</v>
      </c>
      <c r="F277" t="s">
        <v>4233</v>
      </c>
      <c r="G277" t="s">
        <v>4234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22</v>
      </c>
      <c r="B278" t="s">
        <v>1722</v>
      </c>
      <c r="C278" t="s">
        <v>4235</v>
      </c>
      <c r="D278" t="s">
        <v>662</v>
      </c>
      <c r="E278" t="s">
        <v>4236</v>
      </c>
      <c r="F278" t="s">
        <v>4237</v>
      </c>
      <c r="G278" t="s">
        <v>4238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23</v>
      </c>
      <c r="B279" t="s">
        <v>789</v>
      </c>
      <c r="C279" t="s">
        <v>4239</v>
      </c>
      <c r="D279" t="s">
        <v>4240</v>
      </c>
      <c r="E279" t="s">
        <v>4241</v>
      </c>
      <c r="F279" t="s">
        <v>4242</v>
      </c>
      <c r="G279" t="s">
        <v>4243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24</v>
      </c>
      <c r="B280" t="s">
        <v>795</v>
      </c>
      <c r="C280" t="s">
        <v>331</v>
      </c>
      <c r="D280" t="s">
        <v>331</v>
      </c>
      <c r="E280" t="s">
        <v>331</v>
      </c>
      <c r="F280" t="s">
        <v>331</v>
      </c>
      <c r="G280" t="s">
        <v>331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25</v>
      </c>
      <c r="B281" t="s">
        <v>796</v>
      </c>
      <c r="C281" t="s">
        <v>331</v>
      </c>
      <c r="D281" t="s">
        <v>4244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26</v>
      </c>
      <c r="B282" t="s">
        <v>802</v>
      </c>
      <c r="C282" t="s">
        <v>4094</v>
      </c>
      <c r="D282" t="s">
        <v>4245</v>
      </c>
      <c r="E282" t="s">
        <v>461</v>
      </c>
      <c r="F282" t="s">
        <v>4246</v>
      </c>
      <c r="G282" t="s">
        <v>4247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27</v>
      </c>
      <c r="B283" t="s">
        <v>803</v>
      </c>
      <c r="C283" t="s">
        <v>331</v>
      </c>
      <c r="D283" t="s">
        <v>331</v>
      </c>
      <c r="E283" t="s">
        <v>331</v>
      </c>
      <c r="F283" t="s">
        <v>331</v>
      </c>
      <c r="G283" t="s">
        <v>331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28</v>
      </c>
      <c r="B284" t="s">
        <v>1735</v>
      </c>
      <c r="C284" t="s">
        <v>331</v>
      </c>
      <c r="D284" t="s">
        <v>4248</v>
      </c>
      <c r="E284" t="s">
        <v>4249</v>
      </c>
      <c r="F284" t="s">
        <v>4250</v>
      </c>
      <c r="G284" t="s">
        <v>4250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29</v>
      </c>
      <c r="B285" t="s">
        <v>804</v>
      </c>
      <c r="C285" t="s">
        <v>331</v>
      </c>
      <c r="D285" t="s">
        <v>331</v>
      </c>
      <c r="E285" t="s">
        <v>331</v>
      </c>
      <c r="F285" t="s">
        <v>331</v>
      </c>
      <c r="G285" t="s">
        <v>331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30</v>
      </c>
      <c r="B286" t="s">
        <v>808</v>
      </c>
      <c r="C286" t="s">
        <v>4251</v>
      </c>
      <c r="D286" t="s">
        <v>4252</v>
      </c>
      <c r="E286" t="s">
        <v>4253</v>
      </c>
      <c r="F286" t="s">
        <v>4254</v>
      </c>
      <c r="G286" t="s">
        <v>4255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31</v>
      </c>
      <c r="B287" t="s">
        <v>814</v>
      </c>
      <c r="C287" t="s">
        <v>4225</v>
      </c>
      <c r="D287" t="s">
        <v>4226</v>
      </c>
      <c r="E287" t="s">
        <v>4227</v>
      </c>
      <c r="F287" t="s">
        <v>4228</v>
      </c>
      <c r="G287" t="s">
        <v>4229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32</v>
      </c>
      <c r="B288" t="s">
        <v>815</v>
      </c>
      <c r="C288" t="s">
        <v>4251</v>
      </c>
      <c r="D288" t="s">
        <v>4252</v>
      </c>
      <c r="E288" t="s">
        <v>4253</v>
      </c>
      <c r="F288" t="s">
        <v>4254</v>
      </c>
      <c r="G288" t="s">
        <v>4255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33</v>
      </c>
      <c r="B289" t="s">
        <v>1760</v>
      </c>
      <c r="C289" t="s">
        <v>331</v>
      </c>
      <c r="D289" t="s">
        <v>331</v>
      </c>
      <c r="E289" t="s">
        <v>331</v>
      </c>
      <c r="F289" t="s">
        <v>331</v>
      </c>
      <c r="G289" t="s">
        <v>4256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s="1" r="A290" t="n">
        <v>34</v>
      </c>
      <c r="B290" t="s">
        <v>816</v>
      </c>
      <c r="C290" t="s">
        <v>331</v>
      </c>
      <c r="D290" t="s">
        <v>331</v>
      </c>
      <c r="E290" t="s">
        <v>331</v>
      </c>
      <c r="F290" t="s">
        <v>331</v>
      </c>
      <c r="G290" t="s">
        <v>331</v>
      </c>
      <c r="H290" t="s"/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A291" t="n">
        <v>35</v>
      </c>
      <c r="B291" t="s">
        <v>817</v>
      </c>
      <c r="C291" t="s">
        <v>4225</v>
      </c>
      <c r="D291" t="s">
        <v>4226</v>
      </c>
      <c r="E291" t="s">
        <v>4227</v>
      </c>
      <c r="F291" t="s">
        <v>4228</v>
      </c>
      <c r="G291" t="s">
        <v>4229</v>
      </c>
      <c r="H291" t="s"/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36</v>
      </c>
      <c r="B292" t="s">
        <v>818</v>
      </c>
      <c r="C292" t="s">
        <v>4181</v>
      </c>
      <c r="D292" t="s">
        <v>4182</v>
      </c>
      <c r="E292" t="s">
        <v>4183</v>
      </c>
      <c r="F292" t="s">
        <v>4184</v>
      </c>
      <c r="G292" t="s">
        <v>4185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B294" t="s">
        <v>383</v>
      </c>
      <c s="1" r="C294" t="s">
        <v>319</v>
      </c>
      <c s="1" r="D294" t="s">
        <v>320</v>
      </c>
      <c s="1" r="E294" t="s">
        <v>321</v>
      </c>
      <c s="1" r="F294" t="s">
        <v>322</v>
      </c>
      <c s="1" r="G294" t="s">
        <v>323</v>
      </c>
      <c s="1" r="H294" t="s">
        <v>324</v>
      </c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0</v>
      </c>
      <c r="B295" t="s">
        <v>880</v>
      </c>
      <c r="C295" t="s">
        <v>4257</v>
      </c>
      <c r="D295" t="s">
        <v>4258</v>
      </c>
      <c r="E295" t="s">
        <v>924</v>
      </c>
      <c r="F295" t="s">
        <v>4259</v>
      </c>
      <c r="G295" t="s">
        <v>4260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1</v>
      </c>
      <c r="B296" t="s">
        <v>886</v>
      </c>
      <c r="C296" t="s">
        <v>4257</v>
      </c>
      <c r="D296" t="s">
        <v>4258</v>
      </c>
      <c r="E296" t="s">
        <v>924</v>
      </c>
      <c r="F296" t="s">
        <v>4259</v>
      </c>
      <c r="G296" t="s">
        <v>4260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2</v>
      </c>
      <c r="B297" t="s">
        <v>892</v>
      </c>
      <c r="C297" t="s">
        <v>331</v>
      </c>
      <c r="D297" t="s">
        <v>331</v>
      </c>
      <c r="E297" t="s">
        <v>331</v>
      </c>
      <c r="F297" t="s">
        <v>331</v>
      </c>
      <c r="G297" t="s">
        <v>331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3</v>
      </c>
      <c r="B298" t="s">
        <v>909</v>
      </c>
      <c r="C298" t="s">
        <v>331</v>
      </c>
      <c r="D298" t="s">
        <v>331</v>
      </c>
      <c r="E298" t="s">
        <v>331</v>
      </c>
      <c r="F298" t="s">
        <v>331</v>
      </c>
      <c r="G298" t="s">
        <v>331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4</v>
      </c>
      <c r="B299" t="s">
        <v>913</v>
      </c>
      <c r="C299" t="s">
        <v>4261</v>
      </c>
      <c r="D299" t="s">
        <v>331</v>
      </c>
      <c r="E299" t="s">
        <v>331</v>
      </c>
      <c r="F299" t="s">
        <v>4262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5</v>
      </c>
      <c r="B300" t="s">
        <v>916</v>
      </c>
      <c r="C300" t="s">
        <v>4263</v>
      </c>
      <c r="D300" t="s">
        <v>4264</v>
      </c>
      <c r="E300" t="s">
        <v>4265</v>
      </c>
      <c r="F300" t="s">
        <v>4266</v>
      </c>
      <c r="G300" t="s">
        <v>2985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6</v>
      </c>
      <c r="B301" t="s">
        <v>917</v>
      </c>
      <c r="C301" t="s">
        <v>4267</v>
      </c>
      <c r="D301" t="s">
        <v>4268</v>
      </c>
      <c r="E301" t="s">
        <v>4269</v>
      </c>
      <c r="F301" t="s">
        <v>4270</v>
      </c>
      <c r="G301" t="s">
        <v>4271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7</v>
      </c>
      <c r="B302" t="s">
        <v>918</v>
      </c>
      <c r="C302" t="s">
        <v>4272</v>
      </c>
      <c r="D302" t="s">
        <v>729</v>
      </c>
      <c r="E302" t="s">
        <v>2331</v>
      </c>
      <c r="F302" t="s">
        <v>4273</v>
      </c>
      <c r="G302" t="s">
        <v>3098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8</v>
      </c>
      <c r="B303" t="s">
        <v>1790</v>
      </c>
      <c r="C303" t="s">
        <v>4274</v>
      </c>
      <c r="D303" t="s">
        <v>4275</v>
      </c>
      <c r="E303" t="s">
        <v>4276</v>
      </c>
      <c r="F303" t="s">
        <v>4277</v>
      </c>
      <c r="G303" t="s">
        <v>4278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9</v>
      </c>
      <c r="B304" t="s">
        <v>1796</v>
      </c>
      <c r="C304" t="s">
        <v>331</v>
      </c>
      <c r="D304" t="s">
        <v>331</v>
      </c>
      <c r="E304" t="s">
        <v>331</v>
      </c>
      <c r="F304" t="s">
        <v>331</v>
      </c>
      <c r="G304" t="s">
        <v>331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10</v>
      </c>
      <c r="B305" t="s">
        <v>919</v>
      </c>
      <c r="C305" t="s">
        <v>331</v>
      </c>
      <c r="D305" t="s">
        <v>331</v>
      </c>
      <c r="E305" t="s">
        <v>331</v>
      </c>
      <c r="F305" t="s">
        <v>331</v>
      </c>
      <c r="G305" t="s">
        <v>331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11</v>
      </c>
      <c r="B306" t="s">
        <v>920</v>
      </c>
      <c r="C306" t="s">
        <v>331</v>
      </c>
      <c r="D306" t="s">
        <v>331</v>
      </c>
      <c r="E306" t="s">
        <v>331</v>
      </c>
      <c r="F306" t="s">
        <v>331</v>
      </c>
      <c r="G306" t="s">
        <v>331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12</v>
      </c>
      <c r="B307" t="s">
        <v>922</v>
      </c>
      <c r="C307" t="s">
        <v>4279</v>
      </c>
      <c r="D307" t="s">
        <v>4280</v>
      </c>
      <c r="E307" t="s">
        <v>4281</v>
      </c>
      <c r="F307" t="s">
        <v>4282</v>
      </c>
      <c r="G307" t="s">
        <v>4283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13</v>
      </c>
      <c r="B308" t="s">
        <v>928</v>
      </c>
      <c r="C308" t="s">
        <v>331</v>
      </c>
      <c r="D308" t="s">
        <v>4284</v>
      </c>
      <c r="E308" t="s">
        <v>4285</v>
      </c>
      <c r="F308" t="s">
        <v>4286</v>
      </c>
      <c r="G308" t="s">
        <v>4287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14</v>
      </c>
      <c r="B309" t="s">
        <v>1814</v>
      </c>
      <c r="C309" t="s">
        <v>4288</v>
      </c>
      <c r="D309" t="s">
        <v>4289</v>
      </c>
      <c r="E309" t="s">
        <v>4290</v>
      </c>
      <c r="F309" t="s">
        <v>4291</v>
      </c>
      <c r="G309" t="s">
        <v>4292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939</v>
      </c>
      <c r="C312" t="s">
        <v>891</v>
      </c>
      <c r="D312" t="s">
        <v>926</v>
      </c>
      <c r="E312" t="s">
        <v>4293</v>
      </c>
      <c r="F312" t="s">
        <v>4294</v>
      </c>
      <c r="G312" t="s">
        <v>4295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945</v>
      </c>
      <c r="C313" t="s">
        <v>891</v>
      </c>
      <c r="D313" t="s">
        <v>926</v>
      </c>
      <c r="E313" t="s">
        <v>4293</v>
      </c>
      <c r="F313" t="s">
        <v>4294</v>
      </c>
      <c r="G313" t="s">
        <v>4295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500</v>
      </c>
      <c r="C314" t="s">
        <v>331</v>
      </c>
      <c r="D314" t="s">
        <v>331</v>
      </c>
      <c r="E314" t="s">
        <v>331</v>
      </c>
      <c r="F314" t="s">
        <v>331</v>
      </c>
      <c r="G314" t="s">
        <v>331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1835</v>
      </c>
      <c r="C315" t="s">
        <v>331</v>
      </c>
      <c r="D315" t="s">
        <v>3963</v>
      </c>
      <c r="E315" t="s">
        <v>4296</v>
      </c>
      <c r="F315" t="s">
        <v>4297</v>
      </c>
      <c r="G315" t="s">
        <v>4298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1840</v>
      </c>
      <c r="C316" t="s">
        <v>4299</v>
      </c>
      <c r="D316" t="s">
        <v>4300</v>
      </c>
      <c r="E316" t="s">
        <v>4301</v>
      </c>
      <c r="F316" t="s">
        <v>331</v>
      </c>
      <c r="G316" t="s">
        <v>331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1841</v>
      </c>
      <c r="C317" t="s">
        <v>4302</v>
      </c>
      <c r="D317" t="s">
        <v>4303</v>
      </c>
      <c r="E317" t="s">
        <v>4304</v>
      </c>
      <c r="F317" t="s">
        <v>4305</v>
      </c>
      <c r="G317" t="s">
        <v>4306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946</v>
      </c>
      <c r="C318" t="s">
        <v>4307</v>
      </c>
      <c r="D318" t="s">
        <v>4308</v>
      </c>
      <c r="E318" t="s">
        <v>4309</v>
      </c>
      <c r="F318" t="s">
        <v>4310</v>
      </c>
      <c r="G318" t="s">
        <v>4294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952</v>
      </c>
      <c r="C319" t="s">
        <v>331</v>
      </c>
      <c r="D319" t="s">
        <v>331</v>
      </c>
      <c r="E319" t="s">
        <v>331</v>
      </c>
      <c r="F319" t="s">
        <v>331</v>
      </c>
      <c r="G319" t="s">
        <v>4311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956</v>
      </c>
      <c r="C320" t="s">
        <v>4307</v>
      </c>
      <c r="D320" t="s">
        <v>4308</v>
      </c>
      <c r="E320" t="s">
        <v>4309</v>
      </c>
      <c r="F320" t="s">
        <v>4310</v>
      </c>
      <c r="G320" t="s">
        <v>4312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960</v>
      </c>
      <c r="C321" t="s">
        <v>4307</v>
      </c>
      <c r="D321" t="s">
        <v>4313</v>
      </c>
      <c r="E321" t="s">
        <v>4309</v>
      </c>
      <c r="F321" t="s">
        <v>331</v>
      </c>
      <c r="G321" t="s">
        <v>331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962</v>
      </c>
      <c r="C322" t="s">
        <v>2432</v>
      </c>
      <c r="D322" t="s">
        <v>4314</v>
      </c>
      <c r="E322" t="s">
        <v>4315</v>
      </c>
      <c r="F322" t="s">
        <v>4314</v>
      </c>
      <c r="G322" t="s">
        <v>4314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968</v>
      </c>
      <c r="C323" t="s">
        <v>331</v>
      </c>
      <c r="D323" t="s">
        <v>2432</v>
      </c>
      <c r="E323" t="s">
        <v>331</v>
      </c>
      <c r="F323" t="s">
        <v>331</v>
      </c>
      <c r="G323" t="s">
        <v>331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969</v>
      </c>
      <c r="C324" t="s">
        <v>2432</v>
      </c>
      <c r="D324" t="s">
        <v>2432</v>
      </c>
      <c r="E324" t="s">
        <v>4315</v>
      </c>
      <c r="F324" t="s">
        <v>4314</v>
      </c>
      <c r="G324" t="s">
        <v>4314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970</v>
      </c>
      <c r="C325" t="s">
        <v>331</v>
      </c>
      <c r="D325" t="s">
        <v>331</v>
      </c>
      <c r="E325" t="s">
        <v>4315</v>
      </c>
      <c r="F325" t="s">
        <v>331</v>
      </c>
      <c r="G325" t="s">
        <v>331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971</v>
      </c>
      <c r="C326" t="s">
        <v>2432</v>
      </c>
      <c r="D326" t="s">
        <v>2432</v>
      </c>
      <c r="E326" t="s">
        <v>331</v>
      </c>
      <c r="F326" t="s">
        <v>4314</v>
      </c>
      <c r="G326" t="s">
        <v>4314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s="1" r="A327" t="n">
        <v>15</v>
      </c>
      <c r="B327" t="s">
        <v>829</v>
      </c>
      <c r="C327" t="s">
        <v>331</v>
      </c>
      <c r="D327" t="s">
        <v>331</v>
      </c>
      <c r="E327" t="s">
        <v>331</v>
      </c>
      <c r="F327" t="s">
        <v>4316</v>
      </c>
      <c r="G327" t="s">
        <v>331</v>
      </c>
      <c r="H327" t="s"/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A328" t="n">
        <v>16</v>
      </c>
      <c r="B328" t="s">
        <v>919</v>
      </c>
      <c r="C328" t="s">
        <v>331</v>
      </c>
      <c r="D328" t="s">
        <v>331</v>
      </c>
      <c r="E328" t="s">
        <v>331</v>
      </c>
      <c r="F328" t="s">
        <v>4316</v>
      </c>
      <c r="G328" t="s">
        <v>331</v>
      </c>
      <c r="H328" t="s"/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17</v>
      </c>
      <c r="B329" t="s">
        <v>920</v>
      </c>
      <c r="C329" t="s">
        <v>331</v>
      </c>
      <c r="D329" t="s">
        <v>331</v>
      </c>
      <c r="E329" t="s">
        <v>331</v>
      </c>
      <c r="F329" t="s">
        <v>331</v>
      </c>
      <c r="G329" t="s">
        <v>331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18</v>
      </c>
      <c r="B330" t="s">
        <v>975</v>
      </c>
      <c r="C330" t="s">
        <v>4317</v>
      </c>
      <c r="D330" t="s">
        <v>4318</v>
      </c>
      <c r="E330" t="s">
        <v>4319</v>
      </c>
      <c r="F330" t="s">
        <v>4026</v>
      </c>
      <c r="G330" t="s">
        <v>4320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19</v>
      </c>
      <c r="B331" t="s">
        <v>980</v>
      </c>
      <c r="C331" t="s">
        <v>331</v>
      </c>
      <c r="D331" t="s">
        <v>4321</v>
      </c>
      <c r="E331" t="s">
        <v>4322</v>
      </c>
      <c r="F331" t="s">
        <v>4323</v>
      </c>
      <c r="G331" t="s">
        <v>4324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20</v>
      </c>
      <c r="B332" t="s">
        <v>1888</v>
      </c>
      <c r="C332" t="s">
        <v>4325</v>
      </c>
      <c r="D332" t="s">
        <v>4326</v>
      </c>
      <c r="E332" t="s">
        <v>4327</v>
      </c>
      <c r="F332" t="s">
        <v>4328</v>
      </c>
      <c r="G332" t="s">
        <v>4329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21</v>
      </c>
      <c r="B333" t="s">
        <v>990</v>
      </c>
      <c r="C333" t="s">
        <v>331</v>
      </c>
      <c r="D333" t="s">
        <v>331</v>
      </c>
      <c r="E333" t="s">
        <v>331</v>
      </c>
      <c r="F333" t="s">
        <v>331</v>
      </c>
      <c r="G333" t="s">
        <v>331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22</v>
      </c>
      <c r="B334" t="s">
        <v>996</v>
      </c>
      <c r="C334" t="s">
        <v>331</v>
      </c>
      <c r="D334" t="s">
        <v>997</v>
      </c>
      <c r="E334" t="s">
        <v>331</v>
      </c>
      <c r="F334" t="s">
        <v>331</v>
      </c>
      <c r="G334" t="s">
        <v>331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23</v>
      </c>
      <c r="B335" t="s">
        <v>998</v>
      </c>
      <c r="C335" t="s">
        <v>4330</v>
      </c>
      <c r="D335" t="s">
        <v>4331</v>
      </c>
      <c r="E335" t="s">
        <v>4332</v>
      </c>
      <c r="F335" t="s">
        <v>4333</v>
      </c>
      <c r="G335" t="s">
        <v>4334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24</v>
      </c>
      <c r="B336" t="s">
        <v>1004</v>
      </c>
      <c r="C336" t="s">
        <v>4335</v>
      </c>
      <c r="D336" t="s">
        <v>4336</v>
      </c>
      <c r="E336" t="s">
        <v>4018</v>
      </c>
      <c r="F336" t="s">
        <v>4337</v>
      </c>
      <c r="G336" t="s">
        <v>4338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25</v>
      </c>
      <c r="B337" t="s">
        <v>1009</v>
      </c>
      <c r="C337" t="s">
        <v>331</v>
      </c>
      <c r="D337" t="s">
        <v>4339</v>
      </c>
      <c r="E337" t="s">
        <v>4340</v>
      </c>
      <c r="F337" t="s">
        <v>4341</v>
      </c>
      <c r="G337" t="s">
        <v>4342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26</v>
      </c>
      <c r="B338" t="s">
        <v>1014</v>
      </c>
      <c r="C338" t="s">
        <v>331</v>
      </c>
      <c r="D338" t="s">
        <v>331</v>
      </c>
      <c r="E338" t="s">
        <v>331</v>
      </c>
      <c r="F338" t="s">
        <v>331</v>
      </c>
      <c r="G338" t="s">
        <v>4343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4344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4345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4346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4347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4348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4349</v>
      </c>
    </row>
    <row r="11" spans="1:14">
      <c s="1" r="A11" t="n">
        <v>4</v>
      </c>
      <c r="B11" t="s">
        <v>13</v>
      </c>
      <c r="C11" t="s">
        <v>4350</v>
      </c>
    </row>
    <row r="12" spans="1:14">
      <c s="1" r="A12" t="n">
        <v>5</v>
      </c>
      <c r="B12" t="s">
        <v>15</v>
      </c>
      <c r="C12" t="s">
        <v>4351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4352</v>
      </c>
    </row>
    <row r="14" spans="1:14">
      <c s="1" r="A14" t="n">
        <v>7</v>
      </c>
      <c r="B14" t="s">
        <v>19</v>
      </c>
      <c r="C14" t="s">
        <v>4353</v>
      </c>
    </row>
    <row r="16" spans="1:14">
      <c s="1" r="A16" t="n">
        <v>0</v>
      </c>
      <c r="B16" t="s">
        <v>21</v>
      </c>
      <c r="C16" t="s">
        <v>4354</v>
      </c>
    </row>
    <row r="17" spans="1:14">
      <c s="1" r="A17" t="n">
        <v>1</v>
      </c>
      <c r="B17" t="s">
        <v>23</v>
      </c>
      <c r="C17" t="s">
        <v>3304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4355</v>
      </c>
    </row>
    <row r="19" spans="1:14">
      <c s="1" r="A19" t="n">
        <v>3</v>
      </c>
      <c r="B19" t="s">
        <v>26</v>
      </c>
      <c r="C19" t="s">
        <v>4356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4357</v>
      </c>
    </row>
    <row r="22" spans="1:14">
      <c s="1" r="A22" t="n">
        <v>6</v>
      </c>
      <c r="B22" t="s">
        <v>32</v>
      </c>
      <c r="C22" t="s">
        <v>3902</v>
      </c>
    </row>
    <row r="23" spans="1:14">
      <c s="1" r="A23" t="n">
        <v>7</v>
      </c>
      <c r="B23" t="s">
        <v>33</v>
      </c>
      <c r="C23" t="s">
        <v>4358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13</v>
      </c>
      <c r="D27" t="n">
        <v>13</v>
      </c>
      <c r="E27" t="n">
        <v>10</v>
      </c>
      <c r="F27" t="n">
        <v>13</v>
      </c>
    </row>
    <row r="28" spans="1:14">
      <c s="1" r="A28" t="n">
        <v>1</v>
      </c>
      <c r="B28" t="s">
        <v>41</v>
      </c>
      <c r="C28" t="n">
        <v>0.8</v>
      </c>
      <c r="D28" t="n">
        <v>0.85</v>
      </c>
      <c r="E28" t="n">
        <v>3.7</v>
      </c>
      <c r="F28" t="n">
        <v>3.8</v>
      </c>
    </row>
    <row r="29" spans="1:14">
      <c s="1" r="A29" t="n">
        <v>2</v>
      </c>
      <c r="B29" t="s">
        <v>42</v>
      </c>
      <c r="C29" t="n">
        <v>0.77</v>
      </c>
      <c r="D29" t="n">
        <v>0.83</v>
      </c>
      <c r="E29" t="n">
        <v>3.61</v>
      </c>
      <c r="F29" t="n">
        <v>3.63</v>
      </c>
    </row>
    <row r="30" spans="1:14">
      <c s="1" r="A30" t="n">
        <v>3</v>
      </c>
      <c r="B30" t="s">
        <v>43</v>
      </c>
      <c r="C30" t="n">
        <v>0.84</v>
      </c>
      <c r="D30" t="n">
        <v>0.9</v>
      </c>
      <c r="E30" t="n">
        <v>3.83</v>
      </c>
      <c r="F30" t="n">
        <v>4.02</v>
      </c>
    </row>
    <row r="31" spans="1:14">
      <c s="1" r="A31" t="n">
        <v>4</v>
      </c>
      <c r="B31" t="s">
        <v>44</v>
      </c>
      <c r="C31" t="n">
        <v>0.71</v>
      </c>
      <c r="D31" t="n">
        <v>0.76</v>
      </c>
      <c r="E31" t="n">
        <v>2.97</v>
      </c>
      <c r="F31" t="n">
        <v>3.7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4359</v>
      </c>
      <c r="D34" t="s">
        <v>4359</v>
      </c>
      <c r="E34" t="s">
        <v>4359</v>
      </c>
      <c r="F34" t="s">
        <v>4359</v>
      </c>
    </row>
    <row r="35" spans="1:14">
      <c s="1" r="A35" t="n">
        <v>1</v>
      </c>
      <c r="B35" t="s">
        <v>41</v>
      </c>
      <c r="C35" t="s">
        <v>4360</v>
      </c>
      <c r="D35" t="s">
        <v>4361</v>
      </c>
      <c r="E35" t="s">
        <v>1175</v>
      </c>
      <c r="F35" t="s">
        <v>4362</v>
      </c>
    </row>
    <row r="36" spans="1:14">
      <c s="1" r="A36" t="n">
        <v>2</v>
      </c>
      <c r="B36" t="s">
        <v>42</v>
      </c>
      <c r="C36" t="s">
        <v>4363</v>
      </c>
      <c r="D36" t="s">
        <v>4364</v>
      </c>
      <c r="E36" t="s">
        <v>1531</v>
      </c>
      <c r="F36" t="s">
        <v>3419</v>
      </c>
    </row>
    <row r="37" spans="1:14">
      <c s="1" r="A37" t="n">
        <v>3</v>
      </c>
      <c r="B37" t="s">
        <v>43</v>
      </c>
      <c r="C37" t="s">
        <v>4365</v>
      </c>
      <c r="D37" t="s">
        <v>4366</v>
      </c>
      <c r="E37" t="s">
        <v>22</v>
      </c>
      <c r="F37" t="s">
        <v>1578</v>
      </c>
    </row>
    <row r="38" spans="1:14">
      <c s="1" r="A38" t="n">
        <v>4</v>
      </c>
      <c r="B38" t="s">
        <v>53</v>
      </c>
      <c r="C38" t="s">
        <v>4367</v>
      </c>
      <c r="D38" t="s">
        <v>4368</v>
      </c>
      <c r="E38" t="s">
        <v>4369</v>
      </c>
      <c r="F38" t="s">
        <v>1175</v>
      </c>
    </row>
    <row r="39" spans="1:14">
      <c s="1" r="A39" t="n">
        <v>5</v>
      </c>
      <c r="B39" t="s">
        <v>55</v>
      </c>
      <c r="C39" t="s">
        <v>4370</v>
      </c>
      <c r="D39" t="s">
        <v>1457</v>
      </c>
      <c r="E39" t="s">
        <v>1697</v>
      </c>
      <c r="F39" t="s">
        <v>1952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4371</v>
      </c>
      <c r="D42" t="s">
        <v>4371</v>
      </c>
      <c r="E42" t="s">
        <v>1104</v>
      </c>
      <c r="F42" t="s">
        <v>261</v>
      </c>
    </row>
    <row r="43" spans="1:14">
      <c s="1" r="A43" t="n">
        <v>1</v>
      </c>
      <c r="B43" t="s">
        <v>66</v>
      </c>
      <c r="C43" t="s">
        <v>1104</v>
      </c>
      <c r="D43" t="s">
        <v>4372</v>
      </c>
      <c r="E43" t="s">
        <v>4372</v>
      </c>
      <c r="F43" t="s">
        <v>1477</v>
      </c>
    </row>
    <row r="44" spans="1:14">
      <c s="1" r="A44" t="n">
        <v>2</v>
      </c>
      <c r="B44" t="s">
        <v>69</v>
      </c>
      <c r="C44" t="s">
        <v>1191</v>
      </c>
      <c r="D44" t="s">
        <v>1105</v>
      </c>
      <c r="E44" t="s">
        <v>4373</v>
      </c>
      <c r="F44" t="s">
        <v>4374</v>
      </c>
    </row>
    <row r="45" spans="1:14">
      <c s="1" r="A45" t="n">
        <v>3</v>
      </c>
      <c r="B45" t="s">
        <v>72</v>
      </c>
      <c r="C45" t="s">
        <v>3926</v>
      </c>
      <c r="D45" t="s">
        <v>1749</v>
      </c>
      <c r="E45" t="s">
        <v>2546</v>
      </c>
      <c r="F45" t="s">
        <v>4375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0.8</v>
      </c>
      <c r="D48" t="n">
        <v>0.85</v>
      </c>
      <c r="E48" t="n">
        <v>3.7</v>
      </c>
      <c r="F48" t="n">
        <v>3.8</v>
      </c>
    </row>
    <row r="49" spans="1:14">
      <c s="1" r="A49" t="n">
        <v>1</v>
      </c>
      <c r="B49" t="s">
        <v>77</v>
      </c>
      <c r="C49" t="n">
        <v>0.8</v>
      </c>
      <c r="D49" t="n">
        <v>0.85</v>
      </c>
      <c r="E49" t="n">
        <v>3.7</v>
      </c>
      <c r="F49" t="n">
        <v>3.8</v>
      </c>
    </row>
    <row r="50" spans="1:14">
      <c s="1" r="A50" t="n">
        <v>2</v>
      </c>
      <c r="B50" t="s">
        <v>78</v>
      </c>
      <c r="C50" t="n">
        <v>0.8</v>
      </c>
      <c r="D50" t="n">
        <v>0.85</v>
      </c>
      <c r="E50" t="n">
        <v>3.69</v>
      </c>
      <c r="F50" t="n">
        <v>3.79</v>
      </c>
    </row>
    <row r="51" spans="1:14">
      <c s="1" r="A51" t="n">
        <v>3</v>
      </c>
      <c r="B51" t="s">
        <v>79</v>
      </c>
      <c r="C51" t="n">
        <v>0.8</v>
      </c>
      <c r="D51" t="n">
        <v>0.85</v>
      </c>
      <c r="E51" t="n">
        <v>3.7</v>
      </c>
      <c r="F51" t="n">
        <v>3.79</v>
      </c>
    </row>
    <row r="52" spans="1:14">
      <c s="1" r="A52" t="n">
        <v>4</v>
      </c>
      <c r="B52" t="s">
        <v>80</v>
      </c>
      <c r="C52" t="n">
        <v>0.79</v>
      </c>
      <c r="D52" t="n">
        <v>0.84</v>
      </c>
      <c r="E52" t="n">
        <v>3.26</v>
      </c>
      <c r="F52" t="n">
        <v>3.72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n">
        <v>1</v>
      </c>
      <c r="E55" t="n">
        <v>1</v>
      </c>
      <c r="F55" t="s"/>
    </row>
    <row r="56" spans="1:14">
      <c s="1" r="A56" t="n">
        <v>1</v>
      </c>
      <c r="B56" t="s">
        <v>83</v>
      </c>
      <c r="C56" t="n">
        <v>1</v>
      </c>
      <c r="D56" t="n">
        <v>5</v>
      </c>
      <c r="E56" t="n">
        <v>4</v>
      </c>
      <c r="F56" t="n">
        <v>3</v>
      </c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4376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4370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4377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3162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4378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4379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4380</v>
      </c>
      <c r="D66" t="s"/>
      <c r="E66" t="s"/>
      <c r="F66" t="s"/>
    </row>
    <row r="68" spans="1:14">
      <c s="1" r="A68" t="n">
        <v>0</v>
      </c>
      <c r="B68" t="s">
        <v>102</v>
      </c>
      <c r="C68" t="s">
        <v>4354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4355</v>
      </c>
    </row>
    <row r="71" spans="1:14">
      <c s="1" r="A71" t="n">
        <v>3</v>
      </c>
      <c r="B71" t="s">
        <v>105</v>
      </c>
      <c r="C71" t="s">
        <v>4381</v>
      </c>
    </row>
    <row r="72" spans="1:14">
      <c s="1" r="A72" t="n">
        <v>4</v>
      </c>
      <c r="B72" t="s">
        <v>107</v>
      </c>
      <c r="C72" t="s">
        <v>4382</v>
      </c>
    </row>
    <row r="73" spans="1:14">
      <c s="1" r="A73" t="n">
        <v>5</v>
      </c>
      <c r="B73" t="s">
        <v>109</v>
      </c>
      <c r="C73" t="s">
        <v>4383</v>
      </c>
    </row>
    <row r="74" spans="1:14">
      <c s="1" r="A74" t="n">
        <v>6</v>
      </c>
      <c r="B74" t="s">
        <v>111</v>
      </c>
      <c r="C74" t="s">
        <v>4384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4385</v>
      </c>
    </row>
    <row r="82" spans="1:14">
      <c s="1" r="A82" t="n">
        <v>1</v>
      </c>
      <c r="B82" t="s">
        <v>121</v>
      </c>
      <c r="C82" t="s">
        <v>4386</v>
      </c>
    </row>
    <row r="84" spans="1:14">
      <c s="1" r="A84" t="n">
        <v>0</v>
      </c>
      <c r="B84" t="s">
        <v>123</v>
      </c>
      <c r="C84" t="s">
        <v>4387</v>
      </c>
    </row>
    <row r="85" spans="1:14">
      <c s="1" r="A85" t="n">
        <v>1</v>
      </c>
      <c r="B85" t="s">
        <v>124</v>
      </c>
      <c r="C85" t="s">
        <v>4388</v>
      </c>
    </row>
    <row r="87" spans="1:14">
      <c s="1" r="A87" t="n">
        <v>0</v>
      </c>
      <c r="B87" t="s">
        <v>126</v>
      </c>
      <c r="C87" t="s">
        <v>1179</v>
      </c>
    </row>
    <row r="88" spans="1:14">
      <c s="1" r="A88" t="n">
        <v>1</v>
      </c>
      <c r="B88" t="s">
        <v>128</v>
      </c>
      <c r="C88" t="s">
        <v>4389</v>
      </c>
    </row>
    <row r="89" spans="1:14">
      <c s="1" r="A89" t="n">
        <v>2</v>
      </c>
      <c r="B89" t="s">
        <v>130</v>
      </c>
      <c r="C89" t="s">
        <v>3303</v>
      </c>
    </row>
    <row r="90" spans="1:14">
      <c s="1" r="A90" t="n">
        <v>3</v>
      </c>
      <c r="B90" t="s">
        <v>132</v>
      </c>
      <c r="C90" t="s"/>
    </row>
    <row r="91" spans="1:14">
      <c s="1" r="A91" t="n">
        <v>4</v>
      </c>
      <c r="B91" t="s">
        <v>134</v>
      </c>
      <c r="C91" t="s"/>
    </row>
    <row r="92" spans="1:14">
      <c s="1" r="A92" t="n">
        <v>5</v>
      </c>
      <c r="B92" t="s">
        <v>136</v>
      </c>
      <c r="C92" t="s">
        <v>4390</v>
      </c>
    </row>
    <row r="93" spans="1:14">
      <c s="1" r="A93" t="n">
        <v>6</v>
      </c>
      <c r="B93" t="s">
        <v>138</v>
      </c>
      <c r="C93" t="s">
        <v>4356</v>
      </c>
    </row>
    <row r="94" spans="1:14">
      <c s="1" r="A94" t="n">
        <v>7</v>
      </c>
      <c r="B94" t="s">
        <v>139</v>
      </c>
      <c r="C94" t="s">
        <v>4391</v>
      </c>
    </row>
    <row r="96" spans="1:14">
      <c s="1" r="A96" t="n">
        <v>0</v>
      </c>
      <c r="B96" t="s">
        <v>140</v>
      </c>
      <c r="C96" t="s">
        <v>4392</v>
      </c>
    </row>
    <row r="97" spans="1:14">
      <c s="1" r="A97" t="n">
        <v>1</v>
      </c>
      <c r="B97" t="s">
        <v>142</v>
      </c>
      <c r="C97" t="s">
        <v>4393</v>
      </c>
    </row>
    <row r="98" spans="1:14">
      <c s="1" r="A98" t="n">
        <v>2</v>
      </c>
      <c r="B98" t="s">
        <v>144</v>
      </c>
      <c r="C98" t="s">
        <v>4394</v>
      </c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/>
    </row>
    <row r="101" spans="1:14">
      <c s="1" r="A101" t="n">
        <v>5</v>
      </c>
      <c r="B101" t="s">
        <v>149</v>
      </c>
      <c r="C101" t="s">
        <v>4395</v>
      </c>
    </row>
    <row r="103" spans="1:14">
      <c s="1" r="A103" t="n">
        <v>0</v>
      </c>
      <c r="B103" t="s">
        <v>151</v>
      </c>
      <c r="C103" t="s">
        <v>4396</v>
      </c>
    </row>
    <row r="104" spans="1:14">
      <c s="1" r="A104" t="n">
        <v>1</v>
      </c>
      <c r="B104" t="s">
        <v>152</v>
      </c>
      <c r="C104" t="s"/>
    </row>
    <row r="106" spans="1:14">
      <c s="1" r="A106" t="n">
        <v>0</v>
      </c>
      <c r="B106" t="s">
        <v>23</v>
      </c>
      <c r="C106" t="s">
        <v>3304</v>
      </c>
    </row>
    <row r="107" spans="1:14">
      <c s="1" r="A107" t="n">
        <v>1</v>
      </c>
      <c r="B107" t="s">
        <v>153</v>
      </c>
      <c r="C107" t="s">
        <v>4397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4398</v>
      </c>
    </row>
    <row r="110" spans="1:14">
      <c s="1" r="A110" t="n">
        <v>4</v>
      </c>
      <c r="B110" t="s">
        <v>159</v>
      </c>
      <c r="C110" t="s">
        <v>4399</v>
      </c>
    </row>
    <row r="111" spans="1:14">
      <c s="1" r="A111" t="n">
        <v>5</v>
      </c>
      <c r="B111" t="s">
        <v>161</v>
      </c>
      <c r="C111" t="s">
        <v>4400</v>
      </c>
    </row>
    <row r="112" spans="1:14">
      <c s="1" r="A112" t="n">
        <v>6</v>
      </c>
      <c r="B112" t="s">
        <v>163</v>
      </c>
      <c r="C112" t="s">
        <v>4401</v>
      </c>
    </row>
    <row r="114" spans="1:14">
      <c s="1" r="A114" t="n">
        <v>0</v>
      </c>
      <c r="B114" t="s">
        <v>165</v>
      </c>
      <c r="C114" t="s">
        <v>4402</v>
      </c>
    </row>
    <row r="115" spans="1:14">
      <c s="1" r="A115" t="n">
        <v>1</v>
      </c>
      <c r="B115" t="s">
        <v>167</v>
      </c>
      <c r="C115" t="s">
        <v>4403</v>
      </c>
    </row>
    <row r="116" spans="1:14">
      <c s="1" r="A116" t="n">
        <v>2</v>
      </c>
      <c r="B116" t="s">
        <v>169</v>
      </c>
      <c r="C116" t="s">
        <v>4404</v>
      </c>
    </row>
    <row r="117" spans="1:14">
      <c s="1" r="A117" t="n">
        <v>3</v>
      </c>
      <c r="B117" t="s">
        <v>171</v>
      </c>
      <c r="C117" t="s">
        <v>4405</v>
      </c>
    </row>
    <row r="118" spans="1:14">
      <c s="1" r="A118" t="n">
        <v>4</v>
      </c>
      <c r="B118" t="s">
        <v>173</v>
      </c>
      <c r="C118" t="s">
        <v>988</v>
      </c>
    </row>
    <row r="119" spans="1:14">
      <c s="1" r="A119" t="n">
        <v>5</v>
      </c>
      <c r="B119" t="s">
        <v>174</v>
      </c>
      <c r="C119" t="s">
        <v>4406</v>
      </c>
    </row>
    <row r="120" spans="1:14">
      <c s="1" r="A120" t="n">
        <v>6</v>
      </c>
      <c r="B120" t="s">
        <v>175</v>
      </c>
      <c r="C120" t="s">
        <v>1999</v>
      </c>
    </row>
    <row r="121" spans="1:14">
      <c s="1" r="A121" t="n">
        <v>7</v>
      </c>
      <c r="B121" t="s">
        <v>176</v>
      </c>
      <c r="C121" t="s">
        <v>4407</v>
      </c>
    </row>
    <row r="122" spans="1:14">
      <c s="1" r="A122" t="n">
        <v>8</v>
      </c>
      <c r="B122" t="s">
        <v>177</v>
      </c>
      <c r="C122" t="s">
        <v>4408</v>
      </c>
    </row>
    <row r="123" spans="1:14">
      <c s="1" r="A123" t="n">
        <v>9</v>
      </c>
      <c r="B123" t="s">
        <v>178</v>
      </c>
      <c r="C123" t="s">
        <v>2476</v>
      </c>
    </row>
    <row r="125" spans="1:14">
      <c s="1" r="A125" t="n">
        <v>0</v>
      </c>
      <c r="B125" t="s">
        <v>179</v>
      </c>
      <c r="C125" t="s">
        <v>4409</v>
      </c>
    </row>
    <row r="126" spans="1:14">
      <c s="1" r="A126" t="n">
        <v>1</v>
      </c>
      <c r="B126" t="s">
        <v>180</v>
      </c>
      <c r="C126" t="s">
        <v>4410</v>
      </c>
    </row>
    <row r="127" spans="1:14">
      <c s="1" r="A127" t="n">
        <v>2</v>
      </c>
      <c r="B127" t="s">
        <v>181</v>
      </c>
      <c r="C127" t="s">
        <v>215</v>
      </c>
    </row>
    <row r="128" spans="1:14">
      <c s="1" r="A128" t="n">
        <v>3</v>
      </c>
      <c r="B128" t="s">
        <v>183</v>
      </c>
      <c r="C128" t="s">
        <v>4410</v>
      </c>
    </row>
    <row r="129" spans="1:14">
      <c s="1" r="A129" t="n">
        <v>4</v>
      </c>
      <c r="B129" t="s">
        <v>185</v>
      </c>
      <c r="C129" t="s">
        <v>4411</v>
      </c>
    </row>
    <row r="130" spans="1:14">
      <c s="1" r="A130" t="n">
        <v>5</v>
      </c>
      <c r="B130" t="s">
        <v>186</v>
      </c>
      <c r="C130" t="s">
        <v>3314</v>
      </c>
    </row>
    <row r="131" spans="1:14">
      <c s="1" r="A131" t="n">
        <v>6</v>
      </c>
      <c r="B131" t="s">
        <v>187</v>
      </c>
      <c r="C131" t="s">
        <v>3932</v>
      </c>
    </row>
    <row r="132" spans="1:14">
      <c s="1" r="A132" t="n">
        <v>7</v>
      </c>
      <c r="B132" t="s">
        <v>188</v>
      </c>
      <c r="C132" t="s">
        <v>3933</v>
      </c>
    </row>
    <row r="133" spans="1:14">
      <c s="1" r="A133" t="n">
        <v>8</v>
      </c>
      <c r="B133" t="s">
        <v>189</v>
      </c>
      <c r="C133" t="s">
        <v>1995</v>
      </c>
    </row>
    <row r="134" spans="1:14">
      <c s="1" r="A134" t="n">
        <v>9</v>
      </c>
      <c r="B134" t="s">
        <v>190</v>
      </c>
      <c r="C134" t="s">
        <v>4412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4413</v>
      </c>
      <c r="C138" t="s">
        <v>4414</v>
      </c>
      <c r="D138" t="s">
        <v>4415</v>
      </c>
      <c r="E138" t="s"/>
      <c r="F138" t="n">
        <v>58</v>
      </c>
    </row>
    <row r="139" spans="1:14">
      <c s="1" r="A139" t="n">
        <v>1</v>
      </c>
      <c r="B139" t="s">
        <v>4416</v>
      </c>
      <c r="C139" t="s">
        <v>4417</v>
      </c>
      <c r="D139" t="s">
        <v>4418</v>
      </c>
      <c r="E139" t="s"/>
      <c r="F139" t="n">
        <v>53</v>
      </c>
    </row>
    <row r="140" spans="1:14">
      <c s="1" r="A140" t="n">
        <v>2</v>
      </c>
      <c r="B140" t="s">
        <v>4419</v>
      </c>
      <c r="C140" t="s">
        <v>4420</v>
      </c>
      <c r="D140" t="s">
        <v>4421</v>
      </c>
      <c r="E140" t="s"/>
      <c r="F140" t="n">
        <v>39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4422</v>
      </c>
      <c r="C141" t="s">
        <v>4423</v>
      </c>
      <c r="D141" t="s">
        <v>4424</v>
      </c>
      <c r="E141" t="s"/>
      <c r="F141" t="n">
        <v>60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4425</v>
      </c>
      <c r="C142" t="s">
        <v>4426</v>
      </c>
      <c r="D142" t="s">
        <v>4427</v>
      </c>
      <c r="E142" t="s"/>
      <c r="F142" t="n">
        <v>59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1256</v>
      </c>
      <c r="C145" t="s">
        <v>54</v>
      </c>
      <c r="D145" t="s">
        <v>127</v>
      </c>
      <c r="E145" t="s">
        <v>1531</v>
      </c>
      <c r="F145" t="s">
        <v>54</v>
      </c>
      <c r="G145" t="s">
        <v>3722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1262</v>
      </c>
      <c r="C146" t="s">
        <v>4428</v>
      </c>
      <c r="D146" t="s">
        <v>4429</v>
      </c>
      <c r="E146" t="s">
        <v>1178</v>
      </c>
      <c r="F146" t="s">
        <v>4430</v>
      </c>
      <c r="G146" t="s">
        <v>1530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1268</v>
      </c>
      <c r="C147" t="s">
        <v>4431</v>
      </c>
      <c r="D147" t="s">
        <v>1803</v>
      </c>
      <c r="E147" t="s">
        <v>4332</v>
      </c>
      <c r="F147" t="s">
        <v>4432</v>
      </c>
      <c r="G147" t="s">
        <v>4433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1269</v>
      </c>
      <c r="C148" t="s">
        <v>4434</v>
      </c>
      <c r="D148" t="s">
        <v>4435</v>
      </c>
      <c r="E148" t="s">
        <v>4436</v>
      </c>
      <c r="F148" t="s">
        <v>2628</v>
      </c>
      <c r="G148" t="s">
        <v>4437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1270</v>
      </c>
      <c r="C149" t="s">
        <v>331</v>
      </c>
      <c r="D149" t="s">
        <v>331</v>
      </c>
      <c r="E149" t="s">
        <v>331</v>
      </c>
      <c r="F149" t="s">
        <v>331</v>
      </c>
      <c r="G149" t="s">
        <v>331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1271</v>
      </c>
      <c r="C150" t="s">
        <v>4438</v>
      </c>
      <c r="D150" t="s">
        <v>3433</v>
      </c>
      <c r="E150" t="s">
        <v>4439</v>
      </c>
      <c r="F150" t="s">
        <v>4440</v>
      </c>
      <c r="G150" t="s">
        <v>4441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1277</v>
      </c>
      <c r="C151" t="s">
        <v>331</v>
      </c>
      <c r="D151" t="s">
        <v>4442</v>
      </c>
      <c r="E151" t="s">
        <v>4443</v>
      </c>
      <c r="F151" t="s">
        <v>4444</v>
      </c>
      <c r="G151" t="s">
        <v>2270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1282</v>
      </c>
      <c r="C152" t="s">
        <v>4445</v>
      </c>
      <c r="D152" t="s">
        <v>4446</v>
      </c>
      <c r="E152" t="s">
        <v>4447</v>
      </c>
      <c r="F152" t="s">
        <v>4448</v>
      </c>
      <c r="G152" t="s">
        <v>4449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1288</v>
      </c>
      <c r="C153" t="s">
        <v>4450</v>
      </c>
      <c r="D153" t="s">
        <v>4451</v>
      </c>
      <c r="E153" t="s">
        <v>4452</v>
      </c>
      <c r="F153" t="s">
        <v>4453</v>
      </c>
      <c r="G153" t="s">
        <v>4454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1294</v>
      </c>
      <c r="C154" t="s">
        <v>4455</v>
      </c>
      <c r="D154" t="s">
        <v>4456</v>
      </c>
      <c r="E154" t="s">
        <v>2235</v>
      </c>
      <c r="F154" t="s">
        <v>4457</v>
      </c>
      <c r="G154" t="s">
        <v>2065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1300</v>
      </c>
      <c r="C155" t="s">
        <v>4455</v>
      </c>
      <c r="D155" t="s">
        <v>4456</v>
      </c>
      <c r="E155" t="s">
        <v>2235</v>
      </c>
      <c r="F155" t="s">
        <v>4457</v>
      </c>
      <c r="G155" t="s">
        <v>2065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s="1" r="A156" t="n">
        <v>11</v>
      </c>
      <c r="B156" t="s">
        <v>439</v>
      </c>
      <c r="C156" t="s">
        <v>331</v>
      </c>
      <c r="D156" t="s">
        <v>331</v>
      </c>
      <c r="E156" t="s">
        <v>331</v>
      </c>
      <c r="F156" t="s">
        <v>331</v>
      </c>
      <c r="G156" t="s">
        <v>331</v>
      </c>
      <c r="H156" t="s"/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A157" t="n">
        <v>12</v>
      </c>
      <c r="B157" t="s">
        <v>1301</v>
      </c>
      <c r="C157" t="s">
        <v>331</v>
      </c>
      <c r="D157" t="s">
        <v>331</v>
      </c>
      <c r="E157" t="s">
        <v>331</v>
      </c>
      <c r="F157" t="s">
        <v>331</v>
      </c>
      <c r="G157" t="s">
        <v>331</v>
      </c>
      <c r="H157" t="s"/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13</v>
      </c>
      <c r="B158" t="s">
        <v>1302</v>
      </c>
      <c r="C158" t="s">
        <v>331</v>
      </c>
      <c r="D158" t="s">
        <v>4458</v>
      </c>
      <c r="E158" t="s">
        <v>4459</v>
      </c>
      <c r="F158" t="s">
        <v>4460</v>
      </c>
      <c r="G158" t="s">
        <v>4461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B160" t="s">
        <v>383</v>
      </c>
      <c s="1" r="C160" t="s">
        <v>319</v>
      </c>
      <c s="1" r="D160" t="s">
        <v>320</v>
      </c>
      <c s="1" r="E160" t="s">
        <v>321</v>
      </c>
      <c s="1" r="F160" t="s">
        <v>322</v>
      </c>
      <c s="1" r="G160" t="s">
        <v>323</v>
      </c>
      <c s="1" r="H160" t="s">
        <v>324</v>
      </c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0</v>
      </c>
      <c r="B161" t="s">
        <v>1307</v>
      </c>
      <c r="C161" t="s">
        <v>4462</v>
      </c>
      <c r="D161" t="s">
        <v>4463</v>
      </c>
      <c r="E161" t="s">
        <v>1530</v>
      </c>
      <c r="F161" t="s">
        <v>4464</v>
      </c>
      <c r="G161" t="s">
        <v>4369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1</v>
      </c>
      <c r="B162" t="s">
        <v>1313</v>
      </c>
      <c r="C162" t="s">
        <v>331</v>
      </c>
      <c r="D162" t="s">
        <v>4465</v>
      </c>
      <c r="E162" t="s">
        <v>4466</v>
      </c>
      <c r="F162" t="s">
        <v>4467</v>
      </c>
      <c r="G162" t="s">
        <v>4468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2</v>
      </c>
      <c r="B163" t="s">
        <v>1318</v>
      </c>
      <c r="C163" t="s">
        <v>4469</v>
      </c>
      <c r="D163" t="s">
        <v>4470</v>
      </c>
      <c r="E163" t="s">
        <v>4471</v>
      </c>
      <c r="F163" t="s">
        <v>4472</v>
      </c>
      <c r="G163" t="s">
        <v>4473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3</v>
      </c>
      <c r="B164" t="s">
        <v>1324</v>
      </c>
      <c r="C164" t="s">
        <v>331</v>
      </c>
      <c r="D164" t="s">
        <v>4474</v>
      </c>
      <c r="E164" t="s">
        <v>4475</v>
      </c>
      <c r="F164" t="s">
        <v>4476</v>
      </c>
      <c r="G164" t="s">
        <v>4477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4</v>
      </c>
      <c r="B165" t="s">
        <v>1329</v>
      </c>
      <c r="C165" t="s">
        <v>4478</v>
      </c>
      <c r="D165" t="s">
        <v>4479</v>
      </c>
      <c r="E165" t="s">
        <v>4480</v>
      </c>
      <c r="F165" t="s">
        <v>4481</v>
      </c>
      <c r="G165" t="s">
        <v>1207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5</v>
      </c>
      <c r="B166" t="s">
        <v>1335</v>
      </c>
      <c r="C166" t="s">
        <v>331</v>
      </c>
      <c r="D166" t="s">
        <v>4482</v>
      </c>
      <c r="E166" t="s">
        <v>4483</v>
      </c>
      <c r="F166" t="s">
        <v>4484</v>
      </c>
      <c r="G166" t="s">
        <v>4485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6</v>
      </c>
      <c r="B167" t="s">
        <v>1340</v>
      </c>
      <c r="C167" t="s">
        <v>331</v>
      </c>
      <c r="D167" t="s">
        <v>331</v>
      </c>
      <c r="E167" t="s">
        <v>331</v>
      </c>
      <c r="F167" t="s">
        <v>331</v>
      </c>
      <c r="G167" t="s">
        <v>4486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7</v>
      </c>
      <c r="B168" t="s">
        <v>1342</v>
      </c>
      <c r="C168" t="s">
        <v>4487</v>
      </c>
      <c r="D168" t="s">
        <v>4488</v>
      </c>
      <c r="E168" t="s">
        <v>4489</v>
      </c>
      <c r="F168" t="s">
        <v>4490</v>
      </c>
      <c r="G168" t="s">
        <v>4491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8</v>
      </c>
      <c r="B169" t="s">
        <v>1348</v>
      </c>
      <c r="C169" t="s">
        <v>4492</v>
      </c>
      <c r="D169" t="s">
        <v>4493</v>
      </c>
      <c r="E169" t="s">
        <v>4265</v>
      </c>
      <c r="F169" t="s">
        <v>4494</v>
      </c>
      <c r="G169" t="s">
        <v>2682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9</v>
      </c>
      <c r="B170" t="s">
        <v>1354</v>
      </c>
      <c r="C170" t="s">
        <v>331</v>
      </c>
      <c r="D170" t="s">
        <v>331</v>
      </c>
      <c r="E170" t="s">
        <v>331</v>
      </c>
      <c r="F170" t="s">
        <v>331</v>
      </c>
      <c r="G170" t="s">
        <v>331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10</v>
      </c>
      <c r="B171" t="s">
        <v>1355</v>
      </c>
      <c r="C171" t="s">
        <v>4495</v>
      </c>
      <c r="D171" t="s">
        <v>4496</v>
      </c>
      <c r="E171" t="s">
        <v>4497</v>
      </c>
      <c r="F171" t="s">
        <v>4498</v>
      </c>
      <c r="G171" t="s">
        <v>4499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11</v>
      </c>
      <c r="B172" t="s">
        <v>1361</v>
      </c>
      <c r="C172" t="s">
        <v>4495</v>
      </c>
      <c r="D172" t="s">
        <v>4496</v>
      </c>
      <c r="E172" t="s">
        <v>4497</v>
      </c>
      <c r="F172" t="s">
        <v>4498</v>
      </c>
      <c r="G172" t="s">
        <v>4499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12</v>
      </c>
      <c r="B173" t="s">
        <v>1367</v>
      </c>
      <c r="C173" t="s">
        <v>4500</v>
      </c>
      <c r="D173" t="s">
        <v>4501</v>
      </c>
      <c r="E173" t="s">
        <v>4502</v>
      </c>
      <c r="F173" t="s">
        <v>4503</v>
      </c>
      <c r="G173" t="s">
        <v>2657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13</v>
      </c>
      <c r="B174" t="s">
        <v>1373</v>
      </c>
      <c r="C174" t="s">
        <v>4504</v>
      </c>
      <c r="D174" t="s">
        <v>4505</v>
      </c>
      <c r="E174" t="s">
        <v>4506</v>
      </c>
      <c r="F174" t="s">
        <v>4507</v>
      </c>
      <c r="G174" t="s">
        <v>4508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14</v>
      </c>
      <c r="B175" t="s">
        <v>1379</v>
      </c>
      <c r="C175" t="s">
        <v>4509</v>
      </c>
      <c r="D175" t="s">
        <v>4510</v>
      </c>
      <c r="E175" t="s">
        <v>4511</v>
      </c>
      <c r="F175" t="s">
        <v>4512</v>
      </c>
      <c r="G175" t="s">
        <v>4513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15</v>
      </c>
      <c r="B176" t="s">
        <v>1385</v>
      </c>
      <c r="C176" t="s">
        <v>1587</v>
      </c>
      <c r="D176" t="s">
        <v>2170</v>
      </c>
      <c r="E176" t="s">
        <v>4514</v>
      </c>
      <c r="F176" t="s">
        <v>4515</v>
      </c>
      <c r="G176" t="s">
        <v>4516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16</v>
      </c>
      <c r="B177" t="s">
        <v>407</v>
      </c>
      <c r="C177" t="s">
        <v>4517</v>
      </c>
      <c r="D177" t="s">
        <v>4518</v>
      </c>
      <c r="E177" t="s">
        <v>4519</v>
      </c>
      <c r="F177" t="s">
        <v>4520</v>
      </c>
      <c r="G177" t="s">
        <v>4521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17</v>
      </c>
      <c r="B178" t="s">
        <v>1396</v>
      </c>
      <c r="C178" t="s">
        <v>4522</v>
      </c>
      <c r="D178" t="s">
        <v>4523</v>
      </c>
      <c r="E178" t="s">
        <v>4524</v>
      </c>
      <c r="F178" t="s">
        <v>4525</v>
      </c>
      <c r="G178" t="s">
        <v>4526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18</v>
      </c>
      <c r="B179" t="s">
        <v>1402</v>
      </c>
      <c r="C179" t="s">
        <v>331</v>
      </c>
      <c r="D179" t="s">
        <v>4527</v>
      </c>
      <c r="E179" t="s">
        <v>4528</v>
      </c>
      <c r="F179" t="s">
        <v>4529</v>
      </c>
      <c r="G179" t="s">
        <v>4530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19</v>
      </c>
      <c r="B180" t="s">
        <v>1406</v>
      </c>
      <c r="C180" t="s">
        <v>331</v>
      </c>
      <c r="D180" t="s">
        <v>331</v>
      </c>
      <c r="E180" t="s">
        <v>331</v>
      </c>
      <c r="F180" t="s">
        <v>331</v>
      </c>
      <c r="G180" t="s">
        <v>4531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20</v>
      </c>
      <c r="B181" t="s">
        <v>1408</v>
      </c>
      <c r="C181" t="s">
        <v>4532</v>
      </c>
      <c r="D181" t="s">
        <v>4533</v>
      </c>
      <c r="E181" t="s">
        <v>331</v>
      </c>
      <c r="F181" t="s">
        <v>331</v>
      </c>
      <c r="G181" t="s">
        <v>331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21</v>
      </c>
      <c r="B182" t="s">
        <v>420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22</v>
      </c>
      <c r="B183" t="s">
        <v>1411</v>
      </c>
      <c r="C183" t="s">
        <v>4532</v>
      </c>
      <c r="D183" t="s">
        <v>4533</v>
      </c>
      <c r="E183" t="s">
        <v>331</v>
      </c>
      <c r="F183" t="s">
        <v>331</v>
      </c>
      <c r="G183" t="s">
        <v>331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23</v>
      </c>
      <c r="B184" t="s">
        <v>426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24</v>
      </c>
      <c r="B185" t="s">
        <v>408</v>
      </c>
      <c r="C185" t="s">
        <v>4534</v>
      </c>
      <c r="D185" t="s">
        <v>4535</v>
      </c>
      <c r="E185" t="s">
        <v>4536</v>
      </c>
      <c r="F185" t="s">
        <v>374</v>
      </c>
      <c r="G185" t="s">
        <v>4537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25</v>
      </c>
      <c r="B186" t="s">
        <v>440</v>
      </c>
      <c r="C186" t="s">
        <v>4538</v>
      </c>
      <c r="D186" t="s">
        <v>4539</v>
      </c>
      <c r="E186" t="s">
        <v>4540</v>
      </c>
      <c r="F186" t="s">
        <v>4541</v>
      </c>
      <c r="G186" t="s">
        <v>4542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26</v>
      </c>
      <c r="B187" t="s">
        <v>446</v>
      </c>
      <c r="C187" t="s">
        <v>331</v>
      </c>
      <c r="D187" t="s">
        <v>4543</v>
      </c>
      <c r="E187" t="s">
        <v>4544</v>
      </c>
      <c r="F187" t="s">
        <v>4545</v>
      </c>
      <c r="G187" t="s">
        <v>4546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27</v>
      </c>
      <c r="B188" t="s">
        <v>451</v>
      </c>
      <c r="C188" t="s">
        <v>331</v>
      </c>
      <c r="D188" t="s">
        <v>331</v>
      </c>
      <c r="E188" t="s">
        <v>331</v>
      </c>
      <c r="F188" t="s">
        <v>331</v>
      </c>
      <c r="G188" t="s">
        <v>4547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28</v>
      </c>
      <c r="B189" t="s">
        <v>1417</v>
      </c>
      <c r="C189" t="s">
        <v>4548</v>
      </c>
      <c r="D189" t="s">
        <v>4549</v>
      </c>
      <c r="E189" t="s">
        <v>4550</v>
      </c>
      <c r="F189" t="s">
        <v>4551</v>
      </c>
      <c r="G189" t="s">
        <v>4552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29</v>
      </c>
      <c r="B190" t="s">
        <v>1423</v>
      </c>
      <c r="C190" t="s">
        <v>4553</v>
      </c>
      <c r="D190" t="s">
        <v>4554</v>
      </c>
      <c r="E190" t="s">
        <v>4555</v>
      </c>
      <c r="F190" t="s">
        <v>4556</v>
      </c>
      <c r="G190" t="s">
        <v>4557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30</v>
      </c>
      <c r="B191" t="s">
        <v>1429</v>
      </c>
      <c r="C191" t="s">
        <v>4558</v>
      </c>
      <c r="D191" t="s">
        <v>4559</v>
      </c>
      <c r="E191" t="s">
        <v>4560</v>
      </c>
      <c r="F191" t="s">
        <v>4561</v>
      </c>
      <c r="G191" t="s">
        <v>3970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31</v>
      </c>
      <c r="B192" t="s">
        <v>1432</v>
      </c>
      <c r="C192" t="s">
        <v>4562</v>
      </c>
      <c r="D192" t="s">
        <v>4563</v>
      </c>
      <c r="E192" t="s">
        <v>4564</v>
      </c>
      <c r="F192" t="s">
        <v>4565</v>
      </c>
      <c r="G192" t="s">
        <v>1719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32</v>
      </c>
      <c r="B193" t="s">
        <v>1438</v>
      </c>
      <c r="C193" t="s">
        <v>331</v>
      </c>
      <c r="D193" t="s">
        <v>4566</v>
      </c>
      <c r="E193" t="s">
        <v>4567</v>
      </c>
      <c r="F193" t="s">
        <v>4568</v>
      </c>
      <c r="G193" t="s">
        <v>4569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33</v>
      </c>
      <c r="B194" t="s">
        <v>478</v>
      </c>
      <c r="C194" t="s">
        <v>331</v>
      </c>
      <c r="D194" t="s">
        <v>331</v>
      </c>
      <c r="E194" t="s">
        <v>331</v>
      </c>
      <c r="F194" t="s">
        <v>331</v>
      </c>
      <c r="G194" t="s">
        <v>331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34</v>
      </c>
      <c r="B195" t="s">
        <v>479</v>
      </c>
      <c r="C195" t="s">
        <v>331</v>
      </c>
      <c r="D195" t="s">
        <v>331</v>
      </c>
      <c r="E195" t="s">
        <v>331</v>
      </c>
      <c r="F195" t="s">
        <v>331</v>
      </c>
      <c r="G195" t="s">
        <v>331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35</v>
      </c>
      <c r="B196" t="s">
        <v>480</v>
      </c>
      <c r="C196" t="s">
        <v>4570</v>
      </c>
      <c r="D196" t="s">
        <v>4571</v>
      </c>
      <c r="E196" t="s">
        <v>4572</v>
      </c>
      <c r="F196" t="s">
        <v>4573</v>
      </c>
      <c r="G196" t="s">
        <v>331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36</v>
      </c>
      <c r="B197" t="s">
        <v>481</v>
      </c>
      <c r="C197" t="s">
        <v>4574</v>
      </c>
      <c r="D197" t="s">
        <v>4575</v>
      </c>
      <c r="E197" t="s">
        <v>4576</v>
      </c>
      <c r="F197" t="s">
        <v>4577</v>
      </c>
      <c r="G197" t="s">
        <v>4578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37</v>
      </c>
      <c r="B198" t="s">
        <v>486</v>
      </c>
      <c r="C198" t="s">
        <v>331</v>
      </c>
      <c r="D198" t="s">
        <v>331</v>
      </c>
      <c r="E198" t="s">
        <v>331</v>
      </c>
      <c r="F198" t="s">
        <v>331</v>
      </c>
      <c r="G198" t="s">
        <v>331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38</v>
      </c>
      <c r="B199" t="s">
        <v>487</v>
      </c>
      <c r="C199" t="s">
        <v>4574</v>
      </c>
      <c r="D199" t="s">
        <v>4575</v>
      </c>
      <c r="E199" t="s">
        <v>4576</v>
      </c>
      <c r="F199" t="s">
        <v>4577</v>
      </c>
      <c r="G199" t="s">
        <v>4578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39</v>
      </c>
      <c r="B200" t="s">
        <v>488</v>
      </c>
      <c r="C200" t="s">
        <v>331</v>
      </c>
      <c r="D200" t="s">
        <v>4579</v>
      </c>
      <c r="E200" t="s">
        <v>4580</v>
      </c>
      <c r="F200" t="s">
        <v>4581</v>
      </c>
      <c r="G200" t="s">
        <v>4582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40</v>
      </c>
      <c r="B201" t="s">
        <v>1456</v>
      </c>
      <c r="C201" t="s">
        <v>331</v>
      </c>
      <c r="D201" t="s">
        <v>331</v>
      </c>
      <c r="E201" t="s">
        <v>331</v>
      </c>
      <c r="F201" t="s">
        <v>331</v>
      </c>
      <c r="G201" t="s">
        <v>4583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41</v>
      </c>
      <c r="B202" t="s">
        <v>495</v>
      </c>
      <c r="C202" t="s">
        <v>331</v>
      </c>
      <c r="D202" t="s">
        <v>331</v>
      </c>
      <c r="E202" t="s">
        <v>331</v>
      </c>
      <c r="F202" t="s">
        <v>331</v>
      </c>
      <c r="G202" t="s">
        <v>331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42</v>
      </c>
      <c r="B203" t="s">
        <v>496</v>
      </c>
      <c r="C203" t="s">
        <v>331</v>
      </c>
      <c r="D203" t="s">
        <v>331</v>
      </c>
      <c r="E203" t="s">
        <v>331</v>
      </c>
      <c r="F203" t="s">
        <v>331</v>
      </c>
      <c r="G203" t="s">
        <v>331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s="1" r="A204" t="n">
        <v>43</v>
      </c>
      <c r="B204" t="s">
        <v>497</v>
      </c>
      <c r="C204" t="s">
        <v>331</v>
      </c>
      <c r="D204" t="s">
        <v>331</v>
      </c>
      <c r="E204" t="s">
        <v>331</v>
      </c>
      <c r="F204" t="s">
        <v>331</v>
      </c>
      <c r="G204" t="s">
        <v>331</v>
      </c>
      <c r="H204" t="s"/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A205" t="n">
        <v>44</v>
      </c>
      <c r="B205" t="s">
        <v>498</v>
      </c>
      <c r="C205" t="s">
        <v>331</v>
      </c>
      <c r="D205" t="s">
        <v>331</v>
      </c>
      <c r="E205" t="s">
        <v>331</v>
      </c>
      <c r="F205" t="s">
        <v>331</v>
      </c>
      <c r="G205" t="s">
        <v>331</v>
      </c>
      <c r="H205" t="s"/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45</v>
      </c>
      <c r="B206" t="s">
        <v>499</v>
      </c>
      <c r="C206" t="s">
        <v>331</v>
      </c>
      <c r="D206" t="s">
        <v>331</v>
      </c>
      <c r="E206" t="s">
        <v>331</v>
      </c>
      <c r="F206" t="s">
        <v>331</v>
      </c>
      <c r="G206" t="s">
        <v>331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46</v>
      </c>
      <c r="B207" t="s">
        <v>500</v>
      </c>
      <c r="C207" t="s">
        <v>4584</v>
      </c>
      <c r="D207" t="s">
        <v>4437</v>
      </c>
      <c r="E207" t="s">
        <v>331</v>
      </c>
      <c r="F207" t="s">
        <v>331</v>
      </c>
      <c r="G207" t="s">
        <v>331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47</v>
      </c>
      <c r="B208" t="s">
        <v>501</v>
      </c>
      <c r="C208" t="s">
        <v>4585</v>
      </c>
      <c r="D208" t="s">
        <v>4586</v>
      </c>
      <c r="E208" t="s">
        <v>4576</v>
      </c>
      <c r="F208" t="s">
        <v>4577</v>
      </c>
      <c r="G208" t="s">
        <v>4578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48</v>
      </c>
      <c r="B209" t="s">
        <v>502</v>
      </c>
      <c r="C209" t="s">
        <v>4587</v>
      </c>
      <c r="D209" t="s">
        <v>4078</v>
      </c>
      <c r="E209" t="s">
        <v>4588</v>
      </c>
      <c r="F209" t="s">
        <v>3236</v>
      </c>
      <c r="G209" t="s">
        <v>1958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49</v>
      </c>
      <c r="B210" t="s">
        <v>508</v>
      </c>
      <c r="C210" t="s">
        <v>331</v>
      </c>
      <c r="D210" t="s">
        <v>3137</v>
      </c>
      <c r="E210" t="s">
        <v>4589</v>
      </c>
      <c r="F210" t="s">
        <v>4482</v>
      </c>
      <c r="G210" t="s">
        <v>4590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50</v>
      </c>
      <c r="B211" t="s">
        <v>513</v>
      </c>
      <c r="C211" t="s">
        <v>4591</v>
      </c>
      <c r="D211" t="s">
        <v>4592</v>
      </c>
      <c r="E211" t="s">
        <v>4593</v>
      </c>
      <c r="F211" t="s">
        <v>4594</v>
      </c>
      <c r="G211" t="s">
        <v>4595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51</v>
      </c>
      <c r="B212" t="s">
        <v>518</v>
      </c>
      <c r="C212" t="s">
        <v>4596</v>
      </c>
      <c r="D212" t="s">
        <v>4087</v>
      </c>
      <c r="E212" t="s">
        <v>4597</v>
      </c>
      <c r="F212" t="s">
        <v>4598</v>
      </c>
      <c r="G212" t="s">
        <v>4599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52</v>
      </c>
      <c r="B213" t="s">
        <v>524</v>
      </c>
      <c r="C213" t="s">
        <v>331</v>
      </c>
      <c r="D213" t="s">
        <v>2975</v>
      </c>
      <c r="E213" t="s">
        <v>4600</v>
      </c>
      <c r="F213" t="s">
        <v>4379</v>
      </c>
      <c r="G213" t="s">
        <v>4253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53</v>
      </c>
      <c r="B214" t="s">
        <v>529</v>
      </c>
      <c r="C214" t="s">
        <v>4601</v>
      </c>
      <c r="D214" t="s">
        <v>4602</v>
      </c>
      <c r="E214" t="s">
        <v>4603</v>
      </c>
      <c r="F214" t="s">
        <v>4604</v>
      </c>
      <c r="G214" t="s">
        <v>4605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B216" t="s">
        <v>318</v>
      </c>
      <c s="1" r="C216" t="s">
        <v>319</v>
      </c>
      <c s="1" r="D216" t="s">
        <v>320</v>
      </c>
      <c s="1" r="E216" t="s">
        <v>321</v>
      </c>
      <c s="1" r="F216" t="s">
        <v>322</v>
      </c>
      <c s="1" r="G216" t="s">
        <v>323</v>
      </c>
      <c s="1" r="H216" t="s">
        <v>324</v>
      </c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0</v>
      </c>
      <c r="B217" t="s">
        <v>1487</v>
      </c>
      <c r="C217" t="s">
        <v>4606</v>
      </c>
      <c r="D217" t="s">
        <v>4607</v>
      </c>
      <c r="E217" t="s">
        <v>1530</v>
      </c>
      <c r="F217" t="s">
        <v>2898</v>
      </c>
      <c r="G217" t="s">
        <v>4608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</v>
      </c>
      <c r="B218" t="s">
        <v>1493</v>
      </c>
      <c r="C218" t="s">
        <v>331</v>
      </c>
      <c r="D218" t="s">
        <v>4609</v>
      </c>
      <c r="E218" t="s">
        <v>4610</v>
      </c>
      <c r="F218" t="s">
        <v>4611</v>
      </c>
      <c r="G218" t="s">
        <v>4612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2</v>
      </c>
      <c r="B219" t="s">
        <v>1498</v>
      </c>
      <c r="C219" t="s">
        <v>1537</v>
      </c>
      <c r="D219" t="s">
        <v>4613</v>
      </c>
      <c r="E219" t="s">
        <v>4614</v>
      </c>
      <c r="F219" t="s">
        <v>4615</v>
      </c>
      <c r="G219" t="s">
        <v>4616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3</v>
      </c>
      <c r="B220" t="s">
        <v>1504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4</v>
      </c>
      <c r="B221" t="s">
        <v>1510</v>
      </c>
      <c r="C221" t="s">
        <v>1787</v>
      </c>
      <c r="D221" t="s">
        <v>4362</v>
      </c>
      <c r="E221" t="s">
        <v>4617</v>
      </c>
      <c r="F221" t="s">
        <v>1723</v>
      </c>
      <c r="G221" t="s">
        <v>3302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5</v>
      </c>
      <c r="B222" t="s">
        <v>1515</v>
      </c>
      <c r="C222" t="s">
        <v>331</v>
      </c>
      <c r="D222" t="s">
        <v>331</v>
      </c>
      <c r="E222" t="s">
        <v>331</v>
      </c>
      <c r="F222" t="s">
        <v>331</v>
      </c>
      <c r="G222" t="s">
        <v>331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6</v>
      </c>
      <c r="B223" t="s">
        <v>1516</v>
      </c>
      <c r="C223" t="s">
        <v>1787</v>
      </c>
      <c r="D223" t="s">
        <v>4362</v>
      </c>
      <c r="E223" t="s">
        <v>4617</v>
      </c>
      <c r="F223" t="s">
        <v>1723</v>
      </c>
      <c r="G223" t="s">
        <v>3302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7</v>
      </c>
      <c r="B224" t="s">
        <v>1517</v>
      </c>
      <c r="C224" t="s">
        <v>4618</v>
      </c>
      <c r="D224" t="s">
        <v>4619</v>
      </c>
      <c r="E224" t="s">
        <v>22</v>
      </c>
      <c r="F224" t="s">
        <v>4620</v>
      </c>
      <c r="G224" t="s">
        <v>4621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8</v>
      </c>
      <c r="B225" t="s">
        <v>1520</v>
      </c>
      <c r="C225" t="s">
        <v>4622</v>
      </c>
      <c r="D225" t="s">
        <v>4623</v>
      </c>
      <c r="E225" t="s">
        <v>4624</v>
      </c>
      <c r="F225" t="s">
        <v>4625</v>
      </c>
      <c r="G225" t="s">
        <v>4626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s="1" r="A226" t="n">
        <v>9</v>
      </c>
      <c r="B226" t="s">
        <v>1526</v>
      </c>
      <c r="C226" t="s">
        <v>4627</v>
      </c>
      <c r="D226" t="s">
        <v>4628</v>
      </c>
      <c r="E226" t="s">
        <v>4629</v>
      </c>
      <c r="F226" t="s">
        <v>4630</v>
      </c>
      <c r="G226" t="s">
        <v>4631</v>
      </c>
      <c r="H226" t="s"/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A227" t="n">
        <v>10</v>
      </c>
      <c r="B227" t="s">
        <v>1532</v>
      </c>
      <c r="C227" t="s">
        <v>4632</v>
      </c>
      <c r="D227" t="s">
        <v>1175</v>
      </c>
      <c r="E227" t="s">
        <v>3722</v>
      </c>
      <c r="F227" t="s">
        <v>3740</v>
      </c>
      <c r="G227" t="s">
        <v>4633</v>
      </c>
      <c r="H227" t="s"/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11</v>
      </c>
      <c r="B228" t="s">
        <v>1538</v>
      </c>
      <c r="C228" t="s">
        <v>4634</v>
      </c>
      <c r="D228" t="s">
        <v>4635</v>
      </c>
      <c r="E228" t="s">
        <v>4636</v>
      </c>
      <c r="F228" t="s">
        <v>4637</v>
      </c>
      <c r="G228" t="s">
        <v>4638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12</v>
      </c>
      <c r="B229" t="s">
        <v>1544</v>
      </c>
      <c r="C229" t="s">
        <v>4639</v>
      </c>
      <c r="D229" t="s">
        <v>4640</v>
      </c>
      <c r="E229" t="s">
        <v>4641</v>
      </c>
      <c r="F229" t="s">
        <v>4642</v>
      </c>
      <c r="G229" t="s">
        <v>4643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13</v>
      </c>
      <c r="B230" t="s">
        <v>1550</v>
      </c>
      <c r="C230" t="s">
        <v>331</v>
      </c>
      <c r="D230" t="s">
        <v>4644</v>
      </c>
      <c r="E230" t="s">
        <v>4645</v>
      </c>
      <c r="F230" t="s">
        <v>4646</v>
      </c>
      <c r="G230" t="s">
        <v>4647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14</v>
      </c>
      <c r="B231" t="s">
        <v>1555</v>
      </c>
      <c r="C231" t="s">
        <v>4648</v>
      </c>
      <c r="D231" t="s">
        <v>4649</v>
      </c>
      <c r="E231" t="s">
        <v>4650</v>
      </c>
      <c r="F231" t="s">
        <v>4651</v>
      </c>
      <c r="G231" t="s">
        <v>4652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15</v>
      </c>
      <c r="B232" t="s">
        <v>1561</v>
      </c>
      <c r="C232" t="s">
        <v>4653</v>
      </c>
      <c r="D232" t="s">
        <v>4654</v>
      </c>
      <c r="E232" t="s">
        <v>4655</v>
      </c>
      <c r="F232" t="s">
        <v>4656</v>
      </c>
      <c r="G232" t="s">
        <v>4657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16</v>
      </c>
      <c r="B233" t="s">
        <v>1567</v>
      </c>
      <c r="C233" t="s">
        <v>1569</v>
      </c>
      <c r="D233" t="s">
        <v>4658</v>
      </c>
      <c r="E233" t="s">
        <v>4659</v>
      </c>
      <c r="F233" t="s">
        <v>4660</v>
      </c>
      <c r="G233" t="s">
        <v>4661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17</v>
      </c>
      <c r="B234" t="s">
        <v>1573</v>
      </c>
      <c r="C234" t="s">
        <v>4662</v>
      </c>
      <c r="D234" t="s">
        <v>1724</v>
      </c>
      <c r="E234" t="s">
        <v>4663</v>
      </c>
      <c r="F234" t="s">
        <v>4664</v>
      </c>
      <c r="G234" t="s">
        <v>3645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18</v>
      </c>
      <c r="B235" t="s">
        <v>1579</v>
      </c>
      <c r="C235" t="s">
        <v>4665</v>
      </c>
      <c r="D235" t="s">
        <v>4666</v>
      </c>
      <c r="E235" t="s">
        <v>4667</v>
      </c>
      <c r="F235" t="s">
        <v>4668</v>
      </c>
      <c r="G235" t="s">
        <v>4669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19</v>
      </c>
      <c r="B236" t="s">
        <v>1585</v>
      </c>
      <c r="C236" t="s">
        <v>331</v>
      </c>
      <c r="D236" t="s">
        <v>331</v>
      </c>
      <c r="E236" t="s">
        <v>331</v>
      </c>
      <c r="F236" t="s">
        <v>331</v>
      </c>
      <c r="G236" t="s">
        <v>331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20</v>
      </c>
      <c r="B237" t="s">
        <v>1589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21</v>
      </c>
      <c r="B238" t="s">
        <v>1590</v>
      </c>
      <c r="C238" t="s">
        <v>331</v>
      </c>
      <c r="D238" t="s">
        <v>331</v>
      </c>
      <c r="E238" t="s">
        <v>331</v>
      </c>
      <c r="F238" t="s">
        <v>331</v>
      </c>
      <c r="G238" t="s">
        <v>331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22</v>
      </c>
      <c r="B239" t="s">
        <v>1591</v>
      </c>
      <c r="C239" t="s">
        <v>331</v>
      </c>
      <c r="D239" t="s">
        <v>331</v>
      </c>
      <c r="E239" t="s">
        <v>2367</v>
      </c>
      <c r="F239" t="s">
        <v>331</v>
      </c>
      <c r="G239" t="s">
        <v>350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23</v>
      </c>
      <c r="B240" t="s">
        <v>1592</v>
      </c>
      <c r="C240" t="s">
        <v>4670</v>
      </c>
      <c r="D240" t="s">
        <v>4671</v>
      </c>
      <c r="E240" t="s">
        <v>331</v>
      </c>
      <c r="F240" t="s">
        <v>4672</v>
      </c>
      <c r="G240" t="s">
        <v>331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24</v>
      </c>
      <c r="B241" t="s">
        <v>1593</v>
      </c>
      <c r="C241" t="s">
        <v>4673</v>
      </c>
      <c r="D241" t="s">
        <v>4674</v>
      </c>
      <c r="E241" t="s">
        <v>4675</v>
      </c>
      <c r="F241" t="s">
        <v>4676</v>
      </c>
      <c r="G241" t="s">
        <v>4677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25</v>
      </c>
      <c r="B242" t="s">
        <v>1599</v>
      </c>
      <c r="C242" t="s">
        <v>2136</v>
      </c>
      <c r="D242" t="s">
        <v>1803</v>
      </c>
      <c r="E242" t="s">
        <v>331</v>
      </c>
      <c r="F242" t="s">
        <v>331</v>
      </c>
      <c r="G242" t="s">
        <v>331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26</v>
      </c>
      <c r="B243" t="s">
        <v>1600</v>
      </c>
      <c r="C243" t="s">
        <v>331</v>
      </c>
      <c r="D243" t="s">
        <v>4678</v>
      </c>
      <c r="E243" t="s">
        <v>4679</v>
      </c>
      <c r="F243" t="s">
        <v>4680</v>
      </c>
      <c r="G243" t="s">
        <v>4681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27</v>
      </c>
      <c r="B244" t="s">
        <v>1604</v>
      </c>
      <c r="C244" t="s">
        <v>331</v>
      </c>
      <c r="D244" t="s">
        <v>331</v>
      </c>
      <c r="E244" t="s">
        <v>331</v>
      </c>
      <c r="F244" t="s">
        <v>331</v>
      </c>
      <c r="G244" t="s">
        <v>331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s="1" r="A245" t="n">
        <v>28</v>
      </c>
      <c r="B245" t="s">
        <v>1605</v>
      </c>
      <c r="C245" t="s">
        <v>331</v>
      </c>
      <c r="D245" t="s">
        <v>331</v>
      </c>
      <c r="E245" t="s">
        <v>331</v>
      </c>
      <c r="F245" t="s">
        <v>331</v>
      </c>
      <c r="G245" t="s">
        <v>331</v>
      </c>
      <c r="H245" t="s"/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A246" t="n">
        <v>29</v>
      </c>
      <c r="B246" t="s">
        <v>635</v>
      </c>
      <c r="C246" t="s">
        <v>4682</v>
      </c>
      <c r="D246" t="s">
        <v>4683</v>
      </c>
      <c r="E246" t="s">
        <v>4684</v>
      </c>
      <c r="F246" t="s">
        <v>4685</v>
      </c>
      <c r="G246" t="s">
        <v>4686</v>
      </c>
      <c r="H246" t="s"/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30</v>
      </c>
      <c r="B247" t="s">
        <v>1611</v>
      </c>
      <c r="C247" t="s">
        <v>3862</v>
      </c>
      <c r="D247" t="s">
        <v>4687</v>
      </c>
      <c r="E247" t="s">
        <v>4688</v>
      </c>
      <c r="F247" t="s">
        <v>54</v>
      </c>
      <c r="G247" t="s">
        <v>47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31</v>
      </c>
      <c r="B248" t="s">
        <v>680</v>
      </c>
      <c r="C248" t="s">
        <v>4689</v>
      </c>
      <c r="D248" t="s">
        <v>4690</v>
      </c>
      <c r="E248" t="s">
        <v>4691</v>
      </c>
      <c r="F248" t="s">
        <v>4692</v>
      </c>
      <c r="G248" t="s">
        <v>4693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32</v>
      </c>
      <c r="B249" t="s">
        <v>666</v>
      </c>
      <c r="C249" t="s">
        <v>4694</v>
      </c>
      <c r="D249" t="s">
        <v>4695</v>
      </c>
      <c r="E249" t="s">
        <v>4696</v>
      </c>
      <c r="F249" t="s">
        <v>4697</v>
      </c>
      <c r="G249" t="s">
        <v>4698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33</v>
      </c>
      <c r="B250" t="s">
        <v>1626</v>
      </c>
      <c r="C250" t="s">
        <v>4699</v>
      </c>
      <c r="D250" t="s">
        <v>4700</v>
      </c>
      <c r="E250" t="s">
        <v>4701</v>
      </c>
      <c r="F250" t="s">
        <v>4702</v>
      </c>
      <c r="G250" t="s">
        <v>4703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34</v>
      </c>
      <c r="B251" t="s">
        <v>687</v>
      </c>
      <c r="C251" t="s">
        <v>4704</v>
      </c>
      <c r="D251" t="s">
        <v>4705</v>
      </c>
      <c r="E251" t="s">
        <v>4706</v>
      </c>
      <c r="F251" t="s">
        <v>4707</v>
      </c>
      <c r="G251" t="s">
        <v>4708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35</v>
      </c>
      <c r="B252" t="s">
        <v>1635</v>
      </c>
      <c r="C252" t="s">
        <v>331</v>
      </c>
      <c r="D252" t="s">
        <v>4709</v>
      </c>
      <c r="E252" t="s">
        <v>4710</v>
      </c>
      <c r="F252" t="s">
        <v>2766</v>
      </c>
      <c r="G252" t="s">
        <v>4711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36</v>
      </c>
      <c r="B253" t="s">
        <v>1640</v>
      </c>
      <c r="C253" t="s">
        <v>331</v>
      </c>
      <c r="D253" t="s">
        <v>331</v>
      </c>
      <c r="E253" t="s">
        <v>331</v>
      </c>
      <c r="F253" t="s">
        <v>331</v>
      </c>
      <c r="G253" t="s">
        <v>4712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B255" t="s">
        <v>383</v>
      </c>
      <c s="1" r="C255" t="s">
        <v>319</v>
      </c>
      <c s="1" r="D255" t="s">
        <v>320</v>
      </c>
      <c s="1" r="E255" t="s">
        <v>321</v>
      </c>
      <c s="1" r="F255" t="s">
        <v>322</v>
      </c>
      <c s="1" r="G255" t="s">
        <v>323</v>
      </c>
      <c s="1" r="H255" t="s">
        <v>324</v>
      </c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0</v>
      </c>
      <c r="B256" t="s">
        <v>1642</v>
      </c>
      <c r="C256" t="s">
        <v>4713</v>
      </c>
      <c r="D256" t="s">
        <v>4714</v>
      </c>
      <c r="E256" t="s">
        <v>4715</v>
      </c>
      <c r="F256" t="s">
        <v>4716</v>
      </c>
      <c r="G256" t="s">
        <v>4717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</v>
      </c>
      <c r="B257" t="s">
        <v>1648</v>
      </c>
      <c r="C257" t="s">
        <v>4718</v>
      </c>
      <c r="D257" t="s">
        <v>4719</v>
      </c>
      <c r="E257" t="s">
        <v>4720</v>
      </c>
      <c r="F257" t="s">
        <v>4721</v>
      </c>
      <c r="G257" t="s">
        <v>4722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2</v>
      </c>
      <c r="B258" t="s">
        <v>1653</v>
      </c>
      <c r="C258" t="s">
        <v>4723</v>
      </c>
      <c r="D258" t="s">
        <v>4724</v>
      </c>
      <c r="E258" t="s">
        <v>4725</v>
      </c>
      <c r="F258" t="s">
        <v>4726</v>
      </c>
      <c r="G258" t="s">
        <v>4727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3</v>
      </c>
      <c r="B259" t="s">
        <v>1659</v>
      </c>
      <c r="C259" t="s">
        <v>331</v>
      </c>
      <c r="D259" t="s">
        <v>331</v>
      </c>
      <c r="E259" t="s">
        <v>331</v>
      </c>
      <c r="F259" t="s">
        <v>331</v>
      </c>
      <c r="G259" t="s">
        <v>331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4</v>
      </c>
      <c r="B260" t="s">
        <v>1660</v>
      </c>
      <c r="C260" t="s">
        <v>331</v>
      </c>
      <c r="D260" t="s">
        <v>4728</v>
      </c>
      <c r="E260" t="s">
        <v>4729</v>
      </c>
      <c r="F260" t="s">
        <v>4730</v>
      </c>
      <c r="G260" t="s">
        <v>4731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5</v>
      </c>
      <c r="B261" t="s">
        <v>1664</v>
      </c>
      <c r="C261" t="s">
        <v>4732</v>
      </c>
      <c r="D261" t="s">
        <v>1799</v>
      </c>
      <c r="E261" t="s">
        <v>4632</v>
      </c>
      <c r="F261" t="s">
        <v>4617</v>
      </c>
      <c r="G261" t="s">
        <v>4733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6</v>
      </c>
      <c r="B262" t="s">
        <v>698</v>
      </c>
      <c r="C262" t="s">
        <v>2808</v>
      </c>
      <c r="D262" t="s">
        <v>331</v>
      </c>
      <c r="E262" t="s">
        <v>331</v>
      </c>
      <c r="F262" t="s">
        <v>331</v>
      </c>
      <c r="G262" t="s">
        <v>4734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7</v>
      </c>
      <c r="B263" t="s">
        <v>700</v>
      </c>
      <c r="C263" t="s">
        <v>331</v>
      </c>
      <c r="D263" t="s">
        <v>331</v>
      </c>
      <c r="E263" t="s">
        <v>331</v>
      </c>
      <c r="F263" t="s">
        <v>331</v>
      </c>
      <c r="G263" t="s">
        <v>331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8</v>
      </c>
      <c r="B264" t="s">
        <v>699</v>
      </c>
      <c r="C264" t="s">
        <v>2808</v>
      </c>
      <c r="D264" t="s">
        <v>331</v>
      </c>
      <c r="E264" t="s">
        <v>331</v>
      </c>
      <c r="F264" t="s">
        <v>331</v>
      </c>
      <c r="G264" t="s">
        <v>4734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9</v>
      </c>
      <c r="B265" t="s">
        <v>726</v>
      </c>
      <c r="C265" t="s">
        <v>1787</v>
      </c>
      <c r="D265" t="s">
        <v>1799</v>
      </c>
      <c r="E265" t="s">
        <v>4632</v>
      </c>
      <c r="F265" t="s">
        <v>4617</v>
      </c>
      <c r="G265" t="s">
        <v>4735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10</v>
      </c>
      <c r="B266" t="s">
        <v>1688</v>
      </c>
      <c r="C266" t="s">
        <v>1787</v>
      </c>
      <c r="D266" t="s">
        <v>1799</v>
      </c>
      <c r="E266" t="s">
        <v>4632</v>
      </c>
      <c r="F266" t="s">
        <v>4617</v>
      </c>
      <c r="G266" t="s">
        <v>4735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11</v>
      </c>
      <c r="B267" t="s">
        <v>735</v>
      </c>
      <c r="C267" t="s">
        <v>331</v>
      </c>
      <c r="D267" t="s">
        <v>331</v>
      </c>
      <c r="E267" t="s">
        <v>331</v>
      </c>
      <c r="F267" t="s">
        <v>331</v>
      </c>
      <c r="G267" t="s">
        <v>331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12</v>
      </c>
      <c r="B268" t="s">
        <v>1689</v>
      </c>
      <c r="C268" t="s">
        <v>331</v>
      </c>
      <c r="D268" t="s">
        <v>4736</v>
      </c>
      <c r="E268" t="s">
        <v>4737</v>
      </c>
      <c r="F268" t="s">
        <v>4738</v>
      </c>
      <c r="G268" t="s">
        <v>4739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13</v>
      </c>
      <c r="B269" t="s">
        <v>1693</v>
      </c>
      <c r="C269" t="s">
        <v>4736</v>
      </c>
      <c r="D269" t="s">
        <v>4740</v>
      </c>
      <c r="E269" t="s">
        <v>379</v>
      </c>
      <c r="F269" t="s">
        <v>4741</v>
      </c>
      <c r="G269" t="s">
        <v>2391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14</v>
      </c>
      <c r="B270" t="s">
        <v>750</v>
      </c>
      <c r="C270" t="s">
        <v>4742</v>
      </c>
      <c r="D270" t="s">
        <v>4743</v>
      </c>
      <c r="E270" t="s">
        <v>4744</v>
      </c>
      <c r="F270" t="s">
        <v>4745</v>
      </c>
      <c r="G270" t="s">
        <v>4746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15</v>
      </c>
      <c r="B271" t="s">
        <v>756</v>
      </c>
      <c r="C271" t="s">
        <v>4742</v>
      </c>
      <c r="D271" t="s">
        <v>4743</v>
      </c>
      <c r="E271" t="s">
        <v>4744</v>
      </c>
      <c r="F271" t="s">
        <v>4745</v>
      </c>
      <c r="G271" t="s">
        <v>4746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16</v>
      </c>
      <c r="B272" t="s">
        <v>761</v>
      </c>
      <c r="C272" t="s">
        <v>4747</v>
      </c>
      <c r="D272" t="s">
        <v>4748</v>
      </c>
      <c r="E272" t="s">
        <v>4749</v>
      </c>
      <c r="F272" t="s">
        <v>4750</v>
      </c>
      <c r="G272" t="s">
        <v>4751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17</v>
      </c>
      <c r="B273" t="s">
        <v>774</v>
      </c>
      <c r="C273" t="s">
        <v>4752</v>
      </c>
      <c r="D273" t="s">
        <v>331</v>
      </c>
      <c r="E273" t="s">
        <v>331</v>
      </c>
      <c r="F273" t="s">
        <v>331</v>
      </c>
      <c r="G273" t="s">
        <v>331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18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19</v>
      </c>
      <c r="B275" t="s">
        <v>776</v>
      </c>
      <c r="C275" t="s">
        <v>4752</v>
      </c>
      <c r="D275" t="s">
        <v>331</v>
      </c>
      <c r="E275" t="s">
        <v>331</v>
      </c>
      <c r="F275" t="s">
        <v>331</v>
      </c>
      <c r="G275" t="s">
        <v>331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20</v>
      </c>
      <c r="B276" t="s">
        <v>777</v>
      </c>
      <c r="C276" t="s">
        <v>4753</v>
      </c>
      <c r="D276" t="s">
        <v>4754</v>
      </c>
      <c r="E276" t="s">
        <v>4755</v>
      </c>
      <c r="F276" t="s">
        <v>4756</v>
      </c>
      <c r="G276" t="s">
        <v>4757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21</v>
      </c>
      <c r="B277" t="s">
        <v>783</v>
      </c>
      <c r="C277" t="s">
        <v>4758</v>
      </c>
      <c r="D277" t="s">
        <v>4759</v>
      </c>
      <c r="E277" t="s">
        <v>4760</v>
      </c>
      <c r="F277" t="s">
        <v>4760</v>
      </c>
      <c r="G277" t="s">
        <v>4760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22</v>
      </c>
      <c r="B278" t="s">
        <v>1722</v>
      </c>
      <c r="C278" t="s">
        <v>1726</v>
      </c>
      <c r="D278" t="s">
        <v>4761</v>
      </c>
      <c r="E278" t="s">
        <v>4762</v>
      </c>
      <c r="F278" t="s">
        <v>1730</v>
      </c>
      <c r="G278" t="s">
        <v>4763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23</v>
      </c>
      <c r="B279" t="s">
        <v>789</v>
      </c>
      <c r="C279" t="s">
        <v>1531</v>
      </c>
      <c r="D279" t="s">
        <v>3659</v>
      </c>
      <c r="E279" t="s">
        <v>1723</v>
      </c>
      <c r="F279" t="s">
        <v>1614</v>
      </c>
      <c r="G279" t="s">
        <v>4764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24</v>
      </c>
      <c r="B280" t="s">
        <v>795</v>
      </c>
      <c r="C280" t="s">
        <v>331</v>
      </c>
      <c r="D280" t="s">
        <v>331</v>
      </c>
      <c r="E280" t="s">
        <v>331</v>
      </c>
      <c r="F280" t="s">
        <v>331</v>
      </c>
      <c r="G280" t="s">
        <v>331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25</v>
      </c>
      <c r="B281" t="s">
        <v>796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26</v>
      </c>
      <c r="B282" t="s">
        <v>802</v>
      </c>
      <c r="C282" t="s">
        <v>4434</v>
      </c>
      <c r="D282" t="s">
        <v>4765</v>
      </c>
      <c r="E282" t="s">
        <v>667</v>
      </c>
      <c r="F282" t="s">
        <v>4766</v>
      </c>
      <c r="G282" t="s">
        <v>4767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27</v>
      </c>
      <c r="B283" t="s">
        <v>803</v>
      </c>
      <c r="C283" t="s">
        <v>331</v>
      </c>
      <c r="D283" t="s">
        <v>331</v>
      </c>
      <c r="E283" t="s">
        <v>331</v>
      </c>
      <c r="F283" t="s">
        <v>331</v>
      </c>
      <c r="G283" t="s">
        <v>331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28</v>
      </c>
      <c r="B284" t="s">
        <v>1735</v>
      </c>
      <c r="C284" t="s">
        <v>331</v>
      </c>
      <c r="D284" t="s">
        <v>331</v>
      </c>
      <c r="E284" t="s">
        <v>331</v>
      </c>
      <c r="F284" t="s">
        <v>331</v>
      </c>
      <c r="G284" t="s">
        <v>331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29</v>
      </c>
      <c r="B285" t="s">
        <v>804</v>
      </c>
      <c r="C285" t="s">
        <v>4768</v>
      </c>
      <c r="D285" t="s">
        <v>4769</v>
      </c>
      <c r="E285" t="s">
        <v>4770</v>
      </c>
      <c r="F285" t="s">
        <v>4771</v>
      </c>
      <c r="G285" t="s">
        <v>4772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30</v>
      </c>
      <c r="B286" t="s">
        <v>808</v>
      </c>
      <c r="C286" t="s">
        <v>4773</v>
      </c>
      <c r="D286" t="s">
        <v>4774</v>
      </c>
      <c r="E286" t="s">
        <v>4775</v>
      </c>
      <c r="F286" t="s">
        <v>4776</v>
      </c>
      <c r="G286" t="s">
        <v>4777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31</v>
      </c>
      <c r="B287" t="s">
        <v>814</v>
      </c>
      <c r="C287" t="s">
        <v>4778</v>
      </c>
      <c r="D287" t="s">
        <v>4754</v>
      </c>
      <c r="E287" t="s">
        <v>4755</v>
      </c>
      <c r="F287" t="s">
        <v>4756</v>
      </c>
      <c r="G287" t="s">
        <v>4757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32</v>
      </c>
      <c r="B288" t="s">
        <v>815</v>
      </c>
      <c r="C288" t="s">
        <v>4779</v>
      </c>
      <c r="D288" t="s">
        <v>4774</v>
      </c>
      <c r="E288" t="s">
        <v>4775</v>
      </c>
      <c r="F288" t="s">
        <v>4776</v>
      </c>
      <c r="G288" t="s">
        <v>4777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33</v>
      </c>
      <c r="B289" t="s">
        <v>1760</v>
      </c>
      <c r="C289" t="s">
        <v>331</v>
      </c>
      <c r="D289" t="s">
        <v>331</v>
      </c>
      <c r="E289" t="s">
        <v>331</v>
      </c>
      <c r="F289" t="s">
        <v>331</v>
      </c>
      <c r="G289" t="s">
        <v>4780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s="1" r="A290" t="n">
        <v>34</v>
      </c>
      <c r="B290" t="s">
        <v>816</v>
      </c>
      <c r="C290" t="s">
        <v>331</v>
      </c>
      <c r="D290" t="s">
        <v>331</v>
      </c>
      <c r="E290" t="s">
        <v>331</v>
      </c>
      <c r="F290" t="s">
        <v>331</v>
      </c>
      <c r="G290" t="s">
        <v>331</v>
      </c>
      <c r="H290" t="s"/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A291" t="n">
        <v>35</v>
      </c>
      <c r="B291" t="s">
        <v>817</v>
      </c>
      <c r="C291" t="s">
        <v>4778</v>
      </c>
      <c r="D291" t="s">
        <v>4754</v>
      </c>
      <c r="E291" t="s">
        <v>4755</v>
      </c>
      <c r="F291" t="s">
        <v>4756</v>
      </c>
      <c r="G291" t="s">
        <v>4757</v>
      </c>
      <c r="H291" t="s"/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36</v>
      </c>
      <c r="B292" t="s">
        <v>818</v>
      </c>
      <c r="C292" t="s">
        <v>4704</v>
      </c>
      <c r="D292" t="s">
        <v>4705</v>
      </c>
      <c r="E292" t="s">
        <v>4706</v>
      </c>
      <c r="F292" t="s">
        <v>4707</v>
      </c>
      <c r="G292" t="s">
        <v>4708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B294" t="s">
        <v>383</v>
      </c>
      <c s="1" r="C294" t="s">
        <v>319</v>
      </c>
      <c s="1" r="D294" t="s">
        <v>320</v>
      </c>
      <c s="1" r="E294" t="s">
        <v>321</v>
      </c>
      <c s="1" r="F294" t="s">
        <v>322</v>
      </c>
      <c s="1" r="G294" t="s">
        <v>323</v>
      </c>
      <c s="1" r="H294" t="s">
        <v>324</v>
      </c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0</v>
      </c>
      <c r="B295" t="s">
        <v>880</v>
      </c>
      <c r="C295" t="s">
        <v>4781</v>
      </c>
      <c r="D295" t="s">
        <v>4782</v>
      </c>
      <c r="E295" t="s">
        <v>4783</v>
      </c>
      <c r="F295" t="s">
        <v>4784</v>
      </c>
      <c r="G295" t="s">
        <v>331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1</v>
      </c>
      <c r="B296" t="s">
        <v>886</v>
      </c>
      <c r="C296" t="s">
        <v>4781</v>
      </c>
      <c r="D296" t="s">
        <v>4782</v>
      </c>
      <c r="E296" t="s">
        <v>4783</v>
      </c>
      <c r="F296" t="s">
        <v>4784</v>
      </c>
      <c r="G296" t="s">
        <v>331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2</v>
      </c>
      <c r="B297" t="s">
        <v>892</v>
      </c>
      <c r="C297" t="s">
        <v>331</v>
      </c>
      <c r="D297" t="s">
        <v>331</v>
      </c>
      <c r="E297" t="s">
        <v>331</v>
      </c>
      <c r="F297" t="s">
        <v>331</v>
      </c>
      <c r="G297" t="s">
        <v>331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3</v>
      </c>
      <c r="B298" t="s">
        <v>909</v>
      </c>
      <c r="C298" t="s">
        <v>331</v>
      </c>
      <c r="D298" t="s">
        <v>331</v>
      </c>
      <c r="E298" t="s">
        <v>331</v>
      </c>
      <c r="F298" t="s">
        <v>331</v>
      </c>
      <c r="G298" t="s">
        <v>331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4</v>
      </c>
      <c r="B299" t="s">
        <v>913</v>
      </c>
      <c r="C299" t="s">
        <v>4785</v>
      </c>
      <c r="D299" t="s">
        <v>4786</v>
      </c>
      <c r="E299" t="s">
        <v>4787</v>
      </c>
      <c r="F299" t="s">
        <v>331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5</v>
      </c>
      <c r="B300" t="s">
        <v>916</v>
      </c>
      <c r="C300" t="s">
        <v>4788</v>
      </c>
      <c r="D300" t="s">
        <v>4789</v>
      </c>
      <c r="E300" t="s">
        <v>4790</v>
      </c>
      <c r="F300" t="s">
        <v>4791</v>
      </c>
      <c r="G300" t="s">
        <v>4792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6</v>
      </c>
      <c r="B301" t="s">
        <v>917</v>
      </c>
      <c r="C301" t="s">
        <v>4793</v>
      </c>
      <c r="D301" t="s">
        <v>4794</v>
      </c>
      <c r="E301" t="s">
        <v>4795</v>
      </c>
      <c r="F301" t="s">
        <v>4796</v>
      </c>
      <c r="G301" t="s">
        <v>4797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7</v>
      </c>
      <c r="B302" t="s">
        <v>918</v>
      </c>
      <c r="C302" t="s">
        <v>4798</v>
      </c>
      <c r="D302" t="s">
        <v>1673</v>
      </c>
      <c r="E302" t="s">
        <v>3645</v>
      </c>
      <c r="F302" t="s">
        <v>4799</v>
      </c>
      <c r="G302" t="s">
        <v>4800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8</v>
      </c>
      <c r="B303" t="s">
        <v>1790</v>
      </c>
      <c r="C303" t="s">
        <v>4801</v>
      </c>
      <c r="D303" t="s">
        <v>4802</v>
      </c>
      <c r="E303" t="s">
        <v>4803</v>
      </c>
      <c r="F303" t="s">
        <v>4804</v>
      </c>
      <c r="G303" t="s">
        <v>4805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9</v>
      </c>
      <c r="B304" t="s">
        <v>1796</v>
      </c>
      <c r="C304" t="s">
        <v>4806</v>
      </c>
      <c r="D304" t="s">
        <v>4807</v>
      </c>
      <c r="E304" t="s">
        <v>1531</v>
      </c>
      <c r="F304" t="s">
        <v>4763</v>
      </c>
      <c r="G304" t="s">
        <v>4808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10</v>
      </c>
      <c r="B305" t="s">
        <v>919</v>
      </c>
      <c r="C305" t="s">
        <v>4809</v>
      </c>
      <c r="D305" t="s">
        <v>4810</v>
      </c>
      <c r="E305" t="s">
        <v>4811</v>
      </c>
      <c r="F305" t="s">
        <v>2450</v>
      </c>
      <c r="G305" t="s">
        <v>331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11</v>
      </c>
      <c r="B306" t="s">
        <v>920</v>
      </c>
      <c r="C306" t="s">
        <v>331</v>
      </c>
      <c r="D306" t="s">
        <v>331</v>
      </c>
      <c r="E306" t="s">
        <v>4812</v>
      </c>
      <c r="F306" t="s">
        <v>4109</v>
      </c>
      <c r="G306" t="s">
        <v>4813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12</v>
      </c>
      <c r="B307" t="s">
        <v>922</v>
      </c>
      <c r="C307" t="s">
        <v>4814</v>
      </c>
      <c r="D307" t="s">
        <v>4815</v>
      </c>
      <c r="E307" t="s">
        <v>4816</v>
      </c>
      <c r="F307" t="s">
        <v>4817</v>
      </c>
      <c r="G307" t="s">
        <v>4818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13</v>
      </c>
      <c r="B308" t="s">
        <v>928</v>
      </c>
      <c r="C308" t="s">
        <v>331</v>
      </c>
      <c r="D308" t="s">
        <v>4819</v>
      </c>
      <c r="E308" t="s">
        <v>4820</v>
      </c>
      <c r="F308" t="s">
        <v>4821</v>
      </c>
      <c r="G308" t="s">
        <v>4822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14</v>
      </c>
      <c r="B309" t="s">
        <v>1814</v>
      </c>
      <c r="C309" t="s">
        <v>4823</v>
      </c>
      <c r="D309" t="s">
        <v>4824</v>
      </c>
      <c r="E309" t="s">
        <v>4825</v>
      </c>
      <c r="F309" t="s">
        <v>4826</v>
      </c>
      <c r="G309" t="s">
        <v>4827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939</v>
      </c>
      <c r="C312" t="s">
        <v>4828</v>
      </c>
      <c r="D312" t="s">
        <v>4829</v>
      </c>
      <c r="E312" t="s">
        <v>4830</v>
      </c>
      <c r="F312" t="s">
        <v>4831</v>
      </c>
      <c r="G312" t="s">
        <v>4832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945</v>
      </c>
      <c r="C313" t="s">
        <v>4828</v>
      </c>
      <c r="D313" t="s">
        <v>4829</v>
      </c>
      <c r="E313" t="s">
        <v>4830</v>
      </c>
      <c r="F313" t="s">
        <v>4831</v>
      </c>
      <c r="G313" t="s">
        <v>4832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500</v>
      </c>
      <c r="C314" t="s">
        <v>331</v>
      </c>
      <c r="D314" t="s">
        <v>331</v>
      </c>
      <c r="E314" t="s">
        <v>331</v>
      </c>
      <c r="F314" t="s">
        <v>331</v>
      </c>
      <c r="G314" t="s">
        <v>331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1835</v>
      </c>
      <c r="C315" t="s">
        <v>331</v>
      </c>
      <c r="D315" t="s">
        <v>4833</v>
      </c>
      <c r="E315" t="s">
        <v>4834</v>
      </c>
      <c r="F315" t="s">
        <v>4835</v>
      </c>
      <c r="G315" t="s">
        <v>4836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1840</v>
      </c>
      <c r="C316" t="s">
        <v>331</v>
      </c>
      <c r="D316" t="s">
        <v>331</v>
      </c>
      <c r="E316" t="s">
        <v>331</v>
      </c>
      <c r="F316" t="s">
        <v>331</v>
      </c>
      <c r="G316" t="s">
        <v>331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1841</v>
      </c>
      <c r="C317" t="s">
        <v>4837</v>
      </c>
      <c r="D317" t="s">
        <v>4838</v>
      </c>
      <c r="E317" t="s">
        <v>4839</v>
      </c>
      <c r="F317" t="s">
        <v>3126</v>
      </c>
      <c r="G317" t="s">
        <v>4840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946</v>
      </c>
      <c r="C318" t="s">
        <v>4841</v>
      </c>
      <c r="D318" t="s">
        <v>4842</v>
      </c>
      <c r="E318" t="s">
        <v>4843</v>
      </c>
      <c r="F318" t="s">
        <v>4844</v>
      </c>
      <c r="G318" t="s">
        <v>4845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952</v>
      </c>
      <c r="C319" t="s">
        <v>4846</v>
      </c>
      <c r="D319" t="s">
        <v>4847</v>
      </c>
      <c r="E319" t="s">
        <v>4848</v>
      </c>
      <c r="F319" t="s">
        <v>4849</v>
      </c>
      <c r="G319" t="s">
        <v>4850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956</v>
      </c>
      <c r="C320" t="s">
        <v>4851</v>
      </c>
      <c r="D320" t="s">
        <v>4852</v>
      </c>
      <c r="E320" t="s">
        <v>4853</v>
      </c>
      <c r="F320" t="s">
        <v>4537</v>
      </c>
      <c r="G320" t="s">
        <v>4219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960</v>
      </c>
      <c r="C321" t="s">
        <v>331</v>
      </c>
      <c r="D321" t="s">
        <v>331</v>
      </c>
      <c r="E321" t="s">
        <v>331</v>
      </c>
      <c r="F321" t="s">
        <v>331</v>
      </c>
      <c r="G321" t="s">
        <v>331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962</v>
      </c>
      <c r="C322" t="s">
        <v>4854</v>
      </c>
      <c r="D322" t="s">
        <v>4855</v>
      </c>
      <c r="E322" t="s">
        <v>4856</v>
      </c>
      <c r="F322" t="s">
        <v>4857</v>
      </c>
      <c r="G322" t="s">
        <v>4858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968</v>
      </c>
      <c r="C323" t="s">
        <v>4859</v>
      </c>
      <c r="D323" t="s">
        <v>4314</v>
      </c>
      <c r="E323" t="s">
        <v>331</v>
      </c>
      <c r="F323" t="s">
        <v>331</v>
      </c>
      <c r="G323" t="s">
        <v>4860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969</v>
      </c>
      <c r="C324" t="s">
        <v>4861</v>
      </c>
      <c r="D324" t="s">
        <v>4862</v>
      </c>
      <c r="E324" t="s">
        <v>4856</v>
      </c>
      <c r="F324" t="s">
        <v>4857</v>
      </c>
      <c r="G324" t="s">
        <v>4863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970</v>
      </c>
      <c r="C325" t="s">
        <v>331</v>
      </c>
      <c r="D325" t="s">
        <v>4864</v>
      </c>
      <c r="E325" t="s">
        <v>331</v>
      </c>
      <c r="F325" t="s">
        <v>4865</v>
      </c>
      <c r="G325" t="s">
        <v>331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971</v>
      </c>
      <c r="C326" t="s">
        <v>4861</v>
      </c>
      <c r="D326" t="s">
        <v>4866</v>
      </c>
      <c r="E326" t="s">
        <v>4856</v>
      </c>
      <c r="F326" t="s">
        <v>4314</v>
      </c>
      <c r="G326" t="s">
        <v>4863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s="1" r="A327" t="n">
        <v>15</v>
      </c>
      <c r="B327" t="s">
        <v>829</v>
      </c>
      <c r="C327" t="s">
        <v>4867</v>
      </c>
      <c r="D327" t="s">
        <v>4868</v>
      </c>
      <c r="E327" t="s">
        <v>4869</v>
      </c>
      <c r="F327" t="s">
        <v>4870</v>
      </c>
      <c r="G327" t="s">
        <v>4871</v>
      </c>
      <c r="H327" t="s"/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A328" t="n">
        <v>16</v>
      </c>
      <c r="B328" t="s">
        <v>919</v>
      </c>
      <c r="C328" t="s">
        <v>4867</v>
      </c>
      <c r="D328" t="s">
        <v>331</v>
      </c>
      <c r="E328" t="s">
        <v>4872</v>
      </c>
      <c r="F328" t="s">
        <v>4873</v>
      </c>
      <c r="G328" t="s">
        <v>331</v>
      </c>
      <c r="H328" t="s"/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17</v>
      </c>
      <c r="B329" t="s">
        <v>920</v>
      </c>
      <c r="C329" t="s">
        <v>331</v>
      </c>
      <c r="D329" t="s">
        <v>4868</v>
      </c>
      <c r="E329" t="s">
        <v>4874</v>
      </c>
      <c r="F329" t="s">
        <v>4875</v>
      </c>
      <c r="G329" t="s">
        <v>4871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18</v>
      </c>
      <c r="B330" t="s">
        <v>975</v>
      </c>
      <c r="C330" t="s">
        <v>4876</v>
      </c>
      <c r="D330" t="s">
        <v>4877</v>
      </c>
      <c r="E330" t="s">
        <v>4878</v>
      </c>
      <c r="F330" t="s">
        <v>3126</v>
      </c>
      <c r="G330" t="s">
        <v>4762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19</v>
      </c>
      <c r="B331" t="s">
        <v>980</v>
      </c>
      <c r="C331" t="s">
        <v>331</v>
      </c>
      <c r="D331" t="s">
        <v>4879</v>
      </c>
      <c r="E331" t="s">
        <v>4880</v>
      </c>
      <c r="F331" t="s">
        <v>4881</v>
      </c>
      <c r="G331" t="s">
        <v>4882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20</v>
      </c>
      <c r="B332" t="s">
        <v>1888</v>
      </c>
      <c r="C332" t="s">
        <v>4883</v>
      </c>
      <c r="D332" t="s">
        <v>4884</v>
      </c>
      <c r="E332" t="s">
        <v>4885</v>
      </c>
      <c r="F332" t="s">
        <v>4886</v>
      </c>
      <c r="G332" t="s">
        <v>4887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21</v>
      </c>
      <c r="B333" t="s">
        <v>990</v>
      </c>
      <c r="C333" t="s">
        <v>3557</v>
      </c>
      <c r="D333" t="s">
        <v>331</v>
      </c>
      <c r="E333" t="s">
        <v>331</v>
      </c>
      <c r="F333" t="s">
        <v>4888</v>
      </c>
      <c r="G333" t="s">
        <v>4889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22</v>
      </c>
      <c r="B334" t="s">
        <v>996</v>
      </c>
      <c r="C334" t="s">
        <v>997</v>
      </c>
      <c r="D334" t="s">
        <v>997</v>
      </c>
      <c r="E334" t="s">
        <v>331</v>
      </c>
      <c r="F334" t="s">
        <v>997</v>
      </c>
      <c r="G334" t="s">
        <v>997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23</v>
      </c>
      <c r="B335" t="s">
        <v>998</v>
      </c>
      <c r="C335" t="s">
        <v>4890</v>
      </c>
      <c r="D335" t="s">
        <v>4891</v>
      </c>
      <c r="E335" t="s">
        <v>4892</v>
      </c>
      <c r="F335" t="s">
        <v>4893</v>
      </c>
      <c r="G335" t="s">
        <v>4894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24</v>
      </c>
      <c r="B336" t="s">
        <v>1004</v>
      </c>
      <c r="C336" t="s">
        <v>4895</v>
      </c>
      <c r="D336" t="s">
        <v>4896</v>
      </c>
      <c r="E336" t="s">
        <v>4897</v>
      </c>
      <c r="F336" t="s">
        <v>4898</v>
      </c>
      <c r="G336" t="s">
        <v>4899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25</v>
      </c>
      <c r="B337" t="s">
        <v>1009</v>
      </c>
      <c r="C337" t="s">
        <v>331</v>
      </c>
      <c r="D337" t="s">
        <v>4900</v>
      </c>
      <c r="E337" t="s">
        <v>4901</v>
      </c>
      <c r="F337" t="s">
        <v>4902</v>
      </c>
      <c r="G337" t="s">
        <v>4903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26</v>
      </c>
      <c r="B338" t="s">
        <v>1014</v>
      </c>
      <c r="C338" t="s">
        <v>331</v>
      </c>
      <c r="D338" t="s">
        <v>331</v>
      </c>
      <c r="E338" t="s">
        <v>331</v>
      </c>
      <c r="F338" t="s">
        <v>331</v>
      </c>
      <c r="G338" t="s">
        <v>4904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4905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1978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4906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4907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209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209</v>
      </c>
    </row>
    <row r="11" spans="1:14">
      <c s="1" r="A11" t="n">
        <v>4</v>
      </c>
      <c r="B11" t="s">
        <v>13</v>
      </c>
      <c r="C11" t="s">
        <v>4908</v>
      </c>
    </row>
    <row r="12" spans="1:14">
      <c s="1" r="A12" t="n">
        <v>5</v>
      </c>
      <c r="B12" t="s">
        <v>15</v>
      </c>
      <c r="C12" t="s">
        <v>4909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4910</v>
      </c>
    </row>
    <row r="14" spans="1:14">
      <c s="1" r="A14" t="n">
        <v>7</v>
      </c>
      <c r="B14" t="s">
        <v>19</v>
      </c>
      <c r="C14" t="s">
        <v>4911</v>
      </c>
    </row>
    <row r="16" spans="1:14">
      <c s="1" r="A16" t="n">
        <v>0</v>
      </c>
      <c r="B16" t="s">
        <v>21</v>
      </c>
      <c r="C16" t="s">
        <v>4912</v>
      </c>
    </row>
    <row r="17" spans="1:14">
      <c s="1" r="A17" t="n">
        <v>1</v>
      </c>
      <c r="B17" t="s">
        <v>23</v>
      </c>
      <c r="C17" t="s">
        <v>4913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4914</v>
      </c>
    </row>
    <row r="19" spans="1:14">
      <c s="1" r="A19" t="n">
        <v>3</v>
      </c>
      <c r="B19" t="s">
        <v>26</v>
      </c>
      <c r="C19" t="s">
        <v>4598</v>
      </c>
    </row>
    <row r="20" spans="1:14">
      <c s="1" r="A20" t="n">
        <v>4</v>
      </c>
      <c r="B20" t="s">
        <v>28</v>
      </c>
      <c r="C20" t="s">
        <v>218</v>
      </c>
    </row>
    <row r="21" spans="1:14">
      <c s="1" r="A21" t="n">
        <v>5</v>
      </c>
      <c r="B21" t="s">
        <v>30</v>
      </c>
      <c r="C21" t="s">
        <v>4915</v>
      </c>
    </row>
    <row r="22" spans="1:14">
      <c s="1" r="A22" t="n">
        <v>6</v>
      </c>
      <c r="B22" t="s">
        <v>32</v>
      </c>
      <c r="C22" t="s">
        <v>3902</v>
      </c>
    </row>
    <row r="23" spans="1:14">
      <c s="1" r="A23" t="n">
        <v>7</v>
      </c>
      <c r="B23" t="s">
        <v>33</v>
      </c>
      <c r="C23" t="s">
        <v>3920</v>
      </c>
    </row>
    <row r="26" spans="1:14">
      <c s="1" r="B26" t="s">
        <v>35</v>
      </c>
      <c s="1" r="C26" t="s">
        <v>91</v>
      </c>
      <c s="1" r="D26" t="s">
        <v>93</v>
      </c>
      <c s="1" r="E26" t="s">
        <v>95</v>
      </c>
      <c s="1" r="F26" t="s">
        <v>96</v>
      </c>
    </row>
    <row r="27" spans="1:14">
      <c s="1" r="A27" t="n">
        <v>0</v>
      </c>
      <c r="B27" t="s">
        <v>40</v>
      </c>
      <c r="C27" t="s"/>
      <c r="D27" t="s"/>
      <c r="E27" t="s"/>
      <c r="F27" t="s"/>
    </row>
    <row r="28" spans="1:14">
      <c s="1" r="A28" t="n">
        <v>1</v>
      </c>
      <c r="B28" t="s">
        <v>41</v>
      </c>
      <c r="C28" t="s"/>
      <c r="D28" t="s"/>
      <c r="E28" t="s"/>
      <c r="F28" t="s"/>
    </row>
    <row r="29" spans="1:14">
      <c s="1" r="A29" t="n">
        <v>2</v>
      </c>
      <c r="B29" t="s">
        <v>42</v>
      </c>
      <c r="C29" t="s"/>
      <c r="D29" t="s"/>
      <c r="E29" t="s"/>
      <c r="F29" t="s"/>
    </row>
    <row r="30" spans="1:14">
      <c s="1" r="A30" t="n">
        <v>3</v>
      </c>
      <c r="B30" t="s">
        <v>43</v>
      </c>
      <c r="C30" t="s"/>
      <c r="D30" t="s"/>
      <c r="E30" t="s"/>
      <c r="F30" t="s"/>
    </row>
    <row r="31" spans="1:14">
      <c s="1" r="A31" t="n">
        <v>4</v>
      </c>
      <c r="B31" t="s">
        <v>44</v>
      </c>
      <c r="C31" t="s"/>
      <c r="D31" t="s"/>
      <c r="E31" t="s"/>
      <c r="F31" t="s"/>
    </row>
    <row r="33" spans="1:14">
      <c s="1" r="B33" t="s">
        <v>45</v>
      </c>
      <c s="1" r="C33" t="s">
        <v>91</v>
      </c>
      <c s="1" r="D33" t="s">
        <v>93</v>
      </c>
      <c s="1" r="E33" t="s">
        <v>95</v>
      </c>
      <c s="1" r="F33" t="s">
        <v>96</v>
      </c>
    </row>
    <row r="34" spans="1:14">
      <c s="1" r="A34" t="n">
        <v>0</v>
      </c>
      <c r="B34" t="s">
        <v>40</v>
      </c>
      <c r="C34" t="s"/>
      <c r="D34" t="s"/>
      <c r="E34" t="s"/>
      <c r="F34" t="s"/>
    </row>
    <row r="35" spans="1:14">
      <c s="1" r="A35" t="n">
        <v>1</v>
      </c>
      <c r="B35" t="s">
        <v>41</v>
      </c>
      <c r="C35" t="s"/>
      <c r="D35" t="s"/>
      <c r="E35" t="s"/>
      <c r="F35" t="s"/>
    </row>
    <row r="36" spans="1:14">
      <c s="1" r="A36" t="n">
        <v>2</v>
      </c>
      <c r="B36" t="s">
        <v>42</v>
      </c>
      <c r="C36" t="s"/>
      <c r="D36" t="s"/>
      <c r="E36" t="s"/>
      <c r="F36" t="s"/>
    </row>
    <row r="37" spans="1:14">
      <c s="1" r="A37" t="n">
        <v>3</v>
      </c>
      <c r="B37" t="s">
        <v>43</v>
      </c>
      <c r="C37" t="s"/>
      <c r="D37" t="s"/>
      <c r="E37" t="s"/>
      <c r="F37" t="s"/>
    </row>
    <row r="38" spans="1:14">
      <c s="1" r="A38" t="n">
        <v>4</v>
      </c>
      <c r="B38" t="s">
        <v>53</v>
      </c>
      <c r="C38" t="s"/>
      <c r="D38" t="s"/>
      <c r="E38" t="s"/>
      <c r="F38" t="s"/>
    </row>
    <row r="39" spans="1:14">
      <c s="1" r="A39" t="n">
        <v>5</v>
      </c>
      <c r="B39" t="s">
        <v>55</v>
      </c>
      <c r="C39" t="s"/>
      <c r="D39" t="s"/>
      <c r="E39" t="s"/>
      <c r="F39" t="s"/>
    </row>
    <row r="41" spans="1:14">
      <c s="1" r="B41" t="s">
        <v>58</v>
      </c>
      <c s="1" r="C41" t="s">
        <v>1028</v>
      </c>
      <c s="1" r="D41" t="s">
        <v>1029</v>
      </c>
      <c s="1" r="E41" t="s">
        <v>1030</v>
      </c>
      <c s="1" r="F41" t="s">
        <v>1031</v>
      </c>
    </row>
    <row r="42" spans="1:14">
      <c s="1" r="A42" t="n">
        <v>0</v>
      </c>
      <c r="B42" t="s">
        <v>63</v>
      </c>
      <c r="C42" t="s"/>
      <c r="D42" t="s"/>
      <c r="E42" t="s"/>
      <c r="F42" t="s"/>
    </row>
    <row r="43" spans="1:14">
      <c s="1" r="A43" t="n">
        <v>1</v>
      </c>
      <c r="B43" t="s">
        <v>66</v>
      </c>
      <c r="C43" t="s"/>
      <c r="D43" t="s"/>
      <c r="E43" t="s"/>
      <c r="F43" t="s"/>
    </row>
    <row r="44" spans="1:14">
      <c s="1" r="A44" t="n">
        <v>2</v>
      </c>
      <c r="B44" t="s">
        <v>69</v>
      </c>
      <c r="C44" t="s"/>
      <c r="D44" t="s"/>
      <c r="E44" t="s"/>
      <c r="F44" t="s"/>
    </row>
    <row r="45" spans="1:14">
      <c s="1" r="A45" t="n">
        <v>3</v>
      </c>
      <c r="B45" t="s">
        <v>72</v>
      </c>
      <c r="C45" t="s"/>
      <c r="D45" t="s"/>
      <c r="E45" t="s"/>
      <c r="F45" t="s"/>
    </row>
    <row r="47" spans="1:14">
      <c s="1" r="B47" t="s">
        <v>75</v>
      </c>
      <c s="1" r="C47" t="s">
        <v>91</v>
      </c>
      <c s="1" r="D47" t="s">
        <v>93</v>
      </c>
      <c s="1" r="E47" t="s">
        <v>95</v>
      </c>
      <c s="1" r="F47" t="s">
        <v>96</v>
      </c>
    </row>
    <row r="48" spans="1:14">
      <c s="1" r="A48" t="n">
        <v>0</v>
      </c>
      <c r="B48" t="s">
        <v>76</v>
      </c>
      <c r="C48" t="s"/>
      <c r="D48" t="s"/>
      <c r="E48" t="s"/>
      <c r="F48" t="s"/>
    </row>
    <row r="49" spans="1:14">
      <c s="1" r="A49" t="n">
        <v>1</v>
      </c>
      <c r="B49" t="s">
        <v>77</v>
      </c>
      <c r="C49" t="s"/>
      <c r="D49" t="s"/>
      <c r="E49" t="s"/>
      <c r="F49" t="s"/>
    </row>
    <row r="50" spans="1:14">
      <c s="1" r="A50" t="n">
        <v>2</v>
      </c>
      <c r="B50" t="s">
        <v>78</v>
      </c>
      <c r="C50" t="s"/>
      <c r="D50" t="s"/>
      <c r="E50" t="s"/>
      <c r="F50" t="s"/>
    </row>
    <row r="51" spans="1:14">
      <c s="1" r="A51" t="n">
        <v>3</v>
      </c>
      <c r="B51" t="s">
        <v>79</v>
      </c>
      <c r="C51" t="s"/>
      <c r="D51" t="s"/>
      <c r="E51" t="s"/>
      <c r="F51" t="s"/>
    </row>
    <row r="52" spans="1:14">
      <c s="1" r="A52" t="n">
        <v>4</v>
      </c>
      <c r="B52" t="s">
        <v>80</v>
      </c>
      <c r="C52" t="s"/>
      <c r="D52" t="s"/>
      <c r="E52" t="s"/>
      <c r="F52" t="s"/>
    </row>
    <row r="54" spans="1:14">
      <c s="1" r="B54" t="s">
        <v>81</v>
      </c>
      <c s="1" r="C54" t="s">
        <v>91</v>
      </c>
      <c s="1" r="D54" t="s">
        <v>93</v>
      </c>
      <c s="1" r="E54" t="s">
        <v>95</v>
      </c>
      <c s="1" r="F54" t="s">
        <v>96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4916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/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/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/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/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/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/>
      <c r="D66" t="s"/>
      <c r="E66" t="s"/>
      <c r="F66" t="s"/>
    </row>
    <row r="68" spans="1:14">
      <c s="1" r="A68" t="n">
        <v>0</v>
      </c>
      <c r="B68" t="s">
        <v>102</v>
      </c>
      <c r="C68" t="s">
        <v>4912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4914</v>
      </c>
    </row>
    <row r="71" spans="1:14">
      <c s="1" r="A71" t="n">
        <v>3</v>
      </c>
      <c r="B71" t="s">
        <v>105</v>
      </c>
      <c r="C71" t="s"/>
    </row>
    <row r="72" spans="1:14">
      <c s="1" r="A72" t="n">
        <v>4</v>
      </c>
      <c r="B72" t="s">
        <v>107</v>
      </c>
      <c r="C72" t="s"/>
    </row>
    <row r="73" spans="1:14">
      <c s="1" r="A73" t="n">
        <v>5</v>
      </c>
      <c r="B73" t="s">
        <v>109</v>
      </c>
      <c r="C73" t="s">
        <v>4917</v>
      </c>
    </row>
    <row r="74" spans="1:14">
      <c s="1" r="A74" t="n">
        <v>6</v>
      </c>
      <c r="B74" t="s">
        <v>111</v>
      </c>
      <c r="C74" t="s">
        <v>1467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4918</v>
      </c>
    </row>
    <row r="82" spans="1:14">
      <c s="1" r="A82" t="n">
        <v>1</v>
      </c>
      <c r="B82" t="s">
        <v>121</v>
      </c>
      <c r="C82" t="s">
        <v>4919</v>
      </c>
    </row>
    <row r="84" spans="1:14">
      <c s="1" r="A84" t="n">
        <v>0</v>
      </c>
      <c r="B84" t="s">
        <v>123</v>
      </c>
      <c r="C84" t="s">
        <v>4920</v>
      </c>
    </row>
    <row r="85" spans="1:14">
      <c s="1" r="A85" t="n">
        <v>1</v>
      </c>
      <c r="B85" t="s">
        <v>124</v>
      </c>
      <c r="C85" t="s">
        <v>4135</v>
      </c>
    </row>
    <row r="87" spans="1:14">
      <c s="1" r="A87" t="n">
        <v>0</v>
      </c>
      <c r="B87" t="s">
        <v>126</v>
      </c>
      <c r="C87" t="s">
        <v>4921</v>
      </c>
    </row>
    <row r="88" spans="1:14">
      <c s="1" r="A88" t="n">
        <v>1</v>
      </c>
      <c r="B88" t="s">
        <v>128</v>
      </c>
      <c r="C88" t="s">
        <v>4922</v>
      </c>
    </row>
    <row r="89" spans="1:14">
      <c s="1" r="A89" t="n">
        <v>2</v>
      </c>
      <c r="B89" t="s">
        <v>130</v>
      </c>
      <c r="C89" t="s">
        <v>4923</v>
      </c>
    </row>
    <row r="90" spans="1:14">
      <c s="1" r="A90" t="n">
        <v>3</v>
      </c>
      <c r="B90" t="s">
        <v>132</v>
      </c>
      <c r="C90" t="s"/>
    </row>
    <row r="91" spans="1:14">
      <c s="1" r="A91" t="n">
        <v>4</v>
      </c>
      <c r="B91" t="s">
        <v>134</v>
      </c>
      <c r="C91" t="s"/>
    </row>
    <row r="92" spans="1:14">
      <c s="1" r="A92" t="n">
        <v>5</v>
      </c>
      <c r="B92" t="s">
        <v>136</v>
      </c>
      <c r="C92" t="s">
        <v>4924</v>
      </c>
    </row>
    <row r="93" spans="1:14">
      <c s="1" r="A93" t="n">
        <v>6</v>
      </c>
      <c r="B93" t="s">
        <v>138</v>
      </c>
      <c r="C93" t="s">
        <v>4598</v>
      </c>
    </row>
    <row r="94" spans="1:14">
      <c s="1" r="A94" t="n">
        <v>7</v>
      </c>
      <c r="B94" t="s">
        <v>139</v>
      </c>
      <c r="C94" t="s">
        <v>4925</v>
      </c>
    </row>
    <row r="96" spans="1:14">
      <c s="1" r="A96" t="n">
        <v>0</v>
      </c>
      <c r="B96" t="s">
        <v>140</v>
      </c>
      <c r="C96" t="s">
        <v>4926</v>
      </c>
    </row>
    <row r="97" spans="1:14">
      <c s="1" r="A97" t="n">
        <v>1</v>
      </c>
      <c r="B97" t="s">
        <v>142</v>
      </c>
      <c r="C97" t="s">
        <v>4927</v>
      </c>
    </row>
    <row r="98" spans="1:14">
      <c s="1" r="A98" t="n">
        <v>2</v>
      </c>
      <c r="B98" t="s">
        <v>144</v>
      </c>
      <c r="C98" t="s">
        <v>4928</v>
      </c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/>
    </row>
    <row r="101" spans="1:14">
      <c s="1" r="A101" t="n">
        <v>5</v>
      </c>
      <c r="B101" t="s">
        <v>149</v>
      </c>
      <c r="C101" t="s">
        <v>4929</v>
      </c>
    </row>
    <row r="103" spans="1:14">
      <c s="1" r="A103" t="n">
        <v>0</v>
      </c>
      <c r="B103" t="s">
        <v>151</v>
      </c>
      <c r="C103" t="s">
        <v>4930</v>
      </c>
    </row>
    <row r="104" spans="1:14">
      <c s="1" r="A104" t="n">
        <v>1</v>
      </c>
      <c r="B104" t="s">
        <v>152</v>
      </c>
      <c r="C104" t="s"/>
    </row>
    <row r="106" spans="1:14">
      <c s="1" r="A106" t="n">
        <v>0</v>
      </c>
      <c r="B106" t="s">
        <v>23</v>
      </c>
      <c r="C106" t="s">
        <v>4913</v>
      </c>
    </row>
    <row r="107" spans="1:14">
      <c s="1" r="A107" t="n">
        <v>1</v>
      </c>
      <c r="B107" t="s">
        <v>153</v>
      </c>
      <c r="C107" t="s">
        <v>4931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4932</v>
      </c>
    </row>
    <row r="110" spans="1:14">
      <c s="1" r="A110" t="n">
        <v>4</v>
      </c>
      <c r="B110" t="s">
        <v>159</v>
      </c>
      <c r="C110" t="s">
        <v>4933</v>
      </c>
    </row>
    <row r="111" spans="1:14">
      <c s="1" r="A111" t="n">
        <v>5</v>
      </c>
      <c r="B111" t="s">
        <v>161</v>
      </c>
      <c r="C111" t="s">
        <v>4934</v>
      </c>
    </row>
    <row r="112" spans="1:14">
      <c s="1" r="A112" t="n">
        <v>6</v>
      </c>
      <c r="B112" t="s">
        <v>163</v>
      </c>
      <c r="C112" t="s">
        <v>4935</v>
      </c>
    </row>
    <row r="114" spans="1:14">
      <c s="1" r="A114" t="n">
        <v>0</v>
      </c>
      <c r="B114" t="s">
        <v>165</v>
      </c>
      <c r="C114" t="s">
        <v>4936</v>
      </c>
    </row>
    <row r="115" spans="1:14">
      <c s="1" r="A115" t="n">
        <v>1</v>
      </c>
      <c r="B115" t="s">
        <v>167</v>
      </c>
      <c r="C115" t="s">
        <v>4937</v>
      </c>
    </row>
    <row r="116" spans="1:14">
      <c s="1" r="A116" t="n">
        <v>2</v>
      </c>
      <c r="B116" t="s">
        <v>169</v>
      </c>
      <c r="C116" t="s">
        <v>4938</v>
      </c>
    </row>
    <row r="117" spans="1:14">
      <c s="1" r="A117" t="n">
        <v>3</v>
      </c>
      <c r="B117" t="s">
        <v>171</v>
      </c>
      <c r="C117" t="s">
        <v>290</v>
      </c>
    </row>
    <row r="118" spans="1:14">
      <c s="1" r="A118" t="n">
        <v>4</v>
      </c>
      <c r="B118" t="s">
        <v>173</v>
      </c>
      <c r="C118" t="s">
        <v>4939</v>
      </c>
    </row>
    <row r="119" spans="1:14">
      <c s="1" r="A119" t="n">
        <v>5</v>
      </c>
      <c r="B119" t="s">
        <v>174</v>
      </c>
      <c r="C119" t="s">
        <v>4940</v>
      </c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>
        <v>3927</v>
      </c>
    </row>
    <row r="126" spans="1:14">
      <c s="1" r="A126" t="n">
        <v>1</v>
      </c>
      <c r="B126" t="s">
        <v>180</v>
      </c>
      <c r="C126" t="s">
        <v>4941</v>
      </c>
    </row>
    <row r="127" spans="1:14">
      <c s="1" r="A127" t="n">
        <v>2</v>
      </c>
      <c r="B127" t="s">
        <v>181</v>
      </c>
      <c r="C127" t="s">
        <v>2126</v>
      </c>
    </row>
    <row r="128" spans="1:14">
      <c s="1" r="A128" t="n">
        <v>3</v>
      </c>
      <c r="B128" t="s">
        <v>183</v>
      </c>
      <c r="C128" t="s">
        <v>4942</v>
      </c>
    </row>
    <row r="129" spans="1:14">
      <c s="1" r="A129" t="n">
        <v>4</v>
      </c>
      <c r="B129" t="s">
        <v>185</v>
      </c>
      <c r="C129" t="s">
        <v>4943</v>
      </c>
    </row>
    <row r="130" spans="1:14">
      <c s="1" r="A130" t="n">
        <v>5</v>
      </c>
      <c r="B130" t="s">
        <v>186</v>
      </c>
      <c r="C130" t="s">
        <v>4944</v>
      </c>
    </row>
    <row r="131" spans="1:14">
      <c s="1" r="A131" t="n">
        <v>6</v>
      </c>
      <c r="B131" t="s">
        <v>187</v>
      </c>
      <c r="C131" t="s">
        <v>3932</v>
      </c>
    </row>
    <row r="132" spans="1:14">
      <c s="1" r="A132" t="n">
        <v>7</v>
      </c>
      <c r="B132" t="s">
        <v>188</v>
      </c>
      <c r="C132" t="s">
        <v>3933</v>
      </c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4945</v>
      </c>
      <c r="C138" t="s">
        <v>2590</v>
      </c>
      <c r="D138" t="s">
        <v>4946</v>
      </c>
      <c r="E138" t="s"/>
      <c r="F138" t="n">
        <v>60</v>
      </c>
    </row>
    <row r="139" spans="1:14">
      <c s="1" r="A139" t="n">
        <v>1</v>
      </c>
      <c r="B139" t="s">
        <v>4947</v>
      </c>
      <c r="C139" t="s">
        <v>4948</v>
      </c>
      <c r="D139" t="s">
        <v>4949</v>
      </c>
      <c r="E139" t="s"/>
      <c r="F139" t="n">
        <v>55</v>
      </c>
    </row>
    <row r="140" spans="1:14">
      <c s="1" r="A140" t="n">
        <v>2</v>
      </c>
      <c r="B140" t="s">
        <v>4950</v>
      </c>
      <c r="C140" t="s">
        <v>4951</v>
      </c>
      <c r="D140" t="s">
        <v>4952</v>
      </c>
      <c r="E140" t="s"/>
      <c r="F140" t="n">
        <v>64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4953</v>
      </c>
      <c r="C141" t="s">
        <v>4954</v>
      </c>
      <c r="D141" t="s"/>
      <c r="E141" t="s"/>
      <c r="F141" t="n">
        <v>47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4955</v>
      </c>
      <c r="C142" t="s">
        <v>4956</v>
      </c>
      <c r="D142" t="s"/>
      <c r="E142" t="s"/>
      <c r="F142" t="s"/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1256</v>
      </c>
      <c r="C145" t="s">
        <v>4212</v>
      </c>
      <c r="D145" t="s">
        <v>4957</v>
      </c>
      <c r="E145" t="s">
        <v>4958</v>
      </c>
      <c r="F145" t="s">
        <v>4959</v>
      </c>
      <c r="G145" t="s">
        <v>4960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1262</v>
      </c>
      <c r="C146" t="s">
        <v>4961</v>
      </c>
      <c r="D146" t="s">
        <v>4962</v>
      </c>
      <c r="E146" t="s">
        <v>4963</v>
      </c>
      <c r="F146" t="s">
        <v>4964</v>
      </c>
      <c r="G146" t="s">
        <v>4965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1268</v>
      </c>
      <c r="C147" t="s">
        <v>4966</v>
      </c>
      <c r="D147" t="s">
        <v>4967</v>
      </c>
      <c r="E147" t="s">
        <v>4968</v>
      </c>
      <c r="F147" t="s">
        <v>4969</v>
      </c>
      <c r="G147" t="s">
        <v>331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1269</v>
      </c>
      <c r="C148" t="s">
        <v>331</v>
      </c>
      <c r="D148" t="s">
        <v>331</v>
      </c>
      <c r="E148" t="s">
        <v>331</v>
      </c>
      <c r="F148" t="s">
        <v>331</v>
      </c>
      <c r="G148" t="s">
        <v>331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1270</v>
      </c>
      <c r="C149" t="s">
        <v>331</v>
      </c>
      <c r="D149" t="s">
        <v>331</v>
      </c>
      <c r="E149" t="s">
        <v>331</v>
      </c>
      <c r="F149" t="s">
        <v>331</v>
      </c>
      <c r="G149" t="s">
        <v>331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1271</v>
      </c>
      <c r="C150" t="s">
        <v>4970</v>
      </c>
      <c r="D150" t="s">
        <v>4971</v>
      </c>
      <c r="E150" t="s">
        <v>4972</v>
      </c>
      <c r="F150" t="s">
        <v>606</v>
      </c>
      <c r="G150" t="s">
        <v>4973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1277</v>
      </c>
      <c r="C151" t="s">
        <v>331</v>
      </c>
      <c r="D151" t="s">
        <v>4974</v>
      </c>
      <c r="E151" t="s">
        <v>4975</v>
      </c>
      <c r="F151" t="s">
        <v>4976</v>
      </c>
      <c r="G151" t="s">
        <v>4977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1282</v>
      </c>
      <c r="C152" t="s">
        <v>2621</v>
      </c>
      <c r="D152" t="s">
        <v>1542</v>
      </c>
      <c r="E152" t="s">
        <v>4978</v>
      </c>
      <c r="F152" t="s">
        <v>4979</v>
      </c>
      <c r="G152" t="s">
        <v>3570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1288</v>
      </c>
      <c r="C153" t="s">
        <v>4018</v>
      </c>
      <c r="D153" t="s">
        <v>516</v>
      </c>
      <c r="E153" t="s">
        <v>4980</v>
      </c>
      <c r="F153" t="s">
        <v>2384</v>
      </c>
      <c r="G153" t="s">
        <v>4981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1294</v>
      </c>
      <c r="C154" t="s">
        <v>4982</v>
      </c>
      <c r="D154" t="s">
        <v>2476</v>
      </c>
      <c r="E154" t="s">
        <v>4983</v>
      </c>
      <c r="F154" t="s">
        <v>4984</v>
      </c>
      <c r="G154" t="s">
        <v>2080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1300</v>
      </c>
      <c r="C155" t="s">
        <v>4982</v>
      </c>
      <c r="D155" t="s">
        <v>2476</v>
      </c>
      <c r="E155" t="s">
        <v>4983</v>
      </c>
      <c r="F155" t="s">
        <v>4984</v>
      </c>
      <c r="G155" t="s">
        <v>2080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s="1" r="A156" t="n">
        <v>11</v>
      </c>
      <c r="B156" t="s">
        <v>439</v>
      </c>
      <c r="C156" t="s">
        <v>331</v>
      </c>
      <c r="D156" t="s">
        <v>331</v>
      </c>
      <c r="E156" t="s">
        <v>331</v>
      </c>
      <c r="F156" t="s">
        <v>331</v>
      </c>
      <c r="G156" t="s">
        <v>331</v>
      </c>
      <c r="H156" t="s"/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A157" t="n">
        <v>12</v>
      </c>
      <c r="B157" t="s">
        <v>1301</v>
      </c>
      <c r="C157" t="s">
        <v>331</v>
      </c>
      <c r="D157" t="s">
        <v>331</v>
      </c>
      <c r="E157" t="s">
        <v>331</v>
      </c>
      <c r="F157" t="s">
        <v>331</v>
      </c>
      <c r="G157" t="s">
        <v>331</v>
      </c>
      <c r="H157" t="s"/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13</v>
      </c>
      <c r="B158" t="s">
        <v>1302</v>
      </c>
      <c r="C158" t="s">
        <v>331</v>
      </c>
      <c r="D158" t="s">
        <v>4985</v>
      </c>
      <c r="E158" t="s">
        <v>4986</v>
      </c>
      <c r="F158" t="s">
        <v>4987</v>
      </c>
      <c r="G158" t="s">
        <v>4988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B160" t="s">
        <v>383</v>
      </c>
      <c s="1" r="C160" t="s">
        <v>319</v>
      </c>
      <c s="1" r="D160" t="s">
        <v>320</v>
      </c>
      <c s="1" r="E160" t="s">
        <v>321</v>
      </c>
      <c s="1" r="F160" t="s">
        <v>322</v>
      </c>
      <c s="1" r="G160" t="s">
        <v>323</v>
      </c>
      <c s="1" r="H160" t="s">
        <v>324</v>
      </c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0</v>
      </c>
      <c r="B161" t="s">
        <v>1307</v>
      </c>
      <c r="C161" t="s">
        <v>2952</v>
      </c>
      <c r="D161" t="s">
        <v>4989</v>
      </c>
      <c r="E161" t="s">
        <v>4990</v>
      </c>
      <c r="F161" t="s">
        <v>4991</v>
      </c>
      <c r="G161" t="s">
        <v>4992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1</v>
      </c>
      <c r="B162" t="s">
        <v>1313</v>
      </c>
      <c r="C162" t="s">
        <v>331</v>
      </c>
      <c r="D162" t="s">
        <v>4993</v>
      </c>
      <c r="E162" t="s">
        <v>4994</v>
      </c>
      <c r="F162" t="s">
        <v>4995</v>
      </c>
      <c r="G162" t="s">
        <v>4996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2</v>
      </c>
      <c r="B163" t="s">
        <v>1318</v>
      </c>
      <c r="C163" t="s">
        <v>2638</v>
      </c>
      <c r="D163" t="s">
        <v>4997</v>
      </c>
      <c r="E163" t="s">
        <v>1142</v>
      </c>
      <c r="F163" t="s">
        <v>3517</v>
      </c>
      <c r="G163" t="s">
        <v>331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3</v>
      </c>
      <c r="B164" t="s">
        <v>1324</v>
      </c>
      <c r="C164" t="s">
        <v>331</v>
      </c>
      <c r="D164" t="s">
        <v>4998</v>
      </c>
      <c r="E164" t="s">
        <v>4999</v>
      </c>
      <c r="F164" t="s">
        <v>5000</v>
      </c>
      <c r="G164" t="s">
        <v>331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4</v>
      </c>
      <c r="B165" t="s">
        <v>1329</v>
      </c>
      <c r="C165" t="s">
        <v>5001</v>
      </c>
      <c r="D165" t="s">
        <v>5002</v>
      </c>
      <c r="E165" t="s">
        <v>5003</v>
      </c>
      <c r="F165" t="s">
        <v>5004</v>
      </c>
      <c r="G165" t="s">
        <v>4992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5</v>
      </c>
      <c r="B166" t="s">
        <v>1335</v>
      </c>
      <c r="C166" t="s">
        <v>331</v>
      </c>
      <c r="D166" t="s">
        <v>5005</v>
      </c>
      <c r="E166" t="s">
        <v>5006</v>
      </c>
      <c r="F166" t="s">
        <v>5007</v>
      </c>
      <c r="G166" t="s">
        <v>5008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6</v>
      </c>
      <c r="B167" t="s">
        <v>1340</v>
      </c>
      <c r="C167" t="s">
        <v>331</v>
      </c>
      <c r="D167" t="s">
        <v>331</v>
      </c>
      <c r="E167" t="s">
        <v>331</v>
      </c>
      <c r="F167" t="s">
        <v>331</v>
      </c>
      <c r="G167" t="s">
        <v>877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7</v>
      </c>
      <c r="B168" t="s">
        <v>1342</v>
      </c>
      <c r="C168" t="s">
        <v>5009</v>
      </c>
      <c r="D168" t="s">
        <v>2631</v>
      </c>
      <c r="E168" t="s">
        <v>5010</v>
      </c>
      <c r="F168" t="s">
        <v>531</v>
      </c>
      <c r="G168" t="s">
        <v>2651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8</v>
      </c>
      <c r="B169" t="s">
        <v>1348</v>
      </c>
      <c r="C169" t="s">
        <v>331</v>
      </c>
      <c r="D169" t="s">
        <v>331</v>
      </c>
      <c r="E169" t="s">
        <v>331</v>
      </c>
      <c r="F169" t="s">
        <v>331</v>
      </c>
      <c r="G169" t="s">
        <v>331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9</v>
      </c>
      <c r="B170" t="s">
        <v>1354</v>
      </c>
      <c r="C170" t="s">
        <v>331</v>
      </c>
      <c r="D170" t="s">
        <v>331</v>
      </c>
      <c r="E170" t="s">
        <v>331</v>
      </c>
      <c r="F170" t="s">
        <v>331</v>
      </c>
      <c r="G170" t="s">
        <v>331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10</v>
      </c>
      <c r="B171" t="s">
        <v>1355</v>
      </c>
      <c r="C171" t="s">
        <v>3009</v>
      </c>
      <c r="D171" t="s">
        <v>5011</v>
      </c>
      <c r="E171" t="s">
        <v>1719</v>
      </c>
      <c r="F171" t="s">
        <v>5012</v>
      </c>
      <c r="G171" t="s">
        <v>5013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11</v>
      </c>
      <c r="B172" t="s">
        <v>1361</v>
      </c>
      <c r="C172" t="s">
        <v>3009</v>
      </c>
      <c r="D172" t="s">
        <v>5011</v>
      </c>
      <c r="E172" t="s">
        <v>1719</v>
      </c>
      <c r="F172" t="s">
        <v>5012</v>
      </c>
      <c r="G172" t="s">
        <v>5013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12</v>
      </c>
      <c r="B173" t="s">
        <v>1367</v>
      </c>
      <c r="C173" t="s">
        <v>1006</v>
      </c>
      <c r="D173" t="s">
        <v>352</v>
      </c>
      <c r="E173" t="s">
        <v>5014</v>
      </c>
      <c r="F173" t="s">
        <v>958</v>
      </c>
      <c r="G173" t="s">
        <v>627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13</v>
      </c>
      <c r="B174" t="s">
        <v>1373</v>
      </c>
      <c r="C174" t="s">
        <v>670</v>
      </c>
      <c r="D174" t="s">
        <v>5015</v>
      </c>
      <c r="E174" t="s">
        <v>2032</v>
      </c>
      <c r="F174" t="s">
        <v>5016</v>
      </c>
      <c r="G174" t="s">
        <v>5017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14</v>
      </c>
      <c r="B175" t="s">
        <v>1379</v>
      </c>
      <c r="C175" t="s">
        <v>5018</v>
      </c>
      <c r="D175" t="s">
        <v>5019</v>
      </c>
      <c r="E175" t="s">
        <v>3506</v>
      </c>
      <c r="F175" t="s">
        <v>5020</v>
      </c>
      <c r="G175" t="s">
        <v>5021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15</v>
      </c>
      <c r="B176" t="s">
        <v>1385</v>
      </c>
      <c r="C176" t="s">
        <v>350</v>
      </c>
      <c r="D176" t="s">
        <v>5022</v>
      </c>
      <c r="E176" t="s">
        <v>5023</v>
      </c>
      <c r="F176" t="s">
        <v>5024</v>
      </c>
      <c r="G176" t="s">
        <v>454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16</v>
      </c>
      <c r="B177" t="s">
        <v>407</v>
      </c>
      <c r="C177" t="s">
        <v>3570</v>
      </c>
      <c r="D177" t="s">
        <v>5025</v>
      </c>
      <c r="E177" t="s">
        <v>5026</v>
      </c>
      <c r="F177" t="s">
        <v>5027</v>
      </c>
      <c r="G177" t="s">
        <v>5028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17</v>
      </c>
      <c r="B178" t="s">
        <v>1396</v>
      </c>
      <c r="C178" t="s">
        <v>4072</v>
      </c>
      <c r="D178" t="s">
        <v>4336</v>
      </c>
      <c r="E178" t="s">
        <v>5029</v>
      </c>
      <c r="F178" t="s">
        <v>5030</v>
      </c>
      <c r="G178" t="s">
        <v>5031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18</v>
      </c>
      <c r="B179" t="s">
        <v>1402</v>
      </c>
      <c r="C179" t="s">
        <v>331</v>
      </c>
      <c r="D179" t="s">
        <v>5032</v>
      </c>
      <c r="E179" t="s">
        <v>5033</v>
      </c>
      <c r="F179" t="s">
        <v>5034</v>
      </c>
      <c r="G179" t="s">
        <v>5035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19</v>
      </c>
      <c r="B180" t="s">
        <v>1406</v>
      </c>
      <c r="C180" t="s">
        <v>331</v>
      </c>
      <c r="D180" t="s">
        <v>331</v>
      </c>
      <c r="E180" t="s">
        <v>331</v>
      </c>
      <c r="F180" t="s">
        <v>331</v>
      </c>
      <c r="G180" t="s">
        <v>2553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20</v>
      </c>
      <c r="B181" t="s">
        <v>1408</v>
      </c>
      <c r="C181" t="s">
        <v>331</v>
      </c>
      <c r="D181" t="s">
        <v>331</v>
      </c>
      <c r="E181" t="s">
        <v>331</v>
      </c>
      <c r="F181" t="s">
        <v>331</v>
      </c>
      <c r="G181" t="s">
        <v>5036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21</v>
      </c>
      <c r="B182" t="s">
        <v>420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22</v>
      </c>
      <c r="B183" t="s">
        <v>1411</v>
      </c>
      <c r="C183" t="s">
        <v>331</v>
      </c>
      <c r="D183" t="s">
        <v>331</v>
      </c>
      <c r="E183" t="s">
        <v>331</v>
      </c>
      <c r="F183" t="s">
        <v>331</v>
      </c>
      <c r="G183" t="s">
        <v>331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23</v>
      </c>
      <c r="B184" t="s">
        <v>426</v>
      </c>
      <c r="C184" t="s">
        <v>331</v>
      </c>
      <c r="D184" t="s">
        <v>331</v>
      </c>
      <c r="E184" t="s">
        <v>331</v>
      </c>
      <c r="F184" t="s">
        <v>331</v>
      </c>
      <c r="G184" t="s">
        <v>5036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24</v>
      </c>
      <c r="B185" t="s">
        <v>408</v>
      </c>
      <c r="C185" t="s">
        <v>331</v>
      </c>
      <c r="D185" t="s">
        <v>331</v>
      </c>
      <c r="E185" t="s">
        <v>331</v>
      </c>
      <c r="F185" t="s">
        <v>331</v>
      </c>
      <c r="G185" t="s">
        <v>331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25</v>
      </c>
      <c r="B186" t="s">
        <v>440</v>
      </c>
      <c r="C186" t="s">
        <v>4072</v>
      </c>
      <c r="D186" t="s">
        <v>4336</v>
      </c>
      <c r="E186" t="s">
        <v>5029</v>
      </c>
      <c r="F186" t="s">
        <v>5030</v>
      </c>
      <c r="G186" t="s">
        <v>5037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26</v>
      </c>
      <c r="B187" t="s">
        <v>446</v>
      </c>
      <c r="C187" t="s">
        <v>331</v>
      </c>
      <c r="D187" t="s">
        <v>5032</v>
      </c>
      <c r="E187" t="s">
        <v>5033</v>
      </c>
      <c r="F187" t="s">
        <v>5034</v>
      </c>
      <c r="G187" t="s">
        <v>1746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27</v>
      </c>
      <c r="B188" t="s">
        <v>451</v>
      </c>
      <c r="C188" t="s">
        <v>331</v>
      </c>
      <c r="D188" t="s">
        <v>331</v>
      </c>
      <c r="E188" t="s">
        <v>331</v>
      </c>
      <c r="F188" t="s">
        <v>331</v>
      </c>
      <c r="G188" t="s">
        <v>5038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28</v>
      </c>
      <c r="B189" t="s">
        <v>1417</v>
      </c>
      <c r="C189" t="s">
        <v>3553</v>
      </c>
      <c r="D189" t="s">
        <v>3969</v>
      </c>
      <c r="E189" t="s">
        <v>2285</v>
      </c>
      <c r="F189" t="s">
        <v>1228</v>
      </c>
      <c r="G189" t="s">
        <v>556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29</v>
      </c>
      <c r="B190" t="s">
        <v>1423</v>
      </c>
      <c r="C190" t="s">
        <v>3968</v>
      </c>
      <c r="D190" t="s">
        <v>5039</v>
      </c>
      <c r="E190" t="s">
        <v>4065</v>
      </c>
      <c r="F190" t="s">
        <v>5040</v>
      </c>
      <c r="G190" t="s">
        <v>5041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30</v>
      </c>
      <c r="B191" t="s">
        <v>1429</v>
      </c>
      <c r="C191" t="s">
        <v>331</v>
      </c>
      <c r="D191" t="s">
        <v>331</v>
      </c>
      <c r="E191" t="s">
        <v>331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31</v>
      </c>
      <c r="B192" t="s">
        <v>1432</v>
      </c>
      <c r="C192" t="s">
        <v>5042</v>
      </c>
      <c r="D192" t="s">
        <v>5043</v>
      </c>
      <c r="E192" t="s">
        <v>5044</v>
      </c>
      <c r="F192" t="s">
        <v>5045</v>
      </c>
      <c r="G192" t="s">
        <v>5046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32</v>
      </c>
      <c r="B193" t="s">
        <v>1438</v>
      </c>
      <c r="C193" t="s">
        <v>331</v>
      </c>
      <c r="D193" t="s">
        <v>331</v>
      </c>
      <c r="E193" t="s">
        <v>331</v>
      </c>
      <c r="F193" t="s">
        <v>331</v>
      </c>
      <c r="G193" t="s">
        <v>331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33</v>
      </c>
      <c r="B194" t="s">
        <v>478</v>
      </c>
      <c r="C194" t="s">
        <v>331</v>
      </c>
      <c r="D194" t="s">
        <v>331</v>
      </c>
      <c r="E194" t="s">
        <v>331</v>
      </c>
      <c r="F194" t="s">
        <v>331</v>
      </c>
      <c r="G194" t="s">
        <v>331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34</v>
      </c>
      <c r="B195" t="s">
        <v>479</v>
      </c>
      <c r="C195" t="s">
        <v>331</v>
      </c>
      <c r="D195" t="s">
        <v>331</v>
      </c>
      <c r="E195" t="s">
        <v>331</v>
      </c>
      <c r="F195" t="s">
        <v>331</v>
      </c>
      <c r="G195" t="s">
        <v>331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35</v>
      </c>
      <c r="B196" t="s">
        <v>480</v>
      </c>
      <c r="C196" t="s">
        <v>331</v>
      </c>
      <c r="D196" t="s">
        <v>331</v>
      </c>
      <c r="E196" t="s">
        <v>331</v>
      </c>
      <c r="F196" t="s">
        <v>331</v>
      </c>
      <c r="G196" t="s">
        <v>331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36</v>
      </c>
      <c r="B197" t="s">
        <v>481</v>
      </c>
      <c r="C197" t="s">
        <v>5047</v>
      </c>
      <c r="D197" t="s">
        <v>5048</v>
      </c>
      <c r="E197" t="s">
        <v>485</v>
      </c>
      <c r="F197" t="s">
        <v>5049</v>
      </c>
      <c r="G197" t="s">
        <v>5050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37</v>
      </c>
      <c r="B198" t="s">
        <v>486</v>
      </c>
      <c r="C198" t="s">
        <v>5051</v>
      </c>
      <c r="D198" t="s">
        <v>5052</v>
      </c>
      <c r="E198" t="s">
        <v>5053</v>
      </c>
      <c r="F198" t="s">
        <v>5054</v>
      </c>
      <c r="G198" t="s">
        <v>5055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38</v>
      </c>
      <c r="B199" t="s">
        <v>487</v>
      </c>
      <c r="C199" t="s">
        <v>5056</v>
      </c>
      <c r="D199" t="s">
        <v>4040</v>
      </c>
      <c r="E199" t="s">
        <v>5057</v>
      </c>
      <c r="F199" t="s">
        <v>2629</v>
      </c>
      <c r="G199" t="s">
        <v>5058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39</v>
      </c>
      <c r="B200" t="s">
        <v>488</v>
      </c>
      <c r="C200" t="s">
        <v>331</v>
      </c>
      <c r="D200" t="s">
        <v>1553</v>
      </c>
      <c r="E200" t="s">
        <v>5059</v>
      </c>
      <c r="F200" t="s">
        <v>5060</v>
      </c>
      <c r="G200" t="s">
        <v>5061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40</v>
      </c>
      <c r="B201" t="s">
        <v>1456</v>
      </c>
      <c r="C201" t="s">
        <v>331</v>
      </c>
      <c r="D201" t="s">
        <v>331</v>
      </c>
      <c r="E201" t="s">
        <v>331</v>
      </c>
      <c r="F201" t="s">
        <v>331</v>
      </c>
      <c r="G201" t="s">
        <v>5062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41</v>
      </c>
      <c r="B202" t="s">
        <v>495</v>
      </c>
      <c r="C202" t="s">
        <v>331</v>
      </c>
      <c r="D202" t="s">
        <v>331</v>
      </c>
      <c r="E202" t="s">
        <v>331</v>
      </c>
      <c r="F202" t="s">
        <v>331</v>
      </c>
      <c r="G202" t="s">
        <v>331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42</v>
      </c>
      <c r="B203" t="s">
        <v>496</v>
      </c>
      <c r="C203" t="s">
        <v>331</v>
      </c>
      <c r="D203" t="s">
        <v>331</v>
      </c>
      <c r="E203" t="s">
        <v>331</v>
      </c>
      <c r="F203" t="s">
        <v>331</v>
      </c>
      <c r="G203" t="s">
        <v>331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s="1" r="A204" t="n">
        <v>43</v>
      </c>
      <c r="B204" t="s">
        <v>497</v>
      </c>
      <c r="C204" t="s">
        <v>331</v>
      </c>
      <c r="D204" t="s">
        <v>331</v>
      </c>
      <c r="E204" t="s">
        <v>331</v>
      </c>
      <c r="F204" t="s">
        <v>331</v>
      </c>
      <c r="G204" t="s">
        <v>331</v>
      </c>
      <c r="H204" t="s"/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A205" t="n">
        <v>44</v>
      </c>
      <c r="B205" t="s">
        <v>498</v>
      </c>
      <c r="C205" t="s">
        <v>331</v>
      </c>
      <c r="D205" t="s">
        <v>331</v>
      </c>
      <c r="E205" t="s">
        <v>331</v>
      </c>
      <c r="F205" t="s">
        <v>331</v>
      </c>
      <c r="G205" t="s">
        <v>331</v>
      </c>
      <c r="H205" t="s"/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45</v>
      </c>
      <c r="B206" t="s">
        <v>499</v>
      </c>
      <c r="C206" t="s">
        <v>331</v>
      </c>
      <c r="D206" t="s">
        <v>331</v>
      </c>
      <c r="E206" t="s">
        <v>331</v>
      </c>
      <c r="F206" t="s">
        <v>331</v>
      </c>
      <c r="G206" t="s">
        <v>331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46</v>
      </c>
      <c r="B207" t="s">
        <v>500</v>
      </c>
      <c r="C207" t="s">
        <v>331</v>
      </c>
      <c r="D207" t="s">
        <v>331</v>
      </c>
      <c r="E207" t="s">
        <v>5063</v>
      </c>
      <c r="F207" t="s">
        <v>5064</v>
      </c>
      <c r="G207" t="s">
        <v>5065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47</v>
      </c>
      <c r="B208" t="s">
        <v>501</v>
      </c>
      <c r="C208" t="s">
        <v>5056</v>
      </c>
      <c r="D208" t="s">
        <v>4040</v>
      </c>
      <c r="E208" t="s">
        <v>648</v>
      </c>
      <c r="F208" t="s">
        <v>5066</v>
      </c>
      <c r="G208" t="s">
        <v>4097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48</v>
      </c>
      <c r="B209" t="s">
        <v>502</v>
      </c>
      <c r="C209" t="s">
        <v>4086</v>
      </c>
      <c r="D209" t="s">
        <v>5067</v>
      </c>
      <c r="E209" t="s">
        <v>3310</v>
      </c>
      <c r="F209" t="s">
        <v>5068</v>
      </c>
      <c r="G209" t="s">
        <v>5069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49</v>
      </c>
      <c r="B210" t="s">
        <v>508</v>
      </c>
      <c r="C210" t="s">
        <v>331</v>
      </c>
      <c r="D210" t="s">
        <v>5070</v>
      </c>
      <c r="E210" t="s">
        <v>5071</v>
      </c>
      <c r="F210" t="s">
        <v>5072</v>
      </c>
      <c r="G210" t="s">
        <v>5073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50</v>
      </c>
      <c r="B211" t="s">
        <v>513</v>
      </c>
      <c r="C211" t="s">
        <v>5074</v>
      </c>
      <c r="D211" t="s">
        <v>5074</v>
      </c>
      <c r="E211" t="s">
        <v>514</v>
      </c>
      <c r="F211" t="s">
        <v>4875</v>
      </c>
      <c r="G211" t="s">
        <v>531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51</v>
      </c>
      <c r="B212" t="s">
        <v>518</v>
      </c>
      <c r="C212" t="s">
        <v>4086</v>
      </c>
      <c r="D212" t="s">
        <v>5067</v>
      </c>
      <c r="E212" t="s">
        <v>2763</v>
      </c>
      <c r="F212" t="s">
        <v>5075</v>
      </c>
      <c r="G212" t="s">
        <v>2549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52</v>
      </c>
      <c r="B213" t="s">
        <v>524</v>
      </c>
      <c r="C213" t="s">
        <v>331</v>
      </c>
      <c r="D213" t="s">
        <v>5070</v>
      </c>
      <c r="E213" t="s">
        <v>5076</v>
      </c>
      <c r="F213" t="s">
        <v>5077</v>
      </c>
      <c r="G213" t="s">
        <v>5078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53</v>
      </c>
      <c r="B214" t="s">
        <v>529</v>
      </c>
      <c r="C214" t="s">
        <v>5074</v>
      </c>
      <c r="D214" t="s">
        <v>5074</v>
      </c>
      <c r="E214" t="s">
        <v>5040</v>
      </c>
      <c r="F214" t="s">
        <v>2296</v>
      </c>
      <c r="G214" t="s">
        <v>5079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B216" t="s">
        <v>318</v>
      </c>
      <c s="1" r="C216" t="s">
        <v>319</v>
      </c>
      <c s="1" r="D216" t="s">
        <v>320</v>
      </c>
      <c s="1" r="E216" t="s">
        <v>321</v>
      </c>
      <c s="1" r="F216" t="s">
        <v>322</v>
      </c>
      <c s="1" r="G216" t="s">
        <v>323</v>
      </c>
      <c s="1" r="H216" t="s">
        <v>324</v>
      </c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0</v>
      </c>
      <c r="B217" t="s">
        <v>1487</v>
      </c>
      <c r="C217" t="s">
        <v>5018</v>
      </c>
      <c r="D217" t="s">
        <v>2634</v>
      </c>
      <c r="E217" t="s">
        <v>5080</v>
      </c>
      <c r="F217" t="s">
        <v>5081</v>
      </c>
      <c r="G217" t="s">
        <v>5082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</v>
      </c>
      <c r="B218" t="s">
        <v>1493</v>
      </c>
      <c r="C218" t="s">
        <v>331</v>
      </c>
      <c r="D218" t="s">
        <v>5083</v>
      </c>
      <c r="E218" t="s">
        <v>2284</v>
      </c>
      <c r="F218" t="s">
        <v>5084</v>
      </c>
      <c r="G218" t="s">
        <v>5085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2</v>
      </c>
      <c r="B219" t="s">
        <v>1498</v>
      </c>
      <c r="C219" t="s">
        <v>5086</v>
      </c>
      <c r="D219" t="s">
        <v>5087</v>
      </c>
      <c r="E219" t="s">
        <v>5088</v>
      </c>
      <c r="F219" t="s">
        <v>5089</v>
      </c>
      <c r="G219" t="s">
        <v>5090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3</v>
      </c>
      <c r="B220" t="s">
        <v>1504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4</v>
      </c>
      <c r="B221" t="s">
        <v>1510</v>
      </c>
      <c r="C221" t="s">
        <v>331</v>
      </c>
      <c r="D221" t="s">
        <v>5091</v>
      </c>
      <c r="E221" t="s">
        <v>5092</v>
      </c>
      <c r="F221" t="s">
        <v>331</v>
      </c>
      <c r="G221" t="s">
        <v>5093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5</v>
      </c>
      <c r="B222" t="s">
        <v>1515</v>
      </c>
      <c r="C222" t="s">
        <v>331</v>
      </c>
      <c r="D222" t="s">
        <v>5091</v>
      </c>
      <c r="E222" t="s">
        <v>5092</v>
      </c>
      <c r="F222" t="s">
        <v>331</v>
      </c>
      <c r="G222" t="s">
        <v>5093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6</v>
      </c>
      <c r="B223" t="s">
        <v>1516</v>
      </c>
      <c r="C223" t="s">
        <v>331</v>
      </c>
      <c r="D223" t="s">
        <v>331</v>
      </c>
      <c r="E223" t="s">
        <v>331</v>
      </c>
      <c r="F223" t="s">
        <v>331</v>
      </c>
      <c r="G223" t="s">
        <v>331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7</v>
      </c>
      <c r="B224" t="s">
        <v>1517</v>
      </c>
      <c r="C224" t="s">
        <v>4072</v>
      </c>
      <c r="D224" t="s">
        <v>5094</v>
      </c>
      <c r="E224" t="s">
        <v>5095</v>
      </c>
      <c r="F224" t="s">
        <v>5096</v>
      </c>
      <c r="G224" t="s">
        <v>5097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8</v>
      </c>
      <c r="B225" t="s">
        <v>1520</v>
      </c>
      <c r="C225" t="s">
        <v>331</v>
      </c>
      <c r="D225" t="s">
        <v>5098</v>
      </c>
      <c r="E225" t="s">
        <v>5099</v>
      </c>
      <c r="F225" t="s">
        <v>5100</v>
      </c>
      <c r="G225" t="s">
        <v>5101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s="1" r="A226" t="n">
        <v>9</v>
      </c>
      <c r="B226" t="s">
        <v>1526</v>
      </c>
      <c r="C226" t="s">
        <v>331</v>
      </c>
      <c r="D226" t="s">
        <v>331</v>
      </c>
      <c r="E226" t="s">
        <v>331</v>
      </c>
      <c r="F226" t="s">
        <v>331</v>
      </c>
      <c r="G226" t="s">
        <v>331</v>
      </c>
      <c r="H226" t="s"/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A227" t="n">
        <v>10</v>
      </c>
      <c r="B227" t="s">
        <v>1532</v>
      </c>
      <c r="C227" t="s">
        <v>457</v>
      </c>
      <c r="D227" t="s">
        <v>350</v>
      </c>
      <c r="E227" t="s">
        <v>460</v>
      </c>
      <c r="F227" t="s">
        <v>5102</v>
      </c>
      <c r="G227" t="s">
        <v>5103</v>
      </c>
      <c r="H227" t="s"/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11</v>
      </c>
      <c r="B228" t="s">
        <v>1538</v>
      </c>
      <c r="C228" t="s">
        <v>5104</v>
      </c>
      <c r="D228" t="s">
        <v>331</v>
      </c>
      <c r="E228" t="s">
        <v>5105</v>
      </c>
      <c r="F228" t="s">
        <v>5105</v>
      </c>
      <c r="G228" t="s">
        <v>5105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12</v>
      </c>
      <c r="B229" t="s">
        <v>1544</v>
      </c>
      <c r="C229" t="s">
        <v>5106</v>
      </c>
      <c r="D229" t="s">
        <v>5107</v>
      </c>
      <c r="E229" t="s">
        <v>5108</v>
      </c>
      <c r="F229" t="s">
        <v>5109</v>
      </c>
      <c r="G229" t="s">
        <v>5110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13</v>
      </c>
      <c r="B230" t="s">
        <v>1550</v>
      </c>
      <c r="C230" t="s">
        <v>331</v>
      </c>
      <c r="D230" t="s">
        <v>5111</v>
      </c>
      <c r="E230" t="s">
        <v>5112</v>
      </c>
      <c r="F230" t="s">
        <v>5113</v>
      </c>
      <c r="G230" t="s">
        <v>5114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14</v>
      </c>
      <c r="B231" t="s">
        <v>1555</v>
      </c>
      <c r="C231" t="s">
        <v>5115</v>
      </c>
      <c r="D231" t="s">
        <v>5116</v>
      </c>
      <c r="E231" t="s">
        <v>5117</v>
      </c>
      <c r="F231" t="s">
        <v>5118</v>
      </c>
      <c r="G231" t="s">
        <v>5119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15</v>
      </c>
      <c r="B232" t="s">
        <v>1561</v>
      </c>
      <c r="C232" t="s">
        <v>5120</v>
      </c>
      <c r="D232" t="s">
        <v>5121</v>
      </c>
      <c r="E232" t="s">
        <v>5122</v>
      </c>
      <c r="F232" t="s">
        <v>5123</v>
      </c>
      <c r="G232" t="s">
        <v>5124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16</v>
      </c>
      <c r="B233" t="s">
        <v>1567</v>
      </c>
      <c r="C233" t="s">
        <v>5125</v>
      </c>
      <c r="D233" t="s">
        <v>5126</v>
      </c>
      <c r="E233" t="s">
        <v>5127</v>
      </c>
      <c r="F233" t="s">
        <v>5128</v>
      </c>
      <c r="G233" t="s">
        <v>5129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17</v>
      </c>
      <c r="B234" t="s">
        <v>1573</v>
      </c>
      <c r="C234" t="s">
        <v>5130</v>
      </c>
      <c r="D234" t="s">
        <v>5131</v>
      </c>
      <c r="E234" t="s">
        <v>5132</v>
      </c>
      <c r="F234" t="s">
        <v>5133</v>
      </c>
      <c r="G234" t="s">
        <v>5134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18</v>
      </c>
      <c r="B235" t="s">
        <v>1579</v>
      </c>
      <c r="C235" t="s">
        <v>5135</v>
      </c>
      <c r="D235" t="s">
        <v>5136</v>
      </c>
      <c r="E235" t="s">
        <v>5137</v>
      </c>
      <c r="F235" t="s">
        <v>5138</v>
      </c>
      <c r="G235" t="s">
        <v>5139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19</v>
      </c>
      <c r="B236" t="s">
        <v>1585</v>
      </c>
      <c r="C236" t="s">
        <v>331</v>
      </c>
      <c r="D236" t="s">
        <v>331</v>
      </c>
      <c r="E236" t="s">
        <v>331</v>
      </c>
      <c r="F236" t="s">
        <v>331</v>
      </c>
      <c r="G236" t="s">
        <v>331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20</v>
      </c>
      <c r="B237" t="s">
        <v>1589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21</v>
      </c>
      <c r="B238" t="s">
        <v>1590</v>
      </c>
      <c r="C238" t="s">
        <v>331</v>
      </c>
      <c r="D238" t="s">
        <v>331</v>
      </c>
      <c r="E238" t="s">
        <v>331</v>
      </c>
      <c r="F238" t="s">
        <v>331</v>
      </c>
      <c r="G238" t="s">
        <v>331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22</v>
      </c>
      <c r="B239" t="s">
        <v>1591</v>
      </c>
      <c r="C239" t="s">
        <v>331</v>
      </c>
      <c r="D239" t="s">
        <v>331</v>
      </c>
      <c r="E239" t="s">
        <v>331</v>
      </c>
      <c r="F239" t="s">
        <v>331</v>
      </c>
      <c r="G239" t="s">
        <v>331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23</v>
      </c>
      <c r="B240" t="s">
        <v>1592</v>
      </c>
      <c r="C240" t="s">
        <v>331</v>
      </c>
      <c r="D240" t="s">
        <v>331</v>
      </c>
      <c r="E240" t="s">
        <v>331</v>
      </c>
      <c r="F240" t="s">
        <v>331</v>
      </c>
      <c r="G240" t="s">
        <v>331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24</v>
      </c>
      <c r="B241" t="s">
        <v>1593</v>
      </c>
      <c r="C241" t="s">
        <v>5140</v>
      </c>
      <c r="D241" t="s">
        <v>5141</v>
      </c>
      <c r="E241" t="s">
        <v>5142</v>
      </c>
      <c r="F241" t="s">
        <v>5143</v>
      </c>
      <c r="G241" t="s">
        <v>2373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25</v>
      </c>
      <c r="B242" t="s">
        <v>1599</v>
      </c>
      <c r="C242" t="s">
        <v>331</v>
      </c>
      <c r="D242" t="s">
        <v>331</v>
      </c>
      <c r="E242" t="s">
        <v>331</v>
      </c>
      <c r="F242" t="s">
        <v>331</v>
      </c>
      <c r="G242" t="s">
        <v>331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26</v>
      </c>
      <c r="B243" t="s">
        <v>1600</v>
      </c>
      <c r="C243" t="s">
        <v>331</v>
      </c>
      <c r="D243" t="s">
        <v>3928</v>
      </c>
      <c r="E243" t="s">
        <v>5144</v>
      </c>
      <c r="F243" t="s">
        <v>5145</v>
      </c>
      <c r="G243" t="s">
        <v>5146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27</v>
      </c>
      <c r="B244" t="s">
        <v>1604</v>
      </c>
      <c r="C244" t="s">
        <v>331</v>
      </c>
      <c r="D244" t="s">
        <v>331</v>
      </c>
      <c r="E244" t="s">
        <v>331</v>
      </c>
      <c r="F244" t="s">
        <v>331</v>
      </c>
      <c r="G244" t="s">
        <v>331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s="1" r="A245" t="n">
        <v>28</v>
      </c>
      <c r="B245" t="s">
        <v>1605</v>
      </c>
      <c r="C245" t="s">
        <v>331</v>
      </c>
      <c r="D245" t="s">
        <v>331</v>
      </c>
      <c r="E245" t="s">
        <v>331</v>
      </c>
      <c r="F245" t="s">
        <v>331</v>
      </c>
      <c r="G245" t="s">
        <v>331</v>
      </c>
      <c r="H245" t="s"/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A246" t="n">
        <v>29</v>
      </c>
      <c r="B246" t="s">
        <v>635</v>
      </c>
      <c r="C246" t="s">
        <v>535</v>
      </c>
      <c r="D246" t="s">
        <v>5147</v>
      </c>
      <c r="E246" t="s">
        <v>5148</v>
      </c>
      <c r="F246" t="s">
        <v>5149</v>
      </c>
      <c r="G246" t="s">
        <v>5020</v>
      </c>
      <c r="H246" t="s"/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30</v>
      </c>
      <c r="B247" t="s">
        <v>1611</v>
      </c>
      <c r="C247" t="s">
        <v>5150</v>
      </c>
      <c r="D247" t="s">
        <v>5151</v>
      </c>
      <c r="E247" t="s">
        <v>5152</v>
      </c>
      <c r="F247" t="s">
        <v>5153</v>
      </c>
      <c r="G247" t="s">
        <v>5154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31</v>
      </c>
      <c r="B248" t="s">
        <v>680</v>
      </c>
      <c r="C248" t="s">
        <v>5155</v>
      </c>
      <c r="D248" t="s">
        <v>2195</v>
      </c>
      <c r="E248" t="s">
        <v>5156</v>
      </c>
      <c r="F248" t="s">
        <v>5157</v>
      </c>
      <c r="G248" t="s">
        <v>5158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32</v>
      </c>
      <c r="B249" t="s">
        <v>666</v>
      </c>
      <c r="C249" t="s">
        <v>4037</v>
      </c>
      <c r="D249" t="s">
        <v>4037</v>
      </c>
      <c r="E249" t="s">
        <v>4037</v>
      </c>
      <c r="F249" t="s">
        <v>4037</v>
      </c>
      <c r="G249" t="s">
        <v>4037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33</v>
      </c>
      <c r="B250" t="s">
        <v>1626</v>
      </c>
      <c r="C250" t="s">
        <v>351</v>
      </c>
      <c r="D250" t="s">
        <v>5159</v>
      </c>
      <c r="E250" t="s">
        <v>1719</v>
      </c>
      <c r="F250" t="s">
        <v>5160</v>
      </c>
      <c r="G250" t="s">
        <v>5161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34</v>
      </c>
      <c r="B251" t="s">
        <v>687</v>
      </c>
      <c r="C251" t="s">
        <v>5162</v>
      </c>
      <c r="D251" t="s">
        <v>5163</v>
      </c>
      <c r="E251" t="s">
        <v>5164</v>
      </c>
      <c r="F251" t="s">
        <v>5165</v>
      </c>
      <c r="G251" t="s">
        <v>5166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35</v>
      </c>
      <c r="B252" t="s">
        <v>1635</v>
      </c>
      <c r="C252" t="s">
        <v>331</v>
      </c>
      <c r="D252" t="s">
        <v>5167</v>
      </c>
      <c r="E252" t="s">
        <v>5168</v>
      </c>
      <c r="F252" t="s">
        <v>4074</v>
      </c>
      <c r="G252" t="s">
        <v>5169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36</v>
      </c>
      <c r="B253" t="s">
        <v>1640</v>
      </c>
      <c r="C253" t="s">
        <v>331</v>
      </c>
      <c r="D253" t="s">
        <v>331</v>
      </c>
      <c r="E253" t="s">
        <v>331</v>
      </c>
      <c r="F253" t="s">
        <v>331</v>
      </c>
      <c r="G253" t="s">
        <v>5170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B255" t="s">
        <v>383</v>
      </c>
      <c s="1" r="C255" t="s">
        <v>319</v>
      </c>
      <c s="1" r="D255" t="s">
        <v>320</v>
      </c>
      <c s="1" r="E255" t="s">
        <v>321</v>
      </c>
      <c s="1" r="F255" t="s">
        <v>322</v>
      </c>
      <c s="1" r="G255" t="s">
        <v>323</v>
      </c>
      <c s="1" r="H255" t="s">
        <v>324</v>
      </c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0</v>
      </c>
      <c r="B256" t="s">
        <v>1642</v>
      </c>
      <c r="C256" t="s">
        <v>5171</v>
      </c>
      <c r="D256" t="s">
        <v>5172</v>
      </c>
      <c r="E256" t="s">
        <v>5173</v>
      </c>
      <c r="F256" t="s">
        <v>5174</v>
      </c>
      <c r="G256" t="s">
        <v>5175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</v>
      </c>
      <c r="B257" t="s">
        <v>1648</v>
      </c>
      <c r="C257" t="s">
        <v>5176</v>
      </c>
      <c r="D257" t="s">
        <v>5177</v>
      </c>
      <c r="E257" t="s">
        <v>5178</v>
      </c>
      <c r="F257" t="s">
        <v>5179</v>
      </c>
      <c r="G257" t="s">
        <v>5180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2</v>
      </c>
      <c r="B258" t="s">
        <v>1653</v>
      </c>
      <c r="C258" t="s">
        <v>5181</v>
      </c>
      <c r="D258" t="s">
        <v>5182</v>
      </c>
      <c r="E258" t="s">
        <v>5183</v>
      </c>
      <c r="F258" t="s">
        <v>5184</v>
      </c>
      <c r="G258" t="s">
        <v>5185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3</v>
      </c>
      <c r="B259" t="s">
        <v>1659</v>
      </c>
      <c r="C259" t="s">
        <v>331</v>
      </c>
      <c r="D259" t="s">
        <v>331</v>
      </c>
      <c r="E259" t="s">
        <v>331</v>
      </c>
      <c r="F259" t="s">
        <v>331</v>
      </c>
      <c r="G259" t="s">
        <v>331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4</v>
      </c>
      <c r="B260" t="s">
        <v>1660</v>
      </c>
      <c r="C260" t="s">
        <v>331</v>
      </c>
      <c r="D260" t="s">
        <v>5186</v>
      </c>
      <c r="E260" t="s">
        <v>5187</v>
      </c>
      <c r="F260" t="s">
        <v>5188</v>
      </c>
      <c r="G260" t="s">
        <v>5189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5</v>
      </c>
      <c r="B261" t="s">
        <v>1664</v>
      </c>
      <c r="C261" t="s">
        <v>5190</v>
      </c>
      <c r="D261" t="s">
        <v>5125</v>
      </c>
      <c r="E261" t="s">
        <v>4813</v>
      </c>
      <c r="F261" t="s">
        <v>5191</v>
      </c>
      <c r="G261" t="s">
        <v>5192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6</v>
      </c>
      <c r="B262" t="s">
        <v>698</v>
      </c>
      <c r="C262" t="s">
        <v>5193</v>
      </c>
      <c r="D262" t="s">
        <v>5194</v>
      </c>
      <c r="E262" t="s">
        <v>5195</v>
      </c>
      <c r="F262" t="s">
        <v>2147</v>
      </c>
      <c r="G262" t="s">
        <v>1298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7</v>
      </c>
      <c r="B263" t="s">
        <v>700</v>
      </c>
      <c r="C263" t="s">
        <v>331</v>
      </c>
      <c r="D263" t="s">
        <v>4029</v>
      </c>
      <c r="E263" t="s">
        <v>3652</v>
      </c>
      <c r="F263" t="s">
        <v>5196</v>
      </c>
      <c r="G263" t="s">
        <v>5197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8</v>
      </c>
      <c r="B264" t="s">
        <v>699</v>
      </c>
      <c r="C264" t="s">
        <v>5193</v>
      </c>
      <c r="D264" t="s">
        <v>5198</v>
      </c>
      <c r="E264" t="s">
        <v>5199</v>
      </c>
      <c r="F264" t="s">
        <v>5200</v>
      </c>
      <c r="G264" t="s">
        <v>5201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9</v>
      </c>
      <c r="B265" t="s">
        <v>726</v>
      </c>
      <c r="C265" t="s">
        <v>5202</v>
      </c>
      <c r="D265" t="s">
        <v>5203</v>
      </c>
      <c r="E265" t="s">
        <v>5204</v>
      </c>
      <c r="F265" t="s">
        <v>5205</v>
      </c>
      <c r="G265" t="s">
        <v>5206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10</v>
      </c>
      <c r="B266" t="s">
        <v>1688</v>
      </c>
      <c r="C266" t="s">
        <v>5202</v>
      </c>
      <c r="D266" t="s">
        <v>5203</v>
      </c>
      <c r="E266" t="s">
        <v>5204</v>
      </c>
      <c r="F266" t="s">
        <v>5205</v>
      </c>
      <c r="G266" t="s">
        <v>5206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11</v>
      </c>
      <c r="B267" t="s">
        <v>735</v>
      </c>
      <c r="C267" t="s">
        <v>331</v>
      </c>
      <c r="D267" t="s">
        <v>331</v>
      </c>
      <c r="E267" t="s">
        <v>331</v>
      </c>
      <c r="F267" t="s">
        <v>331</v>
      </c>
      <c r="G267" t="s">
        <v>331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12</v>
      </c>
      <c r="B268" t="s">
        <v>1689</v>
      </c>
      <c r="C268" t="s">
        <v>331</v>
      </c>
      <c r="D268" t="s">
        <v>5207</v>
      </c>
      <c r="E268" t="s">
        <v>5208</v>
      </c>
      <c r="F268" t="s">
        <v>5209</v>
      </c>
      <c r="G268" t="s">
        <v>5210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13</v>
      </c>
      <c r="B269" t="s">
        <v>1693</v>
      </c>
      <c r="C269" t="s">
        <v>5211</v>
      </c>
      <c r="D269" t="s">
        <v>1551</v>
      </c>
      <c r="E269" t="s">
        <v>5212</v>
      </c>
      <c r="F269" t="s">
        <v>5213</v>
      </c>
      <c r="G269" t="s">
        <v>5214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14</v>
      </c>
      <c r="B270" t="s">
        <v>750</v>
      </c>
      <c r="C270" t="s">
        <v>784</v>
      </c>
      <c r="D270" t="s">
        <v>5204</v>
      </c>
      <c r="E270" t="s">
        <v>5215</v>
      </c>
      <c r="F270" t="s">
        <v>5216</v>
      </c>
      <c r="G270" t="s">
        <v>5217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15</v>
      </c>
      <c r="B271" t="s">
        <v>756</v>
      </c>
      <c r="C271" t="s">
        <v>784</v>
      </c>
      <c r="D271" t="s">
        <v>5204</v>
      </c>
      <c r="E271" t="s">
        <v>5215</v>
      </c>
      <c r="F271" t="s">
        <v>5216</v>
      </c>
      <c r="G271" t="s">
        <v>5217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16</v>
      </c>
      <c r="B272" t="s">
        <v>761</v>
      </c>
      <c r="C272" t="s">
        <v>5218</v>
      </c>
      <c r="D272" t="s">
        <v>5219</v>
      </c>
      <c r="E272" t="s">
        <v>5220</v>
      </c>
      <c r="F272" t="s">
        <v>5221</v>
      </c>
      <c r="G272" t="s">
        <v>5222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17</v>
      </c>
      <c r="B273" t="s">
        <v>774</v>
      </c>
      <c r="C273" t="s">
        <v>331</v>
      </c>
      <c r="D273" t="s">
        <v>331</v>
      </c>
      <c r="E273" t="s">
        <v>5223</v>
      </c>
      <c r="F273" t="s">
        <v>5223</v>
      </c>
      <c r="G273" t="s">
        <v>5224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18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19</v>
      </c>
      <c r="B275" t="s">
        <v>776</v>
      </c>
      <c r="C275" t="s">
        <v>331</v>
      </c>
      <c r="D275" t="s">
        <v>331</v>
      </c>
      <c r="E275" t="s">
        <v>5223</v>
      </c>
      <c r="F275" t="s">
        <v>5223</v>
      </c>
      <c r="G275" t="s">
        <v>5224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20</v>
      </c>
      <c r="B276" t="s">
        <v>777</v>
      </c>
      <c r="C276" t="s">
        <v>5225</v>
      </c>
      <c r="D276" t="s">
        <v>5226</v>
      </c>
      <c r="E276" t="s">
        <v>5227</v>
      </c>
      <c r="F276" t="s">
        <v>5228</v>
      </c>
      <c r="G276" t="s">
        <v>5229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21</v>
      </c>
      <c r="B277" t="s">
        <v>783</v>
      </c>
      <c r="C277" t="s">
        <v>5230</v>
      </c>
      <c r="D277" t="s">
        <v>5231</v>
      </c>
      <c r="E277" t="s">
        <v>5232</v>
      </c>
      <c r="F277" t="s">
        <v>5233</v>
      </c>
      <c r="G277" t="s">
        <v>5234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22</v>
      </c>
      <c r="B278" t="s">
        <v>1722</v>
      </c>
      <c r="C278" t="s">
        <v>331</v>
      </c>
      <c r="D278" t="s">
        <v>331</v>
      </c>
      <c r="E278" t="s">
        <v>5235</v>
      </c>
      <c r="F278" t="s">
        <v>5236</v>
      </c>
      <c r="G278" t="s">
        <v>5237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23</v>
      </c>
      <c r="B279" t="s">
        <v>789</v>
      </c>
      <c r="C279" t="s">
        <v>5238</v>
      </c>
      <c r="D279" t="s">
        <v>5239</v>
      </c>
      <c r="E279" t="s">
        <v>5240</v>
      </c>
      <c r="F279" t="s">
        <v>5241</v>
      </c>
      <c r="G279" t="s">
        <v>5242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24</v>
      </c>
      <c r="B280" t="s">
        <v>795</v>
      </c>
      <c r="C280" t="s">
        <v>331</v>
      </c>
      <c r="D280" t="s">
        <v>331</v>
      </c>
      <c r="E280" t="s">
        <v>331</v>
      </c>
      <c r="F280" t="s">
        <v>331</v>
      </c>
      <c r="G280" t="s">
        <v>331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25</v>
      </c>
      <c r="B281" t="s">
        <v>796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26</v>
      </c>
      <c r="B282" t="s">
        <v>802</v>
      </c>
      <c r="C282" t="s">
        <v>331</v>
      </c>
      <c r="D282" t="s">
        <v>331</v>
      </c>
      <c r="E282" t="s">
        <v>331</v>
      </c>
      <c r="F282" t="s">
        <v>5243</v>
      </c>
      <c r="G282" t="s">
        <v>5244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27</v>
      </c>
      <c r="B283" t="s">
        <v>803</v>
      </c>
      <c r="C283" t="s">
        <v>331</v>
      </c>
      <c r="D283" t="s">
        <v>331</v>
      </c>
      <c r="E283" t="s">
        <v>331</v>
      </c>
      <c r="F283" t="s">
        <v>331</v>
      </c>
      <c r="G283" t="s">
        <v>331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28</v>
      </c>
      <c r="B284" t="s">
        <v>1735</v>
      </c>
      <c r="C284" t="s">
        <v>2108</v>
      </c>
      <c r="D284" t="s">
        <v>5245</v>
      </c>
      <c r="E284" t="s">
        <v>5246</v>
      </c>
      <c r="F284" t="s">
        <v>331</v>
      </c>
      <c r="G284" t="s">
        <v>5247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29</v>
      </c>
      <c r="B285" t="s">
        <v>804</v>
      </c>
      <c r="C285" t="s">
        <v>331</v>
      </c>
      <c r="D285" t="s">
        <v>331</v>
      </c>
      <c r="E285" t="s">
        <v>331</v>
      </c>
      <c r="F285" t="s">
        <v>331</v>
      </c>
      <c r="G285" t="s">
        <v>331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30</v>
      </c>
      <c r="B286" t="s">
        <v>808</v>
      </c>
      <c r="C286" t="s">
        <v>5248</v>
      </c>
      <c r="D286" t="s">
        <v>5249</v>
      </c>
      <c r="E286" t="s">
        <v>5250</v>
      </c>
      <c r="F286" t="s">
        <v>5251</v>
      </c>
      <c r="G286" t="s">
        <v>5252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31</v>
      </c>
      <c r="B287" t="s">
        <v>814</v>
      </c>
      <c r="C287" t="s">
        <v>5225</v>
      </c>
      <c r="D287" t="s">
        <v>5226</v>
      </c>
      <c r="E287" t="s">
        <v>5253</v>
      </c>
      <c r="F287" t="s">
        <v>5254</v>
      </c>
      <c r="G287" t="s">
        <v>5255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32</v>
      </c>
      <c r="B288" t="s">
        <v>815</v>
      </c>
      <c r="C288" t="s">
        <v>5248</v>
      </c>
      <c r="D288" t="s">
        <v>5249</v>
      </c>
      <c r="E288" t="s">
        <v>5256</v>
      </c>
      <c r="F288" t="s">
        <v>2936</v>
      </c>
      <c r="G288" t="s">
        <v>4728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33</v>
      </c>
      <c r="B289" t="s">
        <v>1760</v>
      </c>
      <c r="C289" t="s">
        <v>331</v>
      </c>
      <c r="D289" t="s">
        <v>331</v>
      </c>
      <c r="E289" t="s">
        <v>331</v>
      </c>
      <c r="F289" t="s">
        <v>331</v>
      </c>
      <c r="G289" t="s">
        <v>5257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s="1" r="A290" t="n">
        <v>34</v>
      </c>
      <c r="B290" t="s">
        <v>816</v>
      </c>
      <c r="C290" t="s">
        <v>5258</v>
      </c>
      <c r="D290" t="s">
        <v>5259</v>
      </c>
      <c r="E290" t="s">
        <v>5260</v>
      </c>
      <c r="F290" t="s">
        <v>5261</v>
      </c>
      <c r="G290" t="s">
        <v>5262</v>
      </c>
      <c r="H290" t="s"/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A291" t="n">
        <v>35</v>
      </c>
      <c r="B291" t="s">
        <v>817</v>
      </c>
      <c r="C291" t="s">
        <v>5263</v>
      </c>
      <c r="D291" t="s">
        <v>5264</v>
      </c>
      <c r="E291" t="s">
        <v>5265</v>
      </c>
      <c r="F291" t="s">
        <v>5266</v>
      </c>
      <c r="G291" t="s">
        <v>5267</v>
      </c>
      <c r="H291" t="s"/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36</v>
      </c>
      <c r="B292" t="s">
        <v>818</v>
      </c>
      <c r="C292" t="s">
        <v>5162</v>
      </c>
      <c r="D292" t="s">
        <v>5163</v>
      </c>
      <c r="E292" t="s">
        <v>5164</v>
      </c>
      <c r="F292" t="s">
        <v>5165</v>
      </c>
      <c r="G292" t="s">
        <v>5166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B294" t="s">
        <v>383</v>
      </c>
      <c s="1" r="C294" t="s">
        <v>319</v>
      </c>
      <c s="1" r="D294" t="s">
        <v>320</v>
      </c>
      <c s="1" r="E294" t="s">
        <v>321</v>
      </c>
      <c s="1" r="F294" t="s">
        <v>322</v>
      </c>
      <c s="1" r="G294" t="s">
        <v>323</v>
      </c>
      <c s="1" r="H294" t="s">
        <v>324</v>
      </c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0</v>
      </c>
      <c r="B295" t="s">
        <v>880</v>
      </c>
      <c r="C295" t="s">
        <v>5268</v>
      </c>
      <c r="D295" t="s">
        <v>5269</v>
      </c>
      <c r="E295" t="s">
        <v>5270</v>
      </c>
      <c r="F295" t="s">
        <v>5271</v>
      </c>
      <c r="G295" t="s">
        <v>4843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1</v>
      </c>
      <c r="B296" t="s">
        <v>886</v>
      </c>
      <c r="C296" t="s">
        <v>5268</v>
      </c>
      <c r="D296" t="s">
        <v>5269</v>
      </c>
      <c r="E296" t="s">
        <v>5270</v>
      </c>
      <c r="F296" t="s">
        <v>5271</v>
      </c>
      <c r="G296" t="s">
        <v>4843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2</v>
      </c>
      <c r="B297" t="s">
        <v>892</v>
      </c>
      <c r="C297" t="s">
        <v>331</v>
      </c>
      <c r="D297" t="s">
        <v>331</v>
      </c>
      <c r="E297" t="s">
        <v>331</v>
      </c>
      <c r="F297" t="s">
        <v>331</v>
      </c>
      <c r="G297" t="s">
        <v>331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3</v>
      </c>
      <c r="B298" t="s">
        <v>909</v>
      </c>
      <c r="C298" t="s">
        <v>331</v>
      </c>
      <c r="D298" t="s">
        <v>331</v>
      </c>
      <c r="E298" t="s">
        <v>331</v>
      </c>
      <c r="F298" t="s">
        <v>331</v>
      </c>
      <c r="G298" t="s">
        <v>331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4</v>
      </c>
      <c r="B299" t="s">
        <v>913</v>
      </c>
      <c r="C299" t="s">
        <v>331</v>
      </c>
      <c r="D299" t="s">
        <v>331</v>
      </c>
      <c r="E299" t="s">
        <v>331</v>
      </c>
      <c r="F299" t="s">
        <v>331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5</v>
      </c>
      <c r="B300" t="s">
        <v>916</v>
      </c>
      <c r="C300" t="s">
        <v>5026</v>
      </c>
      <c r="D300" t="s">
        <v>5272</v>
      </c>
      <c r="E300" t="s">
        <v>5273</v>
      </c>
      <c r="F300" t="s">
        <v>5274</v>
      </c>
      <c r="G300" t="s">
        <v>5275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6</v>
      </c>
      <c r="B301" t="s">
        <v>917</v>
      </c>
      <c r="C301" t="s">
        <v>5276</v>
      </c>
      <c r="D301" t="s">
        <v>5277</v>
      </c>
      <c r="E301" t="s">
        <v>5278</v>
      </c>
      <c r="F301" t="s">
        <v>5279</v>
      </c>
      <c r="G301" t="s">
        <v>5280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7</v>
      </c>
      <c r="B302" t="s">
        <v>918</v>
      </c>
      <c r="C302" t="s">
        <v>5281</v>
      </c>
      <c r="D302" t="s">
        <v>549</v>
      </c>
      <c r="E302" t="s">
        <v>5282</v>
      </c>
      <c r="F302" t="s">
        <v>4046</v>
      </c>
      <c r="G302" t="s">
        <v>5283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8</v>
      </c>
      <c r="B303" t="s">
        <v>1790</v>
      </c>
      <c r="C303" t="s">
        <v>5284</v>
      </c>
      <c r="D303" t="s">
        <v>5285</v>
      </c>
      <c r="E303" t="s">
        <v>5286</v>
      </c>
      <c r="F303" t="s">
        <v>5287</v>
      </c>
      <c r="G303" t="s">
        <v>5288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9</v>
      </c>
      <c r="B304" t="s">
        <v>1796</v>
      </c>
      <c r="C304" t="s">
        <v>331</v>
      </c>
      <c r="D304" t="s">
        <v>5289</v>
      </c>
      <c r="E304" t="s">
        <v>331</v>
      </c>
      <c r="F304" t="s">
        <v>331</v>
      </c>
      <c r="G304" t="s">
        <v>2075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10</v>
      </c>
      <c r="B305" t="s">
        <v>919</v>
      </c>
      <c r="C305" t="s">
        <v>5290</v>
      </c>
      <c r="D305" t="s">
        <v>331</v>
      </c>
      <c r="E305" t="s">
        <v>331</v>
      </c>
      <c r="F305" t="s">
        <v>331</v>
      </c>
      <c r="G305" t="s">
        <v>331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11</v>
      </c>
      <c r="B306" t="s">
        <v>920</v>
      </c>
      <c r="C306" t="s">
        <v>331</v>
      </c>
      <c r="D306" t="s">
        <v>331</v>
      </c>
      <c r="E306" t="s">
        <v>331</v>
      </c>
      <c r="F306" t="s">
        <v>331</v>
      </c>
      <c r="G306" t="s">
        <v>331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12</v>
      </c>
      <c r="B307" t="s">
        <v>922</v>
      </c>
      <c r="C307" t="s">
        <v>5291</v>
      </c>
      <c r="D307" t="s">
        <v>5292</v>
      </c>
      <c r="E307" t="s">
        <v>5293</v>
      </c>
      <c r="F307" t="s">
        <v>5294</v>
      </c>
      <c r="G307" t="s">
        <v>5295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13</v>
      </c>
      <c r="B308" t="s">
        <v>928</v>
      </c>
      <c r="C308" t="s">
        <v>331</v>
      </c>
      <c r="D308" t="s">
        <v>5296</v>
      </c>
      <c r="E308" t="s">
        <v>5297</v>
      </c>
      <c r="F308" t="s">
        <v>5298</v>
      </c>
      <c r="G308" t="s">
        <v>5299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14</v>
      </c>
      <c r="B309" t="s">
        <v>1814</v>
      </c>
      <c r="C309" t="s">
        <v>5300</v>
      </c>
      <c r="D309" t="s">
        <v>5301</v>
      </c>
      <c r="E309" t="s">
        <v>5302</v>
      </c>
      <c r="F309" t="s">
        <v>5303</v>
      </c>
      <c r="G309" t="s">
        <v>5304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939</v>
      </c>
      <c r="C312" t="s">
        <v>3623</v>
      </c>
      <c r="D312" t="s">
        <v>972</v>
      </c>
      <c r="E312" t="s">
        <v>5305</v>
      </c>
      <c r="F312" t="s">
        <v>2110</v>
      </c>
      <c r="G312" t="s">
        <v>5306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945</v>
      </c>
      <c r="C313" t="s">
        <v>3623</v>
      </c>
      <c r="D313" t="s">
        <v>972</v>
      </c>
      <c r="E313" t="s">
        <v>5305</v>
      </c>
      <c r="F313" t="s">
        <v>2110</v>
      </c>
      <c r="G313" t="s">
        <v>5306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500</v>
      </c>
      <c r="C314" t="s">
        <v>331</v>
      </c>
      <c r="D314" t="s">
        <v>331</v>
      </c>
      <c r="E314" t="s">
        <v>331</v>
      </c>
      <c r="F314" t="s">
        <v>331</v>
      </c>
      <c r="G314" t="s">
        <v>331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1835</v>
      </c>
      <c r="C315" t="s">
        <v>331</v>
      </c>
      <c r="D315" t="s">
        <v>5307</v>
      </c>
      <c r="E315" t="s">
        <v>5308</v>
      </c>
      <c r="F315" t="s">
        <v>5309</v>
      </c>
      <c r="G315" t="s">
        <v>5310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1840</v>
      </c>
      <c r="C316" t="s">
        <v>5311</v>
      </c>
      <c r="D316" t="s">
        <v>5312</v>
      </c>
      <c r="E316" t="s">
        <v>331</v>
      </c>
      <c r="F316" t="s">
        <v>5313</v>
      </c>
      <c r="G316" t="s">
        <v>331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1841</v>
      </c>
      <c r="C317" t="s">
        <v>5314</v>
      </c>
      <c r="D317" t="s">
        <v>5315</v>
      </c>
      <c r="E317" t="s">
        <v>5316</v>
      </c>
      <c r="F317" t="s">
        <v>5317</v>
      </c>
      <c r="G317" t="s">
        <v>5318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946</v>
      </c>
      <c r="C318" t="s">
        <v>5319</v>
      </c>
      <c r="D318" t="s">
        <v>5320</v>
      </c>
      <c r="E318" t="s">
        <v>5321</v>
      </c>
      <c r="F318" t="s">
        <v>5322</v>
      </c>
      <c r="G318" t="s">
        <v>5323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952</v>
      </c>
      <c r="C319" t="s">
        <v>331</v>
      </c>
      <c r="D319" t="s">
        <v>331</v>
      </c>
      <c r="E319" t="s">
        <v>331</v>
      </c>
      <c r="F319" t="s">
        <v>5324</v>
      </c>
      <c r="G319" t="s">
        <v>5325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956</v>
      </c>
      <c r="C320" t="s">
        <v>5319</v>
      </c>
      <c r="D320" t="s">
        <v>5320</v>
      </c>
      <c r="E320" t="s">
        <v>5321</v>
      </c>
      <c r="F320" t="s">
        <v>5326</v>
      </c>
      <c r="G320" t="s">
        <v>5327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960</v>
      </c>
      <c r="C321" t="s">
        <v>5319</v>
      </c>
      <c r="D321" t="s">
        <v>5320</v>
      </c>
      <c r="E321" t="s">
        <v>5321</v>
      </c>
      <c r="F321" t="s">
        <v>5326</v>
      </c>
      <c r="G321" t="s">
        <v>5327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962</v>
      </c>
      <c r="C322" t="s">
        <v>5328</v>
      </c>
      <c r="D322" t="s">
        <v>5329</v>
      </c>
      <c r="E322" t="s">
        <v>5160</v>
      </c>
      <c r="F322" t="s">
        <v>5330</v>
      </c>
      <c r="G322" t="s">
        <v>5331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968</v>
      </c>
      <c r="C323" t="s">
        <v>5332</v>
      </c>
      <c r="D323" t="s">
        <v>5333</v>
      </c>
      <c r="E323" t="s">
        <v>5334</v>
      </c>
      <c r="F323" t="s">
        <v>2065</v>
      </c>
      <c r="G323" t="s">
        <v>5335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969</v>
      </c>
      <c r="C324" t="s">
        <v>5336</v>
      </c>
      <c r="D324" t="s">
        <v>5337</v>
      </c>
      <c r="E324" t="s">
        <v>5338</v>
      </c>
      <c r="F324" t="s">
        <v>5339</v>
      </c>
      <c r="G324" t="s">
        <v>5340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970</v>
      </c>
      <c r="C325" t="s">
        <v>331</v>
      </c>
      <c r="D325" t="s">
        <v>331</v>
      </c>
      <c r="E325" t="s">
        <v>1320</v>
      </c>
      <c r="F325" t="s">
        <v>5201</v>
      </c>
      <c r="G325" t="s">
        <v>2808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971</v>
      </c>
      <c r="C326" t="s">
        <v>5336</v>
      </c>
      <c r="D326" t="s">
        <v>5337</v>
      </c>
      <c r="E326" t="s">
        <v>5341</v>
      </c>
      <c r="F326" t="s">
        <v>972</v>
      </c>
      <c r="G326" t="s">
        <v>5342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s="1" r="A327" t="n">
        <v>15</v>
      </c>
      <c r="B327" t="s">
        <v>829</v>
      </c>
      <c r="C327" t="s">
        <v>331</v>
      </c>
      <c r="D327" t="s">
        <v>331</v>
      </c>
      <c r="E327" t="s">
        <v>331</v>
      </c>
      <c r="F327" t="s">
        <v>331</v>
      </c>
      <c r="G327" t="s">
        <v>331</v>
      </c>
      <c r="H327" t="s"/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A328" t="n">
        <v>16</v>
      </c>
      <c r="B328" t="s">
        <v>919</v>
      </c>
      <c r="C328" t="s">
        <v>331</v>
      </c>
      <c r="D328" t="s">
        <v>331</v>
      </c>
      <c r="E328" t="s">
        <v>331</v>
      </c>
      <c r="F328" t="s">
        <v>331</v>
      </c>
      <c r="G328" t="s">
        <v>331</v>
      </c>
      <c r="H328" t="s"/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17</v>
      </c>
      <c r="B329" t="s">
        <v>920</v>
      </c>
      <c r="C329" t="s">
        <v>331</v>
      </c>
      <c r="D329" t="s">
        <v>331</v>
      </c>
      <c r="E329" t="s">
        <v>331</v>
      </c>
      <c r="F329" t="s">
        <v>331</v>
      </c>
      <c r="G329" t="s">
        <v>331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18</v>
      </c>
      <c r="B330" t="s">
        <v>975</v>
      </c>
      <c r="C330" t="s">
        <v>5343</v>
      </c>
      <c r="D330" t="s">
        <v>5344</v>
      </c>
      <c r="E330" t="s">
        <v>5345</v>
      </c>
      <c r="F330" t="s">
        <v>5346</v>
      </c>
      <c r="G330" t="s">
        <v>5347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19</v>
      </c>
      <c r="B331" t="s">
        <v>980</v>
      </c>
      <c r="C331" t="s">
        <v>331</v>
      </c>
      <c r="D331" t="s">
        <v>5348</v>
      </c>
      <c r="E331" t="s">
        <v>5349</v>
      </c>
      <c r="F331" t="s">
        <v>4089</v>
      </c>
      <c r="G331" t="s">
        <v>5350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20</v>
      </c>
      <c r="B332" t="s">
        <v>1888</v>
      </c>
      <c r="C332" t="s">
        <v>5351</v>
      </c>
      <c r="D332" t="s">
        <v>5352</v>
      </c>
      <c r="E332" t="s">
        <v>5353</v>
      </c>
      <c r="F332" t="s">
        <v>5354</v>
      </c>
      <c r="G332" t="s">
        <v>5355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21</v>
      </c>
      <c r="B333" t="s">
        <v>990</v>
      </c>
      <c r="C333" t="s">
        <v>331</v>
      </c>
      <c r="D333" t="s">
        <v>331</v>
      </c>
      <c r="E333" t="s">
        <v>331</v>
      </c>
      <c r="F333" t="s">
        <v>331</v>
      </c>
      <c r="G333" t="s">
        <v>331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22</v>
      </c>
      <c r="B334" t="s">
        <v>996</v>
      </c>
      <c r="C334" t="s">
        <v>331</v>
      </c>
      <c r="D334" t="s">
        <v>331</v>
      </c>
      <c r="E334" t="s">
        <v>331</v>
      </c>
      <c r="F334" t="s">
        <v>997</v>
      </c>
      <c r="G334" t="s">
        <v>331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23</v>
      </c>
      <c r="B335" t="s">
        <v>998</v>
      </c>
      <c r="C335" t="s">
        <v>5356</v>
      </c>
      <c r="D335" t="s">
        <v>5357</v>
      </c>
      <c r="E335" t="s">
        <v>5358</v>
      </c>
      <c r="F335" t="s">
        <v>5359</v>
      </c>
      <c r="G335" t="s">
        <v>5360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24</v>
      </c>
      <c r="B336" t="s">
        <v>1004</v>
      </c>
      <c r="C336" t="s">
        <v>5361</v>
      </c>
      <c r="D336" t="s">
        <v>5362</v>
      </c>
      <c r="E336" t="s">
        <v>5363</v>
      </c>
      <c r="F336" t="s">
        <v>548</v>
      </c>
      <c r="G336" t="s">
        <v>5364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25</v>
      </c>
      <c r="B337" t="s">
        <v>1009</v>
      </c>
      <c r="C337" t="s">
        <v>331</v>
      </c>
      <c r="D337" t="s">
        <v>5365</v>
      </c>
      <c r="E337" t="s">
        <v>5366</v>
      </c>
      <c r="F337" t="s">
        <v>5367</v>
      </c>
      <c r="G337" t="s">
        <v>5368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26</v>
      </c>
      <c r="B338" t="s">
        <v>1014</v>
      </c>
      <c r="C338" t="s">
        <v>331</v>
      </c>
      <c r="D338" t="s">
        <v>331</v>
      </c>
      <c r="E338" t="s">
        <v>331</v>
      </c>
      <c r="F338" t="s">
        <v>331</v>
      </c>
      <c r="G338" t="s">
        <v>5369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5370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5371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5372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5373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5374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5375</v>
      </c>
    </row>
    <row r="11" spans="1:14">
      <c s="1" r="A11" t="n">
        <v>4</v>
      </c>
      <c r="B11" t="s">
        <v>13</v>
      </c>
      <c r="C11" t="s">
        <v>5376</v>
      </c>
    </row>
    <row r="12" spans="1:14">
      <c s="1" r="A12" t="n">
        <v>5</v>
      </c>
      <c r="B12" t="s">
        <v>15</v>
      </c>
      <c r="C12" t="s">
        <v>5377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5378</v>
      </c>
    </row>
    <row r="14" spans="1:14">
      <c s="1" r="A14" t="n">
        <v>7</v>
      </c>
      <c r="B14" t="s">
        <v>19</v>
      </c>
      <c r="C14" t="s">
        <v>5379</v>
      </c>
    </row>
    <row r="16" spans="1:14">
      <c s="1" r="A16" t="n">
        <v>0</v>
      </c>
      <c r="B16" t="s">
        <v>21</v>
      </c>
      <c r="C16" t="s">
        <v>5380</v>
      </c>
    </row>
    <row r="17" spans="1:14">
      <c s="1" r="A17" t="n">
        <v>1</v>
      </c>
      <c r="B17" t="s">
        <v>23</v>
      </c>
      <c r="C17" t="s"/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5381</v>
      </c>
    </row>
    <row r="19" spans="1:14">
      <c s="1" r="A19" t="n">
        <v>3</v>
      </c>
      <c r="B19" t="s">
        <v>26</v>
      </c>
      <c r="C19" t="s">
        <v>5382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5383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s"/>
      <c r="D27" t="s"/>
      <c r="E27" t="n">
        <v>11</v>
      </c>
      <c r="F27" t="n">
        <v>10</v>
      </c>
    </row>
    <row r="28" spans="1:14">
      <c s="1" r="A28" t="n">
        <v>1</v>
      </c>
      <c r="B28" t="s">
        <v>41</v>
      </c>
      <c r="C28" t="s"/>
      <c r="D28" t="s"/>
      <c r="E28" t="n">
        <v>5.14</v>
      </c>
      <c r="F28" t="n">
        <v>5.43</v>
      </c>
    </row>
    <row r="29" spans="1:14">
      <c s="1" r="A29" t="n">
        <v>2</v>
      </c>
      <c r="B29" t="s">
        <v>42</v>
      </c>
      <c r="C29" t="s"/>
      <c r="D29" t="s"/>
      <c r="E29" t="n">
        <v>4.85</v>
      </c>
      <c r="F29" t="n">
        <v>5.02</v>
      </c>
    </row>
    <row r="30" spans="1:14">
      <c s="1" r="A30" t="n">
        <v>3</v>
      </c>
      <c r="B30" t="s">
        <v>43</v>
      </c>
      <c r="C30" t="s"/>
      <c r="D30" t="s"/>
      <c r="E30" t="n">
        <v>5.28</v>
      </c>
      <c r="F30" t="n">
        <v>5.73</v>
      </c>
    </row>
    <row r="31" spans="1:14">
      <c s="1" r="A31" t="n">
        <v>4</v>
      </c>
      <c r="B31" t="s">
        <v>44</v>
      </c>
      <c r="C31" t="s"/>
      <c r="D31" t="s"/>
      <c r="E31" t="n">
        <v>5.27</v>
      </c>
      <c r="F31" t="n">
        <v>5.14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/>
      <c r="D34" t="s"/>
      <c r="E34" t="s">
        <v>3120</v>
      </c>
      <c r="F34" t="s">
        <v>3120</v>
      </c>
    </row>
    <row r="35" spans="1:14">
      <c s="1" r="A35" t="n">
        <v>1</v>
      </c>
      <c r="B35" t="s">
        <v>41</v>
      </c>
      <c r="C35" t="s"/>
      <c r="D35" t="s"/>
      <c r="E35" t="s">
        <v>5384</v>
      </c>
      <c r="F35" t="s">
        <v>5385</v>
      </c>
    </row>
    <row r="36" spans="1:14">
      <c s="1" r="A36" t="n">
        <v>2</v>
      </c>
      <c r="B36" t="s">
        <v>42</v>
      </c>
      <c r="C36" t="s"/>
      <c r="D36" t="s"/>
      <c r="E36" t="s">
        <v>5386</v>
      </c>
      <c r="F36" t="s">
        <v>5387</v>
      </c>
    </row>
    <row r="37" spans="1:14">
      <c s="1" r="A37" t="n">
        <v>3</v>
      </c>
      <c r="B37" t="s">
        <v>43</v>
      </c>
      <c r="C37" t="s"/>
      <c r="D37" t="s"/>
      <c r="E37" t="s">
        <v>5388</v>
      </c>
      <c r="F37" t="s">
        <v>5389</v>
      </c>
    </row>
    <row r="38" spans="1:14">
      <c s="1" r="A38" t="n">
        <v>4</v>
      </c>
      <c r="B38" t="s">
        <v>53</v>
      </c>
      <c r="C38" t="s"/>
      <c r="D38" t="s"/>
      <c r="E38" t="s">
        <v>5390</v>
      </c>
      <c r="F38" t="s">
        <v>5384</v>
      </c>
    </row>
    <row r="39" spans="1:14">
      <c s="1" r="A39" t="n">
        <v>5</v>
      </c>
      <c r="B39" t="s">
        <v>55</v>
      </c>
      <c r="C39" t="s"/>
      <c r="D39" t="s"/>
      <c r="E39" t="s">
        <v>5391</v>
      </c>
      <c r="F39" t="s">
        <v>4975</v>
      </c>
    </row>
    <row r="41" spans="1:14">
      <c s="1" r="B41" t="s">
        <v>58</v>
      </c>
      <c s="1" r="C41" t="s">
        <v>1028</v>
      </c>
      <c s="1" r="D41" t="s">
        <v>1029</v>
      </c>
      <c s="1" r="E41" t="s">
        <v>1030</v>
      </c>
      <c s="1" r="F41" t="s">
        <v>1031</v>
      </c>
    </row>
    <row r="42" spans="1:14">
      <c s="1" r="A42" t="n">
        <v>0</v>
      </c>
      <c r="B42" t="s">
        <v>63</v>
      </c>
      <c r="C42" t="s"/>
      <c r="D42" t="s"/>
      <c r="E42" t="s"/>
      <c r="F42" t="s"/>
    </row>
    <row r="43" spans="1:14">
      <c s="1" r="A43" t="n">
        <v>1</v>
      </c>
      <c r="B43" t="s">
        <v>66</v>
      </c>
      <c r="C43" t="s"/>
      <c r="D43" t="s"/>
      <c r="E43" t="s"/>
      <c r="F43" t="s"/>
    </row>
    <row r="44" spans="1:14">
      <c s="1" r="A44" t="n">
        <v>2</v>
      </c>
      <c r="B44" t="s">
        <v>69</v>
      </c>
      <c r="C44" t="s"/>
      <c r="D44" t="s"/>
      <c r="E44" t="s"/>
      <c r="F44" t="s"/>
    </row>
    <row r="45" spans="1:14">
      <c s="1" r="A45" t="n">
        <v>3</v>
      </c>
      <c r="B45" t="s">
        <v>72</v>
      </c>
      <c r="C45" t="s"/>
      <c r="D45" t="s"/>
      <c r="E45" t="s"/>
      <c r="F45" t="s"/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s"/>
      <c r="D48" t="s"/>
      <c r="E48" t="n">
        <v>5.14</v>
      </c>
      <c r="F48" t="n">
        <v>5.43</v>
      </c>
    </row>
    <row r="49" spans="1:14">
      <c s="1" r="A49" t="n">
        <v>1</v>
      </c>
      <c r="B49" t="s">
        <v>77</v>
      </c>
      <c r="C49" t="s"/>
      <c r="D49" t="s"/>
      <c r="E49" t="n">
        <v>5.14</v>
      </c>
      <c r="F49" t="n">
        <v>5.43</v>
      </c>
    </row>
    <row r="50" spans="1:14">
      <c s="1" r="A50" t="n">
        <v>2</v>
      </c>
      <c r="B50" t="s">
        <v>78</v>
      </c>
      <c r="C50" t="s"/>
      <c r="D50" t="s"/>
      <c r="E50" t="n">
        <v>5.14</v>
      </c>
      <c r="F50" t="n">
        <v>5.43</v>
      </c>
    </row>
    <row r="51" spans="1:14">
      <c s="1" r="A51" t="n">
        <v>3</v>
      </c>
      <c r="B51" t="s">
        <v>79</v>
      </c>
      <c r="C51" t="s"/>
      <c r="D51" t="s"/>
      <c r="E51" t="n">
        <v>5.15</v>
      </c>
      <c r="F51" t="n">
        <v>5.44</v>
      </c>
    </row>
    <row r="52" spans="1:14">
      <c s="1" r="A52" t="n">
        <v>4</v>
      </c>
      <c r="B52" t="s">
        <v>80</v>
      </c>
      <c r="C52" t="s"/>
      <c r="D52" t="s"/>
      <c r="E52" t="n">
        <v>5.16</v>
      </c>
      <c r="F52" t="n">
        <v>5.43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5392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/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/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1495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4579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1187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2392</v>
      </c>
      <c r="D66" t="s"/>
      <c r="E66" t="s"/>
      <c r="F66" t="s"/>
    </row>
    <row r="68" spans="1:14">
      <c s="1" r="A68" t="n">
        <v>0</v>
      </c>
      <c r="B68" t="s">
        <v>102</v>
      </c>
      <c r="C68" t="s">
        <v>5380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5381</v>
      </c>
    </row>
    <row r="71" spans="1:14">
      <c s="1" r="A71" t="n">
        <v>3</v>
      </c>
      <c r="B71" t="s">
        <v>105</v>
      </c>
      <c r="C71" t="s">
        <v>5393</v>
      </c>
    </row>
    <row r="72" spans="1:14">
      <c s="1" r="A72" t="n">
        <v>4</v>
      </c>
      <c r="B72" t="s">
        <v>107</v>
      </c>
      <c r="C72" t="s">
        <v>5394</v>
      </c>
    </row>
    <row r="73" spans="1:14">
      <c s="1" r="A73" t="n">
        <v>5</v>
      </c>
      <c r="B73" t="s">
        <v>109</v>
      </c>
      <c r="C73" t="s">
        <v>5395</v>
      </c>
    </row>
    <row r="74" spans="1:14">
      <c s="1" r="A74" t="n">
        <v>6</v>
      </c>
      <c r="B74" t="s">
        <v>111</v>
      </c>
      <c r="C74" t="s">
        <v>110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116</v>
      </c>
    </row>
    <row r="81" spans="1:14">
      <c s="1" r="A81" t="n">
        <v>0</v>
      </c>
      <c r="B81" t="s">
        <v>119</v>
      </c>
      <c r="C81" t="s">
        <v>5396</v>
      </c>
    </row>
    <row r="82" spans="1:14">
      <c s="1" r="A82" t="n">
        <v>1</v>
      </c>
      <c r="B82" t="s">
        <v>121</v>
      </c>
      <c r="C82" t="s">
        <v>5397</v>
      </c>
    </row>
    <row r="84" spans="1:14">
      <c s="1" r="A84" t="n">
        <v>0</v>
      </c>
      <c r="B84" t="s">
        <v>123</v>
      </c>
      <c r="C84" t="s">
        <v>5398</v>
      </c>
    </row>
    <row r="85" spans="1:14">
      <c s="1" r="A85" t="n">
        <v>1</v>
      </c>
      <c r="B85" t="s">
        <v>124</v>
      </c>
      <c r="C85" t="s">
        <v>5399</v>
      </c>
    </row>
    <row r="87" spans="1:14">
      <c s="1" r="A87" t="n">
        <v>0</v>
      </c>
      <c r="B87" t="s">
        <v>126</v>
      </c>
      <c r="C87" t="s">
        <v>5400</v>
      </c>
    </row>
    <row r="88" spans="1:14">
      <c s="1" r="A88" t="n">
        <v>1</v>
      </c>
      <c r="B88" t="s">
        <v>128</v>
      </c>
      <c r="C88" t="s">
        <v>5401</v>
      </c>
    </row>
    <row r="89" spans="1:14">
      <c s="1" r="A89" t="n">
        <v>2</v>
      </c>
      <c r="B89" t="s">
        <v>130</v>
      </c>
      <c r="C89" t="s">
        <v>5402</v>
      </c>
    </row>
    <row r="90" spans="1:14">
      <c s="1" r="A90" t="n">
        <v>3</v>
      </c>
      <c r="B90" t="s">
        <v>132</v>
      </c>
      <c r="C90" t="s">
        <v>5403</v>
      </c>
    </row>
    <row r="91" spans="1:14">
      <c s="1" r="A91" t="n">
        <v>4</v>
      </c>
      <c r="B91" t="s">
        <v>134</v>
      </c>
      <c r="C91" t="s">
        <v>5404</v>
      </c>
    </row>
    <row r="92" spans="1:14">
      <c s="1" r="A92" t="n">
        <v>5</v>
      </c>
      <c r="B92" t="s">
        <v>136</v>
      </c>
      <c r="C92" t="s">
        <v>5405</v>
      </c>
    </row>
    <row r="93" spans="1:14">
      <c s="1" r="A93" t="n">
        <v>6</v>
      </c>
      <c r="B93" t="s">
        <v>138</v>
      </c>
      <c r="C93" t="s">
        <v>5382</v>
      </c>
    </row>
    <row r="94" spans="1:14">
      <c s="1" r="A94" t="n">
        <v>7</v>
      </c>
      <c r="B94" t="s">
        <v>139</v>
      </c>
      <c r="C94" t="s">
        <v>5406</v>
      </c>
    </row>
    <row r="96" spans="1:14">
      <c s="1" r="A96" t="n">
        <v>0</v>
      </c>
      <c r="B96" t="s">
        <v>140</v>
      </c>
      <c r="C96" t="s">
        <v>5407</v>
      </c>
    </row>
    <row r="97" spans="1:14">
      <c s="1" r="A97" t="n">
        <v>1</v>
      </c>
      <c r="B97" t="s">
        <v>142</v>
      </c>
      <c r="C97" t="s">
        <v>5408</v>
      </c>
    </row>
    <row r="98" spans="1:14">
      <c s="1" r="A98" t="n">
        <v>2</v>
      </c>
      <c r="B98" t="s">
        <v>144</v>
      </c>
      <c r="C98" t="s">
        <v>5409</v>
      </c>
    </row>
    <row r="99" spans="1:14">
      <c s="1" r="A99" t="n">
        <v>3</v>
      </c>
      <c r="B99" t="s">
        <v>146</v>
      </c>
      <c r="C99" t="s">
        <v>5410</v>
      </c>
    </row>
    <row r="100" spans="1:14">
      <c s="1" r="A100" t="n">
        <v>4</v>
      </c>
      <c r="B100" t="s">
        <v>148</v>
      </c>
      <c r="C100" t="s">
        <v>2562</v>
      </c>
    </row>
    <row r="101" spans="1:14">
      <c s="1" r="A101" t="n">
        <v>5</v>
      </c>
      <c r="B101" t="s">
        <v>149</v>
      </c>
      <c r="C101" t="s">
        <v>5411</v>
      </c>
    </row>
    <row r="103" spans="1:14">
      <c s="1" r="A103" t="n">
        <v>0</v>
      </c>
      <c r="B103" t="s">
        <v>151</v>
      </c>
      <c r="C103" t="s">
        <v>5412</v>
      </c>
    </row>
    <row r="104" spans="1:14">
      <c s="1" r="A104" t="n">
        <v>1</v>
      </c>
      <c r="B104" t="s">
        <v>152</v>
      </c>
      <c r="C104" t="s">
        <v>5413</v>
      </c>
    </row>
    <row r="106" spans="1:14">
      <c s="1" r="A106" t="n">
        <v>0</v>
      </c>
      <c r="B106" t="s">
        <v>23</v>
      </c>
      <c r="C106" t="s"/>
    </row>
    <row r="107" spans="1:14">
      <c s="1" r="A107" t="n">
        <v>1</v>
      </c>
      <c r="B107" t="s">
        <v>153</v>
      </c>
      <c r="C107" t="s">
        <v>5414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5415</v>
      </c>
    </row>
    <row r="110" spans="1:14">
      <c s="1" r="A110" t="n">
        <v>4</v>
      </c>
      <c r="B110" t="s">
        <v>159</v>
      </c>
      <c r="C110" t="s">
        <v>5416</v>
      </c>
    </row>
    <row r="111" spans="1:14">
      <c s="1" r="A111" t="n">
        <v>5</v>
      </c>
      <c r="B111" t="s">
        <v>161</v>
      </c>
      <c r="C111" t="s">
        <v>5417</v>
      </c>
    </row>
    <row r="112" spans="1:14">
      <c s="1" r="A112" t="n">
        <v>6</v>
      </c>
      <c r="B112" t="s">
        <v>163</v>
      </c>
      <c r="C112" t="s">
        <v>5418</v>
      </c>
    </row>
    <row r="114" spans="1:14">
      <c s="1" r="A114" t="n">
        <v>0</v>
      </c>
      <c r="B114" t="s">
        <v>165</v>
      </c>
      <c r="C114" t="s">
        <v>5419</v>
      </c>
    </row>
    <row r="115" spans="1:14">
      <c s="1" r="A115" t="n">
        <v>1</v>
      </c>
      <c r="B115" t="s">
        <v>167</v>
      </c>
      <c r="C115" t="s">
        <v>5420</v>
      </c>
    </row>
    <row r="116" spans="1:14">
      <c s="1" r="A116" t="n">
        <v>2</v>
      </c>
      <c r="B116" t="s">
        <v>169</v>
      </c>
      <c r="C116" t="s">
        <v>4453</v>
      </c>
    </row>
    <row r="117" spans="1:14">
      <c s="1" r="A117" t="n">
        <v>3</v>
      </c>
      <c r="B117" t="s">
        <v>171</v>
      </c>
      <c r="C117" t="s">
        <v>3581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>
        <v>5421</v>
      </c>
    </row>
    <row r="128" spans="1:14">
      <c s="1" r="A128" t="n">
        <v>3</v>
      </c>
      <c r="B128" t="s">
        <v>183</v>
      </c>
      <c r="C128" t="s">
        <v>5422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>
        <v>5423</v>
      </c>
    </row>
    <row r="134" spans="1:14">
      <c s="1" r="A134" t="n">
        <v>9</v>
      </c>
      <c r="B134" t="s">
        <v>190</v>
      </c>
      <c r="C134" t="s">
        <v>5424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5425</v>
      </c>
      <c r="C138" t="s">
        <v>5426</v>
      </c>
      <c r="D138" t="s"/>
      <c r="E138" t="s"/>
      <c r="F138" t="n">
        <v>52</v>
      </c>
    </row>
    <row r="139" spans="1:14">
      <c s="1" r="A139" t="n">
        <v>1</v>
      </c>
      <c r="B139" t="s">
        <v>5427</v>
      </c>
      <c r="C139" t="s">
        <v>5428</v>
      </c>
      <c r="D139" t="s"/>
      <c r="E139" t="s"/>
      <c r="F139" t="n">
        <v>53</v>
      </c>
    </row>
    <row r="140" spans="1:14">
      <c s="1" r="A140" t="n">
        <v>2</v>
      </c>
      <c r="B140" t="s">
        <v>5429</v>
      </c>
      <c r="C140" t="s">
        <v>199</v>
      </c>
      <c r="D140" t="s"/>
      <c r="E140" t="s"/>
      <c r="F140" t="s"/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5430</v>
      </c>
      <c r="C141" t="s">
        <v>5431</v>
      </c>
      <c r="D141" t="s"/>
      <c r="E141" t="s"/>
      <c r="F141" t="s"/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5432</v>
      </c>
      <c r="C142" t="s">
        <v>5433</v>
      </c>
      <c r="D142" t="s"/>
      <c r="E142" t="s"/>
      <c r="F142" t="s"/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5434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5435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5436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5437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209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5438</v>
      </c>
    </row>
    <row r="11" spans="1:14">
      <c s="1" r="A11" t="n">
        <v>4</v>
      </c>
      <c r="B11" t="s">
        <v>13</v>
      </c>
      <c r="C11" t="s">
        <v>5439</v>
      </c>
    </row>
    <row r="12" spans="1:14">
      <c s="1" r="A12" t="n">
        <v>5</v>
      </c>
      <c r="B12" t="s">
        <v>15</v>
      </c>
      <c r="C12" t="s">
        <v>5440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5441</v>
      </c>
    </row>
    <row r="14" spans="1:14">
      <c s="1" r="A14" t="n">
        <v>7</v>
      </c>
      <c r="B14" t="s">
        <v>19</v>
      </c>
      <c r="C14" t="s">
        <v>5442</v>
      </c>
    </row>
    <row r="16" spans="1:14">
      <c s="1" r="A16" t="n">
        <v>0</v>
      </c>
      <c r="B16" t="s">
        <v>21</v>
      </c>
      <c r="C16" t="s">
        <v>5443</v>
      </c>
    </row>
    <row r="17" spans="1:14">
      <c s="1" r="A17" t="n">
        <v>1</v>
      </c>
      <c r="B17" t="s">
        <v>23</v>
      </c>
      <c r="C17" t="s">
        <v>505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5444</v>
      </c>
    </row>
    <row r="19" spans="1:14">
      <c s="1" r="A19" t="n">
        <v>3</v>
      </c>
      <c r="B19" t="s">
        <v>26</v>
      </c>
      <c r="C19" t="s">
        <v>5445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5446</v>
      </c>
    </row>
    <row r="22" spans="1:14">
      <c s="1" r="A22" t="n">
        <v>6</v>
      </c>
      <c r="B22" t="s">
        <v>32</v>
      </c>
      <c r="C22" t="s">
        <v>5447</v>
      </c>
    </row>
    <row r="23" spans="1:14">
      <c s="1" r="A23" t="n">
        <v>7</v>
      </c>
      <c r="B23" t="s">
        <v>33</v>
      </c>
      <c r="C23" t="s">
        <v>5448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7</v>
      </c>
      <c r="D27" t="n">
        <v>7</v>
      </c>
      <c r="E27" t="n">
        <v>5</v>
      </c>
      <c r="F27" t="n">
        <v>7</v>
      </c>
    </row>
    <row r="28" spans="1:14">
      <c s="1" r="A28" t="n">
        <v>1</v>
      </c>
      <c r="B28" t="s">
        <v>41</v>
      </c>
      <c r="C28" t="n">
        <v>1.11</v>
      </c>
      <c r="D28" t="n">
        <v>1.09</v>
      </c>
      <c r="E28" t="n">
        <v>4.55</v>
      </c>
      <c r="F28" t="n">
        <v>4.18</v>
      </c>
    </row>
    <row r="29" spans="1:14">
      <c s="1" r="A29" t="n">
        <v>2</v>
      </c>
      <c r="B29" t="s">
        <v>42</v>
      </c>
      <c r="C29" t="n">
        <v>1.04</v>
      </c>
      <c r="D29" t="n">
        <v>1.04</v>
      </c>
      <c r="E29" t="n">
        <v>4.51</v>
      </c>
      <c r="F29" t="n">
        <v>4</v>
      </c>
    </row>
    <row r="30" spans="1:14">
      <c s="1" r="A30" t="n">
        <v>3</v>
      </c>
      <c r="B30" t="s">
        <v>43</v>
      </c>
      <c r="C30" t="n">
        <v>1.24</v>
      </c>
      <c r="D30" t="n">
        <v>1.13</v>
      </c>
      <c r="E30" t="n">
        <v>4.6</v>
      </c>
      <c r="F30" t="n">
        <v>4.34</v>
      </c>
    </row>
    <row r="31" spans="1:14">
      <c s="1" r="A31" t="n">
        <v>4</v>
      </c>
      <c r="B31" t="s">
        <v>44</v>
      </c>
      <c r="C31" t="n">
        <v>1.49</v>
      </c>
      <c r="D31" t="n">
        <v>1.5</v>
      </c>
      <c r="E31" t="n">
        <v>5.77</v>
      </c>
      <c r="F31" t="n">
        <v>4.55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1922</v>
      </c>
      <c r="D34" t="s">
        <v>1922</v>
      </c>
      <c r="E34" t="s">
        <v>1923</v>
      </c>
      <c r="F34" t="s">
        <v>1923</v>
      </c>
    </row>
    <row r="35" spans="1:14">
      <c s="1" r="A35" t="n">
        <v>1</v>
      </c>
      <c r="B35" t="s">
        <v>41</v>
      </c>
      <c r="C35" t="s">
        <v>5449</v>
      </c>
      <c r="D35" t="s">
        <v>5450</v>
      </c>
      <c r="E35" t="s">
        <v>5451</v>
      </c>
      <c r="F35" t="s">
        <v>3748</v>
      </c>
    </row>
    <row r="36" spans="1:14">
      <c s="1" r="A36" t="n">
        <v>2</v>
      </c>
      <c r="B36" t="s">
        <v>42</v>
      </c>
      <c r="C36" t="s">
        <v>5452</v>
      </c>
      <c r="D36" t="s">
        <v>5452</v>
      </c>
      <c r="E36" t="s">
        <v>3748</v>
      </c>
      <c r="F36" t="s">
        <v>4606</v>
      </c>
    </row>
    <row r="37" spans="1:14">
      <c s="1" r="A37" t="n">
        <v>3</v>
      </c>
      <c r="B37" t="s">
        <v>43</v>
      </c>
      <c r="C37" t="s">
        <v>5453</v>
      </c>
      <c r="D37" t="s">
        <v>5454</v>
      </c>
      <c r="E37" t="s">
        <v>1880</v>
      </c>
      <c r="F37" t="s">
        <v>52</v>
      </c>
    </row>
    <row r="38" spans="1:14">
      <c s="1" r="A38" t="n">
        <v>4</v>
      </c>
      <c r="B38" t="s">
        <v>53</v>
      </c>
      <c r="C38" t="s">
        <v>5455</v>
      </c>
      <c r="D38" t="s">
        <v>5456</v>
      </c>
      <c r="E38" t="s">
        <v>5457</v>
      </c>
      <c r="F38" t="s">
        <v>5451</v>
      </c>
    </row>
    <row r="39" spans="1:14">
      <c s="1" r="A39" t="n">
        <v>5</v>
      </c>
      <c r="B39" t="s">
        <v>55</v>
      </c>
      <c r="C39" t="s">
        <v>5458</v>
      </c>
      <c r="D39" t="s">
        <v>5459</v>
      </c>
      <c r="E39" t="s">
        <v>4048</v>
      </c>
      <c r="F39" t="s">
        <v>5460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3368</v>
      </c>
      <c r="D42" t="s">
        <v>1041</v>
      </c>
      <c r="E42" t="s">
        <v>2140</v>
      </c>
      <c r="F42" t="s">
        <v>2141</v>
      </c>
    </row>
    <row r="43" spans="1:14">
      <c s="1" r="A43" t="n">
        <v>1</v>
      </c>
      <c r="B43" t="s">
        <v>66</v>
      </c>
      <c r="C43" t="s">
        <v>5461</v>
      </c>
      <c r="D43" t="s">
        <v>5462</v>
      </c>
      <c r="E43" t="s">
        <v>503</v>
      </c>
      <c r="F43" t="s">
        <v>506</v>
      </c>
    </row>
    <row r="44" spans="1:14">
      <c s="1" r="A44" t="n">
        <v>2</v>
      </c>
      <c r="B44" t="s">
        <v>69</v>
      </c>
      <c r="C44" t="s">
        <v>294</v>
      </c>
      <c r="D44" t="s">
        <v>3370</v>
      </c>
      <c r="E44" t="s">
        <v>3393</v>
      </c>
      <c r="F44" t="s">
        <v>1941</v>
      </c>
    </row>
    <row r="45" spans="1:14">
      <c s="1" r="A45" t="n">
        <v>3</v>
      </c>
      <c r="B45" t="s">
        <v>72</v>
      </c>
      <c r="C45" t="s">
        <v>5463</v>
      </c>
      <c r="D45" t="s">
        <v>5464</v>
      </c>
      <c r="E45" t="s">
        <v>3227</v>
      </c>
      <c r="F45" t="s">
        <v>5465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1.11</v>
      </c>
      <c r="D48" t="n">
        <v>1.09</v>
      </c>
      <c r="E48" t="n">
        <v>4.55</v>
      </c>
      <c r="F48" t="n">
        <v>4.18</v>
      </c>
    </row>
    <row r="49" spans="1:14">
      <c s="1" r="A49" t="n">
        <v>1</v>
      </c>
      <c r="B49" t="s">
        <v>77</v>
      </c>
      <c r="C49" t="n">
        <v>1.11</v>
      </c>
      <c r="D49" t="n">
        <v>1.09</v>
      </c>
      <c r="E49" t="n">
        <v>4.55</v>
      </c>
      <c r="F49" t="n">
        <v>4.18</v>
      </c>
    </row>
    <row r="50" spans="1:14">
      <c s="1" r="A50" t="n">
        <v>2</v>
      </c>
      <c r="B50" t="s">
        <v>78</v>
      </c>
      <c r="C50" t="n">
        <v>1.13</v>
      </c>
      <c r="D50" t="n">
        <v>1.09</v>
      </c>
      <c r="E50" t="n">
        <v>4.55</v>
      </c>
      <c r="F50" t="n">
        <v>4.19</v>
      </c>
    </row>
    <row r="51" spans="1:14">
      <c s="1" r="A51" t="n">
        <v>3</v>
      </c>
      <c r="B51" t="s">
        <v>79</v>
      </c>
      <c r="C51" t="n">
        <v>1.13</v>
      </c>
      <c r="D51" t="n">
        <v>1.09</v>
      </c>
      <c r="E51" t="n">
        <v>4.55</v>
      </c>
      <c r="F51" t="n">
        <v>4.16</v>
      </c>
    </row>
    <row r="52" spans="1:14">
      <c s="1" r="A52" t="n">
        <v>4</v>
      </c>
      <c r="B52" t="s">
        <v>80</v>
      </c>
      <c r="C52" t="n">
        <v>1.18</v>
      </c>
      <c r="D52" t="n">
        <v>1.16</v>
      </c>
      <c r="E52" t="n">
        <v>4.5</v>
      </c>
      <c r="F52" t="n">
        <v>4.11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5466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5467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5468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5469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5470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254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5471</v>
      </c>
      <c r="D66" t="s"/>
      <c r="E66" t="s"/>
      <c r="F66" t="s"/>
    </row>
    <row r="68" spans="1:14">
      <c s="1" r="A68" t="n">
        <v>0</v>
      </c>
      <c r="B68" t="s">
        <v>102</v>
      </c>
      <c r="C68" t="s">
        <v>5443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5444</v>
      </c>
    </row>
    <row r="71" spans="1:14">
      <c s="1" r="A71" t="n">
        <v>3</v>
      </c>
      <c r="B71" t="s">
        <v>105</v>
      </c>
      <c r="C71" t="s">
        <v>5472</v>
      </c>
    </row>
    <row r="72" spans="1:14">
      <c s="1" r="A72" t="n">
        <v>4</v>
      </c>
      <c r="B72" t="s">
        <v>107</v>
      </c>
      <c r="C72" t="s">
        <v>2128</v>
      </c>
    </row>
    <row r="73" spans="1:14">
      <c s="1" r="A73" t="n">
        <v>5</v>
      </c>
      <c r="B73" t="s">
        <v>109</v>
      </c>
      <c r="C73" t="s">
        <v>507</v>
      </c>
    </row>
    <row r="74" spans="1:14">
      <c s="1" r="A74" t="n">
        <v>6</v>
      </c>
      <c r="B74" t="s">
        <v>111</v>
      </c>
      <c r="C74" t="s">
        <v>5473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5474</v>
      </c>
    </row>
    <row r="82" spans="1:14">
      <c s="1" r="A82" t="n">
        <v>1</v>
      </c>
      <c r="B82" t="s">
        <v>121</v>
      </c>
      <c r="C82" t="s">
        <v>5475</v>
      </c>
    </row>
    <row r="84" spans="1:14">
      <c s="1" r="A84" t="n">
        <v>0</v>
      </c>
      <c r="B84" t="s">
        <v>123</v>
      </c>
      <c r="C84" t="s">
        <v>5476</v>
      </c>
    </row>
    <row r="85" spans="1:14">
      <c s="1" r="A85" t="n">
        <v>1</v>
      </c>
      <c r="B85" t="s">
        <v>124</v>
      </c>
      <c r="C85" t="s">
        <v>5477</v>
      </c>
    </row>
    <row r="87" spans="1:14">
      <c s="1" r="A87" t="n">
        <v>0</v>
      </c>
      <c r="B87" t="s">
        <v>126</v>
      </c>
      <c r="C87" t="s">
        <v>1880</v>
      </c>
    </row>
    <row r="88" spans="1:14">
      <c s="1" r="A88" t="n">
        <v>1</v>
      </c>
      <c r="B88" t="s">
        <v>128</v>
      </c>
      <c r="C88" t="s">
        <v>5478</v>
      </c>
    </row>
    <row r="89" spans="1:14">
      <c s="1" r="A89" t="n">
        <v>2</v>
      </c>
      <c r="B89" t="s">
        <v>130</v>
      </c>
      <c r="C89" t="s">
        <v>5479</v>
      </c>
    </row>
    <row r="90" spans="1:14">
      <c s="1" r="A90" t="n">
        <v>3</v>
      </c>
      <c r="B90" t="s">
        <v>132</v>
      </c>
      <c r="C90" t="s">
        <v>5480</v>
      </c>
    </row>
    <row r="91" spans="1:14">
      <c s="1" r="A91" t="n">
        <v>4</v>
      </c>
      <c r="B91" t="s">
        <v>134</v>
      </c>
      <c r="C91" t="s">
        <v>5481</v>
      </c>
    </row>
    <row r="92" spans="1:14">
      <c s="1" r="A92" t="n">
        <v>5</v>
      </c>
      <c r="B92" t="s">
        <v>136</v>
      </c>
      <c r="C92" t="s">
        <v>5482</v>
      </c>
    </row>
    <row r="93" spans="1:14">
      <c s="1" r="A93" t="n">
        <v>6</v>
      </c>
      <c r="B93" t="s">
        <v>138</v>
      </c>
      <c r="C93" t="s">
        <v>5445</v>
      </c>
    </row>
    <row r="94" spans="1:14">
      <c s="1" r="A94" t="n">
        <v>7</v>
      </c>
      <c r="B94" t="s">
        <v>139</v>
      </c>
      <c r="C94" t="s">
        <v>5483</v>
      </c>
    </row>
    <row r="96" spans="1:14">
      <c s="1" r="A96" t="n">
        <v>0</v>
      </c>
      <c r="B96" t="s">
        <v>140</v>
      </c>
      <c r="C96" t="s">
        <v>5484</v>
      </c>
    </row>
    <row r="97" spans="1:14">
      <c s="1" r="A97" t="n">
        <v>1</v>
      </c>
      <c r="B97" t="s">
        <v>142</v>
      </c>
      <c r="C97" t="s">
        <v>5485</v>
      </c>
    </row>
    <row r="98" spans="1:14">
      <c s="1" r="A98" t="n">
        <v>2</v>
      </c>
      <c r="B98" t="s">
        <v>144</v>
      </c>
      <c r="C98" t="s">
        <v>5486</v>
      </c>
    </row>
    <row r="99" spans="1:14">
      <c s="1" r="A99" t="n">
        <v>3</v>
      </c>
      <c r="B99" t="s">
        <v>146</v>
      </c>
      <c r="C99" t="s">
        <v>5487</v>
      </c>
    </row>
    <row r="100" spans="1:14">
      <c s="1" r="A100" t="n">
        <v>4</v>
      </c>
      <c r="B100" t="s">
        <v>148</v>
      </c>
      <c r="C100" t="s">
        <v>5488</v>
      </c>
    </row>
    <row r="101" spans="1:14">
      <c s="1" r="A101" t="n">
        <v>5</v>
      </c>
      <c r="B101" t="s">
        <v>149</v>
      </c>
      <c r="C101" t="s">
        <v>5489</v>
      </c>
    </row>
    <row r="103" spans="1:14">
      <c s="1" r="A103" t="n">
        <v>0</v>
      </c>
      <c r="B103" t="s">
        <v>151</v>
      </c>
      <c r="C103" t="s">
        <v>5490</v>
      </c>
    </row>
    <row r="104" spans="1:14">
      <c s="1" r="A104" t="n">
        <v>1</v>
      </c>
      <c r="B104" t="s">
        <v>152</v>
      </c>
      <c r="C104" t="s">
        <v>5491</v>
      </c>
    </row>
    <row r="106" spans="1:14">
      <c s="1" r="A106" t="n">
        <v>0</v>
      </c>
      <c r="B106" t="s">
        <v>23</v>
      </c>
      <c r="C106" t="s">
        <v>505</v>
      </c>
    </row>
    <row r="107" spans="1:14">
      <c s="1" r="A107" t="n">
        <v>1</v>
      </c>
      <c r="B107" t="s">
        <v>153</v>
      </c>
      <c r="C107" t="s">
        <v>1098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5492</v>
      </c>
    </row>
    <row r="110" spans="1:14">
      <c s="1" r="A110" t="n">
        <v>4</v>
      </c>
      <c r="B110" t="s">
        <v>159</v>
      </c>
      <c r="C110" t="s">
        <v>5493</v>
      </c>
    </row>
    <row r="111" spans="1:14">
      <c s="1" r="A111" t="n">
        <v>5</v>
      </c>
      <c r="B111" t="s">
        <v>161</v>
      </c>
      <c r="C111" t="s">
        <v>5494</v>
      </c>
    </row>
    <row r="112" spans="1:14">
      <c s="1" r="A112" t="n">
        <v>6</v>
      </c>
      <c r="B112" t="s">
        <v>163</v>
      </c>
      <c r="C112" t="s">
        <v>5495</v>
      </c>
    </row>
    <row r="114" spans="1:14">
      <c s="1" r="A114" t="n">
        <v>0</v>
      </c>
      <c r="B114" t="s">
        <v>165</v>
      </c>
      <c r="C114" t="s">
        <v>5496</v>
      </c>
    </row>
    <row r="115" spans="1:14">
      <c s="1" r="A115" t="n">
        <v>1</v>
      </c>
      <c r="B115" t="s">
        <v>167</v>
      </c>
      <c r="C115" t="s">
        <v>5497</v>
      </c>
    </row>
    <row r="116" spans="1:14">
      <c s="1" r="A116" t="n">
        <v>2</v>
      </c>
      <c r="B116" t="s">
        <v>169</v>
      </c>
      <c r="C116" t="s">
        <v>5498</v>
      </c>
    </row>
    <row r="117" spans="1:14">
      <c s="1" r="A117" t="n">
        <v>3</v>
      </c>
      <c r="B117" t="s">
        <v>171</v>
      </c>
      <c r="C117" t="s">
        <v>5499</v>
      </c>
    </row>
    <row r="118" spans="1:14">
      <c s="1" r="A118" t="n">
        <v>4</v>
      </c>
      <c r="B118" t="s">
        <v>173</v>
      </c>
      <c r="C118" t="s">
        <v>5500</v>
      </c>
    </row>
    <row r="119" spans="1:14">
      <c s="1" r="A119" t="n">
        <v>5</v>
      </c>
      <c r="B119" t="s">
        <v>174</v>
      </c>
      <c r="C119" t="s">
        <v>5501</v>
      </c>
    </row>
    <row r="120" spans="1:14">
      <c s="1" r="A120" t="n">
        <v>6</v>
      </c>
      <c r="B120" t="s">
        <v>175</v>
      </c>
      <c r="C120" t="s">
        <v>271</v>
      </c>
    </row>
    <row r="121" spans="1:14">
      <c s="1" r="A121" t="n">
        <v>7</v>
      </c>
      <c r="B121" t="s">
        <v>176</v>
      </c>
      <c r="C121" t="s">
        <v>5502</v>
      </c>
    </row>
    <row r="122" spans="1:14">
      <c s="1" r="A122" t="n">
        <v>8</v>
      </c>
      <c r="B122" t="s">
        <v>177</v>
      </c>
      <c r="C122" t="s">
        <v>5503</v>
      </c>
    </row>
    <row r="123" spans="1:14">
      <c s="1" r="A123" t="n">
        <v>9</v>
      </c>
      <c r="B123" t="s">
        <v>178</v>
      </c>
      <c r="C123" t="s">
        <v>5235</v>
      </c>
    </row>
    <row r="125" spans="1:14">
      <c s="1" r="A125" t="n">
        <v>0</v>
      </c>
      <c r="B125" t="s">
        <v>179</v>
      </c>
      <c r="C125" t="s">
        <v>3335</v>
      </c>
    </row>
    <row r="126" spans="1:14">
      <c s="1" r="A126" t="n">
        <v>1</v>
      </c>
      <c r="B126" t="s">
        <v>180</v>
      </c>
      <c r="C126" t="s">
        <v>5504</v>
      </c>
    </row>
    <row r="127" spans="1:14">
      <c s="1" r="A127" t="n">
        <v>2</v>
      </c>
      <c r="B127" t="s">
        <v>181</v>
      </c>
      <c r="C127" t="s">
        <v>2750</v>
      </c>
    </row>
    <row r="128" spans="1:14">
      <c s="1" r="A128" t="n">
        <v>3</v>
      </c>
      <c r="B128" t="s">
        <v>183</v>
      </c>
      <c r="C128" t="s">
        <v>3929</v>
      </c>
    </row>
    <row r="129" spans="1:14">
      <c s="1" r="A129" t="n">
        <v>4</v>
      </c>
      <c r="B129" t="s">
        <v>185</v>
      </c>
      <c r="C129" t="s">
        <v>5505</v>
      </c>
    </row>
    <row r="130" spans="1:14">
      <c s="1" r="A130" t="n">
        <v>5</v>
      </c>
      <c r="B130" t="s">
        <v>186</v>
      </c>
      <c r="C130" t="s">
        <v>5506</v>
      </c>
    </row>
    <row r="131" spans="1:14">
      <c s="1" r="A131" t="n">
        <v>6</v>
      </c>
      <c r="B131" t="s">
        <v>187</v>
      </c>
      <c r="C131" t="s">
        <v>5507</v>
      </c>
    </row>
    <row r="132" spans="1:14">
      <c s="1" r="A132" t="n">
        <v>7</v>
      </c>
      <c r="B132" t="s">
        <v>188</v>
      </c>
      <c r="C132" t="s">
        <v>5508</v>
      </c>
    </row>
    <row r="133" spans="1:14">
      <c s="1" r="A133" t="n">
        <v>8</v>
      </c>
      <c r="B133" t="s">
        <v>189</v>
      </c>
      <c r="C133" t="s">
        <v>1995</v>
      </c>
    </row>
    <row r="134" spans="1:14">
      <c s="1" r="A134" t="n">
        <v>9</v>
      </c>
      <c r="B134" t="s">
        <v>190</v>
      </c>
      <c r="C134" t="s">
        <v>5509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5510</v>
      </c>
      <c r="C138" t="s">
        <v>1998</v>
      </c>
      <c r="D138" t="s">
        <v>3039</v>
      </c>
      <c r="E138" t="s">
        <v>4068</v>
      </c>
      <c r="F138" t="n">
        <v>58</v>
      </c>
    </row>
    <row r="139" spans="1:14">
      <c s="1" r="A139" t="n">
        <v>1</v>
      </c>
      <c r="B139" t="s">
        <v>5511</v>
      </c>
      <c r="C139" t="s">
        <v>1148</v>
      </c>
      <c r="D139" t="s">
        <v>5512</v>
      </c>
      <c r="E139" t="s">
        <v>5513</v>
      </c>
      <c r="F139" t="n">
        <v>53</v>
      </c>
    </row>
    <row r="140" spans="1:14">
      <c s="1" r="A140" t="n">
        <v>2</v>
      </c>
      <c r="B140" t="s">
        <v>5514</v>
      </c>
      <c r="C140" t="s">
        <v>5515</v>
      </c>
      <c r="D140" t="s">
        <v>5516</v>
      </c>
      <c r="E140" t="s">
        <v>5517</v>
      </c>
      <c r="F140" t="n">
        <v>62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5518</v>
      </c>
      <c r="C141" t="s">
        <v>5519</v>
      </c>
      <c r="D141" t="s">
        <v>5520</v>
      </c>
      <c r="E141" t="s">
        <v>1721</v>
      </c>
      <c r="F141" t="n">
        <v>60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5521</v>
      </c>
      <c r="C142" t="s">
        <v>5522</v>
      </c>
      <c r="D142" t="s">
        <v>5523</v>
      </c>
      <c r="E142" t="s">
        <v>5524</v>
      </c>
      <c r="F142" t="n">
        <v>48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325</v>
      </c>
      <c r="C145" t="s">
        <v>1798</v>
      </c>
      <c r="D145" t="s">
        <v>4606</v>
      </c>
      <c r="E145" t="s">
        <v>1787</v>
      </c>
      <c r="F145" t="s">
        <v>1787</v>
      </c>
      <c r="G145" t="s">
        <v>5457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330</v>
      </c>
      <c r="C146" t="s">
        <v>331</v>
      </c>
      <c r="D146" t="s">
        <v>5525</v>
      </c>
      <c r="E146" t="s">
        <v>4777</v>
      </c>
      <c r="F146" t="s">
        <v>5526</v>
      </c>
      <c r="G146" t="s">
        <v>5527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336</v>
      </c>
      <c r="C147" t="s">
        <v>5528</v>
      </c>
      <c r="D147" t="s">
        <v>5529</v>
      </c>
      <c r="E147" t="s">
        <v>5530</v>
      </c>
      <c r="F147" t="s">
        <v>5531</v>
      </c>
      <c r="G147" t="s">
        <v>5532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342</v>
      </c>
      <c r="C148" t="s">
        <v>5533</v>
      </c>
      <c r="D148" t="s">
        <v>5534</v>
      </c>
      <c r="E148" t="s">
        <v>5535</v>
      </c>
      <c r="F148" t="s">
        <v>5536</v>
      </c>
      <c r="G148" t="s">
        <v>5537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348</v>
      </c>
      <c r="C149" t="s">
        <v>5538</v>
      </c>
      <c r="D149" t="s">
        <v>5539</v>
      </c>
      <c r="E149" t="s">
        <v>5540</v>
      </c>
      <c r="F149" t="s">
        <v>5541</v>
      </c>
      <c r="G149" t="s">
        <v>5542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354</v>
      </c>
      <c r="C150" t="s">
        <v>5538</v>
      </c>
      <c r="D150" t="s">
        <v>5539</v>
      </c>
      <c r="E150" t="s">
        <v>5540</v>
      </c>
      <c r="F150" t="s">
        <v>5541</v>
      </c>
      <c r="G150" t="s">
        <v>5542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360</v>
      </c>
      <c r="C151" t="s">
        <v>331</v>
      </c>
      <c r="D151" t="s">
        <v>331</v>
      </c>
      <c r="E151" t="s">
        <v>331</v>
      </c>
      <c r="F151" t="s">
        <v>331</v>
      </c>
      <c r="G151" t="s">
        <v>331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366</v>
      </c>
      <c r="C152" t="s">
        <v>331</v>
      </c>
      <c r="D152" t="s">
        <v>4172</v>
      </c>
      <c r="E152" t="s">
        <v>1452</v>
      </c>
      <c r="F152" t="s">
        <v>5543</v>
      </c>
      <c r="G152" t="s">
        <v>5544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371</v>
      </c>
      <c r="C153" t="s">
        <v>5545</v>
      </c>
      <c r="D153" t="s">
        <v>5546</v>
      </c>
      <c r="E153" t="s">
        <v>5547</v>
      </c>
      <c r="F153" t="s">
        <v>5548</v>
      </c>
      <c r="G153" t="s">
        <v>5549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376</v>
      </c>
      <c r="C154" t="s">
        <v>331</v>
      </c>
      <c r="D154" t="s">
        <v>2851</v>
      </c>
      <c r="E154" t="s">
        <v>5550</v>
      </c>
      <c r="F154" t="s">
        <v>5551</v>
      </c>
      <c r="G154" t="s">
        <v>5552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381</v>
      </c>
      <c r="C155" t="s">
        <v>331</v>
      </c>
      <c r="D155" t="s">
        <v>331</v>
      </c>
      <c r="E155" t="s">
        <v>331</v>
      </c>
      <c r="F155" t="s">
        <v>331</v>
      </c>
      <c r="G155" t="s">
        <v>5553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B157" t="s">
        <v>383</v>
      </c>
      <c s="1" r="C157" t="s">
        <v>319</v>
      </c>
      <c s="1" r="D157" t="s">
        <v>320</v>
      </c>
      <c s="1" r="E157" t="s">
        <v>321</v>
      </c>
      <c s="1" r="F157" t="s">
        <v>322</v>
      </c>
      <c s="1" r="G157" t="s">
        <v>323</v>
      </c>
      <c s="1" r="H157" t="s">
        <v>324</v>
      </c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0</v>
      </c>
      <c r="B158" t="s">
        <v>384</v>
      </c>
      <c r="C158" t="s">
        <v>5554</v>
      </c>
      <c r="D158" t="s">
        <v>5555</v>
      </c>
      <c r="E158" t="s">
        <v>5556</v>
      </c>
      <c r="F158" t="s">
        <v>5557</v>
      </c>
      <c r="G158" t="s">
        <v>5558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s="1" r="A159" t="n">
        <v>1</v>
      </c>
      <c r="B159" t="s">
        <v>390</v>
      </c>
      <c r="C159" t="s">
        <v>331</v>
      </c>
      <c r="D159" t="s">
        <v>331</v>
      </c>
      <c r="E159" t="s">
        <v>331</v>
      </c>
      <c r="F159" t="s">
        <v>331</v>
      </c>
      <c r="G159" t="s">
        <v>331</v>
      </c>
      <c r="H159" t="s"/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A160" t="n">
        <v>2</v>
      </c>
      <c r="B160" t="s">
        <v>396</v>
      </c>
      <c r="C160" t="s">
        <v>5554</v>
      </c>
      <c r="D160" t="s">
        <v>5555</v>
      </c>
      <c r="E160" t="s">
        <v>5556</v>
      </c>
      <c r="F160" t="s">
        <v>5557</v>
      </c>
      <c r="G160" t="s">
        <v>5558</v>
      </c>
      <c r="H160" t="s"/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3</v>
      </c>
      <c r="B161" t="s">
        <v>402</v>
      </c>
      <c r="C161" t="s">
        <v>331</v>
      </c>
      <c r="D161" t="s">
        <v>5559</v>
      </c>
      <c r="E161" t="s">
        <v>5560</v>
      </c>
      <c r="F161" t="s">
        <v>5561</v>
      </c>
      <c r="G161" t="s">
        <v>5562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4</v>
      </c>
      <c r="B162" t="s">
        <v>407</v>
      </c>
      <c r="C162" t="s">
        <v>5563</v>
      </c>
      <c r="D162" t="s">
        <v>5564</v>
      </c>
      <c r="E162" t="s">
        <v>5565</v>
      </c>
      <c r="F162" t="s">
        <v>5566</v>
      </c>
      <c r="G162" t="s">
        <v>5567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5</v>
      </c>
      <c r="B163" t="s">
        <v>408</v>
      </c>
      <c r="C163" t="s">
        <v>2403</v>
      </c>
      <c r="D163" t="s">
        <v>5568</v>
      </c>
      <c r="E163" t="s">
        <v>5569</v>
      </c>
      <c r="F163" t="s">
        <v>5570</v>
      </c>
      <c r="G163" t="s">
        <v>5571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6</v>
      </c>
      <c r="B164" t="s">
        <v>411</v>
      </c>
      <c r="C164" t="s">
        <v>5572</v>
      </c>
      <c r="D164" t="s">
        <v>5573</v>
      </c>
      <c r="E164" t="s">
        <v>5574</v>
      </c>
      <c r="F164" t="s">
        <v>5575</v>
      </c>
      <c r="G164" t="s">
        <v>5576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7</v>
      </c>
      <c r="B165" t="s">
        <v>414</v>
      </c>
      <c r="C165" t="s">
        <v>5577</v>
      </c>
      <c r="D165" t="s">
        <v>5578</v>
      </c>
      <c r="E165" t="s">
        <v>5579</v>
      </c>
      <c r="F165" t="s">
        <v>5580</v>
      </c>
      <c r="G165" t="s">
        <v>5581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8</v>
      </c>
      <c r="B166" t="s">
        <v>420</v>
      </c>
      <c r="C166" t="s">
        <v>331</v>
      </c>
      <c r="D166" t="s">
        <v>331</v>
      </c>
      <c r="E166" t="s">
        <v>3552</v>
      </c>
      <c r="F166" t="s">
        <v>2079</v>
      </c>
      <c r="G166" t="s">
        <v>999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9</v>
      </c>
      <c r="B167" t="s">
        <v>426</v>
      </c>
      <c r="C167" t="s">
        <v>331</v>
      </c>
      <c r="D167" t="s">
        <v>331</v>
      </c>
      <c r="E167" t="s">
        <v>331</v>
      </c>
      <c r="F167" t="s">
        <v>331</v>
      </c>
      <c r="G167" t="s">
        <v>331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10</v>
      </c>
      <c r="B168" t="s">
        <v>427</v>
      </c>
      <c r="C168" t="s">
        <v>5582</v>
      </c>
      <c r="D168" t="s">
        <v>5583</v>
      </c>
      <c r="E168" t="s">
        <v>5584</v>
      </c>
      <c r="F168" t="s">
        <v>5585</v>
      </c>
      <c r="G168" t="s">
        <v>5586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11</v>
      </c>
      <c r="B169" t="s">
        <v>433</v>
      </c>
      <c r="C169" t="s">
        <v>331</v>
      </c>
      <c r="D169" t="s">
        <v>5587</v>
      </c>
      <c r="E169" t="s">
        <v>5588</v>
      </c>
      <c r="F169" t="s">
        <v>5589</v>
      </c>
      <c r="G169" t="s">
        <v>5590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12</v>
      </c>
      <c r="B170" t="s">
        <v>438</v>
      </c>
      <c r="C170" t="s">
        <v>5582</v>
      </c>
      <c r="D170" t="s">
        <v>5583</v>
      </c>
      <c r="E170" t="s">
        <v>5584</v>
      </c>
      <c r="F170" t="s">
        <v>5585</v>
      </c>
      <c r="G170" t="s">
        <v>5586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13</v>
      </c>
      <c r="B171" t="s">
        <v>439</v>
      </c>
      <c r="C171" t="s">
        <v>331</v>
      </c>
      <c r="D171" t="s">
        <v>331</v>
      </c>
      <c r="E171" t="s">
        <v>331</v>
      </c>
      <c r="F171" t="s">
        <v>331</v>
      </c>
      <c r="G171" t="s">
        <v>331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14</v>
      </c>
      <c r="B172" t="s">
        <v>440</v>
      </c>
      <c r="C172" t="s">
        <v>5591</v>
      </c>
      <c r="D172" t="s">
        <v>5592</v>
      </c>
      <c r="E172" t="s">
        <v>5593</v>
      </c>
      <c r="F172" t="s">
        <v>5594</v>
      </c>
      <c r="G172" t="s">
        <v>5595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15</v>
      </c>
      <c r="B173" t="s">
        <v>446</v>
      </c>
      <c r="C173" t="s">
        <v>331</v>
      </c>
      <c r="D173" t="s">
        <v>5596</v>
      </c>
      <c r="E173" t="s">
        <v>5597</v>
      </c>
      <c r="F173" t="s">
        <v>5598</v>
      </c>
      <c r="G173" t="s">
        <v>3016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16</v>
      </c>
      <c r="B174" t="s">
        <v>451</v>
      </c>
      <c r="C174" t="s">
        <v>331</v>
      </c>
      <c r="D174" t="s">
        <v>331</v>
      </c>
      <c r="E174" t="s">
        <v>331</v>
      </c>
      <c r="F174" t="s">
        <v>331</v>
      </c>
      <c r="G174" t="s">
        <v>5599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17</v>
      </c>
      <c r="B175" t="s">
        <v>453</v>
      </c>
      <c r="C175" t="s">
        <v>5564</v>
      </c>
      <c r="D175" t="s">
        <v>5600</v>
      </c>
      <c r="E175" t="s">
        <v>5601</v>
      </c>
      <c r="F175" t="s">
        <v>5602</v>
      </c>
      <c r="G175" t="s">
        <v>5603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18</v>
      </c>
      <c r="B176" t="s">
        <v>458</v>
      </c>
      <c r="C176" t="s">
        <v>843</v>
      </c>
      <c r="D176" t="s">
        <v>606</v>
      </c>
      <c r="E176" t="s">
        <v>3865</v>
      </c>
      <c r="F176" t="s">
        <v>3832</v>
      </c>
      <c r="G176" t="s">
        <v>5604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19</v>
      </c>
      <c r="B177" t="s">
        <v>463</v>
      </c>
      <c r="C177" t="s">
        <v>5605</v>
      </c>
      <c r="D177" t="s">
        <v>2063</v>
      </c>
      <c r="E177" t="s">
        <v>5606</v>
      </c>
      <c r="F177" t="s">
        <v>5607</v>
      </c>
      <c r="G177" t="s">
        <v>5608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20</v>
      </c>
      <c r="B178" t="s">
        <v>469</v>
      </c>
      <c r="C178" t="s">
        <v>5609</v>
      </c>
      <c r="D178" t="s">
        <v>5610</v>
      </c>
      <c r="E178" t="s">
        <v>5611</v>
      </c>
      <c r="F178" t="s">
        <v>5612</v>
      </c>
      <c r="G178" t="s">
        <v>5613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21</v>
      </c>
      <c r="B179" t="s">
        <v>475</v>
      </c>
      <c r="C179" t="s">
        <v>4029</v>
      </c>
      <c r="D179" t="s">
        <v>5614</v>
      </c>
      <c r="E179" t="s">
        <v>3479</v>
      </c>
      <c r="F179" t="s">
        <v>5615</v>
      </c>
      <c r="G179" t="s">
        <v>4015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22</v>
      </c>
      <c r="B180" t="s">
        <v>478</v>
      </c>
      <c r="C180" t="s">
        <v>331</v>
      </c>
      <c r="D180" t="s">
        <v>331</v>
      </c>
      <c r="E180" t="s">
        <v>331</v>
      </c>
      <c r="F180" t="s">
        <v>331</v>
      </c>
      <c r="G180" t="s">
        <v>331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23</v>
      </c>
      <c r="B181" t="s">
        <v>479</v>
      </c>
      <c r="C181" t="s">
        <v>5616</v>
      </c>
      <c r="D181" t="s">
        <v>5617</v>
      </c>
      <c r="E181" t="s">
        <v>5618</v>
      </c>
      <c r="F181" t="s">
        <v>5619</v>
      </c>
      <c r="G181" t="s">
        <v>5620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24</v>
      </c>
      <c r="B182" t="s">
        <v>480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25</v>
      </c>
      <c r="B183" t="s">
        <v>481</v>
      </c>
      <c r="C183" t="s">
        <v>5621</v>
      </c>
      <c r="D183" t="s">
        <v>5622</v>
      </c>
      <c r="E183" t="s">
        <v>3376</v>
      </c>
      <c r="F183" t="s">
        <v>5623</v>
      </c>
      <c r="G183" t="s">
        <v>5624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26</v>
      </c>
      <c r="B184" t="s">
        <v>486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27</v>
      </c>
      <c r="B185" t="s">
        <v>487</v>
      </c>
      <c r="C185" t="s">
        <v>5621</v>
      </c>
      <c r="D185" t="s">
        <v>5622</v>
      </c>
      <c r="E185" t="s">
        <v>3376</v>
      </c>
      <c r="F185" t="s">
        <v>5623</v>
      </c>
      <c r="G185" t="s">
        <v>5624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28</v>
      </c>
      <c r="B186" t="s">
        <v>488</v>
      </c>
      <c r="C186" t="s">
        <v>331</v>
      </c>
      <c r="D186" t="s">
        <v>5625</v>
      </c>
      <c r="E186" t="s">
        <v>5626</v>
      </c>
      <c r="F186" t="s">
        <v>5627</v>
      </c>
      <c r="G186" t="s">
        <v>5628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29</v>
      </c>
      <c r="B187" t="s">
        <v>493</v>
      </c>
      <c r="C187" t="s">
        <v>331</v>
      </c>
      <c r="D187" t="s">
        <v>331</v>
      </c>
      <c r="E187" t="s">
        <v>331</v>
      </c>
      <c r="F187" t="s">
        <v>331</v>
      </c>
      <c r="G187" t="s">
        <v>5629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30</v>
      </c>
      <c r="B188" t="s">
        <v>495</v>
      </c>
      <c r="C188" t="s">
        <v>331</v>
      </c>
      <c r="D188" t="s">
        <v>331</v>
      </c>
      <c r="E188" t="s">
        <v>331</v>
      </c>
      <c r="F188" t="s">
        <v>331</v>
      </c>
      <c r="G188" t="s">
        <v>331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31</v>
      </c>
      <c r="B189" t="s">
        <v>496</v>
      </c>
      <c r="C189" t="s">
        <v>331</v>
      </c>
      <c r="D189" t="s">
        <v>331</v>
      </c>
      <c r="E189" t="s">
        <v>331</v>
      </c>
      <c r="F189" t="s">
        <v>331</v>
      </c>
      <c r="G189" t="s">
        <v>331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32</v>
      </c>
      <c r="B190" t="s">
        <v>497</v>
      </c>
      <c r="C190" t="s">
        <v>331</v>
      </c>
      <c r="D190" t="s">
        <v>331</v>
      </c>
      <c r="E190" t="s">
        <v>331</v>
      </c>
      <c r="F190" t="s">
        <v>331</v>
      </c>
      <c r="G190" t="s">
        <v>331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33</v>
      </c>
      <c r="B191" t="s">
        <v>498</v>
      </c>
      <c r="C191" t="s">
        <v>331</v>
      </c>
      <c r="D191" t="s">
        <v>331</v>
      </c>
      <c r="E191" t="s">
        <v>331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34</v>
      </c>
      <c r="B192" t="s">
        <v>499</v>
      </c>
      <c r="C192" t="s">
        <v>5621</v>
      </c>
      <c r="D192" t="s">
        <v>5622</v>
      </c>
      <c r="E192" t="s">
        <v>3376</v>
      </c>
      <c r="F192" t="s">
        <v>5623</v>
      </c>
      <c r="G192" t="s">
        <v>5624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35</v>
      </c>
      <c r="B193" t="s">
        <v>500</v>
      </c>
      <c r="C193" t="s">
        <v>331</v>
      </c>
      <c r="D193" t="s">
        <v>331</v>
      </c>
      <c r="E193" t="s">
        <v>331</v>
      </c>
      <c r="F193" t="s">
        <v>331</v>
      </c>
      <c r="G193" t="s">
        <v>331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36</v>
      </c>
      <c r="B194" t="s">
        <v>501</v>
      </c>
      <c r="C194" t="s">
        <v>5621</v>
      </c>
      <c r="D194" t="s">
        <v>5622</v>
      </c>
      <c r="E194" t="s">
        <v>3376</v>
      </c>
      <c r="F194" t="s">
        <v>5623</v>
      </c>
      <c r="G194" t="s">
        <v>5624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37</v>
      </c>
      <c r="B195" t="s">
        <v>502</v>
      </c>
      <c r="C195" t="s">
        <v>4917</v>
      </c>
      <c r="D195" t="s">
        <v>5630</v>
      </c>
      <c r="E195" t="s">
        <v>2550</v>
      </c>
      <c r="F195" t="s">
        <v>5631</v>
      </c>
      <c r="G195" t="s">
        <v>5632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38</v>
      </c>
      <c r="B196" t="s">
        <v>508</v>
      </c>
      <c r="C196" t="s">
        <v>331</v>
      </c>
      <c r="D196" t="s">
        <v>5633</v>
      </c>
      <c r="E196" t="s">
        <v>5634</v>
      </c>
      <c r="F196" t="s">
        <v>5635</v>
      </c>
      <c r="G196" t="s">
        <v>5636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39</v>
      </c>
      <c r="B197" t="s">
        <v>513</v>
      </c>
      <c r="C197" t="s">
        <v>5637</v>
      </c>
      <c r="D197" t="s">
        <v>3589</v>
      </c>
      <c r="E197" t="s">
        <v>5638</v>
      </c>
      <c r="F197" t="s">
        <v>5639</v>
      </c>
      <c r="G197" t="s">
        <v>5640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40</v>
      </c>
      <c r="B198" t="s">
        <v>518</v>
      </c>
      <c r="C198" t="s">
        <v>5641</v>
      </c>
      <c r="D198" t="s">
        <v>5642</v>
      </c>
      <c r="E198" t="s">
        <v>5643</v>
      </c>
      <c r="F198" t="s">
        <v>5644</v>
      </c>
      <c r="G198" t="s">
        <v>3628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41</v>
      </c>
      <c r="B199" t="s">
        <v>524</v>
      </c>
      <c r="C199" t="s">
        <v>331</v>
      </c>
      <c r="D199" t="s">
        <v>5645</v>
      </c>
      <c r="E199" t="s">
        <v>5646</v>
      </c>
      <c r="F199" t="s">
        <v>5647</v>
      </c>
      <c r="G199" t="s">
        <v>5648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42</v>
      </c>
      <c r="B200" t="s">
        <v>529</v>
      </c>
      <c r="C200" t="s">
        <v>5649</v>
      </c>
      <c r="D200" t="s">
        <v>5650</v>
      </c>
      <c r="E200" t="s">
        <v>5651</v>
      </c>
      <c r="F200" t="s">
        <v>5567</v>
      </c>
      <c r="G200" t="s">
        <v>5652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43</v>
      </c>
      <c r="B201" t="s">
        <v>134</v>
      </c>
      <c r="C201" t="s">
        <v>5653</v>
      </c>
      <c r="D201" t="s">
        <v>5654</v>
      </c>
      <c r="E201" t="s">
        <v>5655</v>
      </c>
      <c r="F201" t="s">
        <v>5656</v>
      </c>
      <c r="G201" t="s">
        <v>5657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44</v>
      </c>
      <c r="B202" t="s">
        <v>540</v>
      </c>
      <c r="C202" t="s">
        <v>331</v>
      </c>
      <c r="D202" t="s">
        <v>5658</v>
      </c>
      <c r="E202" t="s">
        <v>5659</v>
      </c>
      <c r="F202" t="s">
        <v>5660</v>
      </c>
      <c r="G202" t="s">
        <v>5661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45</v>
      </c>
      <c r="B203" t="s">
        <v>545</v>
      </c>
      <c r="C203" t="s">
        <v>331</v>
      </c>
      <c r="D203" t="s">
        <v>331</v>
      </c>
      <c r="E203" t="s">
        <v>331</v>
      </c>
      <c r="F203" t="s">
        <v>331</v>
      </c>
      <c r="G203" t="s">
        <v>5662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B205" t="s">
        <v>318</v>
      </c>
      <c s="1" r="C205" t="s">
        <v>319</v>
      </c>
      <c s="1" r="D205" t="s">
        <v>320</v>
      </c>
      <c s="1" r="E205" t="s">
        <v>321</v>
      </c>
      <c s="1" r="F205" t="s">
        <v>322</v>
      </c>
      <c s="1" r="G205" t="s">
        <v>323</v>
      </c>
      <c s="1" r="H205" t="s">
        <v>324</v>
      </c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0</v>
      </c>
      <c r="B206" t="s">
        <v>547</v>
      </c>
      <c r="C206" t="s">
        <v>5663</v>
      </c>
      <c r="D206" t="s">
        <v>5664</v>
      </c>
      <c r="E206" t="s">
        <v>5665</v>
      </c>
      <c r="F206" t="s">
        <v>5666</v>
      </c>
      <c r="G206" t="s">
        <v>5667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1</v>
      </c>
      <c r="B207" t="s">
        <v>553</v>
      </c>
      <c r="C207" t="s">
        <v>5663</v>
      </c>
      <c r="D207" t="s">
        <v>5664</v>
      </c>
      <c r="E207" t="s">
        <v>5665</v>
      </c>
      <c r="F207" t="s">
        <v>5666</v>
      </c>
      <c r="G207" t="s">
        <v>5667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2</v>
      </c>
      <c r="B208" t="s">
        <v>555</v>
      </c>
      <c r="C208" t="s">
        <v>331</v>
      </c>
      <c r="D208" t="s">
        <v>331</v>
      </c>
      <c r="E208" t="s">
        <v>331</v>
      </c>
      <c r="F208" t="s">
        <v>331</v>
      </c>
      <c r="G208" t="s">
        <v>331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3</v>
      </c>
      <c r="B209" t="s">
        <v>557</v>
      </c>
      <c r="C209" t="s">
        <v>331</v>
      </c>
      <c r="D209" t="s">
        <v>5668</v>
      </c>
      <c r="E209" t="s">
        <v>5669</v>
      </c>
      <c r="F209" t="s">
        <v>5670</v>
      </c>
      <c r="G209" t="s">
        <v>5671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</v>
      </c>
      <c r="B210" t="s">
        <v>562</v>
      </c>
      <c r="C210" t="s">
        <v>5672</v>
      </c>
      <c r="D210" t="s">
        <v>5560</v>
      </c>
      <c r="E210" t="s">
        <v>5673</v>
      </c>
      <c r="F210" t="s">
        <v>5674</v>
      </c>
      <c r="G210" t="s">
        <v>5675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</v>
      </c>
      <c r="B211" t="s">
        <v>568</v>
      </c>
      <c r="C211" t="s">
        <v>5676</v>
      </c>
      <c r="D211" t="s">
        <v>5677</v>
      </c>
      <c r="E211" t="s">
        <v>5678</v>
      </c>
      <c r="F211" t="s">
        <v>5679</v>
      </c>
      <c r="G211" t="s">
        <v>5680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6</v>
      </c>
      <c r="B212" t="s">
        <v>574</v>
      </c>
      <c r="C212" t="s">
        <v>5676</v>
      </c>
      <c r="D212" t="s">
        <v>5677</v>
      </c>
      <c r="E212" t="s">
        <v>5678</v>
      </c>
      <c r="F212" t="s">
        <v>5681</v>
      </c>
      <c r="G212" t="s">
        <v>5682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7</v>
      </c>
      <c r="B213" t="s">
        <v>575</v>
      </c>
      <c r="C213" t="s">
        <v>5683</v>
      </c>
      <c r="D213" t="s">
        <v>5684</v>
      </c>
      <c r="E213" t="s">
        <v>5685</v>
      </c>
      <c r="F213" t="s">
        <v>5686</v>
      </c>
      <c r="G213" t="s">
        <v>5687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8</v>
      </c>
      <c r="B214" t="s">
        <v>581</v>
      </c>
      <c r="C214" t="s">
        <v>5688</v>
      </c>
      <c r="D214" t="s">
        <v>1830</v>
      </c>
      <c r="E214" t="s">
        <v>5689</v>
      </c>
      <c r="F214" t="s">
        <v>5690</v>
      </c>
      <c r="G214" t="s">
        <v>5691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s="1" r="A215" t="n">
        <v>9</v>
      </c>
      <c r="B215" t="s">
        <v>587</v>
      </c>
      <c r="C215" t="s">
        <v>331</v>
      </c>
      <c r="D215" t="s">
        <v>331</v>
      </c>
      <c r="E215" t="s">
        <v>331</v>
      </c>
      <c r="F215" t="s">
        <v>5692</v>
      </c>
      <c r="G215" t="s">
        <v>5691</v>
      </c>
      <c r="H215" t="s"/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A216" t="n">
        <v>10</v>
      </c>
      <c r="B216" t="s">
        <v>588</v>
      </c>
      <c r="C216" t="s">
        <v>331</v>
      </c>
      <c r="D216" t="s">
        <v>5693</v>
      </c>
      <c r="E216" t="s">
        <v>5694</v>
      </c>
      <c r="F216" t="s">
        <v>5695</v>
      </c>
      <c r="G216" t="s">
        <v>4048</v>
      </c>
      <c r="H216" t="s"/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11</v>
      </c>
      <c r="B217" t="s">
        <v>593</v>
      </c>
      <c r="C217" t="s">
        <v>5696</v>
      </c>
      <c r="D217" t="s">
        <v>5697</v>
      </c>
      <c r="E217" t="s">
        <v>5698</v>
      </c>
      <c r="F217" t="s">
        <v>5699</v>
      </c>
      <c r="G217" t="s">
        <v>5700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12</v>
      </c>
      <c r="B218" t="s">
        <v>599</v>
      </c>
      <c r="C218" t="s">
        <v>331</v>
      </c>
      <c r="D218" t="s">
        <v>331</v>
      </c>
      <c r="E218" t="s">
        <v>5701</v>
      </c>
      <c r="F218" t="s">
        <v>5702</v>
      </c>
      <c r="G218" t="s">
        <v>331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13</v>
      </c>
      <c r="B219" t="s">
        <v>605</v>
      </c>
      <c r="C219" t="s">
        <v>331</v>
      </c>
      <c r="D219" t="s">
        <v>331</v>
      </c>
      <c r="E219" t="s">
        <v>331</v>
      </c>
      <c r="F219" t="s">
        <v>331</v>
      </c>
      <c r="G219" t="s">
        <v>331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14</v>
      </c>
      <c r="B220" t="s">
        <v>611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15</v>
      </c>
      <c r="B221" t="s">
        <v>617</v>
      </c>
      <c r="C221" t="s">
        <v>331</v>
      </c>
      <c r="D221" t="s">
        <v>331</v>
      </c>
      <c r="E221" t="s">
        <v>331</v>
      </c>
      <c r="F221" t="s">
        <v>331</v>
      </c>
      <c r="G221" t="s">
        <v>331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16</v>
      </c>
      <c r="B222" t="s">
        <v>623</v>
      </c>
      <c r="C222" t="s">
        <v>331</v>
      </c>
      <c r="D222" t="s">
        <v>331</v>
      </c>
      <c r="E222" t="s">
        <v>331</v>
      </c>
      <c r="F222" t="s">
        <v>331</v>
      </c>
      <c r="G222" t="s">
        <v>331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17</v>
      </c>
      <c r="B223" t="s">
        <v>624</v>
      </c>
      <c r="C223" t="s">
        <v>331</v>
      </c>
      <c r="D223" t="s">
        <v>331</v>
      </c>
      <c r="E223" t="s">
        <v>331</v>
      </c>
      <c r="F223" t="s">
        <v>331</v>
      </c>
      <c r="G223" t="s">
        <v>331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18</v>
      </c>
      <c r="B224" t="s">
        <v>628</v>
      </c>
      <c r="C224" t="s">
        <v>331</v>
      </c>
      <c r="D224" t="s">
        <v>331</v>
      </c>
      <c r="E224" t="s">
        <v>331</v>
      </c>
      <c r="F224" t="s">
        <v>331</v>
      </c>
      <c r="G224" t="s">
        <v>331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19</v>
      </c>
      <c r="B225" t="s">
        <v>629</v>
      </c>
      <c r="C225" t="s">
        <v>5703</v>
      </c>
      <c r="D225" t="s">
        <v>5704</v>
      </c>
      <c r="E225" t="s">
        <v>5705</v>
      </c>
      <c r="F225" t="s">
        <v>5706</v>
      </c>
      <c r="G225" t="s">
        <v>5707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B227" t="s">
        <v>383</v>
      </c>
      <c s="1" r="C227" t="s">
        <v>319</v>
      </c>
      <c s="1" r="D227" t="s">
        <v>320</v>
      </c>
      <c s="1" r="E227" t="s">
        <v>321</v>
      </c>
      <c s="1" r="F227" t="s">
        <v>322</v>
      </c>
      <c s="1" r="G227" t="s">
        <v>323</v>
      </c>
      <c s="1" r="H227" t="s">
        <v>324</v>
      </c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0</v>
      </c>
      <c r="B228" t="s">
        <v>635</v>
      </c>
      <c r="C228" t="s">
        <v>5708</v>
      </c>
      <c r="D228" t="s">
        <v>5709</v>
      </c>
      <c r="E228" t="s">
        <v>5710</v>
      </c>
      <c r="F228" t="s">
        <v>5711</v>
      </c>
      <c r="G228" t="s">
        <v>5712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</v>
      </c>
      <c r="B229" t="s">
        <v>640</v>
      </c>
      <c r="C229" t="s">
        <v>5713</v>
      </c>
      <c r="D229" t="s">
        <v>5714</v>
      </c>
      <c r="E229" t="s">
        <v>5715</v>
      </c>
      <c r="F229" t="s">
        <v>5716</v>
      </c>
      <c r="G229" t="s">
        <v>5717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2</v>
      </c>
      <c r="B230" t="s">
        <v>645</v>
      </c>
      <c r="C230" t="s">
        <v>331</v>
      </c>
      <c r="D230" t="s">
        <v>331</v>
      </c>
      <c r="E230" t="s">
        <v>331</v>
      </c>
      <c r="F230" t="s">
        <v>331</v>
      </c>
      <c r="G230" t="s">
        <v>331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3</v>
      </c>
      <c r="B231" t="s">
        <v>649</v>
      </c>
      <c r="C231" t="s">
        <v>331</v>
      </c>
      <c r="D231" t="s">
        <v>331</v>
      </c>
      <c r="E231" t="s">
        <v>331</v>
      </c>
      <c r="F231" t="s">
        <v>331</v>
      </c>
      <c r="G231" t="s">
        <v>331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4</v>
      </c>
      <c r="B232" t="s">
        <v>655</v>
      </c>
      <c r="C232" t="s">
        <v>331</v>
      </c>
      <c r="D232" t="s">
        <v>331</v>
      </c>
      <c r="E232" t="s">
        <v>331</v>
      </c>
      <c r="F232" t="s">
        <v>331</v>
      </c>
      <c r="G232" t="s">
        <v>331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5</v>
      </c>
      <c r="B233" t="s">
        <v>656</v>
      </c>
      <c r="C233" t="s">
        <v>5713</v>
      </c>
      <c r="D233" t="s">
        <v>5714</v>
      </c>
      <c r="E233" t="s">
        <v>5715</v>
      </c>
      <c r="F233" t="s">
        <v>5716</v>
      </c>
      <c r="G233" t="s">
        <v>5717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6</v>
      </c>
      <c r="B234" t="s">
        <v>657</v>
      </c>
      <c r="C234" t="s">
        <v>3295</v>
      </c>
      <c r="D234" t="s">
        <v>5718</v>
      </c>
      <c r="E234" t="s">
        <v>5719</v>
      </c>
      <c r="F234" t="s">
        <v>5720</v>
      </c>
      <c r="G234" t="s">
        <v>5721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7</v>
      </c>
      <c r="B235" t="s">
        <v>663</v>
      </c>
      <c r="C235" t="s">
        <v>5722</v>
      </c>
      <c r="D235" t="s">
        <v>5723</v>
      </c>
      <c r="E235" t="s">
        <v>5724</v>
      </c>
      <c r="F235" t="s">
        <v>5725</v>
      </c>
      <c r="G235" t="s">
        <v>5726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8</v>
      </c>
      <c r="B236" t="s">
        <v>664</v>
      </c>
      <c r="C236" t="s">
        <v>5727</v>
      </c>
      <c r="D236" t="s">
        <v>5609</v>
      </c>
      <c r="E236" t="s">
        <v>5616</v>
      </c>
      <c r="F236" t="s">
        <v>5728</v>
      </c>
      <c r="G236" t="s">
        <v>3674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9</v>
      </c>
      <c r="B237" t="s">
        <v>665</v>
      </c>
      <c r="C237" t="s">
        <v>331</v>
      </c>
      <c r="D237" t="s">
        <v>331</v>
      </c>
      <c r="E237" t="s">
        <v>331</v>
      </c>
      <c r="F237" t="s">
        <v>331</v>
      </c>
      <c r="G237" t="s">
        <v>5729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10</v>
      </c>
      <c r="B238" t="s">
        <v>666</v>
      </c>
      <c r="C238" t="s">
        <v>5730</v>
      </c>
      <c r="D238" t="s">
        <v>5731</v>
      </c>
      <c r="E238" t="s">
        <v>5732</v>
      </c>
      <c r="F238" t="s">
        <v>5733</v>
      </c>
      <c r="G238" t="s">
        <v>5734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11</v>
      </c>
      <c r="B239" t="s">
        <v>672</v>
      </c>
      <c r="C239" t="s">
        <v>5730</v>
      </c>
      <c r="D239" t="s">
        <v>5731</v>
      </c>
      <c r="E239" t="s">
        <v>5732</v>
      </c>
      <c r="F239" t="s">
        <v>5733</v>
      </c>
      <c r="G239" t="s">
        <v>5734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12</v>
      </c>
      <c r="B240" t="s">
        <v>676</v>
      </c>
      <c r="C240" t="s">
        <v>331</v>
      </c>
      <c r="D240" t="s">
        <v>331</v>
      </c>
      <c r="E240" t="s">
        <v>331</v>
      </c>
      <c r="F240" t="s">
        <v>331</v>
      </c>
      <c r="G240" t="s">
        <v>331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13</v>
      </c>
      <c r="B241" t="s">
        <v>680</v>
      </c>
      <c r="C241" t="s">
        <v>5735</v>
      </c>
      <c r="D241" t="s">
        <v>5736</v>
      </c>
      <c r="E241" t="s">
        <v>5737</v>
      </c>
      <c r="F241" t="s">
        <v>5738</v>
      </c>
      <c r="G241" t="s">
        <v>5739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14</v>
      </c>
      <c r="B242" t="s">
        <v>686</v>
      </c>
      <c r="C242" t="s">
        <v>5740</v>
      </c>
      <c r="D242" t="s">
        <v>5741</v>
      </c>
      <c r="E242" t="s">
        <v>5742</v>
      </c>
      <c r="F242" t="s">
        <v>5743</v>
      </c>
      <c r="G242" t="s">
        <v>5744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15</v>
      </c>
      <c r="B243" t="s">
        <v>687</v>
      </c>
      <c r="C243" t="s">
        <v>5745</v>
      </c>
      <c r="D243" t="s">
        <v>5746</v>
      </c>
      <c r="E243" t="s">
        <v>5747</v>
      </c>
      <c r="F243" t="s">
        <v>5748</v>
      </c>
      <c r="G243" t="s">
        <v>5749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16</v>
      </c>
      <c r="B244" t="s">
        <v>693</v>
      </c>
      <c r="C244" t="s">
        <v>331</v>
      </c>
      <c r="D244" t="s">
        <v>5750</v>
      </c>
      <c r="E244" t="s">
        <v>5751</v>
      </c>
      <c r="F244" t="s">
        <v>5752</v>
      </c>
      <c r="G244" t="s">
        <v>5753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B246" t="s">
        <v>383</v>
      </c>
      <c s="1" r="C246" t="s">
        <v>319</v>
      </c>
      <c s="1" r="D246" t="s">
        <v>320</v>
      </c>
      <c s="1" r="E246" t="s">
        <v>321</v>
      </c>
      <c s="1" r="F246" t="s">
        <v>322</v>
      </c>
      <c s="1" r="G246" t="s">
        <v>323</v>
      </c>
      <c s="1" r="H246" t="s">
        <v>324</v>
      </c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0</v>
      </c>
      <c r="B247" t="s">
        <v>698</v>
      </c>
      <c r="C247" t="s">
        <v>5754</v>
      </c>
      <c r="D247" t="s">
        <v>5755</v>
      </c>
      <c r="E247" t="s">
        <v>5756</v>
      </c>
      <c r="F247" t="s">
        <v>5757</v>
      </c>
      <c r="G247" t="s">
        <v>5758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1</v>
      </c>
      <c r="B248" t="s">
        <v>699</v>
      </c>
      <c r="C248" t="s">
        <v>331</v>
      </c>
      <c r="D248" t="s">
        <v>331</v>
      </c>
      <c r="E248" t="s">
        <v>5759</v>
      </c>
      <c r="F248" t="s">
        <v>5760</v>
      </c>
      <c r="G248" t="s">
        <v>3519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2</v>
      </c>
      <c r="B249" t="s">
        <v>700</v>
      </c>
      <c r="C249" t="s">
        <v>5754</v>
      </c>
      <c r="D249" t="s">
        <v>5755</v>
      </c>
      <c r="E249" t="s">
        <v>3506</v>
      </c>
      <c r="F249" t="s">
        <v>5761</v>
      </c>
      <c r="G249" t="s">
        <v>5762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</v>
      </c>
      <c r="B250" t="s">
        <v>701</v>
      </c>
      <c r="C250" t="s">
        <v>2227</v>
      </c>
      <c r="D250" t="s">
        <v>5763</v>
      </c>
      <c r="E250" t="s">
        <v>5764</v>
      </c>
      <c r="F250" t="s">
        <v>5765</v>
      </c>
      <c r="G250" t="s">
        <v>5766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4</v>
      </c>
      <c r="B251" t="s">
        <v>706</v>
      </c>
      <c r="C251" t="s">
        <v>331</v>
      </c>
      <c r="D251" t="s">
        <v>5767</v>
      </c>
      <c r="E251" t="s">
        <v>5768</v>
      </c>
      <c r="F251" t="s">
        <v>4941</v>
      </c>
      <c r="G251" t="s">
        <v>5186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5</v>
      </c>
      <c r="B252" t="s">
        <v>711</v>
      </c>
      <c r="C252" t="s">
        <v>331</v>
      </c>
      <c r="D252" t="s">
        <v>331</v>
      </c>
      <c r="E252" t="s">
        <v>331</v>
      </c>
      <c r="F252" t="s">
        <v>331</v>
      </c>
      <c r="G252" t="s">
        <v>331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6</v>
      </c>
      <c r="B253" t="s">
        <v>712</v>
      </c>
      <c r="C253" t="s">
        <v>331</v>
      </c>
      <c r="D253" t="s">
        <v>331</v>
      </c>
      <c r="E253" t="s">
        <v>331</v>
      </c>
      <c r="F253" t="s">
        <v>331</v>
      </c>
      <c r="G253" t="s">
        <v>331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s="1" r="A254" t="n">
        <v>7</v>
      </c>
      <c r="B254" t="s">
        <v>718</v>
      </c>
      <c r="C254" t="s">
        <v>331</v>
      </c>
      <c r="D254" t="s">
        <v>331</v>
      </c>
      <c r="E254" t="s">
        <v>331</v>
      </c>
      <c r="F254" t="s">
        <v>331</v>
      </c>
      <c r="G254" t="s">
        <v>331</v>
      </c>
      <c r="H254" t="s"/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A255" t="n">
        <v>8</v>
      </c>
      <c r="B255" t="s">
        <v>719</v>
      </c>
      <c r="C255" t="s">
        <v>331</v>
      </c>
      <c r="D255" t="s">
        <v>331</v>
      </c>
      <c r="E255" t="s">
        <v>331</v>
      </c>
      <c r="F255" t="s">
        <v>331</v>
      </c>
      <c r="G255" t="s">
        <v>331</v>
      </c>
      <c r="H255" t="s"/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9</v>
      </c>
      <c r="B256" t="s">
        <v>720</v>
      </c>
      <c r="C256" t="s">
        <v>331</v>
      </c>
      <c r="D256" t="s">
        <v>331</v>
      </c>
      <c r="E256" t="s">
        <v>331</v>
      </c>
      <c r="F256" t="s">
        <v>331</v>
      </c>
      <c r="G256" t="s">
        <v>331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10</v>
      </c>
      <c r="B257" t="s">
        <v>721</v>
      </c>
      <c r="C257" t="s">
        <v>5769</v>
      </c>
      <c r="D257" t="s">
        <v>5770</v>
      </c>
      <c r="E257" t="s">
        <v>5771</v>
      </c>
      <c r="F257" t="s">
        <v>5772</v>
      </c>
      <c r="G257" t="s">
        <v>3721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11</v>
      </c>
      <c r="B258" t="s">
        <v>726</v>
      </c>
      <c r="C258" t="s">
        <v>5773</v>
      </c>
      <c r="D258" t="s">
        <v>3206</v>
      </c>
      <c r="E258" t="s">
        <v>5774</v>
      </c>
      <c r="F258" t="s">
        <v>5775</v>
      </c>
      <c r="G258" t="s">
        <v>5776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12</v>
      </c>
      <c r="B259" t="s">
        <v>732</v>
      </c>
      <c r="C259" t="s">
        <v>1753</v>
      </c>
      <c r="D259" t="s">
        <v>5777</v>
      </c>
      <c r="E259" t="s">
        <v>5774</v>
      </c>
      <c r="F259" t="s">
        <v>5778</v>
      </c>
      <c r="G259" t="s">
        <v>5779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13</v>
      </c>
      <c r="B260" t="s">
        <v>733</v>
      </c>
      <c r="C260" t="s">
        <v>1753</v>
      </c>
      <c r="D260" t="s">
        <v>5777</v>
      </c>
      <c r="E260" t="s">
        <v>5774</v>
      </c>
      <c r="F260" t="s">
        <v>5778</v>
      </c>
      <c r="G260" t="s">
        <v>5779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14</v>
      </c>
      <c r="B261" t="s">
        <v>734</v>
      </c>
      <c r="C261" t="s">
        <v>331</v>
      </c>
      <c r="D261" t="s">
        <v>331</v>
      </c>
      <c r="E261" t="s">
        <v>331</v>
      </c>
      <c r="F261" t="s">
        <v>331</v>
      </c>
      <c r="G261" t="s">
        <v>331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15</v>
      </c>
      <c r="B262" t="s">
        <v>735</v>
      </c>
      <c r="C262" t="s">
        <v>5780</v>
      </c>
      <c r="D262" t="s">
        <v>5057</v>
      </c>
      <c r="E262" t="s">
        <v>4016</v>
      </c>
      <c r="F262" t="s">
        <v>5155</v>
      </c>
      <c r="G262" t="s">
        <v>5781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16</v>
      </c>
      <c r="B263" t="s">
        <v>736</v>
      </c>
      <c r="C263" t="s">
        <v>5782</v>
      </c>
      <c r="D263" t="s">
        <v>5783</v>
      </c>
      <c r="E263" t="s">
        <v>5784</v>
      </c>
      <c r="F263" t="s">
        <v>5785</v>
      </c>
      <c r="G263" t="s">
        <v>331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17</v>
      </c>
      <c r="B264" t="s">
        <v>737</v>
      </c>
      <c r="C264" t="s">
        <v>5786</v>
      </c>
      <c r="D264" t="s">
        <v>5787</v>
      </c>
      <c r="E264" t="s">
        <v>5788</v>
      </c>
      <c r="F264" t="s">
        <v>47</v>
      </c>
      <c r="G264" t="s">
        <v>1174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18</v>
      </c>
      <c r="B265" t="s">
        <v>743</v>
      </c>
      <c r="C265" t="s">
        <v>5786</v>
      </c>
      <c r="D265" t="s">
        <v>5787</v>
      </c>
      <c r="E265" t="s">
        <v>127</v>
      </c>
      <c r="F265" t="s">
        <v>3722</v>
      </c>
      <c r="G265" t="s">
        <v>1174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19</v>
      </c>
      <c r="B266" t="s">
        <v>744</v>
      </c>
      <c r="C266" t="s">
        <v>331</v>
      </c>
      <c r="D266" t="s">
        <v>331</v>
      </c>
      <c r="E266" t="s">
        <v>5789</v>
      </c>
      <c r="F266" t="s">
        <v>5790</v>
      </c>
      <c r="G266" t="s">
        <v>331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20</v>
      </c>
      <c r="B267" t="s">
        <v>750</v>
      </c>
      <c r="C267" t="s">
        <v>5791</v>
      </c>
      <c r="D267" t="s">
        <v>5591</v>
      </c>
      <c r="E267" t="s">
        <v>5792</v>
      </c>
      <c r="F267" t="s">
        <v>5793</v>
      </c>
      <c r="G267" t="s">
        <v>5794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21</v>
      </c>
      <c r="B268" t="s">
        <v>756</v>
      </c>
      <c r="C268" t="s">
        <v>5795</v>
      </c>
      <c r="D268" t="s">
        <v>5796</v>
      </c>
      <c r="E268" t="s">
        <v>5797</v>
      </c>
      <c r="F268" t="s">
        <v>5798</v>
      </c>
      <c r="G268" t="s">
        <v>5794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22</v>
      </c>
      <c r="B269" t="s">
        <v>760</v>
      </c>
      <c r="C269" t="s">
        <v>5799</v>
      </c>
      <c r="D269" t="s">
        <v>5800</v>
      </c>
      <c r="E269" t="s">
        <v>5801</v>
      </c>
      <c r="F269" t="s">
        <v>3533</v>
      </c>
      <c r="G269" t="s">
        <v>331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23</v>
      </c>
      <c r="B270" t="s">
        <v>761</v>
      </c>
      <c r="C270" t="s">
        <v>1535</v>
      </c>
      <c r="D270" t="s">
        <v>5802</v>
      </c>
      <c r="E270" t="s">
        <v>5803</v>
      </c>
      <c r="F270" t="s">
        <v>5711</v>
      </c>
      <c r="G270" t="s">
        <v>5803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24</v>
      </c>
      <c r="B271" t="s">
        <v>767</v>
      </c>
      <c r="C271" t="s">
        <v>331</v>
      </c>
      <c r="D271" t="s">
        <v>331</v>
      </c>
      <c r="E271" t="s">
        <v>331</v>
      </c>
      <c r="F271" t="s">
        <v>331</v>
      </c>
      <c r="G271" t="s">
        <v>331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25</v>
      </c>
      <c r="B272" t="s">
        <v>768</v>
      </c>
      <c r="C272" t="s">
        <v>5804</v>
      </c>
      <c r="D272" t="s">
        <v>5805</v>
      </c>
      <c r="E272" t="s">
        <v>5806</v>
      </c>
      <c r="F272" t="s">
        <v>5807</v>
      </c>
      <c r="G272" t="s">
        <v>5808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26</v>
      </c>
      <c r="B273" t="s">
        <v>774</v>
      </c>
      <c r="C273" t="s">
        <v>331</v>
      </c>
      <c r="D273" t="s">
        <v>331</v>
      </c>
      <c r="E273" t="s">
        <v>331</v>
      </c>
      <c r="F273" t="s">
        <v>331</v>
      </c>
      <c r="G273" t="s">
        <v>331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27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28</v>
      </c>
      <c r="B275" t="s">
        <v>776</v>
      </c>
      <c r="C275" t="s">
        <v>331</v>
      </c>
      <c r="D275" t="s">
        <v>331</v>
      </c>
      <c r="E275" t="s">
        <v>331</v>
      </c>
      <c r="F275" t="s">
        <v>331</v>
      </c>
      <c r="G275" t="s">
        <v>331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29</v>
      </c>
      <c r="B276" t="s">
        <v>777</v>
      </c>
      <c r="C276" t="s">
        <v>1798</v>
      </c>
      <c r="D276" t="s">
        <v>1880</v>
      </c>
      <c r="E276" t="s">
        <v>5809</v>
      </c>
      <c r="F276" t="s">
        <v>1727</v>
      </c>
      <c r="G276" t="s">
        <v>3748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30</v>
      </c>
      <c r="B277" t="s">
        <v>783</v>
      </c>
      <c r="C277" t="s">
        <v>5810</v>
      </c>
      <c r="D277" t="s">
        <v>5811</v>
      </c>
      <c r="E277" t="s">
        <v>3773</v>
      </c>
      <c r="F277" t="s">
        <v>5812</v>
      </c>
      <c r="G277" t="s">
        <v>5812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31</v>
      </c>
      <c r="B278" t="s">
        <v>789</v>
      </c>
      <c r="C278" t="s">
        <v>3419</v>
      </c>
      <c r="D278" t="s">
        <v>3659</v>
      </c>
      <c r="E278" t="s">
        <v>1728</v>
      </c>
      <c r="F278" t="s">
        <v>2823</v>
      </c>
      <c r="G278" t="s">
        <v>5813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32</v>
      </c>
      <c r="B279" t="s">
        <v>795</v>
      </c>
      <c r="C279" t="s">
        <v>331</v>
      </c>
      <c r="D279" t="s">
        <v>331</v>
      </c>
      <c r="E279" t="s">
        <v>331</v>
      </c>
      <c r="F279" t="s">
        <v>331</v>
      </c>
      <c r="G279" t="s">
        <v>331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33</v>
      </c>
      <c r="B280" t="s">
        <v>796</v>
      </c>
      <c r="C280" t="s">
        <v>5814</v>
      </c>
      <c r="D280" t="s">
        <v>5815</v>
      </c>
      <c r="E280" t="s">
        <v>5816</v>
      </c>
      <c r="F280" t="s">
        <v>5817</v>
      </c>
      <c r="G280" t="s">
        <v>5818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34</v>
      </c>
      <c r="B281" t="s">
        <v>802</v>
      </c>
      <c r="C281" t="s">
        <v>5819</v>
      </c>
      <c r="D281" t="s">
        <v>410</v>
      </c>
      <c r="E281" t="s">
        <v>3517</v>
      </c>
      <c r="F281" t="s">
        <v>5820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35</v>
      </c>
      <c r="B282" t="s">
        <v>803</v>
      </c>
      <c r="C282" t="s">
        <v>331</v>
      </c>
      <c r="D282" t="s">
        <v>331</v>
      </c>
      <c r="E282" t="s">
        <v>331</v>
      </c>
      <c r="F282" t="s">
        <v>331</v>
      </c>
      <c r="G282" t="s">
        <v>331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36</v>
      </c>
      <c r="B283" t="s">
        <v>804</v>
      </c>
      <c r="C283" t="s">
        <v>5821</v>
      </c>
      <c r="D283" t="s">
        <v>5822</v>
      </c>
      <c r="E283" t="s">
        <v>5823</v>
      </c>
      <c r="F283" t="s">
        <v>5824</v>
      </c>
      <c r="G283" t="s">
        <v>5825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37</v>
      </c>
      <c r="B284" t="s">
        <v>808</v>
      </c>
      <c r="C284" t="s">
        <v>5826</v>
      </c>
      <c r="D284" t="s">
        <v>5827</v>
      </c>
      <c r="E284" t="s">
        <v>5828</v>
      </c>
      <c r="F284" t="s">
        <v>5829</v>
      </c>
      <c r="G284" t="s">
        <v>5830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38</v>
      </c>
      <c r="B285" t="s">
        <v>814</v>
      </c>
      <c r="C285" t="s">
        <v>1798</v>
      </c>
      <c r="D285" t="s">
        <v>1880</v>
      </c>
      <c r="E285" t="s">
        <v>5809</v>
      </c>
      <c r="F285" t="s">
        <v>1727</v>
      </c>
      <c r="G285" t="s">
        <v>3748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39</v>
      </c>
      <c r="B286" t="s">
        <v>815</v>
      </c>
      <c r="C286" t="s">
        <v>5826</v>
      </c>
      <c r="D286" t="s">
        <v>5827</v>
      </c>
      <c r="E286" t="s">
        <v>5828</v>
      </c>
      <c r="F286" t="s">
        <v>5829</v>
      </c>
      <c r="G286" t="s">
        <v>5830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40</v>
      </c>
      <c r="B287" t="s">
        <v>816</v>
      </c>
      <c r="C287" t="s">
        <v>331</v>
      </c>
      <c r="D287" t="s">
        <v>331</v>
      </c>
      <c r="E287" t="s">
        <v>331</v>
      </c>
      <c r="F287" t="s">
        <v>331</v>
      </c>
      <c r="G287" t="s">
        <v>331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41</v>
      </c>
      <c r="B288" t="s">
        <v>817</v>
      </c>
      <c r="C288" t="s">
        <v>1798</v>
      </c>
      <c r="D288" t="s">
        <v>1880</v>
      </c>
      <c r="E288" t="s">
        <v>5809</v>
      </c>
      <c r="F288" t="s">
        <v>1727</v>
      </c>
      <c r="G288" t="s">
        <v>3748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42</v>
      </c>
      <c r="B289" t="s">
        <v>818</v>
      </c>
      <c r="C289" t="s">
        <v>5745</v>
      </c>
      <c r="D289" t="s">
        <v>5746</v>
      </c>
      <c r="E289" t="s">
        <v>5747</v>
      </c>
      <c r="F289" t="s">
        <v>5748</v>
      </c>
      <c r="G289" t="s">
        <v>5749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B291" t="s">
        <v>318</v>
      </c>
      <c s="1" r="C291" t="s">
        <v>319</v>
      </c>
      <c s="1" r="D291" t="s">
        <v>320</v>
      </c>
      <c s="1" r="E291" t="s">
        <v>321</v>
      </c>
      <c s="1" r="F291" t="s">
        <v>322</v>
      </c>
      <c s="1" r="G291" t="s">
        <v>323</v>
      </c>
      <c s="1" r="H291" t="s">
        <v>324</v>
      </c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0</v>
      </c>
      <c r="B292" t="s">
        <v>819</v>
      </c>
      <c r="C292" t="s">
        <v>5621</v>
      </c>
      <c r="D292" t="s">
        <v>5622</v>
      </c>
      <c r="E292" t="s">
        <v>3376</v>
      </c>
      <c r="F292" t="s">
        <v>5623</v>
      </c>
      <c r="G292" t="s">
        <v>5624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s="1" r="A293" t="n">
        <v>1</v>
      </c>
      <c r="B293" t="s">
        <v>488</v>
      </c>
      <c r="C293" t="s">
        <v>331</v>
      </c>
      <c r="D293" t="s">
        <v>5625</v>
      </c>
      <c r="E293" t="s">
        <v>5626</v>
      </c>
      <c r="F293" t="s">
        <v>5627</v>
      </c>
      <c r="G293" t="s">
        <v>5628</v>
      </c>
      <c r="H293" t="s"/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A294" t="n">
        <v>2</v>
      </c>
      <c r="B294" t="s">
        <v>820</v>
      </c>
      <c r="C294" t="s">
        <v>5538</v>
      </c>
      <c r="D294" t="s">
        <v>5539</v>
      </c>
      <c r="E294" t="s">
        <v>5831</v>
      </c>
      <c r="F294" t="s">
        <v>5832</v>
      </c>
      <c r="G294" t="s">
        <v>5542</v>
      </c>
      <c r="H294" t="s"/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3</v>
      </c>
      <c r="B295" t="s">
        <v>821</v>
      </c>
      <c r="C295" t="s">
        <v>5538</v>
      </c>
      <c r="D295" t="s">
        <v>5539</v>
      </c>
      <c r="E295" t="s">
        <v>5831</v>
      </c>
      <c r="F295" t="s">
        <v>5832</v>
      </c>
      <c r="G295" t="s">
        <v>5542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4</v>
      </c>
      <c r="B296" t="s">
        <v>822</v>
      </c>
      <c r="C296" t="s">
        <v>331</v>
      </c>
      <c r="D296" t="s">
        <v>331</v>
      </c>
      <c r="E296" t="s">
        <v>331</v>
      </c>
      <c r="F296" t="s">
        <v>331</v>
      </c>
      <c r="G296" t="s">
        <v>331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5</v>
      </c>
      <c r="B297" t="s">
        <v>823</v>
      </c>
      <c r="C297" t="s">
        <v>3531</v>
      </c>
      <c r="D297" t="s">
        <v>5833</v>
      </c>
      <c r="E297" t="s">
        <v>5834</v>
      </c>
      <c r="F297" t="s">
        <v>5835</v>
      </c>
      <c r="G297" t="s">
        <v>5836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6</v>
      </c>
      <c r="B298" t="s">
        <v>737</v>
      </c>
      <c r="C298" t="s">
        <v>3531</v>
      </c>
      <c r="D298" t="s">
        <v>5833</v>
      </c>
      <c r="E298" t="s">
        <v>5834</v>
      </c>
      <c r="F298" t="s">
        <v>5835</v>
      </c>
      <c r="G298" t="s">
        <v>5836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7</v>
      </c>
      <c r="B299" t="s">
        <v>828</v>
      </c>
      <c r="C299" t="s">
        <v>331</v>
      </c>
      <c r="D299" t="s">
        <v>331</v>
      </c>
      <c r="E299" t="s">
        <v>331</v>
      </c>
      <c r="F299" t="s">
        <v>331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8</v>
      </c>
      <c r="B300" t="s">
        <v>829</v>
      </c>
      <c r="C300" t="s">
        <v>5837</v>
      </c>
      <c r="D300" t="s">
        <v>5838</v>
      </c>
      <c r="E300" t="s">
        <v>5839</v>
      </c>
      <c r="F300" t="s">
        <v>5840</v>
      </c>
      <c r="G300" t="s">
        <v>5841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9</v>
      </c>
      <c r="B301" t="s">
        <v>835</v>
      </c>
      <c r="C301" t="s">
        <v>5842</v>
      </c>
      <c r="D301" t="s">
        <v>5843</v>
      </c>
      <c r="E301" t="s">
        <v>5844</v>
      </c>
      <c r="F301" t="s">
        <v>5845</v>
      </c>
      <c r="G301" t="s">
        <v>5846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10</v>
      </c>
      <c r="B302" t="s">
        <v>841</v>
      </c>
      <c r="C302" t="s">
        <v>331</v>
      </c>
      <c r="D302" t="s">
        <v>331</v>
      </c>
      <c r="E302" t="s">
        <v>331</v>
      </c>
      <c r="F302" t="s">
        <v>331</v>
      </c>
      <c r="G302" t="s">
        <v>331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11</v>
      </c>
      <c r="B303" t="s">
        <v>842</v>
      </c>
      <c r="C303" t="s">
        <v>331</v>
      </c>
      <c r="D303" t="s">
        <v>5847</v>
      </c>
      <c r="E303" t="s">
        <v>3860</v>
      </c>
      <c r="F303" t="s">
        <v>5848</v>
      </c>
      <c r="G303" t="s">
        <v>5849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12</v>
      </c>
      <c r="B304" t="s">
        <v>848</v>
      </c>
      <c r="C304" t="s">
        <v>331</v>
      </c>
      <c r="D304" t="s">
        <v>331</v>
      </c>
      <c r="E304" t="s">
        <v>331</v>
      </c>
      <c r="F304" t="s">
        <v>331</v>
      </c>
      <c r="G304" t="s">
        <v>331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13</v>
      </c>
      <c r="B305" t="s">
        <v>701</v>
      </c>
      <c r="C305" t="s">
        <v>331</v>
      </c>
      <c r="D305" t="s">
        <v>331</v>
      </c>
      <c r="E305" t="s">
        <v>331</v>
      </c>
      <c r="F305" t="s">
        <v>331</v>
      </c>
      <c r="G305" t="s">
        <v>331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14</v>
      </c>
      <c r="B306" t="s">
        <v>859</v>
      </c>
      <c r="C306" t="s">
        <v>5850</v>
      </c>
      <c r="D306" t="s">
        <v>5851</v>
      </c>
      <c r="E306" t="s">
        <v>331</v>
      </c>
      <c r="F306" t="s">
        <v>2062</v>
      </c>
      <c r="G306" t="s">
        <v>3622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15</v>
      </c>
      <c r="B307" t="s">
        <v>865</v>
      </c>
      <c r="C307" t="s">
        <v>5842</v>
      </c>
      <c r="D307" t="s">
        <v>5852</v>
      </c>
      <c r="E307" t="s">
        <v>5853</v>
      </c>
      <c r="F307" t="s">
        <v>5854</v>
      </c>
      <c r="G307" t="s">
        <v>5855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16</v>
      </c>
      <c r="B308" t="s">
        <v>869</v>
      </c>
      <c r="C308" t="s">
        <v>331</v>
      </c>
      <c r="D308" t="s">
        <v>5856</v>
      </c>
      <c r="E308" t="s">
        <v>5857</v>
      </c>
      <c r="F308" t="s">
        <v>5858</v>
      </c>
      <c r="G308" t="s">
        <v>5859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17</v>
      </c>
      <c r="B309" t="s">
        <v>874</v>
      </c>
      <c r="C309" t="s">
        <v>5860</v>
      </c>
      <c r="D309" t="s">
        <v>5861</v>
      </c>
      <c r="E309" t="s">
        <v>5862</v>
      </c>
      <c r="F309" t="s">
        <v>5863</v>
      </c>
      <c r="G309" t="s">
        <v>5864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880</v>
      </c>
      <c r="C312" t="s">
        <v>5865</v>
      </c>
      <c r="D312" t="s">
        <v>5866</v>
      </c>
      <c r="E312" t="s">
        <v>5867</v>
      </c>
      <c r="F312" t="s">
        <v>5868</v>
      </c>
      <c r="G312" t="s">
        <v>5869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886</v>
      </c>
      <c r="C313" t="s">
        <v>5865</v>
      </c>
      <c r="D313" t="s">
        <v>5866</v>
      </c>
      <c r="E313" t="s">
        <v>5867</v>
      </c>
      <c r="F313" t="s">
        <v>5868</v>
      </c>
      <c r="G313" t="s">
        <v>5869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892</v>
      </c>
      <c r="C314" t="s">
        <v>331</v>
      </c>
      <c r="D314" t="s">
        <v>331</v>
      </c>
      <c r="E314" t="s">
        <v>331</v>
      </c>
      <c r="F314" t="s">
        <v>331</v>
      </c>
      <c r="G314" t="s">
        <v>331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898</v>
      </c>
      <c r="C315" t="s">
        <v>331</v>
      </c>
      <c r="D315" t="s">
        <v>5870</v>
      </c>
      <c r="E315" t="s">
        <v>5871</v>
      </c>
      <c r="F315" t="s">
        <v>5872</v>
      </c>
      <c r="G315" t="s">
        <v>1602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903</v>
      </c>
      <c r="C316" t="s">
        <v>5873</v>
      </c>
      <c r="D316" t="s">
        <v>5874</v>
      </c>
      <c r="E316" t="s">
        <v>5875</v>
      </c>
      <c r="F316" t="s">
        <v>5876</v>
      </c>
      <c r="G316" t="s">
        <v>5877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909</v>
      </c>
      <c r="C317" t="s">
        <v>331</v>
      </c>
      <c r="D317" t="s">
        <v>331</v>
      </c>
      <c r="E317" t="s">
        <v>331</v>
      </c>
      <c r="F317" t="s">
        <v>331</v>
      </c>
      <c r="G317" t="s">
        <v>331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913</v>
      </c>
      <c r="C318" t="s">
        <v>2521</v>
      </c>
      <c r="D318" t="s">
        <v>2120</v>
      </c>
      <c r="E318" t="s">
        <v>5878</v>
      </c>
      <c r="F318" t="s">
        <v>5879</v>
      </c>
      <c r="G318" t="s">
        <v>3471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916</v>
      </c>
      <c r="C319" t="s">
        <v>5880</v>
      </c>
      <c r="D319" t="s">
        <v>5881</v>
      </c>
      <c r="E319" t="s">
        <v>5882</v>
      </c>
      <c r="F319" t="s">
        <v>5883</v>
      </c>
      <c r="G319" t="s">
        <v>5884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917</v>
      </c>
      <c r="C320" t="s">
        <v>5880</v>
      </c>
      <c r="D320" t="s">
        <v>5881</v>
      </c>
      <c r="E320" t="s">
        <v>5885</v>
      </c>
      <c r="F320" t="s">
        <v>5883</v>
      </c>
      <c r="G320" t="s">
        <v>4872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918</v>
      </c>
      <c r="C321" t="s">
        <v>331</v>
      </c>
      <c r="D321" t="s">
        <v>331</v>
      </c>
      <c r="E321" t="s">
        <v>3517</v>
      </c>
      <c r="F321" t="s">
        <v>331</v>
      </c>
      <c r="G321" t="s">
        <v>5886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919</v>
      </c>
      <c r="C322" t="s">
        <v>3513</v>
      </c>
      <c r="D322" t="s">
        <v>5887</v>
      </c>
      <c r="E322" t="s">
        <v>331</v>
      </c>
      <c r="F322" t="s">
        <v>331</v>
      </c>
      <c r="G322" t="s">
        <v>331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920</v>
      </c>
      <c r="C323" t="s">
        <v>5888</v>
      </c>
      <c r="D323" t="s">
        <v>5889</v>
      </c>
      <c r="E323" t="s">
        <v>5890</v>
      </c>
      <c r="F323" t="s">
        <v>5891</v>
      </c>
      <c r="G323" t="s">
        <v>5892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922</v>
      </c>
      <c r="C324" t="s">
        <v>5893</v>
      </c>
      <c r="D324" t="s">
        <v>5894</v>
      </c>
      <c r="E324" t="s">
        <v>5895</v>
      </c>
      <c r="F324" t="s">
        <v>5896</v>
      </c>
      <c r="G324" t="s">
        <v>5897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928</v>
      </c>
      <c r="C325" t="s">
        <v>331</v>
      </c>
      <c r="D325" t="s">
        <v>5898</v>
      </c>
      <c r="E325" t="s">
        <v>5899</v>
      </c>
      <c r="F325" t="s">
        <v>5900</v>
      </c>
      <c r="G325" t="s">
        <v>5901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933</v>
      </c>
      <c r="C326" t="s">
        <v>5902</v>
      </c>
      <c r="D326" t="s">
        <v>5903</v>
      </c>
      <c r="E326" t="s">
        <v>5904</v>
      </c>
      <c r="F326" t="s">
        <v>5905</v>
      </c>
      <c r="G326" t="s">
        <v>5906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B328" t="s">
        <v>383</v>
      </c>
      <c s="1" r="C328" t="s">
        <v>319</v>
      </c>
      <c s="1" r="D328" t="s">
        <v>320</v>
      </c>
      <c s="1" r="E328" t="s">
        <v>321</v>
      </c>
      <c s="1" r="F328" t="s">
        <v>322</v>
      </c>
      <c s="1" r="G328" t="s">
        <v>323</v>
      </c>
      <c s="1" r="H328" t="s">
        <v>324</v>
      </c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0</v>
      </c>
      <c r="B329" t="s">
        <v>939</v>
      </c>
      <c r="C329" t="s">
        <v>5907</v>
      </c>
      <c r="D329" t="s">
        <v>5908</v>
      </c>
      <c r="E329" t="s">
        <v>5909</v>
      </c>
      <c r="F329" t="s">
        <v>5910</v>
      </c>
      <c r="G329" t="s">
        <v>5911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</v>
      </c>
      <c r="B330" t="s">
        <v>945</v>
      </c>
      <c r="C330" t="s">
        <v>5907</v>
      </c>
      <c r="D330" t="s">
        <v>5908</v>
      </c>
      <c r="E330" t="s">
        <v>5909</v>
      </c>
      <c r="F330" t="s">
        <v>5910</v>
      </c>
      <c r="G330" t="s">
        <v>5911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2</v>
      </c>
      <c r="B331" t="s">
        <v>500</v>
      </c>
      <c r="C331" t="s">
        <v>331</v>
      </c>
      <c r="D331" t="s">
        <v>331</v>
      </c>
      <c r="E331" t="s">
        <v>331</v>
      </c>
      <c r="F331" t="s">
        <v>331</v>
      </c>
      <c r="G331" t="s">
        <v>331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3</v>
      </c>
      <c r="B332" t="s">
        <v>946</v>
      </c>
      <c r="C332" t="s">
        <v>331</v>
      </c>
      <c r="D332" t="s">
        <v>5912</v>
      </c>
      <c r="E332" t="s">
        <v>5913</v>
      </c>
      <c r="F332" t="s">
        <v>5914</v>
      </c>
      <c r="G332" t="s">
        <v>5915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4</v>
      </c>
      <c r="B333" t="s">
        <v>952</v>
      </c>
      <c r="C333" t="s">
        <v>331</v>
      </c>
      <c r="D333" t="s">
        <v>5912</v>
      </c>
      <c r="E333" t="s">
        <v>5913</v>
      </c>
      <c r="F333" t="s">
        <v>5914</v>
      </c>
      <c r="G333" t="s">
        <v>5915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5</v>
      </c>
      <c r="B334" t="s">
        <v>956</v>
      </c>
      <c r="C334" t="s">
        <v>331</v>
      </c>
      <c r="D334" t="s">
        <v>331</v>
      </c>
      <c r="E334" t="s">
        <v>331</v>
      </c>
      <c r="F334" t="s">
        <v>331</v>
      </c>
      <c r="G334" t="s">
        <v>331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6</v>
      </c>
      <c r="B335" t="s">
        <v>960</v>
      </c>
      <c r="C335" t="s">
        <v>331</v>
      </c>
      <c r="D335" t="s">
        <v>331</v>
      </c>
      <c r="E335" t="s">
        <v>331</v>
      </c>
      <c r="F335" t="s">
        <v>331</v>
      </c>
      <c r="G335" t="s">
        <v>331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7</v>
      </c>
      <c r="B336" t="s">
        <v>961</v>
      </c>
      <c r="C336" t="s">
        <v>331</v>
      </c>
      <c r="D336" t="s">
        <v>331</v>
      </c>
      <c r="E336" t="s">
        <v>331</v>
      </c>
      <c r="F336" t="s">
        <v>331</v>
      </c>
      <c r="G336" t="s">
        <v>331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8</v>
      </c>
      <c r="B337" t="s">
        <v>962</v>
      </c>
      <c r="C337" t="s">
        <v>5760</v>
      </c>
      <c r="D337" t="s">
        <v>5916</v>
      </c>
      <c r="E337" t="s">
        <v>5917</v>
      </c>
      <c r="F337" t="s">
        <v>5918</v>
      </c>
      <c r="G337" t="s">
        <v>5919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9</v>
      </c>
      <c r="B338" t="s">
        <v>968</v>
      </c>
      <c r="C338" t="s">
        <v>5920</v>
      </c>
      <c r="D338" t="s">
        <v>5921</v>
      </c>
      <c r="E338" t="s">
        <v>5922</v>
      </c>
      <c r="F338" t="s">
        <v>5923</v>
      </c>
      <c r="G338" t="s">
        <v>3753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s="1" r="A339" t="n">
        <v>10</v>
      </c>
      <c r="B339" t="s">
        <v>969</v>
      </c>
      <c r="C339" t="s">
        <v>5924</v>
      </c>
      <c r="D339" t="s">
        <v>5925</v>
      </c>
      <c r="E339" t="s">
        <v>5926</v>
      </c>
      <c r="F339" t="s">
        <v>4432</v>
      </c>
      <c r="G339" t="s">
        <v>5927</v>
      </c>
      <c r="H339" t="s"/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s="1" r="A340" t="n">
        <v>11</v>
      </c>
      <c r="B340" t="s">
        <v>970</v>
      </c>
      <c r="C340" t="s">
        <v>5928</v>
      </c>
      <c r="D340" t="s">
        <v>3658</v>
      </c>
      <c r="E340" t="s">
        <v>51</v>
      </c>
      <c r="F340" t="s">
        <v>5929</v>
      </c>
      <c r="G340" t="s">
        <v>5531</v>
      </c>
      <c r="H340" t="s"/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s="1" r="A341" t="n">
        <v>12</v>
      </c>
      <c r="B341" t="s">
        <v>971</v>
      </c>
      <c r="C341" t="s">
        <v>5930</v>
      </c>
      <c r="D341" t="s">
        <v>5931</v>
      </c>
      <c r="E341" t="s">
        <v>5932</v>
      </c>
      <c r="F341" t="s">
        <v>5933</v>
      </c>
      <c r="G341" t="s">
        <v>5934</v>
      </c>
      <c r="H341" t="s"/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s="1" r="A342" t="n">
        <v>13</v>
      </c>
      <c r="B342" t="s">
        <v>829</v>
      </c>
      <c r="C342" t="s">
        <v>5935</v>
      </c>
      <c r="D342" t="s">
        <v>5074</v>
      </c>
      <c r="E342" t="s">
        <v>2416</v>
      </c>
      <c r="F342" t="s">
        <v>4096</v>
      </c>
      <c r="G342" t="s">
        <v>5936</v>
      </c>
      <c r="H342" t="s"/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s="1" r="A343" t="n">
        <v>14</v>
      </c>
      <c r="B343" t="s">
        <v>919</v>
      </c>
      <c r="C343" t="s">
        <v>331</v>
      </c>
      <c r="D343" t="s">
        <v>331</v>
      </c>
      <c r="E343" t="s">
        <v>2416</v>
      </c>
      <c r="F343" t="s">
        <v>331</v>
      </c>
      <c r="G343" t="s">
        <v>331</v>
      </c>
      <c r="H343" t="s"/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s="1" r="A344" t="n">
        <v>15</v>
      </c>
      <c r="B344" t="s">
        <v>920</v>
      </c>
      <c r="C344" t="s">
        <v>5935</v>
      </c>
      <c r="D344" t="s">
        <v>5074</v>
      </c>
      <c r="E344" t="s">
        <v>331</v>
      </c>
      <c r="F344" t="s">
        <v>4096</v>
      </c>
      <c r="G344" t="s">
        <v>5936</v>
      </c>
      <c r="H344" t="s"/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s="1" r="A345" t="n">
        <v>16</v>
      </c>
      <c r="B345" t="s">
        <v>975</v>
      </c>
      <c r="C345" t="s">
        <v>5937</v>
      </c>
      <c r="D345" t="s">
        <v>5938</v>
      </c>
      <c r="E345" t="s">
        <v>5939</v>
      </c>
      <c r="F345" t="s">
        <v>5924</v>
      </c>
      <c r="G345" t="s">
        <v>5940</v>
      </c>
      <c r="H345" t="s"/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s="1" r="A346" t="n">
        <v>17</v>
      </c>
      <c r="B346" t="s">
        <v>980</v>
      </c>
      <c r="C346" t="s">
        <v>331</v>
      </c>
      <c r="D346" t="s">
        <v>5941</v>
      </c>
      <c r="E346" t="s">
        <v>5942</v>
      </c>
      <c r="F346" t="s">
        <v>5943</v>
      </c>
      <c r="G346" t="s">
        <v>5944</v>
      </c>
      <c r="H346" t="s"/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s="1" r="A347" t="n">
        <v>18</v>
      </c>
      <c r="B347" t="s">
        <v>985</v>
      </c>
      <c r="C347" t="s">
        <v>5945</v>
      </c>
      <c r="D347" t="s">
        <v>5946</v>
      </c>
      <c r="E347" t="s">
        <v>5947</v>
      </c>
      <c r="F347" t="s">
        <v>5948</v>
      </c>
      <c r="G347" t="s">
        <v>5949</v>
      </c>
      <c r="H347" t="s"/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s="1" r="A348" t="n">
        <v>19</v>
      </c>
      <c r="B348" t="s">
        <v>990</v>
      </c>
      <c r="C348" t="s">
        <v>3557</v>
      </c>
      <c r="D348" t="s">
        <v>5568</v>
      </c>
      <c r="E348" t="s">
        <v>5950</v>
      </c>
      <c r="F348" t="s">
        <v>1830</v>
      </c>
      <c r="G348" t="s">
        <v>943</v>
      </c>
      <c r="H348" t="s"/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s="1" r="A349" t="n">
        <v>20</v>
      </c>
      <c r="B349" t="s">
        <v>996</v>
      </c>
      <c r="C349" t="s">
        <v>997</v>
      </c>
      <c r="D349" t="s">
        <v>997</v>
      </c>
      <c r="E349" t="s">
        <v>997</v>
      </c>
      <c r="F349" t="s">
        <v>997</v>
      </c>
      <c r="G349" t="s">
        <v>997</v>
      </c>
      <c r="H349" t="s"/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s="1" r="A350" t="n">
        <v>21</v>
      </c>
      <c r="B350" t="s">
        <v>998</v>
      </c>
      <c r="C350" t="s">
        <v>5887</v>
      </c>
      <c r="D350" t="s">
        <v>5951</v>
      </c>
      <c r="E350" t="s">
        <v>5952</v>
      </c>
      <c r="F350" t="s">
        <v>5953</v>
      </c>
      <c r="G350" t="s">
        <v>5742</v>
      </c>
      <c r="H350" t="s"/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s="1" r="A351" t="n">
        <v>22</v>
      </c>
      <c r="B351" t="s">
        <v>1004</v>
      </c>
      <c r="C351" t="s">
        <v>5954</v>
      </c>
      <c r="D351" t="s">
        <v>5955</v>
      </c>
      <c r="E351" t="s">
        <v>5956</v>
      </c>
      <c r="F351" t="s">
        <v>5957</v>
      </c>
      <c r="G351" t="s">
        <v>5958</v>
      </c>
      <c r="H351" t="s"/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s="1" r="A352" t="n">
        <v>23</v>
      </c>
      <c r="B352" t="s">
        <v>1009</v>
      </c>
      <c r="C352" t="s">
        <v>331</v>
      </c>
      <c r="D352" t="s">
        <v>5959</v>
      </c>
      <c r="E352" t="s">
        <v>5960</v>
      </c>
      <c r="F352" t="s">
        <v>5961</v>
      </c>
      <c r="G352" t="s">
        <v>5962</v>
      </c>
      <c r="H352" t="s"/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s="1" r="A353" t="n">
        <v>24</v>
      </c>
      <c r="B353" t="s">
        <v>1014</v>
      </c>
      <c r="C353" t="s">
        <v>331</v>
      </c>
      <c r="D353" t="s">
        <v>331</v>
      </c>
      <c r="E353" t="s">
        <v>331</v>
      </c>
      <c r="F353" t="s">
        <v>331</v>
      </c>
      <c r="G353" t="s">
        <v>5963</v>
      </c>
      <c r="H353" t="s"/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5964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5965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5966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5967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5968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5969</v>
      </c>
    </row>
    <row r="11" spans="1:14">
      <c s="1" r="A11" t="n">
        <v>4</v>
      </c>
      <c r="B11" t="s">
        <v>13</v>
      </c>
      <c r="C11" t="s">
        <v>5970</v>
      </c>
    </row>
    <row r="12" spans="1:14">
      <c s="1" r="A12" t="n">
        <v>5</v>
      </c>
      <c r="B12" t="s">
        <v>15</v>
      </c>
      <c r="C12" t="s">
        <v>5971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5972</v>
      </c>
    </row>
    <row r="14" spans="1:14">
      <c s="1" r="A14" t="n">
        <v>7</v>
      </c>
      <c r="B14" t="s">
        <v>19</v>
      </c>
      <c r="C14" t="s">
        <v>5973</v>
      </c>
    </row>
    <row r="16" spans="1:14">
      <c s="1" r="A16" t="n">
        <v>0</v>
      </c>
      <c r="B16" t="s">
        <v>21</v>
      </c>
      <c r="C16" t="s">
        <v>52</v>
      </c>
    </row>
    <row r="17" spans="1:14">
      <c s="1" r="A17" t="n">
        <v>1</v>
      </c>
      <c r="B17" t="s">
        <v>23</v>
      </c>
      <c r="C17" t="s"/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5974</v>
      </c>
    </row>
    <row r="19" spans="1:14">
      <c s="1" r="A19" t="n">
        <v>3</v>
      </c>
      <c r="B19" t="s">
        <v>26</v>
      </c>
      <c r="C19" t="s">
        <v>5975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5976</v>
      </c>
    </row>
    <row r="26" spans="1:14">
      <c s="1" r="B26" t="s">
        <v>35</v>
      </c>
      <c s="1" r="C26" t="s">
        <v>5977</v>
      </c>
      <c s="1" r="D26" t="s">
        <v>5978</v>
      </c>
      <c s="1" r="E26" t="s">
        <v>5979</v>
      </c>
      <c s="1" r="F26" t="s">
        <v>5980</v>
      </c>
    </row>
    <row r="27" spans="1:14">
      <c s="1" r="A27" t="n">
        <v>0</v>
      </c>
      <c r="B27" t="s">
        <v>40</v>
      </c>
      <c r="C27" t="s"/>
      <c r="D27" t="s"/>
      <c r="E27" t="s"/>
      <c r="F27" t="s"/>
    </row>
    <row r="28" spans="1:14">
      <c s="1" r="A28" t="n">
        <v>1</v>
      </c>
      <c r="B28" t="s">
        <v>41</v>
      </c>
      <c r="C28" t="s"/>
      <c r="D28" t="s"/>
      <c r="E28" t="s"/>
      <c r="F28" t="s"/>
    </row>
    <row r="29" spans="1:14">
      <c s="1" r="A29" t="n">
        <v>2</v>
      </c>
      <c r="B29" t="s">
        <v>42</v>
      </c>
      <c r="C29" t="s"/>
      <c r="D29" t="s"/>
      <c r="E29" t="s"/>
      <c r="F29" t="s"/>
    </row>
    <row r="30" spans="1:14">
      <c s="1" r="A30" t="n">
        <v>3</v>
      </c>
      <c r="B30" t="s">
        <v>43</v>
      </c>
      <c r="C30" t="s"/>
      <c r="D30" t="s"/>
      <c r="E30" t="s"/>
      <c r="F30" t="s"/>
    </row>
    <row r="31" spans="1:14">
      <c s="1" r="A31" t="n">
        <v>4</v>
      </c>
      <c r="B31" t="s">
        <v>44</v>
      </c>
      <c r="C31" t="s"/>
      <c r="D31" t="s"/>
      <c r="E31" t="s"/>
      <c r="F31" t="s"/>
    </row>
    <row r="33" spans="1:14">
      <c s="1" r="B33" t="s">
        <v>45</v>
      </c>
      <c s="1" r="C33" t="s">
        <v>5977</v>
      </c>
      <c s="1" r="D33" t="s">
        <v>5978</v>
      </c>
      <c s="1" r="E33" t="s">
        <v>5979</v>
      </c>
      <c s="1" r="F33" t="s">
        <v>5980</v>
      </c>
    </row>
    <row r="34" spans="1:14">
      <c s="1" r="A34" t="n">
        <v>0</v>
      </c>
      <c r="B34" t="s">
        <v>40</v>
      </c>
      <c r="C34" t="s">
        <v>223</v>
      </c>
      <c r="D34" t="s">
        <v>223</v>
      </c>
      <c r="E34" t="s">
        <v>1923</v>
      </c>
      <c r="F34" t="s">
        <v>3202</v>
      </c>
    </row>
    <row r="35" spans="1:14">
      <c s="1" r="A35" t="n">
        <v>1</v>
      </c>
      <c r="B35" t="s">
        <v>41</v>
      </c>
      <c r="C35" t="s">
        <v>5981</v>
      </c>
      <c r="D35" t="s">
        <v>5927</v>
      </c>
      <c r="E35" t="s">
        <v>5982</v>
      </c>
      <c r="F35" t="s">
        <v>5983</v>
      </c>
    </row>
    <row r="36" spans="1:14">
      <c s="1" r="A36" t="n">
        <v>2</v>
      </c>
      <c r="B36" t="s">
        <v>42</v>
      </c>
      <c r="C36" t="s">
        <v>5799</v>
      </c>
      <c r="D36" t="s">
        <v>5984</v>
      </c>
      <c r="E36" t="s">
        <v>5982</v>
      </c>
      <c r="F36" t="s">
        <v>5985</v>
      </c>
    </row>
    <row r="37" spans="1:14">
      <c s="1" r="A37" t="n">
        <v>3</v>
      </c>
      <c r="B37" t="s">
        <v>43</v>
      </c>
      <c r="C37" t="s">
        <v>5799</v>
      </c>
      <c r="D37" t="s">
        <v>5984</v>
      </c>
      <c r="E37" t="s">
        <v>5986</v>
      </c>
      <c r="F37" t="s">
        <v>5987</v>
      </c>
    </row>
    <row r="38" spans="1:14">
      <c s="1" r="A38" t="n">
        <v>4</v>
      </c>
      <c r="B38" t="s">
        <v>53</v>
      </c>
      <c r="C38" t="s"/>
      <c r="D38" t="s"/>
      <c r="E38" t="s"/>
      <c r="F38" t="s">
        <v>5982</v>
      </c>
    </row>
    <row r="39" spans="1:14">
      <c s="1" r="A39" t="n">
        <v>5</v>
      </c>
      <c r="B39" t="s">
        <v>55</v>
      </c>
      <c r="C39" t="s"/>
      <c r="D39" t="s"/>
      <c r="E39" t="s"/>
      <c r="F39" t="s">
        <v>5988</v>
      </c>
    </row>
    <row r="41" spans="1:14">
      <c s="1" r="B41" t="s">
        <v>58</v>
      </c>
      <c s="1" r="C41" t="s">
        <v>1028</v>
      </c>
      <c s="1" r="D41" t="s">
        <v>1029</v>
      </c>
      <c s="1" r="E41" t="s">
        <v>1030</v>
      </c>
      <c s="1" r="F41" t="s">
        <v>1031</v>
      </c>
    </row>
    <row r="42" spans="1:14">
      <c s="1" r="A42" t="n">
        <v>0</v>
      </c>
      <c r="B42" t="s">
        <v>63</v>
      </c>
      <c r="C42" t="s"/>
      <c r="D42" t="s"/>
      <c r="E42" t="s"/>
      <c r="F42" t="s"/>
    </row>
    <row r="43" spans="1:14">
      <c s="1" r="A43" t="n">
        <v>1</v>
      </c>
      <c r="B43" t="s">
        <v>66</v>
      </c>
      <c r="C43" t="s"/>
      <c r="D43" t="s"/>
      <c r="E43" t="s"/>
      <c r="F43" t="s"/>
    </row>
    <row r="44" spans="1:14">
      <c s="1" r="A44" t="n">
        <v>2</v>
      </c>
      <c r="B44" t="s">
        <v>69</v>
      </c>
      <c r="C44" t="s"/>
      <c r="D44" t="s"/>
      <c r="E44" t="s"/>
      <c r="F44" t="s"/>
    </row>
    <row r="45" spans="1:14">
      <c s="1" r="A45" t="n">
        <v>3</v>
      </c>
      <c r="B45" t="s">
        <v>72</v>
      </c>
      <c r="C45" t="s"/>
      <c r="D45" t="s"/>
      <c r="E45" t="s"/>
      <c r="F45" t="s"/>
    </row>
    <row r="47" spans="1:14">
      <c s="1" r="B47" t="s">
        <v>75</v>
      </c>
      <c s="1" r="C47" t="s">
        <v>5977</v>
      </c>
      <c s="1" r="D47" t="s">
        <v>5978</v>
      </c>
      <c s="1" r="E47" t="s">
        <v>5979</v>
      </c>
      <c s="1" r="F47" t="s">
        <v>5980</v>
      </c>
    </row>
    <row r="48" spans="1:14">
      <c s="1" r="A48" t="n">
        <v>0</v>
      </c>
      <c r="B48" t="s">
        <v>76</v>
      </c>
      <c r="C48" t="s"/>
      <c r="D48" t="s"/>
      <c r="E48" t="s"/>
      <c r="F48" t="s"/>
    </row>
    <row r="49" spans="1:14">
      <c s="1" r="A49" t="n">
        <v>1</v>
      </c>
      <c r="B49" t="s">
        <v>77</v>
      </c>
      <c r="C49" t="n">
        <v>0.71</v>
      </c>
      <c r="D49" t="n">
        <v>0.78</v>
      </c>
      <c r="E49" t="n">
        <v>3.06</v>
      </c>
      <c r="F49" t="n">
        <v>3.06</v>
      </c>
    </row>
    <row r="50" spans="1:14">
      <c s="1" r="A50" t="n">
        <v>2</v>
      </c>
      <c r="B50" t="s">
        <v>78</v>
      </c>
      <c r="C50" t="n">
        <v>0.71</v>
      </c>
      <c r="D50" t="n">
        <v>0.78</v>
      </c>
      <c r="E50" t="n">
        <v>3.06</v>
      </c>
      <c r="F50" t="n">
        <v>3.06</v>
      </c>
    </row>
    <row r="51" spans="1:14">
      <c s="1" r="A51" t="n">
        <v>3</v>
      </c>
      <c r="B51" t="s">
        <v>79</v>
      </c>
      <c r="C51" t="n">
        <v>0.71</v>
      </c>
      <c r="D51" t="n">
        <v>0.78</v>
      </c>
      <c r="E51" t="n">
        <v>3.06</v>
      </c>
      <c r="F51" t="n">
        <v>3.06</v>
      </c>
    </row>
    <row r="52" spans="1:14">
      <c s="1" r="A52" t="n">
        <v>4</v>
      </c>
      <c r="B52" t="s">
        <v>80</v>
      </c>
      <c r="C52" t="n">
        <v>0.71</v>
      </c>
      <c r="D52" t="n">
        <v>0.78</v>
      </c>
      <c r="E52" t="n">
        <v>3.06</v>
      </c>
      <c r="F52" t="n">
        <v>3.06</v>
      </c>
    </row>
    <row r="54" spans="1:14">
      <c s="1" r="B54" t="s">
        <v>81</v>
      </c>
      <c s="1" r="C54" t="s">
        <v>5977</v>
      </c>
      <c s="1" r="D54" t="s">
        <v>5978</v>
      </c>
      <c s="1" r="E54" t="s">
        <v>5979</v>
      </c>
      <c s="1" r="F54" t="s">
        <v>5980</v>
      </c>
    </row>
    <row r="55" spans="1:14">
      <c s="1" r="A55" t="n">
        <v>0</v>
      </c>
      <c r="B55" t="s">
        <v>82</v>
      </c>
      <c r="C55" t="s"/>
      <c r="D55" t="s"/>
      <c r="E55" t="n">
        <v>1</v>
      </c>
      <c r="F55" t="s"/>
    </row>
    <row r="56" spans="1:14">
      <c s="1" r="A56" t="n">
        <v>1</v>
      </c>
      <c r="B56" t="s">
        <v>83</v>
      </c>
      <c r="C56" t="s"/>
      <c r="D56" t="s"/>
      <c r="E56" t="n">
        <v>2</v>
      </c>
      <c r="F56" t="n">
        <v>1</v>
      </c>
    </row>
    <row r="57" spans="1:14">
      <c s="1" r="A57" t="n">
        <v>2</v>
      </c>
      <c r="B57" t="s">
        <v>84</v>
      </c>
      <c r="C57" t="s"/>
      <c r="D57" t="s"/>
      <c r="E57" t="n">
        <v>1</v>
      </c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5989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/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/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/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/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5990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5991</v>
      </c>
      <c r="D66" t="s"/>
      <c r="E66" t="s"/>
      <c r="F66" t="s"/>
    </row>
    <row r="68" spans="1:14">
      <c s="1" r="A68" t="n">
        <v>0</v>
      </c>
      <c r="B68" t="s">
        <v>102</v>
      </c>
      <c r="C68" t="s">
        <v>52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5974</v>
      </c>
    </row>
    <row r="71" spans="1:14">
      <c s="1" r="A71" t="n">
        <v>3</v>
      </c>
      <c r="B71" t="s">
        <v>105</v>
      </c>
      <c r="C71" t="s"/>
    </row>
    <row r="72" spans="1:14">
      <c s="1" r="A72" t="n">
        <v>4</v>
      </c>
      <c r="B72" t="s">
        <v>107</v>
      </c>
      <c r="C72" t="s"/>
    </row>
    <row r="73" spans="1:14">
      <c s="1" r="A73" t="n">
        <v>5</v>
      </c>
      <c r="B73" t="s">
        <v>109</v>
      </c>
      <c r="C73" t="s">
        <v>5992</v>
      </c>
    </row>
    <row r="74" spans="1:14">
      <c s="1" r="A74" t="n">
        <v>6</v>
      </c>
      <c r="B74" t="s">
        <v>111</v>
      </c>
      <c r="C74" t="s">
        <v>5993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116</v>
      </c>
    </row>
    <row r="81" spans="1:14">
      <c s="1" r="A81" t="n">
        <v>0</v>
      </c>
      <c r="B81" t="s">
        <v>119</v>
      </c>
      <c r="C81" t="s">
        <v>5994</v>
      </c>
    </row>
    <row r="82" spans="1:14">
      <c s="1" r="A82" t="n">
        <v>1</v>
      </c>
      <c r="B82" t="s">
        <v>121</v>
      </c>
      <c r="C82" t="s">
        <v>5995</v>
      </c>
    </row>
    <row r="84" spans="1:14">
      <c s="1" r="A84" t="n">
        <v>0</v>
      </c>
      <c r="B84" t="s">
        <v>123</v>
      </c>
      <c r="C84" t="s">
        <v>5996</v>
      </c>
    </row>
    <row r="85" spans="1:14">
      <c s="1" r="A85" t="n">
        <v>1</v>
      </c>
      <c r="B85" t="s">
        <v>124</v>
      </c>
      <c r="C85" t="s">
        <v>5997</v>
      </c>
    </row>
    <row r="87" spans="1:14">
      <c s="1" r="A87" t="n">
        <v>0</v>
      </c>
      <c r="B87" t="s">
        <v>126</v>
      </c>
      <c r="C87" t="s">
        <v>5998</v>
      </c>
    </row>
    <row r="88" spans="1:14">
      <c s="1" r="A88" t="n">
        <v>1</v>
      </c>
      <c r="B88" t="s">
        <v>128</v>
      </c>
      <c r="C88" t="s">
        <v>3287</v>
      </c>
    </row>
    <row r="89" spans="1:14">
      <c s="1" r="A89" t="n">
        <v>2</v>
      </c>
      <c r="B89" t="s">
        <v>130</v>
      </c>
      <c r="C89" t="s">
        <v>5459</v>
      </c>
    </row>
    <row r="90" spans="1:14">
      <c s="1" r="A90" t="n">
        <v>3</v>
      </c>
      <c r="B90" t="s">
        <v>132</v>
      </c>
      <c r="C90" t="s">
        <v>5999</v>
      </c>
    </row>
    <row r="91" spans="1:14">
      <c s="1" r="A91" t="n">
        <v>4</v>
      </c>
      <c r="B91" t="s">
        <v>134</v>
      </c>
      <c r="C91" t="s">
        <v>6000</v>
      </c>
    </row>
    <row r="92" spans="1:14">
      <c s="1" r="A92" t="n">
        <v>5</v>
      </c>
      <c r="B92" t="s">
        <v>136</v>
      </c>
      <c r="C92" t="s">
        <v>6001</v>
      </c>
    </row>
    <row r="93" spans="1:14">
      <c s="1" r="A93" t="n">
        <v>6</v>
      </c>
      <c r="B93" t="s">
        <v>138</v>
      </c>
      <c r="C93" t="s">
        <v>5975</v>
      </c>
    </row>
    <row r="94" spans="1:14">
      <c s="1" r="A94" t="n">
        <v>7</v>
      </c>
      <c r="B94" t="s">
        <v>139</v>
      </c>
      <c r="C94" t="s">
        <v>6002</v>
      </c>
    </row>
    <row r="96" spans="1:14">
      <c s="1" r="A96" t="n">
        <v>0</v>
      </c>
      <c r="B96" t="s">
        <v>140</v>
      </c>
      <c r="C96" t="s">
        <v>6003</v>
      </c>
    </row>
    <row r="97" spans="1:14">
      <c s="1" r="A97" t="n">
        <v>1</v>
      </c>
      <c r="B97" t="s">
        <v>142</v>
      </c>
      <c r="C97" t="s">
        <v>6004</v>
      </c>
    </row>
    <row r="98" spans="1:14">
      <c s="1" r="A98" t="n">
        <v>2</v>
      </c>
      <c r="B98" t="s">
        <v>144</v>
      </c>
      <c r="C98" t="s">
        <v>5520</v>
      </c>
    </row>
    <row r="99" spans="1:14">
      <c s="1" r="A99" t="n">
        <v>3</v>
      </c>
      <c r="B99" t="s">
        <v>146</v>
      </c>
      <c r="C99" t="s">
        <v>6005</v>
      </c>
    </row>
    <row r="100" spans="1:14">
      <c s="1" r="A100" t="n">
        <v>4</v>
      </c>
      <c r="B100" t="s">
        <v>148</v>
      </c>
      <c r="C100" t="s">
        <v>6006</v>
      </c>
    </row>
    <row r="101" spans="1:14">
      <c s="1" r="A101" t="n">
        <v>5</v>
      </c>
      <c r="B101" t="s">
        <v>149</v>
      </c>
      <c r="C101" t="s">
        <v>3930</v>
      </c>
    </row>
    <row r="103" spans="1:14">
      <c s="1" r="A103" t="n">
        <v>0</v>
      </c>
      <c r="B103" t="s">
        <v>151</v>
      </c>
      <c r="C103" t="s">
        <v>6007</v>
      </c>
    </row>
    <row r="104" spans="1:14">
      <c s="1" r="A104" t="n">
        <v>1</v>
      </c>
      <c r="B104" t="s">
        <v>152</v>
      </c>
      <c r="C104" t="s">
        <v>5799</v>
      </c>
    </row>
    <row r="106" spans="1:14">
      <c s="1" r="A106" t="n">
        <v>0</v>
      </c>
      <c r="B106" t="s">
        <v>23</v>
      </c>
      <c r="C106" t="s"/>
    </row>
    <row r="107" spans="1:14">
      <c s="1" r="A107" t="n">
        <v>1</v>
      </c>
      <c r="B107" t="s">
        <v>153</v>
      </c>
      <c r="C107" t="s">
        <v>6008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6009</v>
      </c>
    </row>
    <row r="110" spans="1:14">
      <c s="1" r="A110" t="n">
        <v>4</v>
      </c>
      <c r="B110" t="s">
        <v>159</v>
      </c>
      <c r="C110" t="s">
        <v>6010</v>
      </c>
    </row>
    <row r="111" spans="1:14">
      <c s="1" r="A111" t="n">
        <v>5</v>
      </c>
      <c r="B111" t="s">
        <v>161</v>
      </c>
      <c r="C111" t="s">
        <v>6011</v>
      </c>
    </row>
    <row r="112" spans="1:14">
      <c s="1" r="A112" t="n">
        <v>6</v>
      </c>
      <c r="B112" t="s">
        <v>163</v>
      </c>
      <c r="C112" t="s">
        <v>6012</v>
      </c>
    </row>
    <row r="114" spans="1:14">
      <c s="1" r="A114" t="n">
        <v>0</v>
      </c>
      <c r="B114" t="s">
        <v>165</v>
      </c>
      <c r="C114" t="s">
        <v>6013</v>
      </c>
    </row>
    <row r="115" spans="1:14">
      <c s="1" r="A115" t="n">
        <v>1</v>
      </c>
      <c r="B115" t="s">
        <v>167</v>
      </c>
      <c r="C115" t="s">
        <v>6014</v>
      </c>
    </row>
    <row r="116" spans="1:14">
      <c s="1" r="A116" t="n">
        <v>2</v>
      </c>
      <c r="B116" t="s">
        <v>169</v>
      </c>
      <c r="C116" t="s">
        <v>6015</v>
      </c>
    </row>
    <row r="117" spans="1:14">
      <c s="1" r="A117" t="n">
        <v>3</v>
      </c>
      <c r="B117" t="s">
        <v>171</v>
      </c>
      <c r="C117" t="s">
        <v>6016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>
        <v>4598</v>
      </c>
    </row>
    <row r="128" spans="1:14">
      <c s="1" r="A128" t="n">
        <v>3</v>
      </c>
      <c r="B128" t="s">
        <v>183</v>
      </c>
      <c r="C128" t="s">
        <v>6017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6018</v>
      </c>
      <c r="C138" t="s">
        <v>6019</v>
      </c>
      <c r="D138" t="s">
        <v>6020</v>
      </c>
      <c r="E138" t="s"/>
      <c r="F138" t="n">
        <v>60</v>
      </c>
    </row>
    <row r="139" spans="1:14">
      <c s="1" r="A139" t="n">
        <v>1</v>
      </c>
      <c r="B139" t="s">
        <v>6021</v>
      </c>
      <c r="C139" t="s">
        <v>6022</v>
      </c>
      <c r="D139" t="s">
        <v>6023</v>
      </c>
      <c r="E139" t="s"/>
      <c r="F139" t="n">
        <v>46</v>
      </c>
    </row>
    <row r="140" spans="1:14">
      <c s="1" r="A140" t="n">
        <v>2</v>
      </c>
      <c r="B140" t="s">
        <v>6024</v>
      </c>
      <c r="C140" t="s">
        <v>199</v>
      </c>
      <c r="D140" t="s"/>
      <c r="E140" t="s"/>
      <c r="F140" t="n">
        <v>57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6025</v>
      </c>
      <c r="C141" t="s">
        <v>6026</v>
      </c>
      <c r="D141" t="s"/>
      <c r="E141" t="s"/>
      <c r="F141" t="s"/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6027</v>
      </c>
      <c r="C142" t="s">
        <v>6028</v>
      </c>
      <c r="D142" t="s"/>
      <c r="E142" t="s"/>
      <c r="F142" t="s"/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6029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6030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6031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6032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6033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6034</v>
      </c>
    </row>
    <row r="11" spans="1:14">
      <c s="1" r="A11" t="n">
        <v>4</v>
      </c>
      <c r="B11" t="s">
        <v>13</v>
      </c>
      <c r="C11" t="s">
        <v>6035</v>
      </c>
    </row>
    <row r="12" spans="1:14">
      <c s="1" r="A12" t="n">
        <v>5</v>
      </c>
      <c r="B12" t="s">
        <v>15</v>
      </c>
      <c r="C12" t="s">
        <v>6036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6037</v>
      </c>
    </row>
    <row r="14" spans="1:14">
      <c s="1" r="A14" t="n">
        <v>7</v>
      </c>
      <c r="B14" t="s">
        <v>19</v>
      </c>
      <c r="C14" t="s">
        <v>6038</v>
      </c>
    </row>
    <row r="16" spans="1:14">
      <c s="1" r="A16" t="n">
        <v>0</v>
      </c>
      <c r="B16" t="s">
        <v>21</v>
      </c>
      <c r="C16" t="s">
        <v>1670</v>
      </c>
    </row>
    <row r="17" spans="1:14">
      <c s="1" r="A17" t="n">
        <v>1</v>
      </c>
      <c r="B17" t="s">
        <v>23</v>
      </c>
      <c r="C17" t="s">
        <v>521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6039</v>
      </c>
    </row>
    <row r="19" spans="1:14">
      <c s="1" r="A19" t="n">
        <v>3</v>
      </c>
      <c r="B19" t="s">
        <v>26</v>
      </c>
      <c r="C19" t="s">
        <v>2750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6040</v>
      </c>
    </row>
    <row r="22" spans="1:14">
      <c s="1" r="A22" t="n">
        <v>6</v>
      </c>
      <c r="B22" t="s">
        <v>32</v>
      </c>
      <c r="C22" t="s">
        <v>6041</v>
      </c>
    </row>
    <row r="23" spans="1:14">
      <c s="1" r="A23" t="n">
        <v>7</v>
      </c>
      <c r="B23" t="s">
        <v>33</v>
      </c>
      <c r="C23" t="s">
        <v>6042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7</v>
      </c>
      <c r="D27" t="n">
        <v>7</v>
      </c>
      <c r="E27" t="n">
        <v>7</v>
      </c>
      <c r="F27" t="n">
        <v>6</v>
      </c>
    </row>
    <row r="28" spans="1:14">
      <c s="1" r="A28" t="n">
        <v>1</v>
      </c>
      <c r="B28" t="s">
        <v>41</v>
      </c>
      <c r="C28" t="n">
        <v>0.43</v>
      </c>
      <c r="D28" t="n">
        <v>0.47</v>
      </c>
      <c r="E28" t="n">
        <v>1.77</v>
      </c>
      <c r="F28" t="n">
        <v>2.04</v>
      </c>
    </row>
    <row r="29" spans="1:14">
      <c s="1" r="A29" t="n">
        <v>2</v>
      </c>
      <c r="B29" t="s">
        <v>42</v>
      </c>
      <c r="C29" t="n">
        <v>0.41</v>
      </c>
      <c r="D29" t="n">
        <v>0.45</v>
      </c>
      <c r="E29" t="n">
        <v>1.74</v>
      </c>
      <c r="F29" t="n">
        <v>1.91</v>
      </c>
    </row>
    <row r="30" spans="1:14">
      <c s="1" r="A30" t="n">
        <v>3</v>
      </c>
      <c r="B30" t="s">
        <v>43</v>
      </c>
      <c r="C30" t="n">
        <v>0.46</v>
      </c>
      <c r="D30" t="n">
        <v>0.48</v>
      </c>
      <c r="E30" t="n">
        <v>1.8</v>
      </c>
      <c r="F30" t="n">
        <v>2.28</v>
      </c>
    </row>
    <row r="31" spans="1:14">
      <c s="1" r="A31" t="n">
        <v>4</v>
      </c>
      <c r="B31" t="s">
        <v>44</v>
      </c>
      <c r="C31" t="n">
        <v>0.4</v>
      </c>
      <c r="D31" t="n">
        <v>0.4</v>
      </c>
      <c r="E31" t="n">
        <v>1.59</v>
      </c>
      <c r="F31" t="n">
        <v>1.77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1923</v>
      </c>
      <c r="D34" t="s">
        <v>1923</v>
      </c>
      <c r="E34" t="s">
        <v>1923</v>
      </c>
      <c r="F34" t="s">
        <v>1922</v>
      </c>
    </row>
    <row r="35" spans="1:14">
      <c s="1" r="A35" t="n">
        <v>1</v>
      </c>
      <c r="B35" t="s">
        <v>41</v>
      </c>
      <c r="C35" t="s">
        <v>6043</v>
      </c>
      <c r="D35" t="s">
        <v>6044</v>
      </c>
      <c r="E35" t="s">
        <v>6045</v>
      </c>
      <c r="F35" t="s">
        <v>6046</v>
      </c>
    </row>
    <row r="36" spans="1:14">
      <c s="1" r="A36" t="n">
        <v>2</v>
      </c>
      <c r="B36" t="s">
        <v>42</v>
      </c>
      <c r="C36" t="s">
        <v>6047</v>
      </c>
      <c r="D36" t="s">
        <v>6048</v>
      </c>
      <c r="E36" t="s">
        <v>6049</v>
      </c>
      <c r="F36" t="s">
        <v>6050</v>
      </c>
    </row>
    <row r="37" spans="1:14">
      <c s="1" r="A37" t="n">
        <v>3</v>
      </c>
      <c r="B37" t="s">
        <v>43</v>
      </c>
      <c r="C37" t="s">
        <v>6051</v>
      </c>
      <c r="D37" t="s">
        <v>6052</v>
      </c>
      <c r="E37" t="s">
        <v>6053</v>
      </c>
      <c r="F37" t="s">
        <v>6054</v>
      </c>
    </row>
    <row r="38" spans="1:14">
      <c s="1" r="A38" t="n">
        <v>4</v>
      </c>
      <c r="B38" t="s">
        <v>53</v>
      </c>
      <c r="C38" t="s">
        <v>6055</v>
      </c>
      <c r="D38" t="s">
        <v>6056</v>
      </c>
      <c r="E38" t="s">
        <v>6057</v>
      </c>
      <c r="F38" t="s">
        <v>6045</v>
      </c>
    </row>
    <row r="39" spans="1:14">
      <c s="1" r="A39" t="n">
        <v>5</v>
      </c>
      <c r="B39" t="s">
        <v>55</v>
      </c>
      <c r="C39" t="s">
        <v>6058</v>
      </c>
      <c r="D39" t="s">
        <v>6059</v>
      </c>
      <c r="E39" t="s">
        <v>6060</v>
      </c>
      <c r="F39" t="s">
        <v>3136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6061</v>
      </c>
      <c r="D42" t="s">
        <v>4374</v>
      </c>
      <c r="E42" t="n">
        <v>0.41</v>
      </c>
      <c r="F42" t="n">
        <v>0.41</v>
      </c>
    </row>
    <row r="43" spans="1:14">
      <c s="1" r="A43" t="n">
        <v>1</v>
      </c>
      <c r="B43" t="s">
        <v>66</v>
      </c>
      <c r="C43" t="s">
        <v>248</v>
      </c>
      <c r="D43" t="s">
        <v>248</v>
      </c>
      <c r="E43" t="n">
        <v>0.41</v>
      </c>
      <c r="F43" t="n">
        <v>0.41</v>
      </c>
    </row>
    <row r="44" spans="1:14">
      <c s="1" r="A44" t="n">
        <v>2</v>
      </c>
      <c r="B44" t="s">
        <v>69</v>
      </c>
      <c r="C44" t="s">
        <v>3390</v>
      </c>
      <c r="D44" t="s">
        <v>6062</v>
      </c>
      <c r="E44" t="s"/>
      <c r="F44" t="s"/>
    </row>
    <row r="45" spans="1:14">
      <c s="1" r="A45" t="n">
        <v>3</v>
      </c>
      <c r="B45" t="s">
        <v>72</v>
      </c>
      <c r="C45" t="s">
        <v>5459</v>
      </c>
      <c r="D45" t="s">
        <v>6063</v>
      </c>
      <c r="E45" t="s"/>
      <c r="F45" t="s"/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0.43</v>
      </c>
      <c r="D48" t="n">
        <v>0.47</v>
      </c>
      <c r="E48" t="n">
        <v>1.77</v>
      </c>
      <c r="F48" t="n">
        <v>2.04</v>
      </c>
    </row>
    <row r="49" spans="1:14">
      <c s="1" r="A49" t="n">
        <v>1</v>
      </c>
      <c r="B49" t="s">
        <v>77</v>
      </c>
      <c r="C49" t="n">
        <v>0.44</v>
      </c>
      <c r="D49" t="n">
        <v>0.47</v>
      </c>
      <c r="E49" t="n">
        <v>1.77</v>
      </c>
      <c r="F49" t="n">
        <v>2.06</v>
      </c>
    </row>
    <row r="50" spans="1:14">
      <c s="1" r="A50" t="n">
        <v>2</v>
      </c>
      <c r="B50" t="s">
        <v>78</v>
      </c>
      <c r="C50" t="n">
        <v>0.44</v>
      </c>
      <c r="D50" t="n">
        <v>0.47</v>
      </c>
      <c r="E50" t="n">
        <v>1.77</v>
      </c>
      <c r="F50" t="n">
        <v>2.06</v>
      </c>
    </row>
    <row r="51" spans="1:14">
      <c s="1" r="A51" t="n">
        <v>3</v>
      </c>
      <c r="B51" t="s">
        <v>79</v>
      </c>
      <c r="C51" t="n">
        <v>0.44</v>
      </c>
      <c r="D51" t="n">
        <v>0.47</v>
      </c>
      <c r="E51" t="n">
        <v>1.77</v>
      </c>
      <c r="F51" t="n">
        <v>2</v>
      </c>
    </row>
    <row r="52" spans="1:14">
      <c s="1" r="A52" t="n">
        <v>4</v>
      </c>
      <c r="B52" t="s">
        <v>80</v>
      </c>
      <c r="C52" t="n">
        <v>0.44</v>
      </c>
      <c r="D52" t="n">
        <v>0.47</v>
      </c>
      <c r="E52" t="n">
        <v>1.79</v>
      </c>
      <c r="F52" t="n">
        <v>1.98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n">
        <v>1</v>
      </c>
      <c r="E55" t="n">
        <v>1</v>
      </c>
      <c r="F55" t="n">
        <v>1</v>
      </c>
    </row>
    <row r="56" spans="1:14">
      <c s="1" r="A56" t="n">
        <v>1</v>
      </c>
      <c r="B56" t="s">
        <v>83</v>
      </c>
      <c r="C56" t="s"/>
      <c r="D56" t="n">
        <v>1</v>
      </c>
      <c r="E56" t="n">
        <v>1</v>
      </c>
      <c r="F56" t="n">
        <v>1</v>
      </c>
    </row>
    <row r="57" spans="1:14">
      <c s="1" r="A57" t="n">
        <v>2</v>
      </c>
      <c r="B57" t="s">
        <v>84</v>
      </c>
      <c r="C57" t="n">
        <v>1</v>
      </c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6064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3230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6065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5559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6066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257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4779</v>
      </c>
      <c r="D66" t="s"/>
      <c r="E66" t="s"/>
      <c r="F66" t="s"/>
    </row>
    <row r="68" spans="1:14">
      <c s="1" r="A68" t="n">
        <v>0</v>
      </c>
      <c r="B68" t="s">
        <v>102</v>
      </c>
      <c r="C68" t="s">
        <v>1670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6039</v>
      </c>
    </row>
    <row r="71" spans="1:14">
      <c s="1" r="A71" t="n">
        <v>3</v>
      </c>
      <c r="B71" t="s">
        <v>105</v>
      </c>
      <c r="C71" t="s">
        <v>6067</v>
      </c>
    </row>
    <row r="72" spans="1:14">
      <c s="1" r="A72" t="n">
        <v>4</v>
      </c>
      <c r="B72" t="s">
        <v>107</v>
      </c>
      <c r="C72" t="s">
        <v>1957</v>
      </c>
    </row>
    <row r="73" spans="1:14">
      <c s="1" r="A73" t="n">
        <v>5</v>
      </c>
      <c r="B73" t="s">
        <v>109</v>
      </c>
      <c r="C73" t="s">
        <v>6068</v>
      </c>
    </row>
    <row r="74" spans="1:14">
      <c s="1" r="A74" t="n">
        <v>6</v>
      </c>
      <c r="B74" t="s">
        <v>111</v>
      </c>
      <c r="C74" t="s">
        <v>5068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6069</v>
      </c>
    </row>
    <row r="82" spans="1:14">
      <c s="1" r="A82" t="n">
        <v>1</v>
      </c>
      <c r="B82" t="s">
        <v>121</v>
      </c>
      <c r="C82" t="s">
        <v>6070</v>
      </c>
    </row>
    <row r="84" spans="1:14">
      <c s="1" r="A84" t="n">
        <v>0</v>
      </c>
      <c r="B84" t="s">
        <v>123</v>
      </c>
      <c r="C84" t="s">
        <v>3410</v>
      </c>
    </row>
    <row r="85" spans="1:14">
      <c s="1" r="A85" t="n">
        <v>1</v>
      </c>
      <c r="B85" t="s">
        <v>124</v>
      </c>
      <c r="C85" t="s">
        <v>251</v>
      </c>
    </row>
    <row r="87" spans="1:14">
      <c s="1" r="A87" t="n">
        <v>0</v>
      </c>
      <c r="B87" t="s">
        <v>126</v>
      </c>
      <c r="C87" t="s">
        <v>6071</v>
      </c>
    </row>
    <row r="88" spans="1:14">
      <c s="1" r="A88" t="n">
        <v>1</v>
      </c>
      <c r="B88" t="s">
        <v>128</v>
      </c>
      <c r="C88" t="s">
        <v>6072</v>
      </c>
    </row>
    <row r="89" spans="1:14">
      <c s="1" r="A89" t="n">
        <v>2</v>
      </c>
      <c r="B89" t="s">
        <v>130</v>
      </c>
      <c r="C89" t="s">
        <v>2538</v>
      </c>
    </row>
    <row r="90" spans="1:14">
      <c s="1" r="A90" t="n">
        <v>3</v>
      </c>
      <c r="B90" t="s">
        <v>132</v>
      </c>
      <c r="C90" t="s"/>
    </row>
    <row r="91" spans="1:14">
      <c s="1" r="A91" t="n">
        <v>4</v>
      </c>
      <c r="B91" t="s">
        <v>134</v>
      </c>
      <c r="C91" t="s"/>
    </row>
    <row r="92" spans="1:14">
      <c s="1" r="A92" t="n">
        <v>5</v>
      </c>
      <c r="B92" t="s">
        <v>136</v>
      </c>
      <c r="C92" t="s">
        <v>6073</v>
      </c>
    </row>
    <row r="93" spans="1:14">
      <c s="1" r="A93" t="n">
        <v>6</v>
      </c>
      <c r="B93" t="s">
        <v>138</v>
      </c>
      <c r="C93" t="s">
        <v>2750</v>
      </c>
    </row>
    <row r="94" spans="1:14">
      <c s="1" r="A94" t="n">
        <v>7</v>
      </c>
      <c r="B94" t="s">
        <v>139</v>
      </c>
      <c r="C94" t="s">
        <v>6074</v>
      </c>
    </row>
    <row r="96" spans="1:14">
      <c s="1" r="A96" t="n">
        <v>0</v>
      </c>
      <c r="B96" t="s">
        <v>140</v>
      </c>
      <c r="C96" t="s">
        <v>5999</v>
      </c>
    </row>
    <row r="97" spans="1:14">
      <c s="1" r="A97" t="n">
        <v>1</v>
      </c>
      <c r="B97" t="s">
        <v>142</v>
      </c>
      <c r="C97" t="s">
        <v>6075</v>
      </c>
    </row>
    <row r="98" spans="1:14">
      <c s="1" r="A98" t="n">
        <v>2</v>
      </c>
      <c r="B98" t="s">
        <v>144</v>
      </c>
      <c r="C98" t="s">
        <v>6076</v>
      </c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/>
    </row>
    <row r="101" spans="1:14">
      <c s="1" r="A101" t="n">
        <v>5</v>
      </c>
      <c r="B101" t="s">
        <v>149</v>
      </c>
      <c r="C101" t="s">
        <v>6077</v>
      </c>
    </row>
    <row r="103" spans="1:14">
      <c s="1" r="A103" t="n">
        <v>0</v>
      </c>
      <c r="B103" t="s">
        <v>151</v>
      </c>
      <c r="C103" t="s">
        <v>6078</v>
      </c>
    </row>
    <row r="104" spans="1:14">
      <c s="1" r="A104" t="n">
        <v>1</v>
      </c>
      <c r="B104" t="s">
        <v>152</v>
      </c>
      <c r="C104" t="s"/>
    </row>
    <row r="106" spans="1:14">
      <c s="1" r="A106" t="n">
        <v>0</v>
      </c>
      <c r="B106" t="s">
        <v>23</v>
      </c>
      <c r="C106" t="s">
        <v>521</v>
      </c>
    </row>
    <row r="107" spans="1:14">
      <c s="1" r="A107" t="n">
        <v>1</v>
      </c>
      <c r="B107" t="s">
        <v>153</v>
      </c>
      <c r="C107" t="s">
        <v>6079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6080</v>
      </c>
    </row>
    <row r="110" spans="1:14">
      <c s="1" r="A110" t="n">
        <v>4</v>
      </c>
      <c r="B110" t="s">
        <v>159</v>
      </c>
      <c r="C110" t="s">
        <v>6081</v>
      </c>
    </row>
    <row r="111" spans="1:14">
      <c s="1" r="A111" t="n">
        <v>5</v>
      </c>
      <c r="B111" t="s">
        <v>161</v>
      </c>
      <c r="C111" t="s">
        <v>6082</v>
      </c>
    </row>
    <row r="112" spans="1:14">
      <c s="1" r="A112" t="n">
        <v>6</v>
      </c>
      <c r="B112" t="s">
        <v>163</v>
      </c>
      <c r="C112" t="s">
        <v>6083</v>
      </c>
    </row>
    <row r="114" spans="1:14">
      <c s="1" r="A114" t="n">
        <v>0</v>
      </c>
      <c r="B114" t="s">
        <v>165</v>
      </c>
      <c r="C114" t="s">
        <v>6084</v>
      </c>
    </row>
    <row r="115" spans="1:14">
      <c s="1" r="A115" t="n">
        <v>1</v>
      </c>
      <c r="B115" t="s">
        <v>167</v>
      </c>
      <c r="C115" t="s">
        <v>6085</v>
      </c>
    </row>
    <row r="116" spans="1:14">
      <c s="1" r="A116" t="n">
        <v>2</v>
      </c>
      <c r="B116" t="s">
        <v>169</v>
      </c>
      <c r="C116" t="s">
        <v>6086</v>
      </c>
    </row>
    <row r="117" spans="1:14">
      <c s="1" r="A117" t="n">
        <v>3</v>
      </c>
      <c r="B117" t="s">
        <v>171</v>
      </c>
      <c r="C117" t="s">
        <v>6087</v>
      </c>
    </row>
    <row r="118" spans="1:14">
      <c s="1" r="A118" t="n">
        <v>4</v>
      </c>
      <c r="B118" t="s">
        <v>173</v>
      </c>
      <c r="C118" t="s">
        <v>6088</v>
      </c>
    </row>
    <row r="119" spans="1:14">
      <c s="1" r="A119" t="n">
        <v>5</v>
      </c>
      <c r="B119" t="s">
        <v>174</v>
      </c>
      <c r="C119" t="s">
        <v>6089</v>
      </c>
    </row>
    <row r="120" spans="1:14">
      <c s="1" r="A120" t="n">
        <v>6</v>
      </c>
      <c r="B120" t="s">
        <v>175</v>
      </c>
      <c r="C120" t="s">
        <v>6090</v>
      </c>
    </row>
    <row r="121" spans="1:14">
      <c s="1" r="A121" t="n">
        <v>7</v>
      </c>
      <c r="B121" t="s">
        <v>176</v>
      </c>
      <c r="C121" t="s">
        <v>6091</v>
      </c>
    </row>
    <row r="122" spans="1:14">
      <c s="1" r="A122" t="n">
        <v>8</v>
      </c>
      <c r="B122" t="s">
        <v>177</v>
      </c>
      <c r="C122" t="s">
        <v>4215</v>
      </c>
    </row>
    <row r="123" spans="1:14">
      <c s="1" r="A123" t="n">
        <v>9</v>
      </c>
      <c r="B123" t="s">
        <v>178</v>
      </c>
      <c r="C123" t="s">
        <v>5048</v>
      </c>
    </row>
    <row r="125" spans="1:14">
      <c s="1" r="A125" t="n">
        <v>0</v>
      </c>
      <c r="B125" t="s">
        <v>179</v>
      </c>
      <c r="C125" t="s">
        <v>2581</v>
      </c>
    </row>
    <row r="126" spans="1:14">
      <c s="1" r="A126" t="n">
        <v>1</v>
      </c>
      <c r="B126" t="s">
        <v>180</v>
      </c>
      <c r="C126" t="s">
        <v>6092</v>
      </c>
    </row>
    <row r="127" spans="1:14">
      <c s="1" r="A127" t="n">
        <v>2</v>
      </c>
      <c r="B127" t="s">
        <v>181</v>
      </c>
      <c r="C127" t="s">
        <v>6093</v>
      </c>
    </row>
    <row r="128" spans="1:14">
      <c s="1" r="A128" t="n">
        <v>3</v>
      </c>
      <c r="B128" t="s">
        <v>183</v>
      </c>
      <c r="C128" t="s">
        <v>6094</v>
      </c>
    </row>
    <row r="129" spans="1:14">
      <c s="1" r="A129" t="n">
        <v>4</v>
      </c>
      <c r="B129" t="s">
        <v>185</v>
      </c>
      <c r="C129" t="s">
        <v>6095</v>
      </c>
    </row>
    <row r="130" spans="1:14">
      <c s="1" r="A130" t="n">
        <v>5</v>
      </c>
      <c r="B130" t="s">
        <v>186</v>
      </c>
      <c r="C130" t="s">
        <v>6096</v>
      </c>
    </row>
    <row r="131" spans="1:14">
      <c s="1" r="A131" t="n">
        <v>6</v>
      </c>
      <c r="B131" t="s">
        <v>187</v>
      </c>
      <c r="C131" t="s">
        <v>29</v>
      </c>
    </row>
    <row r="132" spans="1:14">
      <c s="1" r="A132" t="n">
        <v>7</v>
      </c>
      <c r="B132" t="s">
        <v>188</v>
      </c>
      <c r="C132" t="s">
        <v>6097</v>
      </c>
    </row>
    <row r="133" spans="1:14">
      <c s="1" r="A133" t="n">
        <v>8</v>
      </c>
      <c r="B133" t="s">
        <v>189</v>
      </c>
      <c r="C133" t="s">
        <v>1238</v>
      </c>
    </row>
    <row r="134" spans="1:14">
      <c s="1" r="A134" t="n">
        <v>9</v>
      </c>
      <c r="B134" t="s">
        <v>190</v>
      </c>
      <c r="C134" t="s">
        <v>6098</v>
      </c>
    </row>
    <row r="137" spans="1:14">
      <c s="1" r="B137" t="s">
        <v>318</v>
      </c>
      <c s="1" r="C137" t="s">
        <v>319</v>
      </c>
      <c s="1" r="D137" t="s">
        <v>320</v>
      </c>
      <c s="1" r="E137" t="s">
        <v>321</v>
      </c>
      <c s="1" r="F137" t="s">
        <v>322</v>
      </c>
      <c s="1" r="G137" t="s">
        <v>323</v>
      </c>
      <c s="1" r="H137" t="s">
        <v>324</v>
      </c>
    </row>
    <row r="138" spans="1:14">
      <c s="1" r="A138" t="n">
        <v>0</v>
      </c>
      <c r="B138" t="s">
        <v>1487</v>
      </c>
      <c r="C138" t="s">
        <v>6099</v>
      </c>
      <c r="D138" t="s">
        <v>3059</v>
      </c>
      <c r="E138" t="s">
        <v>6100</v>
      </c>
      <c r="F138" t="s">
        <v>4498</v>
      </c>
      <c r="G138" t="s">
        <v>6101</v>
      </c>
      <c r="H138" t="s"/>
    </row>
    <row r="139" spans="1:14">
      <c s="1" r="A139" t="n">
        <v>1</v>
      </c>
      <c r="B139" t="s">
        <v>1493</v>
      </c>
      <c r="C139" t="s">
        <v>331</v>
      </c>
      <c r="D139" t="s">
        <v>2930</v>
      </c>
      <c r="E139" t="s">
        <v>2767</v>
      </c>
      <c r="F139" t="s">
        <v>1119</v>
      </c>
      <c r="G139" t="s">
        <v>6102</v>
      </c>
      <c r="H139" t="s"/>
    </row>
    <row r="140" spans="1:14">
      <c s="1" r="A140" t="n">
        <v>2</v>
      </c>
      <c r="B140" t="s">
        <v>1498</v>
      </c>
      <c r="C140" t="s">
        <v>3121</v>
      </c>
      <c r="D140" t="s">
        <v>6103</v>
      </c>
      <c r="E140" t="s">
        <v>3210</v>
      </c>
      <c r="F140" t="s">
        <v>6104</v>
      </c>
      <c r="G140" t="s">
        <v>4798</v>
      </c>
      <c r="H140" t="s"/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1504</v>
      </c>
      <c r="C141" t="s">
        <v>331</v>
      </c>
      <c r="D141" t="s">
        <v>331</v>
      </c>
      <c r="E141" t="s">
        <v>331</v>
      </c>
      <c r="F141" t="s">
        <v>331</v>
      </c>
      <c r="G141" t="s">
        <v>331</v>
      </c>
      <c r="H141" t="s"/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1510</v>
      </c>
      <c r="C142" t="s">
        <v>331</v>
      </c>
      <c r="D142" t="s">
        <v>6105</v>
      </c>
      <c r="E142" t="s">
        <v>6106</v>
      </c>
      <c r="F142" t="s">
        <v>2628</v>
      </c>
      <c r="G142" t="s">
        <v>331</v>
      </c>
      <c r="H142" t="s"/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s="1" r="A143" t="n">
        <v>5</v>
      </c>
      <c r="B143" t="s">
        <v>1515</v>
      </c>
      <c r="C143" t="s">
        <v>331</v>
      </c>
      <c r="D143" t="s">
        <v>6105</v>
      </c>
      <c r="E143" t="s">
        <v>6106</v>
      </c>
      <c r="F143" t="s">
        <v>2628</v>
      </c>
      <c r="G143" t="s">
        <v>331</v>
      </c>
      <c r="H143" t="s"/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A144" t="n">
        <v>6</v>
      </c>
      <c r="B144" t="s">
        <v>1516</v>
      </c>
      <c r="C144" t="s">
        <v>331</v>
      </c>
      <c r="D144" t="s">
        <v>331</v>
      </c>
      <c r="E144" t="s">
        <v>331</v>
      </c>
      <c r="F144" t="s">
        <v>331</v>
      </c>
      <c r="G144" t="s">
        <v>331</v>
      </c>
      <c r="H144" t="s"/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7</v>
      </c>
      <c r="B145" t="s">
        <v>1517</v>
      </c>
      <c r="C145" t="s">
        <v>6107</v>
      </c>
      <c r="D145" t="s">
        <v>6108</v>
      </c>
      <c r="E145" t="s">
        <v>6109</v>
      </c>
      <c r="F145" t="s">
        <v>6110</v>
      </c>
      <c r="G145" t="s">
        <v>6111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8</v>
      </c>
      <c r="B146" t="s">
        <v>1520</v>
      </c>
      <c r="C146" t="s">
        <v>331</v>
      </c>
      <c r="D146" t="s">
        <v>331</v>
      </c>
      <c r="E146" t="s">
        <v>331</v>
      </c>
      <c r="F146" t="s">
        <v>6112</v>
      </c>
      <c r="G146" t="s">
        <v>572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9</v>
      </c>
      <c r="B147" t="s">
        <v>1526</v>
      </c>
      <c r="C147" t="s">
        <v>6113</v>
      </c>
      <c r="D147" t="s">
        <v>52</v>
      </c>
      <c r="E147" t="s">
        <v>6114</v>
      </c>
      <c r="F147" t="s">
        <v>1729</v>
      </c>
      <c r="G147" t="s">
        <v>1726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10</v>
      </c>
      <c r="B148" t="s">
        <v>1532</v>
      </c>
      <c r="C148" t="s">
        <v>3298</v>
      </c>
      <c r="D148" t="s">
        <v>2821</v>
      </c>
      <c r="E148" t="s">
        <v>54</v>
      </c>
      <c r="F148" t="s">
        <v>1182</v>
      </c>
      <c r="G148" t="s">
        <v>3862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11</v>
      </c>
      <c r="B149" t="s">
        <v>1538</v>
      </c>
      <c r="C149" t="s">
        <v>6115</v>
      </c>
      <c r="D149" t="s">
        <v>6116</v>
      </c>
      <c r="E149" t="s">
        <v>6117</v>
      </c>
      <c r="F149" t="s">
        <v>6118</v>
      </c>
      <c r="G149" t="s">
        <v>6119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12</v>
      </c>
      <c r="B150" t="s">
        <v>1544</v>
      </c>
      <c r="C150" t="s">
        <v>6120</v>
      </c>
      <c r="D150" t="s">
        <v>6121</v>
      </c>
      <c r="E150" t="s">
        <v>4742</v>
      </c>
      <c r="F150" t="s">
        <v>6122</v>
      </c>
      <c r="G150" t="s">
        <v>5835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13</v>
      </c>
      <c r="B151" t="s">
        <v>1550</v>
      </c>
      <c r="C151" t="s">
        <v>331</v>
      </c>
      <c r="D151" t="s">
        <v>6123</v>
      </c>
      <c r="E151" t="s">
        <v>6124</v>
      </c>
      <c r="F151" t="s">
        <v>5661</v>
      </c>
      <c r="G151" t="s">
        <v>6125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14</v>
      </c>
      <c r="B152" t="s">
        <v>1555</v>
      </c>
      <c r="C152" t="s">
        <v>3648</v>
      </c>
      <c r="D152" t="s">
        <v>1685</v>
      </c>
      <c r="E152" t="s">
        <v>6126</v>
      </c>
      <c r="F152" t="s">
        <v>6127</v>
      </c>
      <c r="G152" t="s">
        <v>6128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15</v>
      </c>
      <c r="B153" t="s">
        <v>1561</v>
      </c>
      <c r="C153" t="s">
        <v>5777</v>
      </c>
      <c r="D153" t="s">
        <v>6129</v>
      </c>
      <c r="E153" t="s">
        <v>6130</v>
      </c>
      <c r="F153" t="s">
        <v>6131</v>
      </c>
      <c r="G153" t="s">
        <v>6132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16</v>
      </c>
      <c r="B154" t="s">
        <v>1567</v>
      </c>
      <c r="C154" t="s">
        <v>4839</v>
      </c>
      <c r="D154" t="s">
        <v>6133</v>
      </c>
      <c r="E154" t="s">
        <v>6134</v>
      </c>
      <c r="F154" t="s">
        <v>48</v>
      </c>
      <c r="G154" t="s">
        <v>4632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17</v>
      </c>
      <c r="B155" t="s">
        <v>1573</v>
      </c>
      <c r="C155" t="s">
        <v>6135</v>
      </c>
      <c r="D155" t="s">
        <v>6136</v>
      </c>
      <c r="E155" t="s">
        <v>6137</v>
      </c>
      <c r="F155" t="s">
        <v>6138</v>
      </c>
      <c r="G155" t="s">
        <v>6139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s="1" r="A156" t="n">
        <v>18</v>
      </c>
      <c r="B156" t="s">
        <v>1579</v>
      </c>
      <c r="C156" t="s">
        <v>6140</v>
      </c>
      <c r="D156" t="s">
        <v>6141</v>
      </c>
      <c r="E156" t="s">
        <v>6142</v>
      </c>
      <c r="F156" t="s">
        <v>6143</v>
      </c>
      <c r="G156" t="s">
        <v>6144</v>
      </c>
      <c r="H156" t="s"/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A157" t="n">
        <v>19</v>
      </c>
      <c r="B157" t="s">
        <v>1585</v>
      </c>
      <c r="C157" t="s">
        <v>331</v>
      </c>
      <c r="D157" t="s">
        <v>331</v>
      </c>
      <c r="E157" t="s">
        <v>331</v>
      </c>
      <c r="F157" t="s">
        <v>331</v>
      </c>
      <c r="G157" t="s">
        <v>331</v>
      </c>
      <c r="H157" t="s"/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20</v>
      </c>
      <c r="B158" t="s">
        <v>1589</v>
      </c>
      <c r="C158" t="s">
        <v>331</v>
      </c>
      <c r="D158" t="s">
        <v>331</v>
      </c>
      <c r="E158" t="s">
        <v>331</v>
      </c>
      <c r="F158" t="s">
        <v>331</v>
      </c>
      <c r="G158" t="s">
        <v>331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s="1" r="A159" t="n">
        <v>21</v>
      </c>
      <c r="B159" t="s">
        <v>1590</v>
      </c>
      <c r="C159" t="s">
        <v>331</v>
      </c>
      <c r="D159" t="s">
        <v>331</v>
      </c>
      <c r="E159" t="s">
        <v>331</v>
      </c>
      <c r="F159" t="s">
        <v>331</v>
      </c>
      <c r="G159" t="s">
        <v>331</v>
      </c>
      <c r="H159" t="s"/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A160" t="n">
        <v>22</v>
      </c>
      <c r="B160" t="s">
        <v>1591</v>
      </c>
      <c r="C160" t="s">
        <v>331</v>
      </c>
      <c r="D160" t="s">
        <v>6145</v>
      </c>
      <c r="E160" t="s">
        <v>6146</v>
      </c>
      <c r="F160" t="s">
        <v>331</v>
      </c>
      <c r="G160" t="s">
        <v>331</v>
      </c>
      <c r="H160" t="s"/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23</v>
      </c>
      <c r="B161" t="s">
        <v>1592</v>
      </c>
      <c r="C161" t="s">
        <v>331</v>
      </c>
      <c r="D161" t="s">
        <v>331</v>
      </c>
      <c r="E161" t="s">
        <v>331</v>
      </c>
      <c r="F161" t="s">
        <v>331</v>
      </c>
      <c r="G161" t="s">
        <v>331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24</v>
      </c>
      <c r="B162" t="s">
        <v>1593</v>
      </c>
      <c r="C162" t="s">
        <v>6147</v>
      </c>
      <c r="D162" t="s">
        <v>6148</v>
      </c>
      <c r="E162" t="s">
        <v>6149</v>
      </c>
      <c r="F162" t="s">
        <v>6150</v>
      </c>
      <c r="G162" t="s">
        <v>6151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25</v>
      </c>
      <c r="B163" t="s">
        <v>1599</v>
      </c>
      <c r="C163" t="s">
        <v>331</v>
      </c>
      <c r="D163" t="s">
        <v>331</v>
      </c>
      <c r="E163" t="s">
        <v>331</v>
      </c>
      <c r="F163" t="s">
        <v>331</v>
      </c>
      <c r="G163" t="s">
        <v>331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26</v>
      </c>
      <c r="B164" t="s">
        <v>1600</v>
      </c>
      <c r="C164" t="s">
        <v>331</v>
      </c>
      <c r="D164" t="s">
        <v>6152</v>
      </c>
      <c r="E164" t="s">
        <v>6153</v>
      </c>
      <c r="F164" t="s">
        <v>6154</v>
      </c>
      <c r="G164" t="s">
        <v>6155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27</v>
      </c>
      <c r="B165" t="s">
        <v>1604</v>
      </c>
      <c r="C165" t="s">
        <v>331</v>
      </c>
      <c r="D165" t="s">
        <v>331</v>
      </c>
      <c r="E165" t="s">
        <v>331</v>
      </c>
      <c r="F165" t="s">
        <v>331</v>
      </c>
      <c r="G165" t="s">
        <v>331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28</v>
      </c>
      <c r="B166" t="s">
        <v>1605</v>
      </c>
      <c r="C166" t="s">
        <v>331</v>
      </c>
      <c r="D166" t="s">
        <v>331</v>
      </c>
      <c r="E166" t="s">
        <v>331</v>
      </c>
      <c r="F166" t="s">
        <v>331</v>
      </c>
      <c r="G166" t="s">
        <v>331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29</v>
      </c>
      <c r="B167" t="s">
        <v>635</v>
      </c>
      <c r="C167" t="s">
        <v>6156</v>
      </c>
      <c r="D167" t="s">
        <v>6157</v>
      </c>
      <c r="E167" t="s">
        <v>6158</v>
      </c>
      <c r="F167" t="s">
        <v>6159</v>
      </c>
      <c r="G167" t="s">
        <v>6160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30</v>
      </c>
      <c r="B168" t="s">
        <v>1611</v>
      </c>
      <c r="C168" t="s">
        <v>6161</v>
      </c>
      <c r="D168" t="s">
        <v>6162</v>
      </c>
      <c r="E168" t="s">
        <v>6163</v>
      </c>
      <c r="F168" t="s">
        <v>6164</v>
      </c>
      <c r="G168" t="s">
        <v>6165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31</v>
      </c>
      <c r="B169" t="s">
        <v>680</v>
      </c>
      <c r="C169" t="s">
        <v>2800</v>
      </c>
      <c r="D169" t="s">
        <v>6166</v>
      </c>
      <c r="E169" t="s">
        <v>688</v>
      </c>
      <c r="F169" t="s">
        <v>6167</v>
      </c>
      <c r="G169" t="s">
        <v>6168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32</v>
      </c>
      <c r="B170" t="s">
        <v>666</v>
      </c>
      <c r="C170" t="s">
        <v>6169</v>
      </c>
      <c r="D170" t="s">
        <v>6170</v>
      </c>
      <c r="E170" t="s">
        <v>6171</v>
      </c>
      <c r="F170" t="s">
        <v>6172</v>
      </c>
      <c r="G170" t="s">
        <v>6173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33</v>
      </c>
      <c r="B171" t="s">
        <v>1626</v>
      </c>
      <c r="C171" t="s">
        <v>6174</v>
      </c>
      <c r="D171" t="s">
        <v>5610</v>
      </c>
      <c r="E171" t="s">
        <v>6175</v>
      </c>
      <c r="F171" t="s">
        <v>6176</v>
      </c>
      <c r="G171" t="s">
        <v>6177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34</v>
      </c>
      <c r="B172" t="s">
        <v>687</v>
      </c>
      <c r="C172" t="s">
        <v>6178</v>
      </c>
      <c r="D172" t="s">
        <v>6179</v>
      </c>
      <c r="E172" t="s">
        <v>6180</v>
      </c>
      <c r="F172" t="s">
        <v>6181</v>
      </c>
      <c r="G172" t="s">
        <v>6182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35</v>
      </c>
      <c r="B173" t="s">
        <v>1635</v>
      </c>
      <c r="C173" t="s">
        <v>331</v>
      </c>
      <c r="D173" t="s">
        <v>6183</v>
      </c>
      <c r="E173" t="s">
        <v>6184</v>
      </c>
      <c r="F173" t="s">
        <v>6185</v>
      </c>
      <c r="G173" t="s">
        <v>6186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36</v>
      </c>
      <c r="B174" t="s">
        <v>1640</v>
      </c>
      <c r="C174" t="s">
        <v>331</v>
      </c>
      <c r="D174" t="s">
        <v>331</v>
      </c>
      <c r="E174" t="s">
        <v>331</v>
      </c>
      <c r="F174" t="s">
        <v>331</v>
      </c>
      <c r="G174" t="s">
        <v>5753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B176" t="s">
        <v>318</v>
      </c>
      <c s="1" r="C176" t="s">
        <v>319</v>
      </c>
      <c s="1" r="D176" t="s">
        <v>320</v>
      </c>
      <c s="1" r="E176" t="s">
        <v>321</v>
      </c>
      <c s="1" r="F176" t="s">
        <v>322</v>
      </c>
      <c s="1" r="G176" t="s">
        <v>323</v>
      </c>
      <c s="1" r="H176" t="s">
        <v>324</v>
      </c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0</v>
      </c>
      <c r="B177" t="s">
        <v>835</v>
      </c>
      <c r="C177" t="s">
        <v>6187</v>
      </c>
      <c r="D177" t="s">
        <v>6188</v>
      </c>
      <c r="E177" t="s">
        <v>6189</v>
      </c>
      <c r="F177" t="s">
        <v>6190</v>
      </c>
      <c r="G177" t="s">
        <v>6191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1</v>
      </c>
      <c r="B178" t="s">
        <v>841</v>
      </c>
      <c r="C178" t="s">
        <v>331</v>
      </c>
      <c r="D178" t="s">
        <v>331</v>
      </c>
      <c r="E178" t="s">
        <v>331</v>
      </c>
      <c r="F178" t="s">
        <v>331</v>
      </c>
      <c r="G178" t="s">
        <v>331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2</v>
      </c>
      <c r="B179" t="s">
        <v>6192</v>
      </c>
      <c r="C179" t="s">
        <v>331</v>
      </c>
      <c r="D179" t="s">
        <v>6193</v>
      </c>
      <c r="E179" t="s">
        <v>6194</v>
      </c>
      <c r="F179" t="s">
        <v>6195</v>
      </c>
      <c r="G179" t="s">
        <v>6196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3</v>
      </c>
      <c r="B180" t="s">
        <v>842</v>
      </c>
      <c r="C180" t="s">
        <v>6197</v>
      </c>
      <c r="D180" t="s">
        <v>6198</v>
      </c>
      <c r="E180" t="s">
        <v>6199</v>
      </c>
      <c r="F180" t="s">
        <v>4127</v>
      </c>
      <c r="G180" t="s">
        <v>6200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4</v>
      </c>
      <c r="B181" t="s">
        <v>865</v>
      </c>
      <c r="C181" t="s">
        <v>6201</v>
      </c>
      <c r="D181" t="s">
        <v>6202</v>
      </c>
      <c r="E181" t="s">
        <v>6203</v>
      </c>
      <c r="F181" t="s">
        <v>5179</v>
      </c>
      <c r="G181" t="s">
        <v>6204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5</v>
      </c>
      <c r="B182" t="s">
        <v>869</v>
      </c>
      <c r="C182" t="s">
        <v>331</v>
      </c>
      <c r="D182" t="s">
        <v>6205</v>
      </c>
      <c r="E182" t="s">
        <v>6206</v>
      </c>
      <c r="F182" t="s">
        <v>6207</v>
      </c>
      <c r="G182" t="s">
        <v>1954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6</v>
      </c>
      <c r="B183" t="s">
        <v>6208</v>
      </c>
      <c r="C183" t="s">
        <v>6209</v>
      </c>
      <c r="D183" t="s">
        <v>6210</v>
      </c>
      <c r="E183" t="s">
        <v>6211</v>
      </c>
      <c r="F183" t="s">
        <v>6212</v>
      </c>
      <c r="G183" t="s">
        <v>6213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B185" t="s">
        <v>383</v>
      </c>
      <c s="1" r="C185" t="s">
        <v>319</v>
      </c>
      <c s="1" r="D185" t="s">
        <v>320</v>
      </c>
      <c s="1" r="E185" t="s">
        <v>321</v>
      </c>
      <c s="1" r="F185" t="s">
        <v>322</v>
      </c>
      <c s="1" r="G185" t="s">
        <v>323</v>
      </c>
      <c s="1" r="H185" t="s">
        <v>324</v>
      </c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0</v>
      </c>
      <c r="B186" t="s">
        <v>880</v>
      </c>
      <c r="C186" t="s">
        <v>6214</v>
      </c>
      <c r="D186" t="s">
        <v>6215</v>
      </c>
      <c r="E186" t="s">
        <v>6216</v>
      </c>
      <c r="F186" t="s">
        <v>6217</v>
      </c>
      <c r="G186" t="s">
        <v>331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1</v>
      </c>
      <c r="B187" t="s">
        <v>886</v>
      </c>
      <c r="C187" t="s">
        <v>6214</v>
      </c>
      <c r="D187" t="s">
        <v>331</v>
      </c>
      <c r="E187" t="s">
        <v>6216</v>
      </c>
      <c r="F187" t="s">
        <v>6217</v>
      </c>
      <c r="G187" t="s">
        <v>331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2</v>
      </c>
      <c r="B188" t="s">
        <v>892</v>
      </c>
      <c r="C188" t="s">
        <v>331</v>
      </c>
      <c r="D188" t="s">
        <v>6215</v>
      </c>
      <c r="E188" t="s">
        <v>331</v>
      </c>
      <c r="F188" t="s">
        <v>331</v>
      </c>
      <c r="G188" t="s">
        <v>331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3</v>
      </c>
      <c r="B189" t="s">
        <v>909</v>
      </c>
      <c r="C189" t="s">
        <v>331</v>
      </c>
      <c r="D189" t="s">
        <v>331</v>
      </c>
      <c r="E189" t="s">
        <v>6218</v>
      </c>
      <c r="F189" t="s">
        <v>331</v>
      </c>
      <c r="G189" t="s">
        <v>331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4</v>
      </c>
      <c r="B190" t="s">
        <v>913</v>
      </c>
      <c r="C190" t="s">
        <v>331</v>
      </c>
      <c r="D190" t="s">
        <v>6219</v>
      </c>
      <c r="E190" t="s">
        <v>331</v>
      </c>
      <c r="F190" t="s">
        <v>6220</v>
      </c>
      <c r="G190" t="s">
        <v>2291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5</v>
      </c>
      <c r="B191" t="s">
        <v>916</v>
      </c>
      <c r="C191" t="s">
        <v>6221</v>
      </c>
      <c r="D191" t="s">
        <v>6222</v>
      </c>
      <c r="E191" t="s">
        <v>6223</v>
      </c>
      <c r="F191" t="s">
        <v>6224</v>
      </c>
      <c r="G191" t="s">
        <v>6225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6</v>
      </c>
      <c r="B192" t="s">
        <v>917</v>
      </c>
      <c r="C192" t="s">
        <v>6226</v>
      </c>
      <c r="D192" t="s">
        <v>6227</v>
      </c>
      <c r="E192" t="s">
        <v>6228</v>
      </c>
      <c r="F192" t="s">
        <v>6229</v>
      </c>
      <c r="G192" t="s">
        <v>6230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7</v>
      </c>
      <c r="B193" t="s">
        <v>918</v>
      </c>
      <c r="C193" t="s">
        <v>6231</v>
      </c>
      <c r="D193" t="s">
        <v>6232</v>
      </c>
      <c r="E193" t="s">
        <v>6233</v>
      </c>
      <c r="F193" t="s">
        <v>6234</v>
      </c>
      <c r="G193" t="s">
        <v>6235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8</v>
      </c>
      <c r="B194" t="s">
        <v>1790</v>
      </c>
      <c r="C194" t="s">
        <v>6236</v>
      </c>
      <c r="D194" t="s">
        <v>6237</v>
      </c>
      <c r="E194" t="s">
        <v>6238</v>
      </c>
      <c r="F194" t="s">
        <v>6239</v>
      </c>
      <c r="G194" t="s">
        <v>4803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9</v>
      </c>
      <c r="B195" t="s">
        <v>1796</v>
      </c>
      <c r="C195" t="s">
        <v>4369</v>
      </c>
      <c r="D195" t="s">
        <v>51</v>
      </c>
      <c r="E195" t="s">
        <v>5457</v>
      </c>
      <c r="F195" t="s">
        <v>4620</v>
      </c>
      <c r="G195" t="s">
        <v>1684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10</v>
      </c>
      <c r="B196" t="s">
        <v>919</v>
      </c>
      <c r="C196" t="s">
        <v>331</v>
      </c>
      <c r="D196" t="s">
        <v>331</v>
      </c>
      <c r="E196" t="s">
        <v>331</v>
      </c>
      <c r="F196" t="s">
        <v>331</v>
      </c>
      <c r="G196" t="s">
        <v>331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11</v>
      </c>
      <c r="B197" t="s">
        <v>920</v>
      </c>
      <c r="C197" t="s">
        <v>6240</v>
      </c>
      <c r="D197" t="s">
        <v>331</v>
      </c>
      <c r="E197" t="s">
        <v>331</v>
      </c>
      <c r="F197" t="s">
        <v>331</v>
      </c>
      <c r="G197" t="s">
        <v>331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12</v>
      </c>
      <c r="B198" t="s">
        <v>922</v>
      </c>
      <c r="C198" t="s">
        <v>6241</v>
      </c>
      <c r="D198" t="s">
        <v>6242</v>
      </c>
      <c r="E198" t="s">
        <v>6243</v>
      </c>
      <c r="F198" t="s">
        <v>6244</v>
      </c>
      <c r="G198" t="s">
        <v>6245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13</v>
      </c>
      <c r="B199" t="s">
        <v>928</v>
      </c>
      <c r="C199" t="s">
        <v>331</v>
      </c>
      <c r="D199" t="s">
        <v>6246</v>
      </c>
      <c r="E199" t="s">
        <v>6247</v>
      </c>
      <c r="F199" t="s">
        <v>6248</v>
      </c>
      <c r="G199" t="s">
        <v>6249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14</v>
      </c>
      <c r="B200" t="s">
        <v>1814</v>
      </c>
      <c r="C200" t="s">
        <v>6250</v>
      </c>
      <c r="D200" t="s">
        <v>6251</v>
      </c>
      <c r="E200" t="s">
        <v>6252</v>
      </c>
      <c r="F200" t="s">
        <v>6253</v>
      </c>
      <c r="G200" t="s">
        <v>6254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206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207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208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207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209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209</v>
      </c>
    </row>
    <row r="11" spans="1:14">
      <c s="1" r="A11" t="n">
        <v>4</v>
      </c>
      <c r="B11" t="s">
        <v>13</v>
      </c>
      <c r="C11" t="s">
        <v>210</v>
      </c>
    </row>
    <row r="12" spans="1:14">
      <c s="1" r="A12" t="n">
        <v>5</v>
      </c>
      <c r="B12" t="s">
        <v>15</v>
      </c>
      <c r="C12" t="s">
        <v>211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212</v>
      </c>
    </row>
    <row r="14" spans="1:14">
      <c s="1" r="A14" t="n">
        <v>7</v>
      </c>
      <c r="B14" t="s">
        <v>19</v>
      </c>
      <c r="C14" t="s">
        <v>213</v>
      </c>
    </row>
    <row r="16" spans="1:14">
      <c s="1" r="A16" t="n">
        <v>0</v>
      </c>
      <c r="B16" t="s">
        <v>21</v>
      </c>
      <c r="C16" t="s">
        <v>214</v>
      </c>
    </row>
    <row r="17" spans="1:14">
      <c s="1" r="A17" t="n">
        <v>1</v>
      </c>
      <c r="B17" t="s">
        <v>23</v>
      </c>
      <c r="C17" t="s">
        <v>215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216</v>
      </c>
    </row>
    <row r="19" spans="1:14">
      <c s="1" r="A19" t="n">
        <v>3</v>
      </c>
      <c r="B19" t="s">
        <v>26</v>
      </c>
      <c r="C19" t="s">
        <v>217</v>
      </c>
    </row>
    <row r="20" spans="1:14">
      <c s="1" r="A20" t="n">
        <v>4</v>
      </c>
      <c r="B20" t="s">
        <v>28</v>
      </c>
      <c r="C20" t="s">
        <v>218</v>
      </c>
    </row>
    <row r="21" spans="1:14">
      <c s="1" r="A21" t="n">
        <v>5</v>
      </c>
      <c r="B21" t="s">
        <v>30</v>
      </c>
      <c r="C21" t="s">
        <v>219</v>
      </c>
    </row>
    <row r="22" spans="1:14">
      <c s="1" r="A22" t="n">
        <v>6</v>
      </c>
      <c r="B22" t="s">
        <v>32</v>
      </c>
      <c r="C22" t="s">
        <v>220</v>
      </c>
    </row>
    <row r="23" spans="1:14">
      <c s="1" r="A23" t="n">
        <v>7</v>
      </c>
      <c r="B23" t="s">
        <v>33</v>
      </c>
      <c r="C23" t="s">
        <v>221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2</v>
      </c>
      <c r="D27" t="n">
        <v>2</v>
      </c>
      <c r="E27" t="n">
        <v>2</v>
      </c>
      <c r="F27" t="n">
        <v>1</v>
      </c>
    </row>
    <row r="28" spans="1:14">
      <c s="1" r="A28" t="n">
        <v>1</v>
      </c>
      <c r="B28" t="s">
        <v>41</v>
      </c>
      <c r="C28" t="n">
        <v>0.96</v>
      </c>
      <c r="D28" t="n">
        <v>0.46</v>
      </c>
      <c r="E28" t="n">
        <v>1.76</v>
      </c>
      <c r="F28" t="n">
        <v>1.96</v>
      </c>
    </row>
    <row r="29" spans="1:14">
      <c s="1" r="A29" t="n">
        <v>2</v>
      </c>
      <c r="B29" t="s">
        <v>42</v>
      </c>
      <c r="C29" t="n">
        <v>0.91</v>
      </c>
      <c r="D29" t="n">
        <v>0.44</v>
      </c>
      <c r="E29" t="n">
        <v>1.75</v>
      </c>
      <c r="F29" t="n">
        <v>1.96</v>
      </c>
    </row>
    <row r="30" spans="1:14">
      <c s="1" r="A30" t="n">
        <v>3</v>
      </c>
      <c r="B30" t="s">
        <v>43</v>
      </c>
      <c r="C30" t="n">
        <v>1</v>
      </c>
      <c r="D30" t="n">
        <v>0.48</v>
      </c>
      <c r="E30" t="n">
        <v>1.76</v>
      </c>
      <c r="F30" t="n">
        <v>1.96</v>
      </c>
    </row>
    <row r="31" spans="1:14">
      <c s="1" r="A31" t="n">
        <v>4</v>
      </c>
      <c r="B31" t="s">
        <v>44</v>
      </c>
      <c r="C31" t="n">
        <v>0.91</v>
      </c>
      <c r="D31" t="n">
        <v>0.4</v>
      </c>
      <c r="E31" t="n">
        <v>1.64</v>
      </c>
      <c r="F31" t="n">
        <v>1.76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222</v>
      </c>
      <c r="D34" t="s">
        <v>222</v>
      </c>
      <c r="E34" t="s">
        <v>222</v>
      </c>
      <c r="F34" t="s">
        <v>223</v>
      </c>
    </row>
    <row r="35" spans="1:14">
      <c s="1" r="A35" t="n">
        <v>1</v>
      </c>
      <c r="B35" t="s">
        <v>41</v>
      </c>
      <c r="C35" t="s">
        <v>224</v>
      </c>
      <c r="D35" t="s">
        <v>225</v>
      </c>
      <c r="E35" t="s">
        <v>226</v>
      </c>
      <c r="F35" t="s">
        <v>227</v>
      </c>
    </row>
    <row r="36" spans="1:14">
      <c s="1" r="A36" t="n">
        <v>2</v>
      </c>
      <c r="B36" t="s">
        <v>42</v>
      </c>
      <c r="C36" t="s">
        <v>228</v>
      </c>
      <c r="D36" t="s">
        <v>229</v>
      </c>
      <c r="E36" t="s">
        <v>230</v>
      </c>
      <c r="F36" t="s">
        <v>227</v>
      </c>
    </row>
    <row r="37" spans="1:14">
      <c s="1" r="A37" t="n">
        <v>3</v>
      </c>
      <c r="B37" t="s">
        <v>43</v>
      </c>
      <c r="C37" t="s">
        <v>231</v>
      </c>
      <c r="D37" t="s">
        <v>232</v>
      </c>
      <c r="E37" t="s">
        <v>233</v>
      </c>
      <c r="F37" t="s">
        <v>227</v>
      </c>
    </row>
    <row r="38" spans="1:14">
      <c s="1" r="A38" t="n">
        <v>4</v>
      </c>
      <c r="B38" t="s">
        <v>53</v>
      </c>
      <c r="C38" t="s">
        <v>234</v>
      </c>
      <c r="D38" t="s">
        <v>235</v>
      </c>
      <c r="E38" t="s">
        <v>236</v>
      </c>
      <c r="F38" t="s">
        <v>226</v>
      </c>
    </row>
    <row r="39" spans="1:14">
      <c s="1" r="A39" t="n">
        <v>5</v>
      </c>
      <c r="B39" t="s">
        <v>55</v>
      </c>
      <c r="C39" t="s">
        <v>237</v>
      </c>
      <c r="D39" t="s">
        <v>238</v>
      </c>
      <c r="E39" t="s">
        <v>239</v>
      </c>
      <c r="F39" t="s">
        <v>240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245</v>
      </c>
      <c r="D42" t="s">
        <v>246</v>
      </c>
      <c r="E42" t="n">
        <v>0.15</v>
      </c>
      <c r="F42" t="n">
        <v>0.18</v>
      </c>
    </row>
    <row r="43" spans="1:14">
      <c s="1" r="A43" t="n">
        <v>1</v>
      </c>
      <c r="B43" t="s">
        <v>66</v>
      </c>
      <c r="C43" t="s">
        <v>247</v>
      </c>
      <c r="D43" t="s">
        <v>248</v>
      </c>
      <c r="E43" t="n">
        <v>0.15</v>
      </c>
      <c r="F43" t="n">
        <v>0.18</v>
      </c>
    </row>
    <row r="44" spans="1:14">
      <c s="1" r="A44" t="n">
        <v>2</v>
      </c>
      <c r="B44" t="s">
        <v>69</v>
      </c>
      <c r="C44" t="s">
        <v>249</v>
      </c>
      <c r="D44" t="s">
        <v>67</v>
      </c>
      <c r="E44" t="s"/>
      <c r="F44" t="s"/>
    </row>
    <row r="45" spans="1:14">
      <c s="1" r="A45" t="n">
        <v>3</v>
      </c>
      <c r="B45" t="s">
        <v>72</v>
      </c>
      <c r="C45" t="s">
        <v>250</v>
      </c>
      <c r="D45" t="s">
        <v>251</v>
      </c>
      <c r="E45" t="s"/>
      <c r="F45" t="s"/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0.96</v>
      </c>
      <c r="D48" t="n">
        <v>0.46</v>
      </c>
      <c r="E48" t="n">
        <v>1.76</v>
      </c>
      <c r="F48" t="n">
        <v>1.96</v>
      </c>
    </row>
    <row r="49" spans="1:14">
      <c s="1" r="A49" t="n">
        <v>1</v>
      </c>
      <c r="B49" t="s">
        <v>77</v>
      </c>
      <c r="C49" t="n">
        <v>0.96</v>
      </c>
      <c r="D49" t="n">
        <v>0.46</v>
      </c>
      <c r="E49" t="n">
        <v>1.76</v>
      </c>
      <c r="F49" t="n">
        <v>1.96</v>
      </c>
    </row>
    <row r="50" spans="1:14">
      <c s="1" r="A50" t="n">
        <v>2</v>
      </c>
      <c r="B50" t="s">
        <v>78</v>
      </c>
      <c r="C50" t="n">
        <v>0.96</v>
      </c>
      <c r="D50" t="n">
        <v>0.46</v>
      </c>
      <c r="E50" t="n">
        <v>1.76</v>
      </c>
      <c r="F50" t="n">
        <v>1.96</v>
      </c>
    </row>
    <row r="51" spans="1:14">
      <c s="1" r="A51" t="n">
        <v>3</v>
      </c>
      <c r="B51" t="s">
        <v>79</v>
      </c>
      <c r="C51" t="n">
        <v>0.96</v>
      </c>
      <c r="D51" t="n">
        <v>0.46</v>
      </c>
      <c r="E51" t="n">
        <v>1.76</v>
      </c>
      <c r="F51" t="n">
        <v>1.96</v>
      </c>
    </row>
    <row r="52" spans="1:14">
      <c s="1" r="A52" t="n">
        <v>4</v>
      </c>
      <c r="B52" t="s">
        <v>80</v>
      </c>
      <c r="C52" t="n">
        <v>1</v>
      </c>
      <c r="D52" t="n">
        <v>0.45</v>
      </c>
      <c r="E52" t="n">
        <v>1.77</v>
      </c>
      <c r="F52" t="n">
        <v>1.98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252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253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254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255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256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257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258</v>
      </c>
      <c r="D66" t="s"/>
      <c r="E66" t="s"/>
      <c r="F66" t="s"/>
    </row>
    <row r="68" spans="1:14">
      <c s="1" r="A68" t="n">
        <v>0</v>
      </c>
      <c r="B68" t="s">
        <v>102</v>
      </c>
      <c r="C68" t="s">
        <v>214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216</v>
      </c>
    </row>
    <row r="71" spans="1:14">
      <c s="1" r="A71" t="n">
        <v>3</v>
      </c>
      <c r="B71" t="s">
        <v>105</v>
      </c>
      <c r="C71" t="s">
        <v>259</v>
      </c>
    </row>
    <row r="72" spans="1:14">
      <c s="1" r="A72" t="n">
        <v>4</v>
      </c>
      <c r="B72" t="s">
        <v>107</v>
      </c>
      <c r="C72" t="s">
        <v>260</v>
      </c>
    </row>
    <row r="73" spans="1:14">
      <c s="1" r="A73" t="n">
        <v>5</v>
      </c>
      <c r="B73" t="s">
        <v>109</v>
      </c>
      <c r="C73" t="s">
        <v>261</v>
      </c>
    </row>
    <row r="74" spans="1:14">
      <c s="1" r="A74" t="n">
        <v>6</v>
      </c>
      <c r="B74" t="s">
        <v>111</v>
      </c>
      <c r="C74" t="s">
        <v>262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263</v>
      </c>
    </row>
    <row r="82" spans="1:14">
      <c s="1" r="A82" t="n">
        <v>1</v>
      </c>
      <c r="B82" t="s">
        <v>121</v>
      </c>
      <c r="C82" t="s">
        <v>264</v>
      </c>
    </row>
    <row r="84" spans="1:14">
      <c s="1" r="A84" t="n">
        <v>0</v>
      </c>
      <c r="B84" t="s">
        <v>123</v>
      </c>
      <c r="C84" t="s">
        <v>265</v>
      </c>
    </row>
    <row r="85" spans="1:14">
      <c s="1" r="A85" t="n">
        <v>1</v>
      </c>
      <c r="B85" t="s">
        <v>124</v>
      </c>
      <c r="C85" t="s">
        <v>266</v>
      </c>
    </row>
    <row r="87" spans="1:14">
      <c s="1" r="A87" t="n">
        <v>0</v>
      </c>
      <c r="B87" t="s">
        <v>126</v>
      </c>
      <c r="C87" t="s">
        <v>267</v>
      </c>
    </row>
    <row r="88" spans="1:14">
      <c s="1" r="A88" t="n">
        <v>1</v>
      </c>
      <c r="B88" t="s">
        <v>128</v>
      </c>
      <c r="C88" t="s">
        <v>268</v>
      </c>
    </row>
    <row r="89" spans="1:14">
      <c s="1" r="A89" t="n">
        <v>2</v>
      </c>
      <c r="B89" t="s">
        <v>130</v>
      </c>
      <c r="C89" t="s">
        <v>269</v>
      </c>
    </row>
    <row r="90" spans="1:14">
      <c s="1" r="A90" t="n">
        <v>3</v>
      </c>
      <c r="B90" t="s">
        <v>132</v>
      </c>
      <c r="C90" t="s">
        <v>270</v>
      </c>
    </row>
    <row r="91" spans="1:14">
      <c s="1" r="A91" t="n">
        <v>4</v>
      </c>
      <c r="B91" t="s">
        <v>134</v>
      </c>
      <c r="C91" t="s">
        <v>271</v>
      </c>
    </row>
    <row r="92" spans="1:14">
      <c s="1" r="A92" t="n">
        <v>5</v>
      </c>
      <c r="B92" t="s">
        <v>136</v>
      </c>
      <c r="C92" t="s">
        <v>272</v>
      </c>
    </row>
    <row r="93" spans="1:14">
      <c s="1" r="A93" t="n">
        <v>6</v>
      </c>
      <c r="B93" t="s">
        <v>138</v>
      </c>
      <c r="C93" t="s">
        <v>217</v>
      </c>
    </row>
    <row r="94" spans="1:14">
      <c s="1" r="A94" t="n">
        <v>7</v>
      </c>
      <c r="B94" t="s">
        <v>139</v>
      </c>
      <c r="C94" t="s">
        <v>273</v>
      </c>
    </row>
    <row r="96" spans="1:14">
      <c s="1" r="A96" t="n">
        <v>0</v>
      </c>
      <c r="B96" t="s">
        <v>140</v>
      </c>
      <c r="C96" t="s">
        <v>274</v>
      </c>
    </row>
    <row r="97" spans="1:14">
      <c s="1" r="A97" t="n">
        <v>1</v>
      </c>
      <c r="B97" t="s">
        <v>142</v>
      </c>
      <c r="C97" t="s">
        <v>275</v>
      </c>
    </row>
    <row r="98" spans="1:14">
      <c s="1" r="A98" t="n">
        <v>2</v>
      </c>
      <c r="B98" t="s">
        <v>144</v>
      </c>
      <c r="C98" t="s">
        <v>276</v>
      </c>
    </row>
    <row r="99" spans="1:14">
      <c s="1" r="A99" t="n">
        <v>3</v>
      </c>
      <c r="B99" t="s">
        <v>146</v>
      </c>
      <c r="C99" t="s">
        <v>277</v>
      </c>
    </row>
    <row r="100" spans="1:14">
      <c s="1" r="A100" t="n">
        <v>4</v>
      </c>
      <c r="B100" t="s">
        <v>148</v>
      </c>
      <c r="C100" t="s">
        <v>278</v>
      </c>
    </row>
    <row r="101" spans="1:14">
      <c s="1" r="A101" t="n">
        <v>5</v>
      </c>
      <c r="B101" t="s">
        <v>149</v>
      </c>
      <c r="C101" t="s">
        <v>279</v>
      </c>
    </row>
    <row r="103" spans="1:14">
      <c s="1" r="A103" t="n">
        <v>0</v>
      </c>
      <c r="B103" t="s">
        <v>151</v>
      </c>
      <c r="C103" t="s">
        <v>280</v>
      </c>
    </row>
    <row r="104" spans="1:14">
      <c s="1" r="A104" t="n">
        <v>1</v>
      </c>
      <c r="B104" t="s">
        <v>152</v>
      </c>
      <c r="C104" t="s">
        <v>281</v>
      </c>
    </row>
    <row r="106" spans="1:14">
      <c s="1" r="A106" t="n">
        <v>0</v>
      </c>
      <c r="B106" t="s">
        <v>23</v>
      </c>
      <c r="C106" t="s">
        <v>215</v>
      </c>
    </row>
    <row r="107" spans="1:14">
      <c s="1" r="A107" t="n">
        <v>1</v>
      </c>
      <c r="B107" t="s">
        <v>153</v>
      </c>
      <c r="C107" t="s">
        <v>282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283</v>
      </c>
    </row>
    <row r="110" spans="1:14">
      <c s="1" r="A110" t="n">
        <v>4</v>
      </c>
      <c r="B110" t="s">
        <v>159</v>
      </c>
      <c r="C110" t="s">
        <v>284</v>
      </c>
    </row>
    <row r="111" spans="1:14">
      <c s="1" r="A111" t="n">
        <v>5</v>
      </c>
      <c r="B111" t="s">
        <v>161</v>
      </c>
      <c r="C111" t="s">
        <v>285</v>
      </c>
    </row>
    <row r="112" spans="1:14">
      <c s="1" r="A112" t="n">
        <v>6</v>
      </c>
      <c r="B112" t="s">
        <v>163</v>
      </c>
      <c r="C112" t="s">
        <v>286</v>
      </c>
    </row>
    <row r="114" spans="1:14">
      <c s="1" r="A114" t="n">
        <v>0</v>
      </c>
      <c r="B114" t="s">
        <v>165</v>
      </c>
      <c r="C114" t="s">
        <v>287</v>
      </c>
    </row>
    <row r="115" spans="1:14">
      <c s="1" r="A115" t="n">
        <v>1</v>
      </c>
      <c r="B115" t="s">
        <v>167</v>
      </c>
      <c r="C115" t="s">
        <v>288</v>
      </c>
    </row>
    <row r="116" spans="1:14">
      <c s="1" r="A116" t="n">
        <v>2</v>
      </c>
      <c r="B116" t="s">
        <v>169</v>
      </c>
      <c r="C116" t="s">
        <v>289</v>
      </c>
    </row>
    <row r="117" spans="1:14">
      <c s="1" r="A117" t="n">
        <v>3</v>
      </c>
      <c r="B117" t="s">
        <v>171</v>
      </c>
      <c r="C117" t="s">
        <v>290</v>
      </c>
    </row>
    <row r="118" spans="1:14">
      <c s="1" r="A118" t="n">
        <v>4</v>
      </c>
      <c r="B118" t="s">
        <v>173</v>
      </c>
      <c r="C118" t="s">
        <v>291</v>
      </c>
    </row>
    <row r="119" spans="1:14">
      <c s="1" r="A119" t="n">
        <v>5</v>
      </c>
      <c r="B119" t="s">
        <v>174</v>
      </c>
      <c r="C119" t="s">
        <v>292</v>
      </c>
    </row>
    <row r="120" spans="1:14">
      <c s="1" r="A120" t="n">
        <v>6</v>
      </c>
      <c r="B120" t="s">
        <v>175</v>
      </c>
      <c r="C120" t="s">
        <v>293</v>
      </c>
    </row>
    <row r="121" spans="1:14">
      <c s="1" r="A121" t="n">
        <v>7</v>
      </c>
      <c r="B121" t="s">
        <v>176</v>
      </c>
      <c r="C121" t="s">
        <v>294</v>
      </c>
    </row>
    <row r="122" spans="1:14">
      <c s="1" r="A122" t="n">
        <v>8</v>
      </c>
      <c r="B122" t="s">
        <v>177</v>
      </c>
      <c r="C122" t="s">
        <v>295</v>
      </c>
    </row>
    <row r="123" spans="1:14">
      <c s="1" r="A123" t="n">
        <v>9</v>
      </c>
      <c r="B123" t="s">
        <v>178</v>
      </c>
      <c r="C123" t="s">
        <v>296</v>
      </c>
    </row>
    <row r="125" spans="1:14">
      <c s="1" r="A125" t="n">
        <v>0</v>
      </c>
      <c r="B125" t="s">
        <v>179</v>
      </c>
      <c r="C125" t="s">
        <v>297</v>
      </c>
    </row>
    <row r="126" spans="1:14">
      <c s="1" r="A126" t="n">
        <v>1</v>
      </c>
      <c r="B126" t="s">
        <v>180</v>
      </c>
      <c r="C126" t="s">
        <v>298</v>
      </c>
    </row>
    <row r="127" spans="1:14">
      <c s="1" r="A127" t="n">
        <v>2</v>
      </c>
      <c r="B127" t="s">
        <v>181</v>
      </c>
      <c r="C127" t="s">
        <v>299</v>
      </c>
    </row>
    <row r="128" spans="1:14">
      <c s="1" r="A128" t="n">
        <v>3</v>
      </c>
      <c r="B128" t="s">
        <v>183</v>
      </c>
      <c r="C128" t="s">
        <v>300</v>
      </c>
    </row>
    <row r="129" spans="1:14">
      <c s="1" r="A129" t="n">
        <v>4</v>
      </c>
      <c r="B129" t="s">
        <v>185</v>
      </c>
      <c r="C129" t="s">
        <v>301</v>
      </c>
    </row>
    <row r="130" spans="1:14">
      <c s="1" r="A130" t="n">
        <v>5</v>
      </c>
      <c r="B130" t="s">
        <v>186</v>
      </c>
      <c r="C130" t="s">
        <v>302</v>
      </c>
    </row>
    <row r="131" spans="1:14">
      <c s="1" r="A131" t="n">
        <v>6</v>
      </c>
      <c r="B131" t="s">
        <v>187</v>
      </c>
      <c r="C131" t="s">
        <v>303</v>
      </c>
    </row>
    <row r="132" spans="1:14">
      <c s="1" r="A132" t="n">
        <v>7</v>
      </c>
      <c r="B132" t="s">
        <v>188</v>
      </c>
      <c r="C132" t="s">
        <v>304</v>
      </c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305</v>
      </c>
      <c r="C138" t="s">
        <v>306</v>
      </c>
      <c r="D138" t="s">
        <v>307</v>
      </c>
      <c r="E138" t="s"/>
      <c r="F138" t="n">
        <v>66</v>
      </c>
    </row>
    <row r="139" spans="1:14">
      <c s="1" r="A139" t="n">
        <v>1</v>
      </c>
      <c r="B139" t="s">
        <v>308</v>
      </c>
      <c r="C139" t="s">
        <v>309</v>
      </c>
      <c r="D139" t="s">
        <v>310</v>
      </c>
      <c r="E139" t="s"/>
      <c r="F139" t="n">
        <v>60</v>
      </c>
    </row>
    <row r="140" spans="1:14">
      <c s="1" r="A140" t="n">
        <v>2</v>
      </c>
      <c r="B140" t="s">
        <v>311</v>
      </c>
      <c r="C140" t="s">
        <v>312</v>
      </c>
      <c r="D140" t="s">
        <v>313</v>
      </c>
      <c r="E140" t="s"/>
      <c r="F140" t="n">
        <v>56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314</v>
      </c>
      <c r="C141" t="s">
        <v>315</v>
      </c>
      <c r="D141" t="s"/>
      <c r="E141" t="s"/>
      <c r="F141" t="s"/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316</v>
      </c>
      <c r="C142" t="s">
        <v>317</v>
      </c>
      <c r="D142" t="s"/>
      <c r="E142" t="s"/>
      <c r="F142" t="s"/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325</v>
      </c>
      <c r="C145" t="s">
        <v>326</v>
      </c>
      <c r="D145" t="s">
        <v>327</v>
      </c>
      <c r="E145" t="s">
        <v>328</v>
      </c>
      <c r="F145" t="s">
        <v>329</v>
      </c>
      <c r="G145" t="s">
        <v>236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330</v>
      </c>
      <c r="C146" t="s">
        <v>331</v>
      </c>
      <c r="D146" t="s">
        <v>332</v>
      </c>
      <c r="E146" t="s">
        <v>333</v>
      </c>
      <c r="F146" t="s">
        <v>334</v>
      </c>
      <c r="G146" t="s">
        <v>335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336</v>
      </c>
      <c r="C147" t="s">
        <v>337</v>
      </c>
      <c r="D147" t="s">
        <v>338</v>
      </c>
      <c r="E147" t="s">
        <v>339</v>
      </c>
      <c r="F147" t="s">
        <v>340</v>
      </c>
      <c r="G147" t="s">
        <v>341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342</v>
      </c>
      <c r="C148" t="s">
        <v>343</v>
      </c>
      <c r="D148" t="s">
        <v>344</v>
      </c>
      <c r="E148" t="s">
        <v>345</v>
      </c>
      <c r="F148" t="s">
        <v>346</v>
      </c>
      <c r="G148" t="s">
        <v>347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348</v>
      </c>
      <c r="C149" t="s">
        <v>349</v>
      </c>
      <c r="D149" t="s">
        <v>350</v>
      </c>
      <c r="E149" t="s">
        <v>351</v>
      </c>
      <c r="F149" t="s">
        <v>352</v>
      </c>
      <c r="G149" t="s">
        <v>353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354</v>
      </c>
      <c r="C150" t="s">
        <v>355</v>
      </c>
      <c r="D150" t="s">
        <v>356</v>
      </c>
      <c r="E150" t="s">
        <v>357</v>
      </c>
      <c r="F150" t="s">
        <v>358</v>
      </c>
      <c r="G150" t="s">
        <v>359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360</v>
      </c>
      <c r="C151" t="s">
        <v>361</v>
      </c>
      <c r="D151" t="s">
        <v>362</v>
      </c>
      <c r="E151" t="s">
        <v>363</v>
      </c>
      <c r="F151" t="s">
        <v>364</v>
      </c>
      <c r="G151" t="s">
        <v>365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366</v>
      </c>
      <c r="C152" t="s">
        <v>331</v>
      </c>
      <c r="D152" t="s">
        <v>367</v>
      </c>
      <c r="E152" t="s">
        <v>368</v>
      </c>
      <c r="F152" t="s">
        <v>369</v>
      </c>
      <c r="G152" t="s">
        <v>370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371</v>
      </c>
      <c r="C153" t="s">
        <v>372</v>
      </c>
      <c r="D153" t="s">
        <v>373</v>
      </c>
      <c r="E153" t="s">
        <v>374</v>
      </c>
      <c r="F153" t="s">
        <v>375</v>
      </c>
      <c r="G153" t="s">
        <v>270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376</v>
      </c>
      <c r="C154" t="s">
        <v>331</v>
      </c>
      <c r="D154" t="s">
        <v>377</v>
      </c>
      <c r="E154" t="s">
        <v>378</v>
      </c>
      <c r="F154" t="s">
        <v>379</v>
      </c>
      <c r="G154" t="s">
        <v>380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381</v>
      </c>
      <c r="C155" t="s">
        <v>331</v>
      </c>
      <c r="D155" t="s">
        <v>331</v>
      </c>
      <c r="E155" t="s">
        <v>331</v>
      </c>
      <c r="F155" t="s">
        <v>331</v>
      </c>
      <c r="G155" t="s">
        <v>382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B157" t="s">
        <v>383</v>
      </c>
      <c s="1" r="C157" t="s">
        <v>319</v>
      </c>
      <c s="1" r="D157" t="s">
        <v>320</v>
      </c>
      <c s="1" r="E157" t="s">
        <v>321</v>
      </c>
      <c s="1" r="F157" t="s">
        <v>322</v>
      </c>
      <c s="1" r="G157" t="s">
        <v>323</v>
      </c>
      <c s="1" r="H157" t="s">
        <v>324</v>
      </c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0</v>
      </c>
      <c r="B158" t="s">
        <v>384</v>
      </c>
      <c r="C158" t="s">
        <v>385</v>
      </c>
      <c r="D158" t="s">
        <v>386</v>
      </c>
      <c r="E158" t="s">
        <v>387</v>
      </c>
      <c r="F158" t="s">
        <v>388</v>
      </c>
      <c r="G158" t="s">
        <v>389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s="1" r="A159" t="n">
        <v>1</v>
      </c>
      <c r="B159" t="s">
        <v>390</v>
      </c>
      <c r="C159" t="s">
        <v>391</v>
      </c>
      <c r="D159" t="s">
        <v>392</v>
      </c>
      <c r="E159" t="s">
        <v>393</v>
      </c>
      <c r="F159" t="s">
        <v>394</v>
      </c>
      <c r="G159" t="s">
        <v>395</v>
      </c>
      <c r="H159" t="s"/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A160" t="n">
        <v>2</v>
      </c>
      <c r="B160" t="s">
        <v>396</v>
      </c>
      <c r="C160" t="s">
        <v>397</v>
      </c>
      <c r="D160" t="s">
        <v>398</v>
      </c>
      <c r="E160" t="s">
        <v>399</v>
      </c>
      <c r="F160" t="s">
        <v>400</v>
      </c>
      <c r="G160" t="s">
        <v>401</v>
      </c>
      <c r="H160" t="s"/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3</v>
      </c>
      <c r="B161" t="s">
        <v>402</v>
      </c>
      <c r="C161" t="s">
        <v>331</v>
      </c>
      <c r="D161" t="s">
        <v>403</v>
      </c>
      <c r="E161" t="s">
        <v>404</v>
      </c>
      <c r="F161" t="s">
        <v>405</v>
      </c>
      <c r="G161" t="s">
        <v>406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4</v>
      </c>
      <c r="B162" t="s">
        <v>407</v>
      </c>
      <c r="C162" t="s">
        <v>331</v>
      </c>
      <c r="D162" t="s">
        <v>331</v>
      </c>
      <c r="E162" t="s">
        <v>331</v>
      </c>
      <c r="F162" t="s">
        <v>331</v>
      </c>
      <c r="G162" t="s">
        <v>331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5</v>
      </c>
      <c r="B163" t="s">
        <v>408</v>
      </c>
      <c r="C163" t="s">
        <v>331</v>
      </c>
      <c r="D163" t="s">
        <v>331</v>
      </c>
      <c r="E163" t="s">
        <v>409</v>
      </c>
      <c r="F163" t="s">
        <v>410</v>
      </c>
      <c r="G163" t="s">
        <v>331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6</v>
      </c>
      <c r="B164" t="s">
        <v>411</v>
      </c>
      <c r="C164" t="s">
        <v>331</v>
      </c>
      <c r="D164" t="s">
        <v>331</v>
      </c>
      <c r="E164" t="s">
        <v>412</v>
      </c>
      <c r="F164" t="s">
        <v>413</v>
      </c>
      <c r="G164" t="s">
        <v>331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7</v>
      </c>
      <c r="B165" t="s">
        <v>414</v>
      </c>
      <c r="C165" t="s">
        <v>415</v>
      </c>
      <c r="D165" t="s">
        <v>416</v>
      </c>
      <c r="E165" t="s">
        <v>417</v>
      </c>
      <c r="F165" t="s">
        <v>418</v>
      </c>
      <c r="G165" t="s">
        <v>419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8</v>
      </c>
      <c r="B166" t="s">
        <v>420</v>
      </c>
      <c r="C166" t="s">
        <v>421</v>
      </c>
      <c r="D166" t="s">
        <v>422</v>
      </c>
      <c r="E166" t="s">
        <v>423</v>
      </c>
      <c r="F166" t="s">
        <v>424</v>
      </c>
      <c r="G166" t="s">
        <v>425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9</v>
      </c>
      <c r="B167" t="s">
        <v>426</v>
      </c>
      <c r="C167" t="s">
        <v>331</v>
      </c>
      <c r="D167" t="s">
        <v>331</v>
      </c>
      <c r="E167" t="s">
        <v>331</v>
      </c>
      <c r="F167" t="s">
        <v>331</v>
      </c>
      <c r="G167" t="s">
        <v>331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10</v>
      </c>
      <c r="B168" t="s">
        <v>427</v>
      </c>
      <c r="C168" t="s">
        <v>428</v>
      </c>
      <c r="D168" t="s">
        <v>429</v>
      </c>
      <c r="E168" t="s">
        <v>430</v>
      </c>
      <c r="F168" t="s">
        <v>431</v>
      </c>
      <c r="G168" t="s">
        <v>432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11</v>
      </c>
      <c r="B169" t="s">
        <v>433</v>
      </c>
      <c r="C169" t="s">
        <v>331</v>
      </c>
      <c r="D169" t="s">
        <v>434</v>
      </c>
      <c r="E169" t="s">
        <v>435</v>
      </c>
      <c r="F169" t="s">
        <v>436</v>
      </c>
      <c r="G169" t="s">
        <v>437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12</v>
      </c>
      <c r="B170" t="s">
        <v>438</v>
      </c>
      <c r="C170" t="s">
        <v>428</v>
      </c>
      <c r="D170" t="s">
        <v>429</v>
      </c>
      <c r="E170" t="s">
        <v>430</v>
      </c>
      <c r="F170" t="s">
        <v>431</v>
      </c>
      <c r="G170" t="s">
        <v>432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13</v>
      </c>
      <c r="B171" t="s">
        <v>439</v>
      </c>
      <c r="C171" t="s">
        <v>331</v>
      </c>
      <c r="D171" t="s">
        <v>331</v>
      </c>
      <c r="E171" t="s">
        <v>331</v>
      </c>
      <c r="F171" t="s">
        <v>331</v>
      </c>
      <c r="G171" t="s">
        <v>331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14</v>
      </c>
      <c r="B172" t="s">
        <v>440</v>
      </c>
      <c r="C172" t="s">
        <v>441</v>
      </c>
      <c r="D172" t="s">
        <v>442</v>
      </c>
      <c r="E172" t="s">
        <v>443</v>
      </c>
      <c r="F172" t="s">
        <v>444</v>
      </c>
      <c r="G172" t="s">
        <v>445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15</v>
      </c>
      <c r="B173" t="s">
        <v>446</v>
      </c>
      <c r="C173" t="s">
        <v>331</v>
      </c>
      <c r="D173" t="s">
        <v>447</v>
      </c>
      <c r="E173" t="s">
        <v>448</v>
      </c>
      <c r="F173" t="s">
        <v>449</v>
      </c>
      <c r="G173" t="s">
        <v>450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16</v>
      </c>
      <c r="B174" t="s">
        <v>451</v>
      </c>
      <c r="C174" t="s">
        <v>331</v>
      </c>
      <c r="D174" t="s">
        <v>331</v>
      </c>
      <c r="E174" t="s">
        <v>331</v>
      </c>
      <c r="F174" t="s">
        <v>331</v>
      </c>
      <c r="G174" t="s">
        <v>452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17</v>
      </c>
      <c r="B175" t="s">
        <v>453</v>
      </c>
      <c r="C175" t="s">
        <v>454</v>
      </c>
      <c r="D175" t="s">
        <v>359</v>
      </c>
      <c r="E175" t="s">
        <v>455</v>
      </c>
      <c r="F175" t="s">
        <v>456</v>
      </c>
      <c r="G175" t="s">
        <v>457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18</v>
      </c>
      <c r="B176" t="s">
        <v>458</v>
      </c>
      <c r="C176" t="s">
        <v>459</v>
      </c>
      <c r="D176" t="s">
        <v>460</v>
      </c>
      <c r="E176" t="s">
        <v>168</v>
      </c>
      <c r="F176" t="s">
        <v>461</v>
      </c>
      <c r="G176" t="s">
        <v>462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19</v>
      </c>
      <c r="B177" t="s">
        <v>463</v>
      </c>
      <c r="C177" t="s">
        <v>464</v>
      </c>
      <c r="D177" t="s">
        <v>465</v>
      </c>
      <c r="E177" t="s">
        <v>466</v>
      </c>
      <c r="F177" t="s">
        <v>467</v>
      </c>
      <c r="G177" t="s">
        <v>468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20</v>
      </c>
      <c r="B178" t="s">
        <v>469</v>
      </c>
      <c r="C178" t="s">
        <v>470</v>
      </c>
      <c r="D178" t="s">
        <v>471</v>
      </c>
      <c r="E178" t="s">
        <v>472</v>
      </c>
      <c r="F178" t="s">
        <v>473</v>
      </c>
      <c r="G178" t="s">
        <v>474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21</v>
      </c>
      <c r="B179" t="s">
        <v>475</v>
      </c>
      <c r="C179" t="s">
        <v>476</v>
      </c>
      <c r="D179" t="s">
        <v>477</v>
      </c>
      <c r="E179" t="s">
        <v>331</v>
      </c>
      <c r="F179" t="s">
        <v>331</v>
      </c>
      <c r="G179" t="s">
        <v>331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22</v>
      </c>
      <c r="B180" t="s">
        <v>478</v>
      </c>
      <c r="C180" t="s">
        <v>331</v>
      </c>
      <c r="D180" t="s">
        <v>331</v>
      </c>
      <c r="E180" t="s">
        <v>331</v>
      </c>
      <c r="F180" t="s">
        <v>331</v>
      </c>
      <c r="G180" t="s">
        <v>331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23</v>
      </c>
      <c r="B181" t="s">
        <v>479</v>
      </c>
      <c r="C181" t="s">
        <v>331</v>
      </c>
      <c r="D181" t="s">
        <v>331</v>
      </c>
      <c r="E181" t="s">
        <v>331</v>
      </c>
      <c r="F181" t="s">
        <v>331</v>
      </c>
      <c r="G181" t="s">
        <v>331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24</v>
      </c>
      <c r="B182" t="s">
        <v>480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25</v>
      </c>
      <c r="B183" t="s">
        <v>481</v>
      </c>
      <c r="C183" t="s">
        <v>482</v>
      </c>
      <c r="D183" t="s">
        <v>483</v>
      </c>
      <c r="E183" t="s">
        <v>484</v>
      </c>
      <c r="F183" t="s">
        <v>484</v>
      </c>
      <c r="G183" t="s">
        <v>485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26</v>
      </c>
      <c r="B184" t="s">
        <v>486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27</v>
      </c>
      <c r="B185" t="s">
        <v>487</v>
      </c>
      <c r="C185" t="s">
        <v>482</v>
      </c>
      <c r="D185" t="s">
        <v>483</v>
      </c>
      <c r="E185" t="s">
        <v>484</v>
      </c>
      <c r="F185" t="s">
        <v>484</v>
      </c>
      <c r="G185" t="s">
        <v>485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28</v>
      </c>
      <c r="B186" t="s">
        <v>488</v>
      </c>
      <c r="C186" t="s">
        <v>331</v>
      </c>
      <c r="D186" t="s">
        <v>489</v>
      </c>
      <c r="E186" t="s">
        <v>490</v>
      </c>
      <c r="F186" t="s">
        <v>491</v>
      </c>
      <c r="G186" t="s">
        <v>492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29</v>
      </c>
      <c r="B187" t="s">
        <v>493</v>
      </c>
      <c r="C187" t="s">
        <v>331</v>
      </c>
      <c r="D187" t="s">
        <v>331</v>
      </c>
      <c r="E187" t="s">
        <v>331</v>
      </c>
      <c r="F187" t="s">
        <v>331</v>
      </c>
      <c r="G187" t="s">
        <v>494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30</v>
      </c>
      <c r="B188" t="s">
        <v>495</v>
      </c>
      <c r="C188" t="s">
        <v>331</v>
      </c>
      <c r="D188" t="s">
        <v>331</v>
      </c>
      <c r="E188" t="s">
        <v>331</v>
      </c>
      <c r="F188" t="s">
        <v>331</v>
      </c>
      <c r="G188" t="s">
        <v>331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31</v>
      </c>
      <c r="B189" t="s">
        <v>496</v>
      </c>
      <c r="C189" t="s">
        <v>331</v>
      </c>
      <c r="D189" t="s">
        <v>331</v>
      </c>
      <c r="E189" t="s">
        <v>331</v>
      </c>
      <c r="F189" t="s">
        <v>331</v>
      </c>
      <c r="G189" t="s">
        <v>331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32</v>
      </c>
      <c r="B190" t="s">
        <v>497</v>
      </c>
      <c r="C190" t="s">
        <v>331</v>
      </c>
      <c r="D190" t="s">
        <v>331</v>
      </c>
      <c r="E190" t="s">
        <v>331</v>
      </c>
      <c r="F190" t="s">
        <v>331</v>
      </c>
      <c r="G190" t="s">
        <v>331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33</v>
      </c>
      <c r="B191" t="s">
        <v>498</v>
      </c>
      <c r="C191" t="s">
        <v>331</v>
      </c>
      <c r="D191" t="s">
        <v>331</v>
      </c>
      <c r="E191" t="s">
        <v>331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34</v>
      </c>
      <c r="B192" t="s">
        <v>499</v>
      </c>
      <c r="C192" t="s">
        <v>482</v>
      </c>
      <c r="D192" t="s">
        <v>483</v>
      </c>
      <c r="E192" t="s">
        <v>484</v>
      </c>
      <c r="F192" t="s">
        <v>484</v>
      </c>
      <c r="G192" t="s">
        <v>485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35</v>
      </c>
      <c r="B193" t="s">
        <v>500</v>
      </c>
      <c r="C193" t="s">
        <v>331</v>
      </c>
      <c r="D193" t="s">
        <v>331</v>
      </c>
      <c r="E193" t="s">
        <v>331</v>
      </c>
      <c r="F193" t="s">
        <v>331</v>
      </c>
      <c r="G193" t="s">
        <v>331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36</v>
      </c>
      <c r="B194" t="s">
        <v>501</v>
      </c>
      <c r="C194" t="s">
        <v>482</v>
      </c>
      <c r="D194" t="s">
        <v>483</v>
      </c>
      <c r="E194" t="s">
        <v>484</v>
      </c>
      <c r="F194" t="s">
        <v>484</v>
      </c>
      <c r="G194" t="s">
        <v>485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37</v>
      </c>
      <c r="B195" t="s">
        <v>502</v>
      </c>
      <c r="C195" t="s">
        <v>503</v>
      </c>
      <c r="D195" t="s">
        <v>504</v>
      </c>
      <c r="E195" t="s">
        <v>505</v>
      </c>
      <c r="F195" t="s">
        <v>506</v>
      </c>
      <c r="G195" t="s">
        <v>507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38</v>
      </c>
      <c r="B196" t="s">
        <v>508</v>
      </c>
      <c r="C196" t="s">
        <v>331</v>
      </c>
      <c r="D196" t="s">
        <v>509</v>
      </c>
      <c r="E196" t="s">
        <v>510</v>
      </c>
      <c r="F196" t="s">
        <v>511</v>
      </c>
      <c r="G196" t="s">
        <v>512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39</v>
      </c>
      <c r="B197" t="s">
        <v>513</v>
      </c>
      <c r="C197" t="s">
        <v>514</v>
      </c>
      <c r="D197" t="s">
        <v>515</v>
      </c>
      <c r="E197" t="s">
        <v>516</v>
      </c>
      <c r="F197" t="s">
        <v>517</v>
      </c>
      <c r="G197" t="s">
        <v>517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40</v>
      </c>
      <c r="B198" t="s">
        <v>518</v>
      </c>
      <c r="C198" t="s">
        <v>519</v>
      </c>
      <c r="D198" t="s">
        <v>520</v>
      </c>
      <c r="E198" t="s">
        <v>521</v>
      </c>
      <c r="F198" t="s">
        <v>522</v>
      </c>
      <c r="G198" t="s">
        <v>523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41</v>
      </c>
      <c r="B199" t="s">
        <v>524</v>
      </c>
      <c r="C199" t="s">
        <v>331</v>
      </c>
      <c r="D199" t="s">
        <v>525</v>
      </c>
      <c r="E199" t="s">
        <v>526</v>
      </c>
      <c r="F199" t="s">
        <v>527</v>
      </c>
      <c r="G199" t="s">
        <v>528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42</v>
      </c>
      <c r="B200" t="s">
        <v>529</v>
      </c>
      <c r="C200" t="s">
        <v>530</v>
      </c>
      <c r="D200" t="s">
        <v>531</v>
      </c>
      <c r="E200" t="s">
        <v>532</v>
      </c>
      <c r="F200" t="s">
        <v>533</v>
      </c>
      <c r="G200" t="s">
        <v>534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43</v>
      </c>
      <c r="B201" t="s">
        <v>134</v>
      </c>
      <c r="C201" t="s">
        <v>535</v>
      </c>
      <c r="D201" t="s">
        <v>536</v>
      </c>
      <c r="E201" t="s">
        <v>537</v>
      </c>
      <c r="F201" t="s">
        <v>538</v>
      </c>
      <c r="G201" t="s">
        <v>539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44</v>
      </c>
      <c r="B202" t="s">
        <v>540</v>
      </c>
      <c r="C202" t="s">
        <v>331</v>
      </c>
      <c r="D202" t="s">
        <v>541</v>
      </c>
      <c r="E202" t="s">
        <v>542</v>
      </c>
      <c r="F202" t="s">
        <v>543</v>
      </c>
      <c r="G202" t="s">
        <v>544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45</v>
      </c>
      <c r="B203" t="s">
        <v>545</v>
      </c>
      <c r="C203" t="s">
        <v>331</v>
      </c>
      <c r="D203" t="s">
        <v>331</v>
      </c>
      <c r="E203" t="s">
        <v>331</v>
      </c>
      <c r="F203" t="s">
        <v>331</v>
      </c>
      <c r="G203" t="s">
        <v>546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B205" t="s">
        <v>318</v>
      </c>
      <c s="1" r="C205" t="s">
        <v>319</v>
      </c>
      <c s="1" r="D205" t="s">
        <v>320</v>
      </c>
      <c s="1" r="E205" t="s">
        <v>321</v>
      </c>
      <c s="1" r="F205" t="s">
        <v>322</v>
      </c>
      <c s="1" r="G205" t="s">
        <v>323</v>
      </c>
      <c s="1" r="H205" t="s">
        <v>324</v>
      </c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0</v>
      </c>
      <c r="B206" t="s">
        <v>547</v>
      </c>
      <c r="C206" t="s">
        <v>548</v>
      </c>
      <c r="D206" t="s">
        <v>549</v>
      </c>
      <c r="E206" t="s">
        <v>550</v>
      </c>
      <c r="F206" t="s">
        <v>551</v>
      </c>
      <c r="G206" t="s">
        <v>552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1</v>
      </c>
      <c r="B207" t="s">
        <v>553</v>
      </c>
      <c r="C207" t="s">
        <v>554</v>
      </c>
      <c r="D207" t="s">
        <v>549</v>
      </c>
      <c r="E207" t="s">
        <v>550</v>
      </c>
      <c r="F207" t="s">
        <v>551</v>
      </c>
      <c r="G207" t="s">
        <v>552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2</v>
      </c>
      <c r="B208" t="s">
        <v>555</v>
      </c>
      <c r="C208" t="s">
        <v>556</v>
      </c>
      <c r="D208" t="s">
        <v>331</v>
      </c>
      <c r="E208" t="s">
        <v>331</v>
      </c>
      <c r="F208" t="s">
        <v>331</v>
      </c>
      <c r="G208" t="s">
        <v>331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3</v>
      </c>
      <c r="B209" t="s">
        <v>557</v>
      </c>
      <c r="C209" t="s">
        <v>331</v>
      </c>
      <c r="D209" t="s">
        <v>558</v>
      </c>
      <c r="E209" t="s">
        <v>559</v>
      </c>
      <c r="F209" t="s">
        <v>560</v>
      </c>
      <c r="G209" t="s">
        <v>561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</v>
      </c>
      <c r="B210" t="s">
        <v>562</v>
      </c>
      <c r="C210" t="s">
        <v>563</v>
      </c>
      <c r="D210" t="s">
        <v>564</v>
      </c>
      <c r="E210" t="s">
        <v>565</v>
      </c>
      <c r="F210" t="s">
        <v>566</v>
      </c>
      <c r="G210" t="s">
        <v>567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</v>
      </c>
      <c r="B211" t="s">
        <v>568</v>
      </c>
      <c r="C211" t="s">
        <v>569</v>
      </c>
      <c r="D211" t="s">
        <v>570</v>
      </c>
      <c r="E211" t="s">
        <v>571</v>
      </c>
      <c r="F211" t="s">
        <v>572</v>
      </c>
      <c r="G211" t="s">
        <v>573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6</v>
      </c>
      <c r="B212" t="s">
        <v>574</v>
      </c>
      <c r="C212" t="s">
        <v>569</v>
      </c>
      <c r="D212" t="s">
        <v>570</v>
      </c>
      <c r="E212" t="s">
        <v>571</v>
      </c>
      <c r="F212" t="s">
        <v>572</v>
      </c>
      <c r="G212" t="s">
        <v>573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7</v>
      </c>
      <c r="B213" t="s">
        <v>575</v>
      </c>
      <c r="C213" t="s">
        <v>576</v>
      </c>
      <c r="D213" t="s">
        <v>577</v>
      </c>
      <c r="E213" t="s">
        <v>578</v>
      </c>
      <c r="F213" t="s">
        <v>579</v>
      </c>
      <c r="G213" t="s">
        <v>580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8</v>
      </c>
      <c r="B214" t="s">
        <v>581</v>
      </c>
      <c r="C214" t="s">
        <v>582</v>
      </c>
      <c r="D214" t="s">
        <v>583</v>
      </c>
      <c r="E214" t="s">
        <v>584</v>
      </c>
      <c r="F214" t="s">
        <v>585</v>
      </c>
      <c r="G214" t="s">
        <v>586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s="1" r="A215" t="n">
        <v>9</v>
      </c>
      <c r="B215" t="s">
        <v>587</v>
      </c>
      <c r="C215" t="s">
        <v>331</v>
      </c>
      <c r="D215" t="s">
        <v>331</v>
      </c>
      <c r="E215" t="s">
        <v>331</v>
      </c>
      <c r="F215" t="s">
        <v>331</v>
      </c>
      <c r="G215" t="s">
        <v>331</v>
      </c>
      <c r="H215" t="s"/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A216" t="n">
        <v>10</v>
      </c>
      <c r="B216" t="s">
        <v>588</v>
      </c>
      <c r="C216" t="s">
        <v>331</v>
      </c>
      <c r="D216" t="s">
        <v>589</v>
      </c>
      <c r="E216" t="s">
        <v>590</v>
      </c>
      <c r="F216" t="s">
        <v>591</v>
      </c>
      <c r="G216" t="s">
        <v>592</v>
      </c>
      <c r="H216" t="s"/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11</v>
      </c>
      <c r="B217" t="s">
        <v>593</v>
      </c>
      <c r="C217" t="s">
        <v>594</v>
      </c>
      <c r="D217" t="s">
        <v>595</v>
      </c>
      <c r="E217" t="s">
        <v>596</v>
      </c>
      <c r="F217" t="s">
        <v>597</v>
      </c>
      <c r="G217" t="s">
        <v>598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12</v>
      </c>
      <c r="B218" t="s">
        <v>599</v>
      </c>
      <c r="C218" t="s">
        <v>600</v>
      </c>
      <c r="D218" t="s">
        <v>601</v>
      </c>
      <c r="E218" t="s">
        <v>602</v>
      </c>
      <c r="F218" t="s">
        <v>603</v>
      </c>
      <c r="G218" t="s">
        <v>604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13</v>
      </c>
      <c r="B219" t="s">
        <v>605</v>
      </c>
      <c r="C219" t="s">
        <v>606</v>
      </c>
      <c r="D219" t="s">
        <v>607</v>
      </c>
      <c r="E219" t="s">
        <v>608</v>
      </c>
      <c r="F219" t="s">
        <v>609</v>
      </c>
      <c r="G219" t="s">
        <v>610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14</v>
      </c>
      <c r="B220" t="s">
        <v>611</v>
      </c>
      <c r="C220" t="s">
        <v>612</v>
      </c>
      <c r="D220" t="s">
        <v>613</v>
      </c>
      <c r="E220" t="s">
        <v>614</v>
      </c>
      <c r="F220" t="s">
        <v>615</v>
      </c>
      <c r="G220" t="s">
        <v>616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15</v>
      </c>
      <c r="B221" t="s">
        <v>617</v>
      </c>
      <c r="C221" t="s">
        <v>618</v>
      </c>
      <c r="D221" t="s">
        <v>619</v>
      </c>
      <c r="E221" t="s">
        <v>620</v>
      </c>
      <c r="F221" t="s">
        <v>621</v>
      </c>
      <c r="G221" t="s">
        <v>622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16</v>
      </c>
      <c r="B222" t="s">
        <v>623</v>
      </c>
      <c r="C222" t="s">
        <v>331</v>
      </c>
      <c r="D222" t="s">
        <v>331</v>
      </c>
      <c r="E222" t="s">
        <v>331</v>
      </c>
      <c r="F222" t="s">
        <v>331</v>
      </c>
      <c r="G222" t="s">
        <v>331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17</v>
      </c>
      <c r="B223" t="s">
        <v>624</v>
      </c>
      <c r="C223" t="s">
        <v>625</v>
      </c>
      <c r="D223" t="s">
        <v>359</v>
      </c>
      <c r="E223" t="s">
        <v>626</v>
      </c>
      <c r="F223" t="s">
        <v>627</v>
      </c>
      <c r="G223" t="s">
        <v>550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18</v>
      </c>
      <c r="B224" t="s">
        <v>628</v>
      </c>
      <c r="C224" t="s">
        <v>625</v>
      </c>
      <c r="D224" t="s">
        <v>359</v>
      </c>
      <c r="E224" t="s">
        <v>626</v>
      </c>
      <c r="F224" t="s">
        <v>627</v>
      </c>
      <c r="G224" t="s">
        <v>550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19</v>
      </c>
      <c r="B225" t="s">
        <v>629</v>
      </c>
      <c r="C225" t="s">
        <v>630</v>
      </c>
      <c r="D225" t="s">
        <v>631</v>
      </c>
      <c r="E225" t="s">
        <v>632</v>
      </c>
      <c r="F225" t="s">
        <v>633</v>
      </c>
      <c r="G225" t="s">
        <v>634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B227" t="s">
        <v>383</v>
      </c>
      <c s="1" r="C227" t="s">
        <v>319</v>
      </c>
      <c s="1" r="D227" t="s">
        <v>320</v>
      </c>
      <c s="1" r="E227" t="s">
        <v>321</v>
      </c>
      <c s="1" r="F227" t="s">
        <v>322</v>
      </c>
      <c s="1" r="G227" t="s">
        <v>323</v>
      </c>
      <c s="1" r="H227" t="s">
        <v>324</v>
      </c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0</v>
      </c>
      <c r="B228" t="s">
        <v>635</v>
      </c>
      <c r="C228" t="s">
        <v>636</v>
      </c>
      <c r="D228" t="s">
        <v>272</v>
      </c>
      <c r="E228" t="s">
        <v>637</v>
      </c>
      <c r="F228" t="s">
        <v>638</v>
      </c>
      <c r="G228" t="s">
        <v>639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</v>
      </c>
      <c r="B229" t="s">
        <v>640</v>
      </c>
      <c r="C229" t="s">
        <v>641</v>
      </c>
      <c r="D229" t="s">
        <v>642</v>
      </c>
      <c r="E229" t="s">
        <v>570</v>
      </c>
      <c r="F229" t="s">
        <v>643</v>
      </c>
      <c r="G229" t="s">
        <v>644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2</v>
      </c>
      <c r="B230" t="s">
        <v>645</v>
      </c>
      <c r="C230" t="s">
        <v>550</v>
      </c>
      <c r="D230" t="s">
        <v>485</v>
      </c>
      <c r="E230" t="s">
        <v>646</v>
      </c>
      <c r="F230" t="s">
        <v>647</v>
      </c>
      <c r="G230" t="s">
        <v>648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3</v>
      </c>
      <c r="B231" t="s">
        <v>649</v>
      </c>
      <c r="C231" t="s">
        <v>650</v>
      </c>
      <c r="D231" t="s">
        <v>651</v>
      </c>
      <c r="E231" t="s">
        <v>652</v>
      </c>
      <c r="F231" t="s">
        <v>653</v>
      </c>
      <c r="G231" t="s">
        <v>654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4</v>
      </c>
      <c r="B232" t="s">
        <v>655</v>
      </c>
      <c r="C232" t="s">
        <v>331</v>
      </c>
      <c r="D232" t="s">
        <v>331</v>
      </c>
      <c r="E232" t="s">
        <v>331</v>
      </c>
      <c r="F232" t="s">
        <v>331</v>
      </c>
      <c r="G232" t="s">
        <v>331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5</v>
      </c>
      <c r="B233" t="s">
        <v>656</v>
      </c>
      <c r="C233" t="s">
        <v>331</v>
      </c>
      <c r="D233" t="s">
        <v>331</v>
      </c>
      <c r="E233" t="s">
        <v>331</v>
      </c>
      <c r="F233" t="s">
        <v>331</v>
      </c>
      <c r="G233" t="s">
        <v>331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6</v>
      </c>
      <c r="B234" t="s">
        <v>657</v>
      </c>
      <c r="C234" t="s">
        <v>658</v>
      </c>
      <c r="D234" t="s">
        <v>659</v>
      </c>
      <c r="E234" t="s">
        <v>660</v>
      </c>
      <c r="F234" t="s">
        <v>661</v>
      </c>
      <c r="G234" t="s">
        <v>662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7</v>
      </c>
      <c r="B235" t="s">
        <v>663</v>
      </c>
      <c r="C235" t="s">
        <v>331</v>
      </c>
      <c r="D235" t="s">
        <v>331</v>
      </c>
      <c r="E235" t="s">
        <v>331</v>
      </c>
      <c r="F235" t="s">
        <v>331</v>
      </c>
      <c r="G235" t="s">
        <v>331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8</v>
      </c>
      <c r="B236" t="s">
        <v>664</v>
      </c>
      <c r="C236" t="s">
        <v>331</v>
      </c>
      <c r="D236" t="s">
        <v>331</v>
      </c>
      <c r="E236" t="s">
        <v>331</v>
      </c>
      <c r="F236" t="s">
        <v>331</v>
      </c>
      <c r="G236" t="s">
        <v>331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9</v>
      </c>
      <c r="B237" t="s">
        <v>665</v>
      </c>
      <c r="C237" t="s">
        <v>351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10</v>
      </c>
      <c r="B238" t="s">
        <v>666</v>
      </c>
      <c r="C238" t="s">
        <v>667</v>
      </c>
      <c r="D238" t="s">
        <v>668</v>
      </c>
      <c r="E238" t="s">
        <v>669</v>
      </c>
      <c r="F238" t="s">
        <v>670</v>
      </c>
      <c r="G238" t="s">
        <v>671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11</v>
      </c>
      <c r="B239" t="s">
        <v>672</v>
      </c>
      <c r="C239" t="s">
        <v>331</v>
      </c>
      <c r="D239" t="s">
        <v>331</v>
      </c>
      <c r="E239" t="s">
        <v>673</v>
      </c>
      <c r="F239" t="s">
        <v>674</v>
      </c>
      <c r="G239" t="s">
        <v>675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12</v>
      </c>
      <c r="B240" t="s">
        <v>676</v>
      </c>
      <c r="C240" t="s">
        <v>331</v>
      </c>
      <c r="D240" t="s">
        <v>331</v>
      </c>
      <c r="E240" t="s">
        <v>677</v>
      </c>
      <c r="F240" t="s">
        <v>678</v>
      </c>
      <c r="G240" t="s">
        <v>679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13</v>
      </c>
      <c r="B241" t="s">
        <v>680</v>
      </c>
      <c r="C241" t="s">
        <v>681</v>
      </c>
      <c r="D241" t="s">
        <v>682</v>
      </c>
      <c r="E241" t="s">
        <v>683</v>
      </c>
      <c r="F241" t="s">
        <v>684</v>
      </c>
      <c r="G241" t="s">
        <v>685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14</v>
      </c>
      <c r="B242" t="s">
        <v>686</v>
      </c>
      <c r="C242" t="s">
        <v>681</v>
      </c>
      <c r="D242" t="s">
        <v>682</v>
      </c>
      <c r="E242" t="s">
        <v>683</v>
      </c>
      <c r="F242" t="s">
        <v>684</v>
      </c>
      <c r="G242" t="s">
        <v>685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15</v>
      </c>
      <c r="B243" t="s">
        <v>687</v>
      </c>
      <c r="C243" t="s">
        <v>688</v>
      </c>
      <c r="D243" t="s">
        <v>689</v>
      </c>
      <c r="E243" t="s">
        <v>690</v>
      </c>
      <c r="F243" t="s">
        <v>691</v>
      </c>
      <c r="G243" t="s">
        <v>692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16</v>
      </c>
      <c r="B244" t="s">
        <v>693</v>
      </c>
      <c r="C244" t="s">
        <v>331</v>
      </c>
      <c r="D244" t="s">
        <v>694</v>
      </c>
      <c r="E244" t="s">
        <v>695</v>
      </c>
      <c r="F244" t="s">
        <v>696</v>
      </c>
      <c r="G244" t="s">
        <v>697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B246" t="s">
        <v>383</v>
      </c>
      <c s="1" r="C246" t="s">
        <v>319</v>
      </c>
      <c s="1" r="D246" t="s">
        <v>320</v>
      </c>
      <c s="1" r="E246" t="s">
        <v>321</v>
      </c>
      <c s="1" r="F246" t="s">
        <v>322</v>
      </c>
      <c s="1" r="G246" t="s">
        <v>323</v>
      </c>
      <c s="1" r="H246" t="s">
        <v>324</v>
      </c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0</v>
      </c>
      <c r="B247" t="s">
        <v>698</v>
      </c>
      <c r="C247" t="s">
        <v>331</v>
      </c>
      <c r="D247" t="s">
        <v>331</v>
      </c>
      <c r="E247" t="s">
        <v>331</v>
      </c>
      <c r="F247" t="s">
        <v>331</v>
      </c>
      <c r="G247" t="s">
        <v>331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1</v>
      </c>
      <c r="B248" t="s">
        <v>699</v>
      </c>
      <c r="C248" t="s">
        <v>331</v>
      </c>
      <c r="D248" t="s">
        <v>331</v>
      </c>
      <c r="E248" t="s">
        <v>331</v>
      </c>
      <c r="F248" t="s">
        <v>331</v>
      </c>
      <c r="G248" t="s">
        <v>331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2</v>
      </c>
      <c r="B249" t="s">
        <v>700</v>
      </c>
      <c r="C249" t="s">
        <v>331</v>
      </c>
      <c r="D249" t="s">
        <v>331</v>
      </c>
      <c r="E249" t="s">
        <v>331</v>
      </c>
      <c r="F249" t="s">
        <v>331</v>
      </c>
      <c r="G249" t="s">
        <v>331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</v>
      </c>
      <c r="B250" t="s">
        <v>701</v>
      </c>
      <c r="C250" t="s">
        <v>702</v>
      </c>
      <c r="D250" t="s">
        <v>484</v>
      </c>
      <c r="E250" t="s">
        <v>703</v>
      </c>
      <c r="F250" t="s">
        <v>704</v>
      </c>
      <c r="G250" t="s">
        <v>705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4</v>
      </c>
      <c r="B251" t="s">
        <v>706</v>
      </c>
      <c r="C251" t="s">
        <v>331</v>
      </c>
      <c r="D251" t="s">
        <v>707</v>
      </c>
      <c r="E251" t="s">
        <v>708</v>
      </c>
      <c r="F251" t="s">
        <v>709</v>
      </c>
      <c r="G251" t="s">
        <v>710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5</v>
      </c>
      <c r="B252" t="s">
        <v>711</v>
      </c>
      <c r="C252" t="s">
        <v>331</v>
      </c>
      <c r="D252" t="s">
        <v>331</v>
      </c>
      <c r="E252" t="s">
        <v>331</v>
      </c>
      <c r="F252" t="s">
        <v>331</v>
      </c>
      <c r="G252" t="s">
        <v>331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6</v>
      </c>
      <c r="B253" t="s">
        <v>712</v>
      </c>
      <c r="C253" t="s">
        <v>713</v>
      </c>
      <c r="D253" t="s">
        <v>714</v>
      </c>
      <c r="E253" t="s">
        <v>715</v>
      </c>
      <c r="F253" t="s">
        <v>716</v>
      </c>
      <c r="G253" t="s">
        <v>717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s="1" r="A254" t="n">
        <v>7</v>
      </c>
      <c r="B254" t="s">
        <v>718</v>
      </c>
      <c r="C254" t="s">
        <v>331</v>
      </c>
      <c r="D254" t="s">
        <v>331</v>
      </c>
      <c r="E254" t="s">
        <v>331</v>
      </c>
      <c r="F254" t="s">
        <v>331</v>
      </c>
      <c r="G254" t="s">
        <v>331</v>
      </c>
      <c r="H254" t="s"/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A255" t="n">
        <v>8</v>
      </c>
      <c r="B255" t="s">
        <v>719</v>
      </c>
      <c r="C255" t="s">
        <v>331</v>
      </c>
      <c r="D255" t="s">
        <v>331</v>
      </c>
      <c r="E255" t="s">
        <v>331</v>
      </c>
      <c r="F255" t="s">
        <v>331</v>
      </c>
      <c r="G255" t="s">
        <v>331</v>
      </c>
      <c r="H255" t="s"/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9</v>
      </c>
      <c r="B256" t="s">
        <v>720</v>
      </c>
      <c r="C256" t="s">
        <v>713</v>
      </c>
      <c r="D256" t="s">
        <v>714</v>
      </c>
      <c r="E256" t="s">
        <v>715</v>
      </c>
      <c r="F256" t="s">
        <v>716</v>
      </c>
      <c r="G256" t="s">
        <v>717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10</v>
      </c>
      <c r="B257" t="s">
        <v>721</v>
      </c>
      <c r="C257" t="s">
        <v>722</v>
      </c>
      <c r="D257" t="s">
        <v>723</v>
      </c>
      <c r="E257" t="s">
        <v>642</v>
      </c>
      <c r="F257" t="s">
        <v>724</v>
      </c>
      <c r="G257" t="s">
        <v>725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11</v>
      </c>
      <c r="B258" t="s">
        <v>726</v>
      </c>
      <c r="C258" t="s">
        <v>727</v>
      </c>
      <c r="D258" t="s">
        <v>728</v>
      </c>
      <c r="E258" t="s">
        <v>729</v>
      </c>
      <c r="F258" t="s">
        <v>730</v>
      </c>
      <c r="G258" t="s">
        <v>731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12</v>
      </c>
      <c r="B259" t="s">
        <v>732</v>
      </c>
      <c r="C259" t="s">
        <v>727</v>
      </c>
      <c r="D259" t="s">
        <v>728</v>
      </c>
      <c r="E259" t="s">
        <v>729</v>
      </c>
      <c r="F259" t="s">
        <v>730</v>
      </c>
      <c r="G259" t="s">
        <v>731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13</v>
      </c>
      <c r="B260" t="s">
        <v>733</v>
      </c>
      <c r="C260" t="s">
        <v>727</v>
      </c>
      <c r="D260" t="s">
        <v>728</v>
      </c>
      <c r="E260" t="s">
        <v>729</v>
      </c>
      <c r="F260" t="s">
        <v>730</v>
      </c>
      <c r="G260" t="s">
        <v>731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14</v>
      </c>
      <c r="B261" t="s">
        <v>734</v>
      </c>
      <c r="C261" t="s">
        <v>331</v>
      </c>
      <c r="D261" t="s">
        <v>331</v>
      </c>
      <c r="E261" t="s">
        <v>331</v>
      </c>
      <c r="F261" t="s">
        <v>331</v>
      </c>
      <c r="G261" t="s">
        <v>331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15</v>
      </c>
      <c r="B262" t="s">
        <v>735</v>
      </c>
      <c r="C262" t="s">
        <v>331</v>
      </c>
      <c r="D262" t="s">
        <v>331</v>
      </c>
      <c r="E262" t="s">
        <v>331</v>
      </c>
      <c r="F262" t="s">
        <v>331</v>
      </c>
      <c r="G262" t="s">
        <v>331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16</v>
      </c>
      <c r="B263" t="s">
        <v>736</v>
      </c>
      <c r="C263" t="s">
        <v>331</v>
      </c>
      <c r="D263" t="s">
        <v>331</v>
      </c>
      <c r="E263" t="s">
        <v>331</v>
      </c>
      <c r="F263" t="s">
        <v>331</v>
      </c>
      <c r="G263" t="s">
        <v>331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17</v>
      </c>
      <c r="B264" t="s">
        <v>737</v>
      </c>
      <c r="C264" t="s">
        <v>738</v>
      </c>
      <c r="D264" t="s">
        <v>739</v>
      </c>
      <c r="E264" t="s">
        <v>740</v>
      </c>
      <c r="F264" t="s">
        <v>741</v>
      </c>
      <c r="G264" t="s">
        <v>742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18</v>
      </c>
      <c r="B265" t="s">
        <v>743</v>
      </c>
      <c r="C265" t="s">
        <v>331</v>
      </c>
      <c r="D265" t="s">
        <v>331</v>
      </c>
      <c r="E265" t="s">
        <v>331</v>
      </c>
      <c r="F265" t="s">
        <v>331</v>
      </c>
      <c r="G265" t="s">
        <v>331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19</v>
      </c>
      <c r="B266" t="s">
        <v>744</v>
      </c>
      <c r="C266" t="s">
        <v>745</v>
      </c>
      <c r="D266" t="s">
        <v>746</v>
      </c>
      <c r="E266" t="s">
        <v>747</v>
      </c>
      <c r="F266" t="s">
        <v>748</v>
      </c>
      <c r="G266" t="s">
        <v>749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20</v>
      </c>
      <c r="B267" t="s">
        <v>750</v>
      </c>
      <c r="C267" t="s">
        <v>751</v>
      </c>
      <c r="D267" t="s">
        <v>752</v>
      </c>
      <c r="E267" t="s">
        <v>753</v>
      </c>
      <c r="F267" t="s">
        <v>754</v>
      </c>
      <c r="G267" t="s">
        <v>755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21</v>
      </c>
      <c r="B268" t="s">
        <v>756</v>
      </c>
      <c r="C268" t="s">
        <v>757</v>
      </c>
      <c r="D268" t="s">
        <v>758</v>
      </c>
      <c r="E268" t="s">
        <v>759</v>
      </c>
      <c r="F268" t="s">
        <v>754</v>
      </c>
      <c r="G268" t="s">
        <v>755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22</v>
      </c>
      <c r="B269" t="s">
        <v>760</v>
      </c>
      <c r="C269" t="s">
        <v>331</v>
      </c>
      <c r="D269" t="s">
        <v>331</v>
      </c>
      <c r="E269" t="s">
        <v>331</v>
      </c>
      <c r="F269" t="s">
        <v>331</v>
      </c>
      <c r="G269" t="s">
        <v>331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23</v>
      </c>
      <c r="B270" t="s">
        <v>761</v>
      </c>
      <c r="C270" t="s">
        <v>762</v>
      </c>
      <c r="D270" t="s">
        <v>763</v>
      </c>
      <c r="E270" t="s">
        <v>764</v>
      </c>
      <c r="F270" t="s">
        <v>765</v>
      </c>
      <c r="G270" t="s">
        <v>766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24</v>
      </c>
      <c r="B271" t="s">
        <v>767</v>
      </c>
      <c r="C271" t="s">
        <v>331</v>
      </c>
      <c r="D271" t="s">
        <v>331</v>
      </c>
      <c r="E271" t="s">
        <v>331</v>
      </c>
      <c r="F271" t="s">
        <v>331</v>
      </c>
      <c r="G271" t="s">
        <v>331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25</v>
      </c>
      <c r="B272" t="s">
        <v>768</v>
      </c>
      <c r="C272" t="s">
        <v>769</v>
      </c>
      <c r="D272" t="s">
        <v>770</v>
      </c>
      <c r="E272" t="s">
        <v>771</v>
      </c>
      <c r="F272" t="s">
        <v>772</v>
      </c>
      <c r="G272" t="s">
        <v>773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26</v>
      </c>
      <c r="B273" t="s">
        <v>774</v>
      </c>
      <c r="C273" t="s">
        <v>331</v>
      </c>
      <c r="D273" t="s">
        <v>331</v>
      </c>
      <c r="E273" t="s">
        <v>331</v>
      </c>
      <c r="F273" t="s">
        <v>331</v>
      </c>
      <c r="G273" t="s">
        <v>331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27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28</v>
      </c>
      <c r="B275" t="s">
        <v>776</v>
      </c>
      <c r="C275" t="s">
        <v>331</v>
      </c>
      <c r="D275" t="s">
        <v>331</v>
      </c>
      <c r="E275" t="s">
        <v>331</v>
      </c>
      <c r="F275" t="s">
        <v>331</v>
      </c>
      <c r="G275" t="s">
        <v>331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29</v>
      </c>
      <c r="B276" t="s">
        <v>777</v>
      </c>
      <c r="C276" t="s">
        <v>778</v>
      </c>
      <c r="D276" t="s">
        <v>779</v>
      </c>
      <c r="E276" t="s">
        <v>780</v>
      </c>
      <c r="F276" t="s">
        <v>781</v>
      </c>
      <c r="G276" t="s">
        <v>782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30</v>
      </c>
      <c r="B277" t="s">
        <v>783</v>
      </c>
      <c r="C277" t="s">
        <v>784</v>
      </c>
      <c r="D277" t="s">
        <v>785</v>
      </c>
      <c r="E277" t="s">
        <v>786</v>
      </c>
      <c r="F277" t="s">
        <v>787</v>
      </c>
      <c r="G277" t="s">
        <v>788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31</v>
      </c>
      <c r="B278" t="s">
        <v>789</v>
      </c>
      <c r="C278" t="s">
        <v>790</v>
      </c>
      <c r="D278" t="s">
        <v>791</v>
      </c>
      <c r="E278" t="s">
        <v>792</v>
      </c>
      <c r="F278" t="s">
        <v>793</v>
      </c>
      <c r="G278" t="s">
        <v>794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32</v>
      </c>
      <c r="B279" t="s">
        <v>795</v>
      </c>
      <c r="C279" t="s">
        <v>331</v>
      </c>
      <c r="D279" t="s">
        <v>331</v>
      </c>
      <c r="E279" t="s">
        <v>331</v>
      </c>
      <c r="F279" t="s">
        <v>331</v>
      </c>
      <c r="G279" t="s">
        <v>331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33</v>
      </c>
      <c r="B280" t="s">
        <v>796</v>
      </c>
      <c r="C280" t="s">
        <v>797</v>
      </c>
      <c r="D280" t="s">
        <v>798</v>
      </c>
      <c r="E280" t="s">
        <v>799</v>
      </c>
      <c r="F280" t="s">
        <v>800</v>
      </c>
      <c r="G280" t="s">
        <v>801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34</v>
      </c>
      <c r="B281" t="s">
        <v>802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35</v>
      </c>
      <c r="B282" t="s">
        <v>803</v>
      </c>
      <c r="C282" t="s">
        <v>331</v>
      </c>
      <c r="D282" t="s">
        <v>331</v>
      </c>
      <c r="E282" t="s">
        <v>331</v>
      </c>
      <c r="F282" t="s">
        <v>331</v>
      </c>
      <c r="G282" t="s">
        <v>331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36</v>
      </c>
      <c r="B283" t="s">
        <v>804</v>
      </c>
      <c r="C283" t="s">
        <v>805</v>
      </c>
      <c r="D283" t="s">
        <v>805</v>
      </c>
      <c r="E283" t="s">
        <v>805</v>
      </c>
      <c r="F283" t="s">
        <v>806</v>
      </c>
      <c r="G283" t="s">
        <v>807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37</v>
      </c>
      <c r="B284" t="s">
        <v>808</v>
      </c>
      <c r="C284" t="s">
        <v>809</v>
      </c>
      <c r="D284" t="s">
        <v>810</v>
      </c>
      <c r="E284" t="s">
        <v>811</v>
      </c>
      <c r="F284" t="s">
        <v>812</v>
      </c>
      <c r="G284" t="s">
        <v>813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38</v>
      </c>
      <c r="B285" t="s">
        <v>814</v>
      </c>
      <c r="C285" t="s">
        <v>778</v>
      </c>
      <c r="D285" t="s">
        <v>779</v>
      </c>
      <c r="E285" t="s">
        <v>780</v>
      </c>
      <c r="F285" t="s">
        <v>781</v>
      </c>
      <c r="G285" t="s">
        <v>782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39</v>
      </c>
      <c r="B286" t="s">
        <v>815</v>
      </c>
      <c r="C286" t="s">
        <v>809</v>
      </c>
      <c r="D286" t="s">
        <v>810</v>
      </c>
      <c r="E286" t="s">
        <v>811</v>
      </c>
      <c r="F286" t="s">
        <v>812</v>
      </c>
      <c r="G286" t="s">
        <v>813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40</v>
      </c>
      <c r="B287" t="s">
        <v>816</v>
      </c>
      <c r="C287" t="s">
        <v>331</v>
      </c>
      <c r="D287" t="s">
        <v>331</v>
      </c>
      <c r="E287" t="s">
        <v>331</v>
      </c>
      <c r="F287" t="s">
        <v>331</v>
      </c>
      <c r="G287" t="s">
        <v>331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41</v>
      </c>
      <c r="B288" t="s">
        <v>817</v>
      </c>
      <c r="C288" t="s">
        <v>778</v>
      </c>
      <c r="D288" t="s">
        <v>779</v>
      </c>
      <c r="E288" t="s">
        <v>780</v>
      </c>
      <c r="F288" t="s">
        <v>781</v>
      </c>
      <c r="G288" t="s">
        <v>782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42</v>
      </c>
      <c r="B289" t="s">
        <v>818</v>
      </c>
      <c r="C289" t="s">
        <v>688</v>
      </c>
      <c r="D289" t="s">
        <v>689</v>
      </c>
      <c r="E289" t="s">
        <v>690</v>
      </c>
      <c r="F289" t="s">
        <v>691</v>
      </c>
      <c r="G289" t="s">
        <v>692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B291" t="s">
        <v>318</v>
      </c>
      <c s="1" r="C291" t="s">
        <v>319</v>
      </c>
      <c s="1" r="D291" t="s">
        <v>320</v>
      </c>
      <c s="1" r="E291" t="s">
        <v>321</v>
      </c>
      <c s="1" r="F291" t="s">
        <v>322</v>
      </c>
      <c s="1" r="G291" t="s">
        <v>323</v>
      </c>
      <c s="1" r="H291" t="s">
        <v>324</v>
      </c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0</v>
      </c>
      <c r="B292" t="s">
        <v>819</v>
      </c>
      <c r="C292" t="s">
        <v>482</v>
      </c>
      <c r="D292" t="s">
        <v>483</v>
      </c>
      <c r="E292" t="s">
        <v>484</v>
      </c>
      <c r="F292" t="s">
        <v>484</v>
      </c>
      <c r="G292" t="s">
        <v>485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s="1" r="A293" t="n">
        <v>1</v>
      </c>
      <c r="B293" t="s">
        <v>488</v>
      </c>
      <c r="C293" t="s">
        <v>331</v>
      </c>
      <c r="D293" t="s">
        <v>489</v>
      </c>
      <c r="E293" t="s">
        <v>490</v>
      </c>
      <c r="F293" t="s">
        <v>491</v>
      </c>
      <c r="G293" t="s">
        <v>492</v>
      </c>
      <c r="H293" t="s"/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A294" t="n">
        <v>2</v>
      </c>
      <c r="B294" t="s">
        <v>820</v>
      </c>
      <c r="C294" t="s">
        <v>349</v>
      </c>
      <c r="D294" t="s">
        <v>350</v>
      </c>
      <c r="E294" t="s">
        <v>351</v>
      </c>
      <c r="F294" t="s">
        <v>352</v>
      </c>
      <c r="G294" t="s">
        <v>353</v>
      </c>
      <c r="H294" t="s"/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3</v>
      </c>
      <c r="B295" t="s">
        <v>821</v>
      </c>
      <c r="C295" t="s">
        <v>355</v>
      </c>
      <c r="D295" t="s">
        <v>356</v>
      </c>
      <c r="E295" t="s">
        <v>357</v>
      </c>
      <c r="F295" t="s">
        <v>358</v>
      </c>
      <c r="G295" t="s">
        <v>359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4</v>
      </c>
      <c r="B296" t="s">
        <v>822</v>
      </c>
      <c r="C296" t="s">
        <v>361</v>
      </c>
      <c r="D296" t="s">
        <v>362</v>
      </c>
      <c r="E296" t="s">
        <v>363</v>
      </c>
      <c r="F296" t="s">
        <v>364</v>
      </c>
      <c r="G296" t="s">
        <v>365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5</v>
      </c>
      <c r="B297" t="s">
        <v>823</v>
      </c>
      <c r="C297" t="s">
        <v>824</v>
      </c>
      <c r="D297" t="s">
        <v>825</v>
      </c>
      <c r="E297" t="s">
        <v>826</v>
      </c>
      <c r="F297" t="s">
        <v>473</v>
      </c>
      <c r="G297" t="s">
        <v>827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6</v>
      </c>
      <c r="B298" t="s">
        <v>737</v>
      </c>
      <c r="C298" t="s">
        <v>824</v>
      </c>
      <c r="D298" t="s">
        <v>825</v>
      </c>
      <c r="E298" t="s">
        <v>826</v>
      </c>
      <c r="F298" t="s">
        <v>473</v>
      </c>
      <c r="G298" t="s">
        <v>827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7</v>
      </c>
      <c r="B299" t="s">
        <v>828</v>
      </c>
      <c r="C299" t="s">
        <v>331</v>
      </c>
      <c r="D299" t="s">
        <v>331</v>
      </c>
      <c r="E299" t="s">
        <v>331</v>
      </c>
      <c r="F299" t="s">
        <v>331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8</v>
      </c>
      <c r="B300" t="s">
        <v>829</v>
      </c>
      <c r="C300" t="s">
        <v>830</v>
      </c>
      <c r="D300" t="s">
        <v>831</v>
      </c>
      <c r="E300" t="s">
        <v>832</v>
      </c>
      <c r="F300" t="s">
        <v>833</v>
      </c>
      <c r="G300" t="s">
        <v>834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9</v>
      </c>
      <c r="B301" t="s">
        <v>835</v>
      </c>
      <c r="C301" t="s">
        <v>836</v>
      </c>
      <c r="D301" t="s">
        <v>837</v>
      </c>
      <c r="E301" t="s">
        <v>838</v>
      </c>
      <c r="F301" t="s">
        <v>839</v>
      </c>
      <c r="G301" t="s">
        <v>840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10</v>
      </c>
      <c r="B302" t="s">
        <v>841</v>
      </c>
      <c r="C302" t="s">
        <v>331</v>
      </c>
      <c r="D302" t="s">
        <v>331</v>
      </c>
      <c r="E302" t="s">
        <v>331</v>
      </c>
      <c r="F302" t="s">
        <v>331</v>
      </c>
      <c r="G302" t="s">
        <v>331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11</v>
      </c>
      <c r="B303" t="s">
        <v>842</v>
      </c>
      <c r="C303" t="s">
        <v>843</v>
      </c>
      <c r="D303" t="s">
        <v>844</v>
      </c>
      <c r="E303" t="s">
        <v>845</v>
      </c>
      <c r="F303" t="s">
        <v>846</v>
      </c>
      <c r="G303" t="s">
        <v>847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12</v>
      </c>
      <c r="B304" t="s">
        <v>848</v>
      </c>
      <c r="C304" t="s">
        <v>849</v>
      </c>
      <c r="D304" t="s">
        <v>850</v>
      </c>
      <c r="E304" t="s">
        <v>851</v>
      </c>
      <c r="F304" t="s">
        <v>852</v>
      </c>
      <c r="G304" t="s">
        <v>853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13</v>
      </c>
      <c r="B305" t="s">
        <v>701</v>
      </c>
      <c r="C305" t="s">
        <v>854</v>
      </c>
      <c r="D305" t="s">
        <v>855</v>
      </c>
      <c r="E305" t="s">
        <v>856</v>
      </c>
      <c r="F305" t="s">
        <v>857</v>
      </c>
      <c r="G305" t="s">
        <v>858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14</v>
      </c>
      <c r="B306" t="s">
        <v>859</v>
      </c>
      <c r="C306" t="s">
        <v>860</v>
      </c>
      <c r="D306" t="s">
        <v>861</v>
      </c>
      <c r="E306" t="s">
        <v>862</v>
      </c>
      <c r="F306" t="s">
        <v>863</v>
      </c>
      <c r="G306" t="s">
        <v>864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15</v>
      </c>
      <c r="B307" t="s">
        <v>865</v>
      </c>
      <c r="C307" t="s">
        <v>866</v>
      </c>
      <c r="D307" t="s">
        <v>702</v>
      </c>
      <c r="E307" t="s">
        <v>867</v>
      </c>
      <c r="F307" t="s">
        <v>860</v>
      </c>
      <c r="G307" t="s">
        <v>868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16</v>
      </c>
      <c r="B308" t="s">
        <v>869</v>
      </c>
      <c r="C308" t="s">
        <v>331</v>
      </c>
      <c r="D308" t="s">
        <v>870</v>
      </c>
      <c r="E308" t="s">
        <v>871</v>
      </c>
      <c r="F308" t="s">
        <v>872</v>
      </c>
      <c r="G308" t="s">
        <v>873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17</v>
      </c>
      <c r="B309" t="s">
        <v>874</v>
      </c>
      <c r="C309" t="s">
        <v>875</v>
      </c>
      <c r="D309" t="s">
        <v>876</v>
      </c>
      <c r="E309" t="s">
        <v>877</v>
      </c>
      <c r="F309" t="s">
        <v>878</v>
      </c>
      <c r="G309" t="s">
        <v>879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880</v>
      </c>
      <c r="C312" t="s">
        <v>881</v>
      </c>
      <c r="D312" t="s">
        <v>882</v>
      </c>
      <c r="E312" t="s">
        <v>883</v>
      </c>
      <c r="F312" t="s">
        <v>884</v>
      </c>
      <c r="G312" t="s">
        <v>885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886</v>
      </c>
      <c r="C313" t="s">
        <v>887</v>
      </c>
      <c r="D313" t="s">
        <v>888</v>
      </c>
      <c r="E313" t="s">
        <v>889</v>
      </c>
      <c r="F313" t="s">
        <v>890</v>
      </c>
      <c r="G313" t="s">
        <v>891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892</v>
      </c>
      <c r="C314" t="s">
        <v>893</v>
      </c>
      <c r="D314" t="s">
        <v>894</v>
      </c>
      <c r="E314" t="s">
        <v>895</v>
      </c>
      <c r="F314" t="s">
        <v>896</v>
      </c>
      <c r="G314" t="s">
        <v>897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898</v>
      </c>
      <c r="C315" t="s">
        <v>331</v>
      </c>
      <c r="D315" t="s">
        <v>899</v>
      </c>
      <c r="E315" t="s">
        <v>900</v>
      </c>
      <c r="F315" t="s">
        <v>901</v>
      </c>
      <c r="G315" t="s">
        <v>902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903</v>
      </c>
      <c r="C316" t="s">
        <v>904</v>
      </c>
      <c r="D316" t="s">
        <v>905</v>
      </c>
      <c r="E316" t="s">
        <v>906</v>
      </c>
      <c r="F316" t="s">
        <v>907</v>
      </c>
      <c r="G316" t="s">
        <v>908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909</v>
      </c>
      <c r="C317" t="s">
        <v>910</v>
      </c>
      <c r="D317" t="s">
        <v>331</v>
      </c>
      <c r="E317" t="s">
        <v>911</v>
      </c>
      <c r="F317" t="s">
        <v>331</v>
      </c>
      <c r="G317" t="s">
        <v>912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913</v>
      </c>
      <c r="C318" t="s">
        <v>331</v>
      </c>
      <c r="D318" t="s">
        <v>331</v>
      </c>
      <c r="E318" t="s">
        <v>914</v>
      </c>
      <c r="F318" t="s">
        <v>915</v>
      </c>
      <c r="G318" t="s">
        <v>331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916</v>
      </c>
      <c r="C319" t="s">
        <v>331</v>
      </c>
      <c r="D319" t="s">
        <v>331</v>
      </c>
      <c r="E319" t="s">
        <v>331</v>
      </c>
      <c r="F319" t="s">
        <v>331</v>
      </c>
      <c r="G319" t="s">
        <v>331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917</v>
      </c>
      <c r="C320" t="s">
        <v>331</v>
      </c>
      <c r="D320" t="s">
        <v>331</v>
      </c>
      <c r="E320" t="s">
        <v>331</v>
      </c>
      <c r="F320" t="s">
        <v>331</v>
      </c>
      <c r="G320" t="s">
        <v>331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918</v>
      </c>
      <c r="C321" t="s">
        <v>331</v>
      </c>
      <c r="D321" t="s">
        <v>331</v>
      </c>
      <c r="E321" t="s">
        <v>331</v>
      </c>
      <c r="F321" t="s">
        <v>331</v>
      </c>
      <c r="G321" t="s">
        <v>331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919</v>
      </c>
      <c r="C322" t="s">
        <v>331</v>
      </c>
      <c r="D322" t="s">
        <v>331</v>
      </c>
      <c r="E322" t="s">
        <v>331</v>
      </c>
      <c r="F322" t="s">
        <v>331</v>
      </c>
      <c r="G322" t="s">
        <v>331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920</v>
      </c>
      <c r="C323" t="s">
        <v>331</v>
      </c>
      <c r="D323" t="s">
        <v>921</v>
      </c>
      <c r="E323" t="s">
        <v>331</v>
      </c>
      <c r="F323" t="s">
        <v>331</v>
      </c>
      <c r="G323" t="s">
        <v>331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922</v>
      </c>
      <c r="C324" t="s">
        <v>923</v>
      </c>
      <c r="D324" t="s">
        <v>924</v>
      </c>
      <c r="E324" t="s">
        <v>925</v>
      </c>
      <c r="F324" t="s">
        <v>926</v>
      </c>
      <c r="G324" t="s">
        <v>927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928</v>
      </c>
      <c r="C325" t="s">
        <v>331</v>
      </c>
      <c r="D325" t="s">
        <v>929</v>
      </c>
      <c r="E325" t="s">
        <v>930</v>
      </c>
      <c r="F325" t="s">
        <v>931</v>
      </c>
      <c r="G325" t="s">
        <v>932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933</v>
      </c>
      <c r="C326" t="s">
        <v>934</v>
      </c>
      <c r="D326" t="s">
        <v>935</v>
      </c>
      <c r="E326" t="s">
        <v>936</v>
      </c>
      <c r="F326" t="s">
        <v>937</v>
      </c>
      <c r="G326" t="s">
        <v>938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B328" t="s">
        <v>383</v>
      </c>
      <c s="1" r="C328" t="s">
        <v>319</v>
      </c>
      <c s="1" r="D328" t="s">
        <v>320</v>
      </c>
      <c s="1" r="E328" t="s">
        <v>321</v>
      </c>
      <c s="1" r="F328" t="s">
        <v>322</v>
      </c>
      <c s="1" r="G328" t="s">
        <v>323</v>
      </c>
      <c s="1" r="H328" t="s">
        <v>324</v>
      </c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0</v>
      </c>
      <c r="B329" t="s">
        <v>939</v>
      </c>
      <c r="C329" t="s">
        <v>940</v>
      </c>
      <c r="D329" t="s">
        <v>941</v>
      </c>
      <c r="E329" t="s">
        <v>942</v>
      </c>
      <c r="F329" t="s">
        <v>943</v>
      </c>
      <c r="G329" t="s">
        <v>944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</v>
      </c>
      <c r="B330" t="s">
        <v>945</v>
      </c>
      <c r="C330" t="s">
        <v>940</v>
      </c>
      <c r="D330" t="s">
        <v>941</v>
      </c>
      <c r="E330" t="s">
        <v>942</v>
      </c>
      <c r="F330" t="s">
        <v>943</v>
      </c>
      <c r="G330" t="s">
        <v>944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2</v>
      </c>
      <c r="B331" t="s">
        <v>500</v>
      </c>
      <c r="C331" t="s">
        <v>331</v>
      </c>
      <c r="D331" t="s">
        <v>331</v>
      </c>
      <c r="E331" t="s">
        <v>331</v>
      </c>
      <c r="F331" t="s">
        <v>331</v>
      </c>
      <c r="G331" t="s">
        <v>331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3</v>
      </c>
      <c r="B332" t="s">
        <v>946</v>
      </c>
      <c r="C332" t="s">
        <v>947</v>
      </c>
      <c r="D332" t="s">
        <v>948</v>
      </c>
      <c r="E332" t="s">
        <v>949</v>
      </c>
      <c r="F332" t="s">
        <v>950</v>
      </c>
      <c r="G332" t="s">
        <v>951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4</v>
      </c>
      <c r="B333" t="s">
        <v>952</v>
      </c>
      <c r="C333" t="s">
        <v>953</v>
      </c>
      <c r="D333" t="s">
        <v>331</v>
      </c>
      <c r="E333" t="s">
        <v>331</v>
      </c>
      <c r="F333" t="s">
        <v>954</v>
      </c>
      <c r="G333" t="s">
        <v>955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5</v>
      </c>
      <c r="B334" t="s">
        <v>956</v>
      </c>
      <c r="C334" t="s">
        <v>957</v>
      </c>
      <c r="D334" t="s">
        <v>948</v>
      </c>
      <c r="E334" t="s">
        <v>949</v>
      </c>
      <c r="F334" t="s">
        <v>958</v>
      </c>
      <c r="G334" t="s">
        <v>959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6</v>
      </c>
      <c r="B335" t="s">
        <v>960</v>
      </c>
      <c r="C335" t="s">
        <v>957</v>
      </c>
      <c r="D335" t="s">
        <v>948</v>
      </c>
      <c r="E335" t="s">
        <v>949</v>
      </c>
      <c r="F335" t="s">
        <v>958</v>
      </c>
      <c r="G335" t="s">
        <v>959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7</v>
      </c>
      <c r="B336" t="s">
        <v>961</v>
      </c>
      <c r="C336" t="s">
        <v>331</v>
      </c>
      <c r="D336" t="s">
        <v>331</v>
      </c>
      <c r="E336" t="s">
        <v>331</v>
      </c>
      <c r="F336" t="s">
        <v>331</v>
      </c>
      <c r="G336" t="s">
        <v>331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8</v>
      </c>
      <c r="B337" t="s">
        <v>962</v>
      </c>
      <c r="C337" t="s">
        <v>963</v>
      </c>
      <c r="D337" t="s">
        <v>964</v>
      </c>
      <c r="E337" t="s">
        <v>965</v>
      </c>
      <c r="F337" t="s">
        <v>966</v>
      </c>
      <c r="G337" t="s">
        <v>967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9</v>
      </c>
      <c r="B338" t="s">
        <v>968</v>
      </c>
      <c r="C338" t="s">
        <v>331</v>
      </c>
      <c r="D338" t="s">
        <v>331</v>
      </c>
      <c r="E338" t="s">
        <v>331</v>
      </c>
      <c r="F338" t="s">
        <v>331</v>
      </c>
      <c r="G338" t="s">
        <v>331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s="1" r="A339" t="n">
        <v>10</v>
      </c>
      <c r="B339" t="s">
        <v>969</v>
      </c>
      <c r="C339" t="s">
        <v>963</v>
      </c>
      <c r="D339" t="s">
        <v>964</v>
      </c>
      <c r="E339" t="s">
        <v>965</v>
      </c>
      <c r="F339" t="s">
        <v>966</v>
      </c>
      <c r="G339" t="s">
        <v>967</v>
      </c>
      <c r="H339" t="s"/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s="1" r="A340" t="n">
        <v>11</v>
      </c>
      <c r="B340" t="s">
        <v>970</v>
      </c>
      <c r="C340" t="s">
        <v>963</v>
      </c>
      <c r="D340" t="s">
        <v>331</v>
      </c>
      <c r="E340" t="s">
        <v>965</v>
      </c>
      <c r="F340" t="s">
        <v>966</v>
      </c>
      <c r="G340" t="s">
        <v>967</v>
      </c>
      <c r="H340" t="s"/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s="1" r="A341" t="n">
        <v>12</v>
      </c>
      <c r="B341" t="s">
        <v>971</v>
      </c>
      <c r="C341" t="s">
        <v>331</v>
      </c>
      <c r="D341" t="s">
        <v>964</v>
      </c>
      <c r="E341" t="s">
        <v>331</v>
      </c>
      <c r="F341" t="s">
        <v>331</v>
      </c>
      <c r="G341" t="s">
        <v>331</v>
      </c>
      <c r="H341" t="s"/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s="1" r="A342" t="n">
        <v>13</v>
      </c>
      <c r="B342" t="s">
        <v>829</v>
      </c>
      <c r="C342" t="s">
        <v>331</v>
      </c>
      <c r="D342" t="s">
        <v>331</v>
      </c>
      <c r="E342" t="s">
        <v>331</v>
      </c>
      <c r="F342" t="s">
        <v>331</v>
      </c>
      <c r="G342" t="s">
        <v>972</v>
      </c>
      <c r="H342" t="s"/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s="1" r="A343" t="n">
        <v>14</v>
      </c>
      <c r="B343" t="s">
        <v>919</v>
      </c>
      <c r="C343" t="s">
        <v>331</v>
      </c>
      <c r="D343" t="s">
        <v>331</v>
      </c>
      <c r="E343" t="s">
        <v>331</v>
      </c>
      <c r="F343" t="s">
        <v>331</v>
      </c>
      <c r="G343" t="s">
        <v>973</v>
      </c>
      <c r="H343" t="s"/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s="1" r="A344" t="n">
        <v>15</v>
      </c>
      <c r="B344" t="s">
        <v>920</v>
      </c>
      <c r="C344" t="s">
        <v>331</v>
      </c>
      <c r="D344" t="s">
        <v>331</v>
      </c>
      <c r="E344" t="s">
        <v>331</v>
      </c>
      <c r="F344" t="s">
        <v>331</v>
      </c>
      <c r="G344" t="s">
        <v>974</v>
      </c>
      <c r="H344" t="s"/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s="1" r="A345" t="n">
        <v>16</v>
      </c>
      <c r="B345" t="s">
        <v>975</v>
      </c>
      <c r="C345" t="s">
        <v>976</v>
      </c>
      <c r="D345" t="s">
        <v>977</v>
      </c>
      <c r="E345" t="s">
        <v>978</v>
      </c>
      <c r="F345" t="s">
        <v>949</v>
      </c>
      <c r="G345" t="s">
        <v>979</v>
      </c>
      <c r="H345" t="s"/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s="1" r="A346" t="n">
        <v>17</v>
      </c>
      <c r="B346" t="s">
        <v>980</v>
      </c>
      <c r="C346" t="s">
        <v>331</v>
      </c>
      <c r="D346" t="s">
        <v>981</v>
      </c>
      <c r="E346" t="s">
        <v>982</v>
      </c>
      <c r="F346" t="s">
        <v>983</v>
      </c>
      <c r="G346" t="s">
        <v>984</v>
      </c>
      <c r="H346" t="s"/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s="1" r="A347" t="n">
        <v>18</v>
      </c>
      <c r="B347" t="s">
        <v>985</v>
      </c>
      <c r="C347" t="s">
        <v>403</v>
      </c>
      <c r="D347" t="s">
        <v>986</v>
      </c>
      <c r="E347" t="s">
        <v>987</v>
      </c>
      <c r="F347" t="s">
        <v>988</v>
      </c>
      <c r="G347" t="s">
        <v>989</v>
      </c>
      <c r="H347" t="s"/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s="1" r="A348" t="n">
        <v>19</v>
      </c>
      <c r="B348" t="s">
        <v>990</v>
      </c>
      <c r="C348" t="s">
        <v>991</v>
      </c>
      <c r="D348" t="s">
        <v>992</v>
      </c>
      <c r="E348" t="s">
        <v>993</v>
      </c>
      <c r="F348" t="s">
        <v>994</v>
      </c>
      <c r="G348" t="s">
        <v>995</v>
      </c>
      <c r="H348" t="s"/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s="1" r="A349" t="n">
        <v>20</v>
      </c>
      <c r="B349" t="s">
        <v>996</v>
      </c>
      <c r="C349" t="s">
        <v>997</v>
      </c>
      <c r="D349" t="s">
        <v>997</v>
      </c>
      <c r="E349" t="s">
        <v>997</v>
      </c>
      <c r="F349" t="s">
        <v>331</v>
      </c>
      <c r="G349" t="s">
        <v>997</v>
      </c>
      <c r="H349" t="s"/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s="1" r="A350" t="n">
        <v>21</v>
      </c>
      <c r="B350" t="s">
        <v>998</v>
      </c>
      <c r="C350" t="s">
        <v>999</v>
      </c>
      <c r="D350" t="s">
        <v>1000</v>
      </c>
      <c r="E350" t="s">
        <v>1001</v>
      </c>
      <c r="F350" t="s">
        <v>1002</v>
      </c>
      <c r="G350" t="s">
        <v>1003</v>
      </c>
      <c r="H350" t="s"/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s="1" r="A351" t="n">
        <v>22</v>
      </c>
      <c r="B351" t="s">
        <v>1004</v>
      </c>
      <c r="C351" t="s">
        <v>1005</v>
      </c>
      <c r="D351" t="s">
        <v>856</v>
      </c>
      <c r="E351" t="s">
        <v>1006</v>
      </c>
      <c r="F351" t="s">
        <v>1007</v>
      </c>
      <c r="G351" t="s">
        <v>1008</v>
      </c>
      <c r="H351" t="s"/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s="1" r="A352" t="n">
        <v>23</v>
      </c>
      <c r="B352" t="s">
        <v>1009</v>
      </c>
      <c r="C352" t="s">
        <v>331</v>
      </c>
      <c r="D352" t="s">
        <v>1010</v>
      </c>
      <c r="E352" t="s">
        <v>1011</v>
      </c>
      <c r="F352" t="s">
        <v>1012</v>
      </c>
      <c r="G352" t="s">
        <v>1013</v>
      </c>
      <c r="H352" t="s"/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s="1" r="A353" t="n">
        <v>24</v>
      </c>
      <c r="B353" t="s">
        <v>1014</v>
      </c>
      <c r="C353" t="s">
        <v>331</v>
      </c>
      <c r="D353" t="s">
        <v>331</v>
      </c>
      <c r="E353" t="s">
        <v>331</v>
      </c>
      <c r="F353" t="s">
        <v>331</v>
      </c>
      <c r="G353" t="s">
        <v>1015</v>
      </c>
      <c r="H353" t="s"/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6255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6256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6257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6258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6259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6260</v>
      </c>
    </row>
    <row r="11" spans="1:14">
      <c s="1" r="A11" t="n">
        <v>4</v>
      </c>
      <c r="B11" t="s">
        <v>13</v>
      </c>
      <c r="C11" t="s">
        <v>6261</v>
      </c>
    </row>
    <row r="12" spans="1:14">
      <c s="1" r="A12" t="n">
        <v>5</v>
      </c>
      <c r="B12" t="s">
        <v>15</v>
      </c>
      <c r="C12" t="s">
        <v>6262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6263</v>
      </c>
    </row>
    <row r="14" spans="1:14">
      <c s="1" r="A14" t="n">
        <v>7</v>
      </c>
      <c r="B14" t="s">
        <v>19</v>
      </c>
      <c r="C14" t="s">
        <v>6264</v>
      </c>
    </row>
    <row r="16" spans="1:14">
      <c s="1" r="A16" t="n">
        <v>0</v>
      </c>
      <c r="B16" t="s">
        <v>21</v>
      </c>
      <c r="C16" t="s">
        <v>6265</v>
      </c>
    </row>
    <row r="17" spans="1:14">
      <c s="1" r="A17" t="n">
        <v>1</v>
      </c>
      <c r="B17" t="s">
        <v>23</v>
      </c>
      <c r="C17" t="s">
        <v>6266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6267</v>
      </c>
    </row>
    <row r="19" spans="1:14">
      <c s="1" r="A19" t="n">
        <v>3</v>
      </c>
      <c r="B19" t="s">
        <v>26</v>
      </c>
      <c r="C19" t="s">
        <v>6268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6269</v>
      </c>
    </row>
    <row r="22" spans="1:14">
      <c s="1" r="A22" t="n">
        <v>6</v>
      </c>
      <c r="B22" t="s">
        <v>32</v>
      </c>
      <c r="C22" t="s">
        <v>6270</v>
      </c>
    </row>
    <row r="23" spans="1:14">
      <c s="1" r="A23" t="n">
        <v>7</v>
      </c>
      <c r="B23" t="s">
        <v>33</v>
      </c>
      <c r="C23" t="s">
        <v>1956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8</v>
      </c>
      <c r="D27" t="n">
        <v>8</v>
      </c>
      <c r="E27" t="n">
        <v>5</v>
      </c>
      <c r="F27" t="n">
        <v>6</v>
      </c>
    </row>
    <row r="28" spans="1:14">
      <c s="1" r="A28" t="n">
        <v>1</v>
      </c>
      <c r="B28" t="s">
        <v>41</v>
      </c>
      <c r="C28" t="n">
        <v>0.33</v>
      </c>
      <c r="D28" t="n">
        <v>0.34</v>
      </c>
      <c r="E28" t="n">
        <v>1.37</v>
      </c>
      <c r="F28" t="n">
        <v>1.67</v>
      </c>
    </row>
    <row r="29" spans="1:14">
      <c s="1" r="A29" t="n">
        <v>2</v>
      </c>
      <c r="B29" t="s">
        <v>42</v>
      </c>
      <c r="C29" t="n">
        <v>0.32</v>
      </c>
      <c r="D29" t="n">
        <v>0.33</v>
      </c>
      <c r="E29" t="n">
        <v>1.36</v>
      </c>
      <c r="F29" t="n">
        <v>1.6</v>
      </c>
    </row>
    <row r="30" spans="1:14">
      <c s="1" r="A30" t="n">
        <v>3</v>
      </c>
      <c r="B30" t="s">
        <v>43</v>
      </c>
      <c r="C30" t="n">
        <v>0.36</v>
      </c>
      <c r="D30" t="n">
        <v>0.36</v>
      </c>
      <c r="E30" t="n">
        <v>1.42</v>
      </c>
      <c r="F30" t="n">
        <v>1.9</v>
      </c>
    </row>
    <row r="31" spans="1:14">
      <c s="1" r="A31" t="n">
        <v>4</v>
      </c>
      <c r="B31" t="s">
        <v>44</v>
      </c>
      <c r="C31" t="n">
        <v>0.31</v>
      </c>
      <c r="D31" t="n">
        <v>0.31</v>
      </c>
      <c r="E31" t="n">
        <v>1.26</v>
      </c>
      <c r="F31" t="n">
        <v>1.37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3202</v>
      </c>
      <c r="D34" t="s">
        <v>3202</v>
      </c>
      <c r="E34" t="s">
        <v>3289</v>
      </c>
      <c r="F34" t="s">
        <v>1923</v>
      </c>
    </row>
    <row r="35" spans="1:14">
      <c s="1" r="A35" t="n">
        <v>1</v>
      </c>
      <c r="B35" t="s">
        <v>41</v>
      </c>
      <c r="C35" t="s">
        <v>6271</v>
      </c>
      <c r="D35" t="s">
        <v>6272</v>
      </c>
      <c r="E35" t="s">
        <v>5845</v>
      </c>
      <c r="F35" t="s">
        <v>6273</v>
      </c>
    </row>
    <row r="36" spans="1:14">
      <c s="1" r="A36" t="n">
        <v>2</v>
      </c>
      <c r="B36" t="s">
        <v>42</v>
      </c>
      <c r="C36" t="s">
        <v>6274</v>
      </c>
      <c r="D36" t="s">
        <v>6275</v>
      </c>
      <c r="E36" t="s">
        <v>6276</v>
      </c>
      <c r="F36" t="s">
        <v>6277</v>
      </c>
    </row>
    <row r="37" spans="1:14">
      <c s="1" r="A37" t="n">
        <v>3</v>
      </c>
      <c r="B37" t="s">
        <v>43</v>
      </c>
      <c r="C37" t="s">
        <v>6278</v>
      </c>
      <c r="D37" t="s">
        <v>3094</v>
      </c>
      <c r="E37" t="s">
        <v>6279</v>
      </c>
      <c r="F37" t="s">
        <v>6280</v>
      </c>
    </row>
    <row r="38" spans="1:14">
      <c s="1" r="A38" t="n">
        <v>4</v>
      </c>
      <c r="B38" t="s">
        <v>53</v>
      </c>
      <c r="C38" t="s">
        <v>6281</v>
      </c>
      <c r="D38" t="s">
        <v>6282</v>
      </c>
      <c r="E38" t="s">
        <v>6283</v>
      </c>
      <c r="F38" t="s">
        <v>5845</v>
      </c>
    </row>
    <row r="39" spans="1:14">
      <c s="1" r="A39" t="n">
        <v>5</v>
      </c>
      <c r="B39" t="s">
        <v>55</v>
      </c>
      <c r="C39" t="s">
        <v>1196</v>
      </c>
      <c r="D39" t="s">
        <v>6284</v>
      </c>
      <c r="E39" t="s">
        <v>1954</v>
      </c>
      <c r="F39" t="s">
        <v>6285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1943</v>
      </c>
      <c r="D42" t="n">
        <v>0.31</v>
      </c>
      <c r="E42" t="s">
        <v>1941</v>
      </c>
      <c r="F42" t="n">
        <v>0.33</v>
      </c>
    </row>
    <row r="43" spans="1:14">
      <c s="1" r="A43" t="n">
        <v>1</v>
      </c>
      <c r="B43" t="s">
        <v>66</v>
      </c>
      <c r="C43" t="s">
        <v>3144</v>
      </c>
      <c r="D43" t="n">
        <v>0.31</v>
      </c>
      <c r="E43" t="s">
        <v>1103</v>
      </c>
      <c r="F43" t="n">
        <v>0.33</v>
      </c>
    </row>
    <row r="44" spans="1:14">
      <c s="1" r="A44" t="n">
        <v>2</v>
      </c>
      <c r="B44" t="s">
        <v>69</v>
      </c>
      <c r="C44" t="s">
        <v>70</v>
      </c>
      <c r="D44" t="s"/>
      <c r="E44" t="s">
        <v>1191</v>
      </c>
      <c r="F44" t="s"/>
    </row>
    <row r="45" spans="1:14">
      <c s="1" r="A45" t="n">
        <v>3</v>
      </c>
      <c r="B45" t="s">
        <v>72</v>
      </c>
      <c r="C45" t="s">
        <v>4486</v>
      </c>
      <c r="D45" t="s"/>
      <c r="E45" t="s">
        <v>1951</v>
      </c>
      <c r="F45" t="s"/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0.33</v>
      </c>
      <c r="D48" t="n">
        <v>0.34</v>
      </c>
      <c r="E48" t="n">
        <v>1.37</v>
      </c>
      <c r="F48" t="n">
        <v>1.67</v>
      </c>
    </row>
    <row r="49" spans="1:14">
      <c s="1" r="A49" t="n">
        <v>1</v>
      </c>
      <c r="B49" t="s">
        <v>77</v>
      </c>
      <c r="C49" t="n">
        <v>0.33</v>
      </c>
      <c r="D49" t="n">
        <v>0.34</v>
      </c>
      <c r="E49" t="n">
        <v>1.37</v>
      </c>
      <c r="F49" t="n">
        <v>1.66</v>
      </c>
    </row>
    <row r="50" spans="1:14">
      <c s="1" r="A50" t="n">
        <v>2</v>
      </c>
      <c r="B50" t="s">
        <v>78</v>
      </c>
      <c r="C50" t="n">
        <v>0.33</v>
      </c>
      <c r="D50" t="n">
        <v>0.34</v>
      </c>
      <c r="E50" t="n">
        <v>1.37</v>
      </c>
      <c r="F50" t="n">
        <v>1.66</v>
      </c>
    </row>
    <row r="51" spans="1:14">
      <c s="1" r="A51" t="n">
        <v>3</v>
      </c>
      <c r="B51" t="s">
        <v>79</v>
      </c>
      <c r="C51" t="n">
        <v>0.33</v>
      </c>
      <c r="D51" t="n">
        <v>0.34</v>
      </c>
      <c r="E51" t="n">
        <v>1.38</v>
      </c>
      <c r="F51" t="n">
        <v>1.66</v>
      </c>
    </row>
    <row r="52" spans="1:14">
      <c s="1" r="A52" t="n">
        <v>4</v>
      </c>
      <c r="B52" t="s">
        <v>80</v>
      </c>
      <c r="C52" t="n">
        <v>0.33</v>
      </c>
      <c r="D52" t="n">
        <v>0.35</v>
      </c>
      <c r="E52" t="n">
        <v>1.38</v>
      </c>
      <c r="F52" t="n">
        <v>1.65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6286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6287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269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2560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6288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6289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6290</v>
      </c>
      <c r="D66" t="s"/>
      <c r="E66" t="s"/>
      <c r="F66" t="s"/>
    </row>
    <row r="68" spans="1:14">
      <c s="1" r="A68" t="n">
        <v>0</v>
      </c>
      <c r="B68" t="s">
        <v>102</v>
      </c>
      <c r="C68" t="s">
        <v>6265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6267</v>
      </c>
    </row>
    <row r="71" spans="1:14">
      <c s="1" r="A71" t="n">
        <v>3</v>
      </c>
      <c r="B71" t="s">
        <v>105</v>
      </c>
      <c r="C71" t="s">
        <v>6291</v>
      </c>
    </row>
    <row r="72" spans="1:14">
      <c s="1" r="A72" t="n">
        <v>4</v>
      </c>
      <c r="B72" t="s">
        <v>107</v>
      </c>
      <c r="C72" t="s">
        <v>5642</v>
      </c>
    </row>
    <row r="73" spans="1:14">
      <c s="1" r="A73" t="n">
        <v>5</v>
      </c>
      <c r="B73" t="s">
        <v>109</v>
      </c>
      <c r="C73" t="s">
        <v>6292</v>
      </c>
    </row>
    <row r="74" spans="1:14">
      <c s="1" r="A74" t="n">
        <v>6</v>
      </c>
      <c r="B74" t="s">
        <v>111</v>
      </c>
      <c r="C74" t="s">
        <v>6293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6294</v>
      </c>
    </row>
    <row r="82" spans="1:14">
      <c s="1" r="A82" t="n">
        <v>1</v>
      </c>
      <c r="B82" t="s">
        <v>121</v>
      </c>
      <c r="C82" t="s">
        <v>6295</v>
      </c>
    </row>
    <row r="84" spans="1:14">
      <c s="1" r="A84" t="n">
        <v>0</v>
      </c>
      <c r="B84" t="s">
        <v>123</v>
      </c>
      <c r="C84" t="s">
        <v>6296</v>
      </c>
    </row>
    <row r="85" spans="1:14">
      <c s="1" r="A85" t="n">
        <v>1</v>
      </c>
      <c r="B85" t="s">
        <v>124</v>
      </c>
      <c r="C85" t="s">
        <v>6297</v>
      </c>
    </row>
    <row r="87" spans="1:14">
      <c s="1" r="A87" t="n">
        <v>0</v>
      </c>
      <c r="B87" t="s">
        <v>126</v>
      </c>
      <c r="C87" t="s">
        <v>6298</v>
      </c>
    </row>
    <row r="88" spans="1:14">
      <c s="1" r="A88" t="n">
        <v>1</v>
      </c>
      <c r="B88" t="s">
        <v>128</v>
      </c>
      <c r="C88" t="s">
        <v>1130</v>
      </c>
    </row>
    <row r="89" spans="1:14">
      <c s="1" r="A89" t="n">
        <v>2</v>
      </c>
      <c r="B89" t="s">
        <v>130</v>
      </c>
      <c r="C89" t="s">
        <v>1953</v>
      </c>
    </row>
    <row r="90" spans="1:14">
      <c s="1" r="A90" t="n">
        <v>3</v>
      </c>
      <c r="B90" t="s">
        <v>132</v>
      </c>
      <c r="C90" t="s"/>
    </row>
    <row r="91" spans="1:14">
      <c s="1" r="A91" t="n">
        <v>4</v>
      </c>
      <c r="B91" t="s">
        <v>134</v>
      </c>
      <c r="C91" t="s"/>
    </row>
    <row r="92" spans="1:14">
      <c s="1" r="A92" t="n">
        <v>5</v>
      </c>
      <c r="B92" t="s">
        <v>136</v>
      </c>
      <c r="C92" t="s">
        <v>6299</v>
      </c>
    </row>
    <row r="93" spans="1:14">
      <c s="1" r="A93" t="n">
        <v>6</v>
      </c>
      <c r="B93" t="s">
        <v>138</v>
      </c>
      <c r="C93" t="s">
        <v>6268</v>
      </c>
    </row>
    <row r="94" spans="1:14">
      <c s="1" r="A94" t="n">
        <v>7</v>
      </c>
      <c r="B94" t="s">
        <v>139</v>
      </c>
      <c r="C94" t="s">
        <v>6300</v>
      </c>
    </row>
    <row r="96" spans="1:14">
      <c s="1" r="A96" t="n">
        <v>0</v>
      </c>
      <c r="B96" t="s">
        <v>140</v>
      </c>
      <c r="C96" t="s">
        <v>6301</v>
      </c>
    </row>
    <row r="97" spans="1:14">
      <c s="1" r="A97" t="n">
        <v>1</v>
      </c>
      <c r="B97" t="s">
        <v>142</v>
      </c>
      <c r="C97" t="s">
        <v>6302</v>
      </c>
    </row>
    <row r="98" spans="1:14">
      <c s="1" r="A98" t="n">
        <v>2</v>
      </c>
      <c r="B98" t="s">
        <v>144</v>
      </c>
      <c r="C98" t="s">
        <v>2823</v>
      </c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/>
    </row>
    <row r="101" spans="1:14">
      <c s="1" r="A101" t="n">
        <v>5</v>
      </c>
      <c r="B101" t="s">
        <v>149</v>
      </c>
      <c r="C101" t="s">
        <v>6303</v>
      </c>
    </row>
    <row r="103" spans="1:14">
      <c s="1" r="A103" t="n">
        <v>0</v>
      </c>
      <c r="B103" t="s">
        <v>151</v>
      </c>
      <c r="C103" t="s">
        <v>6304</v>
      </c>
    </row>
    <row r="104" spans="1:14">
      <c s="1" r="A104" t="n">
        <v>1</v>
      </c>
      <c r="B104" t="s">
        <v>152</v>
      </c>
      <c r="C104" t="s"/>
    </row>
    <row r="106" spans="1:14">
      <c s="1" r="A106" t="n">
        <v>0</v>
      </c>
      <c r="B106" t="s">
        <v>23</v>
      </c>
      <c r="C106" t="s">
        <v>6266</v>
      </c>
    </row>
    <row r="107" spans="1:14">
      <c s="1" r="A107" t="n">
        <v>1</v>
      </c>
      <c r="B107" t="s">
        <v>153</v>
      </c>
      <c r="C107" t="s">
        <v>6305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6306</v>
      </c>
    </row>
    <row r="110" spans="1:14">
      <c s="1" r="A110" t="n">
        <v>4</v>
      </c>
      <c r="B110" t="s">
        <v>159</v>
      </c>
      <c r="C110" t="s">
        <v>6307</v>
      </c>
    </row>
    <row r="111" spans="1:14">
      <c s="1" r="A111" t="n">
        <v>5</v>
      </c>
      <c r="B111" t="s">
        <v>161</v>
      </c>
      <c r="C111" t="s">
        <v>6308</v>
      </c>
    </row>
    <row r="112" spans="1:14">
      <c s="1" r="A112" t="n">
        <v>6</v>
      </c>
      <c r="B112" t="s">
        <v>163</v>
      </c>
      <c r="C112" t="s">
        <v>6309</v>
      </c>
    </row>
    <row r="114" spans="1:14">
      <c s="1" r="A114" t="n">
        <v>0</v>
      </c>
      <c r="B114" t="s">
        <v>165</v>
      </c>
      <c r="C114" t="s">
        <v>4246</v>
      </c>
    </row>
    <row r="115" spans="1:14">
      <c s="1" r="A115" t="n">
        <v>1</v>
      </c>
      <c r="B115" t="s">
        <v>167</v>
      </c>
      <c r="C115" t="s">
        <v>6310</v>
      </c>
    </row>
    <row r="116" spans="1:14">
      <c s="1" r="A116" t="n">
        <v>2</v>
      </c>
      <c r="B116" t="s">
        <v>169</v>
      </c>
      <c r="C116" t="s">
        <v>6311</v>
      </c>
    </row>
    <row r="117" spans="1:14">
      <c s="1" r="A117" t="n">
        <v>3</v>
      </c>
      <c r="B117" t="s">
        <v>171</v>
      </c>
      <c r="C117" t="s">
        <v>6312</v>
      </c>
    </row>
    <row r="118" spans="1:14">
      <c s="1" r="A118" t="n">
        <v>4</v>
      </c>
      <c r="B118" t="s">
        <v>173</v>
      </c>
      <c r="C118" t="s">
        <v>406</v>
      </c>
    </row>
    <row r="119" spans="1:14">
      <c s="1" r="A119" t="n">
        <v>5</v>
      </c>
      <c r="B119" t="s">
        <v>174</v>
      </c>
      <c r="C119" t="s">
        <v>6313</v>
      </c>
    </row>
    <row r="120" spans="1:14">
      <c s="1" r="A120" t="n">
        <v>6</v>
      </c>
      <c r="B120" t="s">
        <v>175</v>
      </c>
      <c r="C120" t="s">
        <v>6314</v>
      </c>
    </row>
    <row r="121" spans="1:14">
      <c s="1" r="A121" t="n">
        <v>7</v>
      </c>
      <c r="B121" t="s">
        <v>176</v>
      </c>
      <c r="C121" t="s">
        <v>6315</v>
      </c>
    </row>
    <row r="122" spans="1:14">
      <c s="1" r="A122" t="n">
        <v>8</v>
      </c>
      <c r="B122" t="s">
        <v>177</v>
      </c>
      <c r="C122" t="s">
        <v>3483</v>
      </c>
    </row>
    <row r="123" spans="1:14">
      <c s="1" r="A123" t="n">
        <v>9</v>
      </c>
      <c r="B123" t="s">
        <v>178</v>
      </c>
      <c r="C123" t="s">
        <v>6316</v>
      </c>
    </row>
    <row r="125" spans="1:14">
      <c s="1" r="A125" t="n">
        <v>0</v>
      </c>
      <c r="B125" t="s">
        <v>179</v>
      </c>
      <c r="C125" t="s">
        <v>246</v>
      </c>
    </row>
    <row r="126" spans="1:14">
      <c s="1" r="A126" t="n">
        <v>1</v>
      </c>
      <c r="B126" t="s">
        <v>180</v>
      </c>
      <c r="C126" t="s">
        <v>6317</v>
      </c>
    </row>
    <row r="127" spans="1:14">
      <c s="1" r="A127" t="n">
        <v>2</v>
      </c>
      <c r="B127" t="s">
        <v>181</v>
      </c>
      <c r="C127" t="s">
        <v>246</v>
      </c>
    </row>
    <row r="128" spans="1:14">
      <c s="1" r="A128" t="n">
        <v>3</v>
      </c>
      <c r="B128" t="s">
        <v>183</v>
      </c>
      <c r="C128" t="s">
        <v>6318</v>
      </c>
    </row>
    <row r="129" spans="1:14">
      <c s="1" r="A129" t="n">
        <v>4</v>
      </c>
      <c r="B129" t="s">
        <v>185</v>
      </c>
      <c r="C129" t="s">
        <v>3142</v>
      </c>
    </row>
    <row r="130" spans="1:14">
      <c s="1" r="A130" t="n">
        <v>5</v>
      </c>
      <c r="B130" t="s">
        <v>186</v>
      </c>
      <c r="C130" t="s">
        <v>6319</v>
      </c>
    </row>
    <row r="131" spans="1:14">
      <c s="1" r="A131" t="n">
        <v>6</v>
      </c>
      <c r="B131" t="s">
        <v>187</v>
      </c>
      <c r="C131" t="s">
        <v>6320</v>
      </c>
    </row>
    <row r="132" spans="1:14">
      <c s="1" r="A132" t="n">
        <v>7</v>
      </c>
      <c r="B132" t="s">
        <v>188</v>
      </c>
      <c r="C132" t="s">
        <v>3932</v>
      </c>
    </row>
    <row r="133" spans="1:14">
      <c s="1" r="A133" t="n">
        <v>8</v>
      </c>
      <c r="B133" t="s">
        <v>189</v>
      </c>
      <c r="C133" t="s">
        <v>1995</v>
      </c>
    </row>
    <row r="134" spans="1:14">
      <c s="1" r="A134" t="n">
        <v>9</v>
      </c>
      <c r="B134" t="s">
        <v>190</v>
      </c>
      <c r="C134" t="s">
        <v>6321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6322</v>
      </c>
      <c r="C138" t="s">
        <v>6323</v>
      </c>
      <c r="D138" t="s">
        <v>6324</v>
      </c>
      <c r="E138" t="s">
        <v>6325</v>
      </c>
      <c r="F138" t="n">
        <v>70</v>
      </c>
    </row>
    <row r="139" spans="1:14">
      <c s="1" r="A139" t="n">
        <v>1</v>
      </c>
      <c r="B139" t="s">
        <v>6326</v>
      </c>
      <c r="C139" t="s">
        <v>6327</v>
      </c>
      <c r="D139" t="s">
        <v>6328</v>
      </c>
      <c r="E139" t="s"/>
      <c r="F139" t="n">
        <v>62</v>
      </c>
    </row>
    <row r="140" spans="1:14">
      <c s="1" r="A140" t="n">
        <v>2</v>
      </c>
      <c r="B140" t="s">
        <v>6329</v>
      </c>
      <c r="C140" t="s">
        <v>6330</v>
      </c>
      <c r="D140" t="s">
        <v>6331</v>
      </c>
      <c r="E140" t="s">
        <v>6332</v>
      </c>
      <c r="F140" t="n">
        <v>51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6333</v>
      </c>
      <c r="C141" t="s">
        <v>6334</v>
      </c>
      <c r="D141" t="s">
        <v>6335</v>
      </c>
      <c r="E141" t="s"/>
      <c r="F141" t="n">
        <v>53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6336</v>
      </c>
      <c r="C142" t="s">
        <v>6337</v>
      </c>
      <c r="D142" t="s">
        <v>6338</v>
      </c>
      <c r="E142" t="s">
        <v>949</v>
      </c>
      <c r="F142" t="n">
        <v>55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1256</v>
      </c>
      <c r="C145" t="s">
        <v>6339</v>
      </c>
      <c r="D145" t="s">
        <v>2021</v>
      </c>
      <c r="E145" t="s">
        <v>6340</v>
      </c>
      <c r="F145" t="s">
        <v>6341</v>
      </c>
      <c r="G145" t="s">
        <v>6342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1262</v>
      </c>
      <c r="C146" t="s">
        <v>6343</v>
      </c>
      <c r="D146" t="s">
        <v>6344</v>
      </c>
      <c r="E146" t="s">
        <v>6345</v>
      </c>
      <c r="F146" t="s">
        <v>6346</v>
      </c>
      <c r="G146" t="s">
        <v>6347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1268</v>
      </c>
      <c r="C147" t="s">
        <v>6348</v>
      </c>
      <c r="D147" t="s">
        <v>6349</v>
      </c>
      <c r="E147" t="s">
        <v>6350</v>
      </c>
      <c r="F147" t="s">
        <v>6351</v>
      </c>
      <c r="G147" t="s">
        <v>6352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1269</v>
      </c>
      <c r="C148" t="s">
        <v>331</v>
      </c>
      <c r="D148" t="s">
        <v>331</v>
      </c>
      <c r="E148" t="s">
        <v>331</v>
      </c>
      <c r="F148" t="s">
        <v>331</v>
      </c>
      <c r="G148" t="s">
        <v>331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1270</v>
      </c>
      <c r="C149" t="s">
        <v>6353</v>
      </c>
      <c r="D149" t="s">
        <v>6354</v>
      </c>
      <c r="E149" t="s">
        <v>6355</v>
      </c>
      <c r="F149" t="s">
        <v>6356</v>
      </c>
      <c r="G149" t="s">
        <v>2673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1271</v>
      </c>
      <c r="C150" t="s">
        <v>6357</v>
      </c>
      <c r="D150" t="s">
        <v>6358</v>
      </c>
      <c r="E150" t="s">
        <v>6359</v>
      </c>
      <c r="F150" t="s">
        <v>6360</v>
      </c>
      <c r="G150" t="s">
        <v>6361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1277</v>
      </c>
      <c r="C151" t="s">
        <v>331</v>
      </c>
      <c r="D151" t="s">
        <v>6362</v>
      </c>
      <c r="E151" t="s">
        <v>6363</v>
      </c>
      <c r="F151" t="s">
        <v>6364</v>
      </c>
      <c r="G151" t="s">
        <v>6365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1282</v>
      </c>
      <c r="C152" t="s">
        <v>6366</v>
      </c>
      <c r="D152" t="s">
        <v>6367</v>
      </c>
      <c r="E152" t="s">
        <v>6368</v>
      </c>
      <c r="F152" t="s">
        <v>6369</v>
      </c>
      <c r="G152" t="s">
        <v>6370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1288</v>
      </c>
      <c r="C153" t="s">
        <v>6371</v>
      </c>
      <c r="D153" t="s">
        <v>6372</v>
      </c>
      <c r="E153" t="s">
        <v>6373</v>
      </c>
      <c r="F153" t="s">
        <v>6374</v>
      </c>
      <c r="G153" t="s">
        <v>6375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1294</v>
      </c>
      <c r="C154" t="s">
        <v>4005</v>
      </c>
      <c r="D154" t="s">
        <v>6376</v>
      </c>
      <c r="E154" t="s">
        <v>6377</v>
      </c>
      <c r="F154" t="s">
        <v>1352</v>
      </c>
      <c r="G154" t="s">
        <v>6378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1300</v>
      </c>
      <c r="C155" t="s">
        <v>4005</v>
      </c>
      <c r="D155" t="s">
        <v>6376</v>
      </c>
      <c r="E155" t="s">
        <v>6377</v>
      </c>
      <c r="F155" t="s">
        <v>1352</v>
      </c>
      <c r="G155" t="s">
        <v>6378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s="1" r="A156" t="n">
        <v>11</v>
      </c>
      <c r="B156" t="s">
        <v>439</v>
      </c>
      <c r="C156" t="s">
        <v>331</v>
      </c>
      <c r="D156" t="s">
        <v>331</v>
      </c>
      <c r="E156" t="s">
        <v>331</v>
      </c>
      <c r="F156" t="s">
        <v>331</v>
      </c>
      <c r="G156" t="s">
        <v>331</v>
      </c>
      <c r="H156" t="s"/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A157" t="n">
        <v>12</v>
      </c>
      <c r="B157" t="s">
        <v>1301</v>
      </c>
      <c r="C157" t="s">
        <v>331</v>
      </c>
      <c r="D157" t="s">
        <v>331</v>
      </c>
      <c r="E157" t="s">
        <v>331</v>
      </c>
      <c r="F157" t="s">
        <v>331</v>
      </c>
      <c r="G157" t="s">
        <v>331</v>
      </c>
      <c r="H157" t="s"/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13</v>
      </c>
      <c r="B158" t="s">
        <v>1302</v>
      </c>
      <c r="C158" t="s">
        <v>331</v>
      </c>
      <c r="D158" t="s">
        <v>6379</v>
      </c>
      <c r="E158" t="s">
        <v>6380</v>
      </c>
      <c r="F158" t="s">
        <v>6381</v>
      </c>
      <c r="G158" t="s">
        <v>6382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B160" t="s">
        <v>383</v>
      </c>
      <c s="1" r="C160" t="s">
        <v>319</v>
      </c>
      <c s="1" r="D160" t="s">
        <v>320</v>
      </c>
      <c s="1" r="E160" t="s">
        <v>321</v>
      </c>
      <c s="1" r="F160" t="s">
        <v>322</v>
      </c>
      <c s="1" r="G160" t="s">
        <v>323</v>
      </c>
      <c s="1" r="H160" t="s">
        <v>324</v>
      </c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0</v>
      </c>
      <c r="B161" t="s">
        <v>1307</v>
      </c>
      <c r="C161" t="s">
        <v>6383</v>
      </c>
      <c r="D161" t="s">
        <v>3775</v>
      </c>
      <c r="E161" t="s">
        <v>6384</v>
      </c>
      <c r="F161" t="s">
        <v>6385</v>
      </c>
      <c r="G161" t="s">
        <v>6386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1</v>
      </c>
      <c r="B162" t="s">
        <v>1313</v>
      </c>
      <c r="C162" t="s">
        <v>331</v>
      </c>
      <c r="D162" t="s">
        <v>6387</v>
      </c>
      <c r="E162" t="s">
        <v>6388</v>
      </c>
      <c r="F162" t="s">
        <v>6389</v>
      </c>
      <c r="G162" t="s">
        <v>1694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2</v>
      </c>
      <c r="B163" t="s">
        <v>1318</v>
      </c>
      <c r="C163" t="s">
        <v>6390</v>
      </c>
      <c r="D163" t="s">
        <v>6391</v>
      </c>
      <c r="E163" t="s">
        <v>6392</v>
      </c>
      <c r="F163" t="s">
        <v>6393</v>
      </c>
      <c r="G163" t="s">
        <v>6394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3</v>
      </c>
      <c r="B164" t="s">
        <v>1324</v>
      </c>
      <c r="C164" t="s">
        <v>331</v>
      </c>
      <c r="D164" t="s">
        <v>6395</v>
      </c>
      <c r="E164" t="s">
        <v>6396</v>
      </c>
      <c r="F164" t="s">
        <v>6397</v>
      </c>
      <c r="G164" t="s">
        <v>6398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4</v>
      </c>
      <c r="B165" t="s">
        <v>1329</v>
      </c>
      <c r="C165" t="s">
        <v>6399</v>
      </c>
      <c r="D165" t="s">
        <v>6400</v>
      </c>
      <c r="E165" t="s">
        <v>6401</v>
      </c>
      <c r="F165" t="s">
        <v>6402</v>
      </c>
      <c r="G165" t="s">
        <v>6403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5</v>
      </c>
      <c r="B166" t="s">
        <v>1335</v>
      </c>
      <c r="C166" t="s">
        <v>331</v>
      </c>
      <c r="D166" t="s">
        <v>6404</v>
      </c>
      <c r="E166" t="s">
        <v>6405</v>
      </c>
      <c r="F166" t="s">
        <v>2544</v>
      </c>
      <c r="G166" t="s">
        <v>3996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6</v>
      </c>
      <c r="B167" t="s">
        <v>1340</v>
      </c>
      <c r="C167" t="s">
        <v>331</v>
      </c>
      <c r="D167" t="s">
        <v>331</v>
      </c>
      <c r="E167" t="s">
        <v>331</v>
      </c>
      <c r="F167" t="s">
        <v>331</v>
      </c>
      <c r="G167" t="s">
        <v>4047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7</v>
      </c>
      <c r="B168" t="s">
        <v>1342</v>
      </c>
      <c r="C168" t="s">
        <v>6406</v>
      </c>
      <c r="D168" t="s">
        <v>6407</v>
      </c>
      <c r="E168" t="s">
        <v>6408</v>
      </c>
      <c r="F168" t="s">
        <v>6409</v>
      </c>
      <c r="G168" t="s">
        <v>6410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8</v>
      </c>
      <c r="B169" t="s">
        <v>1348</v>
      </c>
      <c r="C169" t="s">
        <v>6352</v>
      </c>
      <c r="D169" t="s">
        <v>6411</v>
      </c>
      <c r="E169" t="s">
        <v>331</v>
      </c>
      <c r="F169" t="s">
        <v>6412</v>
      </c>
      <c r="G169" t="s">
        <v>6413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9</v>
      </c>
      <c r="B170" t="s">
        <v>1354</v>
      </c>
      <c r="C170" t="s">
        <v>331</v>
      </c>
      <c r="D170" t="s">
        <v>331</v>
      </c>
      <c r="E170" t="s">
        <v>331</v>
      </c>
      <c r="F170" t="s">
        <v>331</v>
      </c>
      <c r="G170" t="s">
        <v>331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10</v>
      </c>
      <c r="B171" t="s">
        <v>1355</v>
      </c>
      <c r="C171" t="s">
        <v>6414</v>
      </c>
      <c r="D171" t="s">
        <v>6415</v>
      </c>
      <c r="E171" t="s">
        <v>3780</v>
      </c>
      <c r="F171" t="s">
        <v>6416</v>
      </c>
      <c r="G171" t="s">
        <v>6417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11</v>
      </c>
      <c r="B172" t="s">
        <v>1361</v>
      </c>
      <c r="C172" t="s">
        <v>6414</v>
      </c>
      <c r="D172" t="s">
        <v>6415</v>
      </c>
      <c r="E172" t="s">
        <v>6418</v>
      </c>
      <c r="F172" t="s">
        <v>6419</v>
      </c>
      <c r="G172" t="s">
        <v>6420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12</v>
      </c>
      <c r="B173" t="s">
        <v>1367</v>
      </c>
      <c r="C173" t="s">
        <v>6372</v>
      </c>
      <c r="D173" t="s">
        <v>5161</v>
      </c>
      <c r="E173" t="s">
        <v>534</v>
      </c>
      <c r="F173" t="s">
        <v>6421</v>
      </c>
      <c r="G173" t="s">
        <v>6422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13</v>
      </c>
      <c r="B174" t="s">
        <v>1373</v>
      </c>
      <c r="C174" t="s">
        <v>6423</v>
      </c>
      <c r="D174" t="s">
        <v>6424</v>
      </c>
      <c r="E174" t="s">
        <v>6425</v>
      </c>
      <c r="F174" t="s">
        <v>6426</v>
      </c>
      <c r="G174" t="s">
        <v>6427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14</v>
      </c>
      <c r="B175" t="s">
        <v>1379</v>
      </c>
      <c r="C175" t="s">
        <v>6428</v>
      </c>
      <c r="D175" t="s">
        <v>6429</v>
      </c>
      <c r="E175" t="s">
        <v>6430</v>
      </c>
      <c r="F175" t="s">
        <v>6431</v>
      </c>
      <c r="G175" t="s">
        <v>6432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15</v>
      </c>
      <c r="B176" t="s">
        <v>1385</v>
      </c>
      <c r="C176" t="s">
        <v>5101</v>
      </c>
      <c r="D176" t="s">
        <v>6433</v>
      </c>
      <c r="E176" t="s">
        <v>6434</v>
      </c>
      <c r="F176" t="s">
        <v>4957</v>
      </c>
      <c r="G176" t="s">
        <v>6435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16</v>
      </c>
      <c r="B177" t="s">
        <v>407</v>
      </c>
      <c r="C177" t="s">
        <v>6436</v>
      </c>
      <c r="D177" t="s">
        <v>6437</v>
      </c>
      <c r="E177" t="s">
        <v>6438</v>
      </c>
      <c r="F177" t="s">
        <v>6439</v>
      </c>
      <c r="G177" t="s">
        <v>6440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17</v>
      </c>
      <c r="B178" t="s">
        <v>1396</v>
      </c>
      <c r="C178" t="s">
        <v>6441</v>
      </c>
      <c r="D178" t="s">
        <v>6442</v>
      </c>
      <c r="E178" t="s">
        <v>6443</v>
      </c>
      <c r="F178" t="s">
        <v>6444</v>
      </c>
      <c r="G178" t="s">
        <v>6445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18</v>
      </c>
      <c r="B179" t="s">
        <v>1402</v>
      </c>
      <c r="C179" t="s">
        <v>331</v>
      </c>
      <c r="D179" t="s">
        <v>6446</v>
      </c>
      <c r="E179" t="s">
        <v>6447</v>
      </c>
      <c r="F179" t="s">
        <v>2131</v>
      </c>
      <c r="G179" t="s">
        <v>6448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19</v>
      </c>
      <c r="B180" t="s">
        <v>1406</v>
      </c>
      <c r="C180" t="s">
        <v>331</v>
      </c>
      <c r="D180" t="s">
        <v>331</v>
      </c>
      <c r="E180" t="s">
        <v>331</v>
      </c>
      <c r="F180" t="s">
        <v>331</v>
      </c>
      <c r="G180" t="s">
        <v>6449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20</v>
      </c>
      <c r="B181" t="s">
        <v>1408</v>
      </c>
      <c r="C181" t="s">
        <v>6450</v>
      </c>
      <c r="D181" t="s">
        <v>2112</v>
      </c>
      <c r="E181" t="s">
        <v>6451</v>
      </c>
      <c r="F181" t="s">
        <v>6452</v>
      </c>
      <c r="G181" t="s">
        <v>2312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21</v>
      </c>
      <c r="B182" t="s">
        <v>420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22</v>
      </c>
      <c r="B183" t="s">
        <v>1411</v>
      </c>
      <c r="C183" t="s">
        <v>6450</v>
      </c>
      <c r="D183" t="s">
        <v>2112</v>
      </c>
      <c r="E183" t="s">
        <v>6451</v>
      </c>
      <c r="F183" t="s">
        <v>6452</v>
      </c>
      <c r="G183" t="s">
        <v>2312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23</v>
      </c>
      <c r="B184" t="s">
        <v>426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24</v>
      </c>
      <c r="B185" t="s">
        <v>408</v>
      </c>
      <c r="C185" t="s">
        <v>4970</v>
      </c>
      <c r="D185" t="s">
        <v>6453</v>
      </c>
      <c r="E185" t="s">
        <v>4008</v>
      </c>
      <c r="F185" t="s">
        <v>515</v>
      </c>
      <c r="G185" t="s">
        <v>6454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25</v>
      </c>
      <c r="B186" t="s">
        <v>440</v>
      </c>
      <c r="C186" t="s">
        <v>6455</v>
      </c>
      <c r="D186" t="s">
        <v>6456</v>
      </c>
      <c r="E186" t="s">
        <v>6457</v>
      </c>
      <c r="F186" t="s">
        <v>6458</v>
      </c>
      <c r="G186" t="s">
        <v>6459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26</v>
      </c>
      <c r="B187" t="s">
        <v>446</v>
      </c>
      <c r="C187" t="s">
        <v>331</v>
      </c>
      <c r="D187" t="s">
        <v>4740</v>
      </c>
      <c r="E187" t="s">
        <v>6460</v>
      </c>
      <c r="F187" t="s">
        <v>6461</v>
      </c>
      <c r="G187" t="s">
        <v>6462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27</v>
      </c>
      <c r="B188" t="s">
        <v>451</v>
      </c>
      <c r="C188" t="s">
        <v>331</v>
      </c>
      <c r="D188" t="s">
        <v>331</v>
      </c>
      <c r="E188" t="s">
        <v>331</v>
      </c>
      <c r="F188" t="s">
        <v>331</v>
      </c>
      <c r="G188" t="s">
        <v>6463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28</v>
      </c>
      <c r="B189" t="s">
        <v>1417</v>
      </c>
      <c r="C189" t="s">
        <v>6464</v>
      </c>
      <c r="D189" t="s">
        <v>2276</v>
      </c>
      <c r="E189" t="s">
        <v>6465</v>
      </c>
      <c r="F189" t="s">
        <v>6466</v>
      </c>
      <c r="G189" t="s">
        <v>6467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29</v>
      </c>
      <c r="B190" t="s">
        <v>1423</v>
      </c>
      <c r="C190" t="s">
        <v>6468</v>
      </c>
      <c r="D190" t="s">
        <v>4153</v>
      </c>
      <c r="E190" t="s">
        <v>6469</v>
      </c>
      <c r="F190" t="s">
        <v>6470</v>
      </c>
      <c r="G190" t="s">
        <v>6007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30</v>
      </c>
      <c r="B191" t="s">
        <v>1429</v>
      </c>
      <c r="C191" t="s">
        <v>331</v>
      </c>
      <c r="D191" t="s">
        <v>331</v>
      </c>
      <c r="E191" t="s">
        <v>331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31</v>
      </c>
      <c r="B192" t="s">
        <v>1432</v>
      </c>
      <c r="C192" t="s">
        <v>6471</v>
      </c>
      <c r="D192" t="s">
        <v>6472</v>
      </c>
      <c r="E192" t="s">
        <v>6473</v>
      </c>
      <c r="F192" t="s">
        <v>6474</v>
      </c>
      <c r="G192" t="s">
        <v>6475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32</v>
      </c>
      <c r="B193" t="s">
        <v>1438</v>
      </c>
      <c r="C193" t="s">
        <v>331</v>
      </c>
      <c r="D193" t="s">
        <v>331</v>
      </c>
      <c r="E193" t="s">
        <v>331</v>
      </c>
      <c r="F193" t="s">
        <v>331</v>
      </c>
      <c r="G193" t="s">
        <v>331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33</v>
      </c>
      <c r="B194" t="s">
        <v>478</v>
      </c>
      <c r="C194" t="s">
        <v>331</v>
      </c>
      <c r="D194" t="s">
        <v>331</v>
      </c>
      <c r="E194" t="s">
        <v>331</v>
      </c>
      <c r="F194" t="s">
        <v>331</v>
      </c>
      <c r="G194" t="s">
        <v>331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34</v>
      </c>
      <c r="B195" t="s">
        <v>479</v>
      </c>
      <c r="C195" t="s">
        <v>331</v>
      </c>
      <c r="D195" t="s">
        <v>331</v>
      </c>
      <c r="E195" t="s">
        <v>331</v>
      </c>
      <c r="F195" t="s">
        <v>331</v>
      </c>
      <c r="G195" t="s">
        <v>331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35</v>
      </c>
      <c r="B196" t="s">
        <v>480</v>
      </c>
      <c r="C196" t="s">
        <v>331</v>
      </c>
      <c r="D196" t="s">
        <v>331</v>
      </c>
      <c r="E196" t="s">
        <v>331</v>
      </c>
      <c r="F196" t="s">
        <v>331</v>
      </c>
      <c r="G196" t="s">
        <v>331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36</v>
      </c>
      <c r="B197" t="s">
        <v>481</v>
      </c>
      <c r="C197" t="s">
        <v>6476</v>
      </c>
      <c r="D197" t="s">
        <v>6477</v>
      </c>
      <c r="E197" t="s">
        <v>6478</v>
      </c>
      <c r="F197" t="s">
        <v>3094</v>
      </c>
      <c r="G197" t="s">
        <v>6479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37</v>
      </c>
      <c r="B198" t="s">
        <v>486</v>
      </c>
      <c r="C198" t="s">
        <v>331</v>
      </c>
      <c r="D198" t="s">
        <v>331</v>
      </c>
      <c r="E198" t="s">
        <v>331</v>
      </c>
      <c r="F198" t="s">
        <v>331</v>
      </c>
      <c r="G198" t="s">
        <v>331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38</v>
      </c>
      <c r="B199" t="s">
        <v>487</v>
      </c>
      <c r="C199" t="s">
        <v>6476</v>
      </c>
      <c r="D199" t="s">
        <v>6477</v>
      </c>
      <c r="E199" t="s">
        <v>6478</v>
      </c>
      <c r="F199" t="s">
        <v>3094</v>
      </c>
      <c r="G199" t="s">
        <v>6479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39</v>
      </c>
      <c r="B200" t="s">
        <v>488</v>
      </c>
      <c r="C200" t="s">
        <v>331</v>
      </c>
      <c r="D200" t="s">
        <v>6480</v>
      </c>
      <c r="E200" t="s">
        <v>6481</v>
      </c>
      <c r="F200" t="s">
        <v>6482</v>
      </c>
      <c r="G200" t="s">
        <v>6483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40</v>
      </c>
      <c r="B201" t="s">
        <v>1456</v>
      </c>
      <c r="C201" t="s">
        <v>331</v>
      </c>
      <c r="D201" t="s">
        <v>331</v>
      </c>
      <c r="E201" t="s">
        <v>331</v>
      </c>
      <c r="F201" t="s">
        <v>331</v>
      </c>
      <c r="G201" t="s">
        <v>6484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41</v>
      </c>
      <c r="B202" t="s">
        <v>495</v>
      </c>
      <c r="C202" t="s">
        <v>331</v>
      </c>
      <c r="D202" t="s">
        <v>331</v>
      </c>
      <c r="E202" t="s">
        <v>331</v>
      </c>
      <c r="F202" t="s">
        <v>331</v>
      </c>
      <c r="G202" t="s">
        <v>331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42</v>
      </c>
      <c r="B203" t="s">
        <v>496</v>
      </c>
      <c r="C203" t="s">
        <v>331</v>
      </c>
      <c r="D203" t="s">
        <v>331</v>
      </c>
      <c r="E203" t="s">
        <v>331</v>
      </c>
      <c r="F203" t="s">
        <v>331</v>
      </c>
      <c r="G203" t="s">
        <v>331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s="1" r="A204" t="n">
        <v>43</v>
      </c>
      <c r="B204" t="s">
        <v>497</v>
      </c>
      <c r="C204" t="s">
        <v>331</v>
      </c>
      <c r="D204" t="s">
        <v>331</v>
      </c>
      <c r="E204" t="s">
        <v>331</v>
      </c>
      <c r="F204" t="s">
        <v>331</v>
      </c>
      <c r="G204" t="s">
        <v>331</v>
      </c>
      <c r="H204" t="s"/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A205" t="n">
        <v>44</v>
      </c>
      <c r="B205" t="s">
        <v>498</v>
      </c>
      <c r="C205" t="s">
        <v>331</v>
      </c>
      <c r="D205" t="s">
        <v>331</v>
      </c>
      <c r="E205" t="s">
        <v>331</v>
      </c>
      <c r="F205" t="s">
        <v>331</v>
      </c>
      <c r="G205" t="s">
        <v>331</v>
      </c>
      <c r="H205" t="s"/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45</v>
      </c>
      <c r="B206" t="s">
        <v>499</v>
      </c>
      <c r="C206" t="s">
        <v>331</v>
      </c>
      <c r="D206" t="s">
        <v>331</v>
      </c>
      <c r="E206" t="s">
        <v>331</v>
      </c>
      <c r="F206" t="s">
        <v>331</v>
      </c>
      <c r="G206" t="s">
        <v>331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46</v>
      </c>
      <c r="B207" t="s">
        <v>500</v>
      </c>
      <c r="C207" t="s">
        <v>331</v>
      </c>
      <c r="D207" t="s">
        <v>331</v>
      </c>
      <c r="E207" t="s">
        <v>331</v>
      </c>
      <c r="F207" t="s">
        <v>331</v>
      </c>
      <c r="G207" t="s">
        <v>331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47</v>
      </c>
      <c r="B208" t="s">
        <v>501</v>
      </c>
      <c r="C208" t="s">
        <v>6476</v>
      </c>
      <c r="D208" t="s">
        <v>6477</v>
      </c>
      <c r="E208" t="s">
        <v>6478</v>
      </c>
      <c r="F208" t="s">
        <v>3094</v>
      </c>
      <c r="G208" t="s">
        <v>6479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48</v>
      </c>
      <c r="B209" t="s">
        <v>502</v>
      </c>
      <c r="C209" t="s">
        <v>3222</v>
      </c>
      <c r="D209" t="s">
        <v>1102</v>
      </c>
      <c r="E209" t="s">
        <v>2126</v>
      </c>
      <c r="F209" t="s">
        <v>6485</v>
      </c>
      <c r="G209" t="s">
        <v>504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49</v>
      </c>
      <c r="B210" t="s">
        <v>508</v>
      </c>
      <c r="C210" t="s">
        <v>331</v>
      </c>
      <c r="D210" t="s">
        <v>6486</v>
      </c>
      <c r="E210" t="s">
        <v>6487</v>
      </c>
      <c r="F210" t="s">
        <v>5629</v>
      </c>
      <c r="G210" t="s">
        <v>6488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50</v>
      </c>
      <c r="B211" t="s">
        <v>513</v>
      </c>
      <c r="C211" t="s">
        <v>6489</v>
      </c>
      <c r="D211" t="s">
        <v>6490</v>
      </c>
      <c r="E211" t="s">
        <v>6491</v>
      </c>
      <c r="F211" t="s">
        <v>6492</v>
      </c>
      <c r="G211" t="s">
        <v>6493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51</v>
      </c>
      <c r="B212" t="s">
        <v>518</v>
      </c>
      <c r="C212" t="s">
        <v>3222</v>
      </c>
      <c r="D212" t="s">
        <v>6494</v>
      </c>
      <c r="E212" t="s">
        <v>2139</v>
      </c>
      <c r="F212" t="s">
        <v>6485</v>
      </c>
      <c r="G212" t="s">
        <v>504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52</v>
      </c>
      <c r="B213" t="s">
        <v>524</v>
      </c>
      <c r="C213" t="s">
        <v>331</v>
      </c>
      <c r="D213" t="s">
        <v>5991</v>
      </c>
      <c r="E213" t="s">
        <v>6495</v>
      </c>
      <c r="F213" t="s">
        <v>6496</v>
      </c>
      <c r="G213" t="s">
        <v>6488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53</v>
      </c>
      <c r="B214" t="s">
        <v>529</v>
      </c>
      <c r="C214" t="s">
        <v>6497</v>
      </c>
      <c r="D214" t="s">
        <v>6498</v>
      </c>
      <c r="E214" t="s">
        <v>6499</v>
      </c>
      <c r="F214" t="s">
        <v>6500</v>
      </c>
      <c r="G214" t="s">
        <v>6501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B216" t="s">
        <v>318</v>
      </c>
      <c s="1" r="C216" t="s">
        <v>319</v>
      </c>
      <c s="1" r="D216" t="s">
        <v>320</v>
      </c>
      <c s="1" r="E216" t="s">
        <v>321</v>
      </c>
      <c s="1" r="F216" t="s">
        <v>322</v>
      </c>
      <c s="1" r="G216" t="s">
        <v>323</v>
      </c>
      <c s="1" r="H216" t="s">
        <v>324</v>
      </c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0</v>
      </c>
      <c r="B217" t="s">
        <v>1487</v>
      </c>
      <c r="C217" t="s">
        <v>6502</v>
      </c>
      <c r="D217" t="s">
        <v>6503</v>
      </c>
      <c r="E217" t="s">
        <v>6504</v>
      </c>
      <c r="F217" t="s">
        <v>6505</v>
      </c>
      <c r="G217" t="s">
        <v>6506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</v>
      </c>
      <c r="B218" t="s">
        <v>1493</v>
      </c>
      <c r="C218" t="s">
        <v>331</v>
      </c>
      <c r="D218" t="s">
        <v>6507</v>
      </c>
      <c r="E218" t="s">
        <v>2155</v>
      </c>
      <c r="F218" t="s">
        <v>6508</v>
      </c>
      <c r="G218" t="s">
        <v>6509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2</v>
      </c>
      <c r="B219" t="s">
        <v>1498</v>
      </c>
      <c r="C219" t="s">
        <v>6510</v>
      </c>
      <c r="D219" t="s">
        <v>3659</v>
      </c>
      <c r="E219" t="s">
        <v>1577</v>
      </c>
      <c r="F219" t="s">
        <v>6511</v>
      </c>
      <c r="G219" t="s">
        <v>1787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3</v>
      </c>
      <c r="B220" t="s">
        <v>1504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4</v>
      </c>
      <c r="B221" t="s">
        <v>1510</v>
      </c>
      <c r="C221" t="s">
        <v>2699</v>
      </c>
      <c r="D221" t="s">
        <v>4532</v>
      </c>
      <c r="E221" t="s">
        <v>6512</v>
      </c>
      <c r="F221" t="s">
        <v>6513</v>
      </c>
      <c r="G221" t="s">
        <v>6513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5</v>
      </c>
      <c r="B222" t="s">
        <v>1515</v>
      </c>
      <c r="C222" t="s">
        <v>2699</v>
      </c>
      <c r="D222" t="s">
        <v>4532</v>
      </c>
      <c r="E222" t="s">
        <v>6512</v>
      </c>
      <c r="F222" t="s">
        <v>6513</v>
      </c>
      <c r="G222" t="s">
        <v>6513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6</v>
      </c>
      <c r="B223" t="s">
        <v>1516</v>
      </c>
      <c r="C223" t="s">
        <v>331</v>
      </c>
      <c r="D223" t="s">
        <v>331</v>
      </c>
      <c r="E223" t="s">
        <v>331</v>
      </c>
      <c r="F223" t="s">
        <v>331</v>
      </c>
      <c r="G223" t="s">
        <v>331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7</v>
      </c>
      <c r="B224" t="s">
        <v>1517</v>
      </c>
      <c r="C224" t="s">
        <v>6514</v>
      </c>
      <c r="D224" t="s">
        <v>6515</v>
      </c>
      <c r="E224" t="s">
        <v>6516</v>
      </c>
      <c r="F224" t="s">
        <v>6517</v>
      </c>
      <c r="G224" t="s">
        <v>6518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8</v>
      </c>
      <c r="B225" t="s">
        <v>1520</v>
      </c>
      <c r="C225" t="s">
        <v>331</v>
      </c>
      <c r="D225" t="s">
        <v>331</v>
      </c>
      <c r="E225" t="s">
        <v>331</v>
      </c>
      <c r="F225" t="s">
        <v>331</v>
      </c>
      <c r="G225" t="s">
        <v>331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s="1" r="A226" t="n">
        <v>9</v>
      </c>
      <c r="B226" t="s">
        <v>1526</v>
      </c>
      <c r="C226" t="s">
        <v>6519</v>
      </c>
      <c r="D226" t="s">
        <v>6520</v>
      </c>
      <c r="E226" t="s">
        <v>6521</v>
      </c>
      <c r="F226" t="s">
        <v>6522</v>
      </c>
      <c r="G226" t="s">
        <v>6523</v>
      </c>
      <c r="H226" t="s"/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A227" t="n">
        <v>10</v>
      </c>
      <c r="B227" t="s">
        <v>1532</v>
      </c>
      <c r="C227" t="s">
        <v>6524</v>
      </c>
      <c r="D227" t="s">
        <v>6525</v>
      </c>
      <c r="E227" t="s">
        <v>6526</v>
      </c>
      <c r="F227" t="s">
        <v>6527</v>
      </c>
      <c r="G227" t="s">
        <v>6528</v>
      </c>
      <c r="H227" t="s"/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11</v>
      </c>
      <c r="B228" t="s">
        <v>1538</v>
      </c>
      <c r="C228" t="s">
        <v>6529</v>
      </c>
      <c r="D228" t="s">
        <v>2867</v>
      </c>
      <c r="E228" t="s">
        <v>6530</v>
      </c>
      <c r="F228" t="s">
        <v>6531</v>
      </c>
      <c r="G228" t="s">
        <v>6532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12</v>
      </c>
      <c r="B229" t="s">
        <v>1544</v>
      </c>
      <c r="C229" t="s">
        <v>6533</v>
      </c>
      <c r="D229" t="s">
        <v>6534</v>
      </c>
      <c r="E229" t="s">
        <v>6535</v>
      </c>
      <c r="F229" t="s">
        <v>6536</v>
      </c>
      <c r="G229" t="s">
        <v>6537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13</v>
      </c>
      <c r="B230" t="s">
        <v>1550</v>
      </c>
      <c r="C230" t="s">
        <v>331</v>
      </c>
      <c r="D230" t="s">
        <v>6538</v>
      </c>
      <c r="E230" t="s">
        <v>4173</v>
      </c>
      <c r="F230" t="s">
        <v>6539</v>
      </c>
      <c r="G230" t="s">
        <v>6540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14</v>
      </c>
      <c r="B231" t="s">
        <v>1555</v>
      </c>
      <c r="C231" t="s">
        <v>2942</v>
      </c>
      <c r="D231" t="s">
        <v>6541</v>
      </c>
      <c r="E231" t="s">
        <v>1667</v>
      </c>
      <c r="F231" t="s">
        <v>6542</v>
      </c>
      <c r="G231" t="s">
        <v>3116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15</v>
      </c>
      <c r="B232" t="s">
        <v>1561</v>
      </c>
      <c r="C232" t="s">
        <v>6543</v>
      </c>
      <c r="D232" t="s">
        <v>6544</v>
      </c>
      <c r="E232" t="s">
        <v>6545</v>
      </c>
      <c r="F232" t="s">
        <v>6546</v>
      </c>
      <c r="G232" t="s">
        <v>6547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16</v>
      </c>
      <c r="B233" t="s">
        <v>1567</v>
      </c>
      <c r="C233" t="s">
        <v>6548</v>
      </c>
      <c r="D233" t="s">
        <v>6549</v>
      </c>
      <c r="E233" t="s">
        <v>6550</v>
      </c>
      <c r="F233" t="s">
        <v>6551</v>
      </c>
      <c r="G233" t="s">
        <v>1182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17</v>
      </c>
      <c r="B234" t="s">
        <v>1573</v>
      </c>
      <c r="C234" t="s">
        <v>1322</v>
      </c>
      <c r="D234" t="s">
        <v>6552</v>
      </c>
      <c r="E234" t="s">
        <v>6553</v>
      </c>
      <c r="F234" t="s">
        <v>6554</v>
      </c>
      <c r="G234" t="s">
        <v>6555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18</v>
      </c>
      <c r="B235" t="s">
        <v>1579</v>
      </c>
      <c r="C235" t="s">
        <v>3299</v>
      </c>
      <c r="D235" t="s">
        <v>6556</v>
      </c>
      <c r="E235" t="s">
        <v>6557</v>
      </c>
      <c r="F235" t="s">
        <v>6558</v>
      </c>
      <c r="G235" t="s">
        <v>5745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19</v>
      </c>
      <c r="B236" t="s">
        <v>1585</v>
      </c>
      <c r="C236" t="s">
        <v>331</v>
      </c>
      <c r="D236" t="s">
        <v>331</v>
      </c>
      <c r="E236" t="s">
        <v>331</v>
      </c>
      <c r="F236" t="s">
        <v>331</v>
      </c>
      <c r="G236" t="s">
        <v>331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20</v>
      </c>
      <c r="B237" t="s">
        <v>1589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21</v>
      </c>
      <c r="B238" t="s">
        <v>1590</v>
      </c>
      <c r="C238" t="s">
        <v>331</v>
      </c>
      <c r="D238" t="s">
        <v>331</v>
      </c>
      <c r="E238" t="s">
        <v>331</v>
      </c>
      <c r="F238" t="s">
        <v>331</v>
      </c>
      <c r="G238" t="s">
        <v>331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22</v>
      </c>
      <c r="B239" t="s">
        <v>1591</v>
      </c>
      <c r="C239" t="s">
        <v>6559</v>
      </c>
      <c r="D239" t="s">
        <v>6560</v>
      </c>
      <c r="E239" t="s">
        <v>6561</v>
      </c>
      <c r="F239" t="s">
        <v>6562</v>
      </c>
      <c r="G239" t="s">
        <v>6563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23</v>
      </c>
      <c r="B240" t="s">
        <v>1592</v>
      </c>
      <c r="C240" t="s">
        <v>331</v>
      </c>
      <c r="D240" t="s">
        <v>331</v>
      </c>
      <c r="E240" t="s">
        <v>331</v>
      </c>
      <c r="F240" t="s">
        <v>331</v>
      </c>
      <c r="G240" t="s">
        <v>331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24</v>
      </c>
      <c r="B241" t="s">
        <v>1593</v>
      </c>
      <c r="C241" t="s">
        <v>6564</v>
      </c>
      <c r="D241" t="s">
        <v>6565</v>
      </c>
      <c r="E241" t="s">
        <v>6566</v>
      </c>
      <c r="F241" t="s">
        <v>6567</v>
      </c>
      <c r="G241" t="s">
        <v>6568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25</v>
      </c>
      <c r="B242" t="s">
        <v>1599</v>
      </c>
      <c r="C242" t="s">
        <v>331</v>
      </c>
      <c r="D242" t="s">
        <v>331</v>
      </c>
      <c r="E242" t="s">
        <v>331</v>
      </c>
      <c r="F242" t="s">
        <v>331</v>
      </c>
      <c r="G242" t="s">
        <v>331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26</v>
      </c>
      <c r="B243" t="s">
        <v>1600</v>
      </c>
      <c r="C243" t="s">
        <v>331</v>
      </c>
      <c r="D243" t="s">
        <v>6569</v>
      </c>
      <c r="E243" t="s">
        <v>6570</v>
      </c>
      <c r="F243" t="s">
        <v>6571</v>
      </c>
      <c r="G243" t="s">
        <v>6572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27</v>
      </c>
      <c r="B244" t="s">
        <v>1604</v>
      </c>
      <c r="C244" t="s">
        <v>331</v>
      </c>
      <c r="D244" t="s">
        <v>331</v>
      </c>
      <c r="E244" t="s">
        <v>331</v>
      </c>
      <c r="F244" t="s">
        <v>331</v>
      </c>
      <c r="G244" t="s">
        <v>331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s="1" r="A245" t="n">
        <v>28</v>
      </c>
      <c r="B245" t="s">
        <v>1605</v>
      </c>
      <c r="C245" t="s">
        <v>331</v>
      </c>
      <c r="D245" t="s">
        <v>331</v>
      </c>
      <c r="E245" t="s">
        <v>331</v>
      </c>
      <c r="F245" t="s">
        <v>331</v>
      </c>
      <c r="G245" t="s">
        <v>331</v>
      </c>
      <c r="H245" t="s"/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A246" t="n">
        <v>29</v>
      </c>
      <c r="B246" t="s">
        <v>635</v>
      </c>
      <c r="C246" t="s">
        <v>6573</v>
      </c>
      <c r="D246" t="s">
        <v>6574</v>
      </c>
      <c r="E246" t="s">
        <v>6575</v>
      </c>
      <c r="F246" t="s">
        <v>6576</v>
      </c>
      <c r="G246" t="s">
        <v>5623</v>
      </c>
      <c r="H246" t="s"/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30</v>
      </c>
      <c r="B247" t="s">
        <v>1611</v>
      </c>
      <c r="C247" t="s">
        <v>6577</v>
      </c>
      <c r="D247" t="s">
        <v>6578</v>
      </c>
      <c r="E247" t="s">
        <v>6579</v>
      </c>
      <c r="F247" t="s">
        <v>6580</v>
      </c>
      <c r="G247" t="s">
        <v>6581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31</v>
      </c>
      <c r="B248" t="s">
        <v>680</v>
      </c>
      <c r="C248" t="s">
        <v>6582</v>
      </c>
      <c r="D248" t="s">
        <v>6583</v>
      </c>
      <c r="E248" t="s">
        <v>6584</v>
      </c>
      <c r="F248" t="s">
        <v>6585</v>
      </c>
      <c r="G248" t="s">
        <v>6586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32</v>
      </c>
      <c r="B249" t="s">
        <v>666</v>
      </c>
      <c r="C249" t="s">
        <v>6587</v>
      </c>
      <c r="D249" t="s">
        <v>6588</v>
      </c>
      <c r="E249" t="s">
        <v>6589</v>
      </c>
      <c r="F249" t="s">
        <v>6590</v>
      </c>
      <c r="G249" t="s">
        <v>6591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33</v>
      </c>
      <c r="B250" t="s">
        <v>1626</v>
      </c>
      <c r="C250" t="s">
        <v>6592</v>
      </c>
      <c r="D250" t="s">
        <v>3985</v>
      </c>
      <c r="E250" t="s">
        <v>6593</v>
      </c>
      <c r="F250" t="s">
        <v>6594</v>
      </c>
      <c r="G250" t="s">
        <v>6595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34</v>
      </c>
      <c r="B251" t="s">
        <v>687</v>
      </c>
      <c r="C251" t="s">
        <v>6596</v>
      </c>
      <c r="D251" t="s">
        <v>6597</v>
      </c>
      <c r="E251" t="s">
        <v>6598</v>
      </c>
      <c r="F251" t="s">
        <v>6599</v>
      </c>
      <c r="G251" t="s">
        <v>6600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35</v>
      </c>
      <c r="B252" t="s">
        <v>1635</v>
      </c>
      <c r="C252" t="s">
        <v>331</v>
      </c>
      <c r="D252" t="s">
        <v>6601</v>
      </c>
      <c r="E252" t="s">
        <v>6602</v>
      </c>
      <c r="F252" t="s">
        <v>6603</v>
      </c>
      <c r="G252" t="s">
        <v>6604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36</v>
      </c>
      <c r="B253" t="s">
        <v>1640</v>
      </c>
      <c r="C253" t="s">
        <v>331</v>
      </c>
      <c r="D253" t="s">
        <v>331</v>
      </c>
      <c r="E253" t="s">
        <v>331</v>
      </c>
      <c r="F253" t="s">
        <v>331</v>
      </c>
      <c r="G253" t="s">
        <v>6605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B255" t="s">
        <v>383</v>
      </c>
      <c s="1" r="C255" t="s">
        <v>319</v>
      </c>
      <c s="1" r="D255" t="s">
        <v>320</v>
      </c>
      <c s="1" r="E255" t="s">
        <v>321</v>
      </c>
      <c s="1" r="F255" t="s">
        <v>322</v>
      </c>
      <c s="1" r="G255" t="s">
        <v>323</v>
      </c>
      <c s="1" r="H255" t="s">
        <v>324</v>
      </c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0</v>
      </c>
      <c r="B256" t="s">
        <v>1642</v>
      </c>
      <c r="C256" t="s">
        <v>3214</v>
      </c>
      <c r="D256" t="s">
        <v>1652</v>
      </c>
      <c r="E256" t="s">
        <v>6606</v>
      </c>
      <c r="F256" t="s">
        <v>6607</v>
      </c>
      <c r="G256" t="s">
        <v>6608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</v>
      </c>
      <c r="B257" t="s">
        <v>1648</v>
      </c>
      <c r="C257" t="s">
        <v>6609</v>
      </c>
      <c r="D257" t="s">
        <v>6610</v>
      </c>
      <c r="E257" t="s">
        <v>1182</v>
      </c>
      <c r="F257" t="s">
        <v>1726</v>
      </c>
      <c r="G257" t="s">
        <v>1730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2</v>
      </c>
      <c r="B258" t="s">
        <v>1653</v>
      </c>
      <c r="C258" t="s">
        <v>1717</v>
      </c>
      <c r="D258" t="s">
        <v>4392</v>
      </c>
      <c r="E258" t="s">
        <v>6611</v>
      </c>
      <c r="F258" t="s">
        <v>6612</v>
      </c>
      <c r="G258" t="s">
        <v>6613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3</v>
      </c>
      <c r="B259" t="s">
        <v>1659</v>
      </c>
      <c r="C259" t="s">
        <v>331</v>
      </c>
      <c r="D259" t="s">
        <v>331</v>
      </c>
      <c r="E259" t="s">
        <v>331</v>
      </c>
      <c r="F259" t="s">
        <v>331</v>
      </c>
      <c r="G259" t="s">
        <v>331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4</v>
      </c>
      <c r="B260" t="s">
        <v>1660</v>
      </c>
      <c r="C260" t="s">
        <v>331</v>
      </c>
      <c r="D260" t="s">
        <v>6614</v>
      </c>
      <c r="E260" t="s">
        <v>6615</v>
      </c>
      <c r="F260" t="s">
        <v>6616</v>
      </c>
      <c r="G260" t="s">
        <v>6617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5</v>
      </c>
      <c r="B261" t="s">
        <v>1664</v>
      </c>
      <c r="C261" t="s">
        <v>6618</v>
      </c>
      <c r="D261" t="s">
        <v>6619</v>
      </c>
      <c r="E261" t="s">
        <v>6620</v>
      </c>
      <c r="F261" t="s">
        <v>1723</v>
      </c>
      <c r="G261" t="s">
        <v>6621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6</v>
      </c>
      <c r="B262" t="s">
        <v>698</v>
      </c>
      <c r="C262" t="s">
        <v>6622</v>
      </c>
      <c r="D262" t="s">
        <v>6623</v>
      </c>
      <c r="E262" t="s">
        <v>6624</v>
      </c>
      <c r="F262" t="s">
        <v>6625</v>
      </c>
      <c r="G262" t="s">
        <v>6626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7</v>
      </c>
      <c r="B263" t="s">
        <v>700</v>
      </c>
      <c r="C263" t="s">
        <v>6627</v>
      </c>
      <c r="D263" t="s">
        <v>6628</v>
      </c>
      <c r="E263" t="s">
        <v>6629</v>
      </c>
      <c r="F263" t="s">
        <v>1512</v>
      </c>
      <c r="G263" t="s">
        <v>6630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8</v>
      </c>
      <c r="B264" t="s">
        <v>699</v>
      </c>
      <c r="C264" t="s">
        <v>6631</v>
      </c>
      <c r="D264" t="s">
        <v>6632</v>
      </c>
      <c r="E264" t="s">
        <v>6633</v>
      </c>
      <c r="F264" t="s">
        <v>6634</v>
      </c>
      <c r="G264" t="s">
        <v>6635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9</v>
      </c>
      <c r="B265" t="s">
        <v>726</v>
      </c>
      <c r="C265" t="s">
        <v>6636</v>
      </c>
      <c r="D265" t="s">
        <v>6637</v>
      </c>
      <c r="E265" t="s">
        <v>6638</v>
      </c>
      <c r="F265" t="s">
        <v>1787</v>
      </c>
      <c r="G265" t="s">
        <v>6639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10</v>
      </c>
      <c r="B266" t="s">
        <v>1688</v>
      </c>
      <c r="C266" t="s">
        <v>6636</v>
      </c>
      <c r="D266" t="s">
        <v>6637</v>
      </c>
      <c r="E266" t="s">
        <v>6638</v>
      </c>
      <c r="F266" t="s">
        <v>1787</v>
      </c>
      <c r="G266" t="s">
        <v>6639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11</v>
      </c>
      <c r="B267" t="s">
        <v>735</v>
      </c>
      <c r="C267" t="s">
        <v>331</v>
      </c>
      <c r="D267" t="s">
        <v>331</v>
      </c>
      <c r="E267" t="s">
        <v>331</v>
      </c>
      <c r="F267" t="s">
        <v>331</v>
      </c>
      <c r="G267" t="s">
        <v>331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12</v>
      </c>
      <c r="B268" t="s">
        <v>1689</v>
      </c>
      <c r="C268" t="s">
        <v>331</v>
      </c>
      <c r="D268" t="s">
        <v>6640</v>
      </c>
      <c r="E268" t="s">
        <v>6641</v>
      </c>
      <c r="F268" t="s">
        <v>6642</v>
      </c>
      <c r="G268" t="s">
        <v>6643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13</v>
      </c>
      <c r="B269" t="s">
        <v>1693</v>
      </c>
      <c r="C269" t="s">
        <v>6644</v>
      </c>
      <c r="D269" t="s">
        <v>2932</v>
      </c>
      <c r="E269" t="s">
        <v>1697</v>
      </c>
      <c r="F269" t="s">
        <v>6645</v>
      </c>
      <c r="G269" t="s">
        <v>6646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14</v>
      </c>
      <c r="B270" t="s">
        <v>750</v>
      </c>
      <c r="C270" t="s">
        <v>2834</v>
      </c>
      <c r="D270" t="s">
        <v>976</v>
      </c>
      <c r="E270" t="s">
        <v>2137</v>
      </c>
      <c r="F270" t="s">
        <v>2695</v>
      </c>
      <c r="G270" t="s">
        <v>6647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15</v>
      </c>
      <c r="B271" t="s">
        <v>756</v>
      </c>
      <c r="C271" t="s">
        <v>2834</v>
      </c>
      <c r="D271" t="s">
        <v>976</v>
      </c>
      <c r="E271" t="s">
        <v>2137</v>
      </c>
      <c r="F271" t="s">
        <v>2695</v>
      </c>
      <c r="G271" t="s">
        <v>6647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16</v>
      </c>
      <c r="B272" t="s">
        <v>761</v>
      </c>
      <c r="C272" t="s">
        <v>1162</v>
      </c>
      <c r="D272" t="s">
        <v>6648</v>
      </c>
      <c r="E272" t="s">
        <v>6649</v>
      </c>
      <c r="F272" t="s">
        <v>6650</v>
      </c>
      <c r="G272" t="s">
        <v>6651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17</v>
      </c>
      <c r="B273" t="s">
        <v>774</v>
      </c>
      <c r="C273" t="s">
        <v>331</v>
      </c>
      <c r="D273" t="s">
        <v>331</v>
      </c>
      <c r="E273" t="s">
        <v>331</v>
      </c>
      <c r="F273" t="s">
        <v>331</v>
      </c>
      <c r="G273" t="s">
        <v>331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18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19</v>
      </c>
      <c r="B275" t="s">
        <v>776</v>
      </c>
      <c r="C275" t="s">
        <v>331</v>
      </c>
      <c r="D275" t="s">
        <v>331</v>
      </c>
      <c r="E275" t="s">
        <v>331</v>
      </c>
      <c r="F275" t="s">
        <v>331</v>
      </c>
      <c r="G275" t="s">
        <v>331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20</v>
      </c>
      <c r="B276" t="s">
        <v>777</v>
      </c>
      <c r="C276" t="s">
        <v>6652</v>
      </c>
      <c r="D276" t="s">
        <v>1865</v>
      </c>
      <c r="E276" t="s">
        <v>47</v>
      </c>
      <c r="F276" t="s">
        <v>1182</v>
      </c>
      <c r="G276" t="s">
        <v>1578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21</v>
      </c>
      <c r="B277" t="s">
        <v>783</v>
      </c>
      <c r="C277" t="s">
        <v>6653</v>
      </c>
      <c r="D277" t="s">
        <v>6654</v>
      </c>
      <c r="E277" t="s">
        <v>6655</v>
      </c>
      <c r="F277" t="s">
        <v>6656</v>
      </c>
      <c r="G277" t="s">
        <v>674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22</v>
      </c>
      <c r="B278" t="s">
        <v>1722</v>
      </c>
      <c r="C278" t="s">
        <v>6657</v>
      </c>
      <c r="D278" t="s">
        <v>6658</v>
      </c>
      <c r="E278" t="s">
        <v>6659</v>
      </c>
      <c r="F278" t="s">
        <v>6660</v>
      </c>
      <c r="G278" t="s">
        <v>6661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23</v>
      </c>
      <c r="B279" t="s">
        <v>789</v>
      </c>
      <c r="C279" t="s">
        <v>6662</v>
      </c>
      <c r="D279" t="s">
        <v>6663</v>
      </c>
      <c r="E279" t="s">
        <v>6664</v>
      </c>
      <c r="F279" t="s">
        <v>6665</v>
      </c>
      <c r="G279" t="s">
        <v>6666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24</v>
      </c>
      <c r="B280" t="s">
        <v>795</v>
      </c>
      <c r="C280" t="s">
        <v>331</v>
      </c>
      <c r="D280" t="s">
        <v>331</v>
      </c>
      <c r="E280" t="s">
        <v>331</v>
      </c>
      <c r="F280" t="s">
        <v>331</v>
      </c>
      <c r="G280" t="s">
        <v>331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25</v>
      </c>
      <c r="B281" t="s">
        <v>796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26</v>
      </c>
      <c r="B282" t="s">
        <v>802</v>
      </c>
      <c r="C282" t="s">
        <v>6667</v>
      </c>
      <c r="D282" t="s">
        <v>6668</v>
      </c>
      <c r="E282" t="s">
        <v>6669</v>
      </c>
      <c r="F282" t="s">
        <v>6670</v>
      </c>
      <c r="G282" t="s">
        <v>410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27</v>
      </c>
      <c r="B283" t="s">
        <v>803</v>
      </c>
      <c r="C283" t="s">
        <v>331</v>
      </c>
      <c r="D283" t="s">
        <v>331</v>
      </c>
      <c r="E283" t="s">
        <v>331</v>
      </c>
      <c r="F283" t="s">
        <v>331</v>
      </c>
      <c r="G283" t="s">
        <v>331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28</v>
      </c>
      <c r="B284" t="s">
        <v>1735</v>
      </c>
      <c r="C284" t="s">
        <v>331</v>
      </c>
      <c r="D284" t="s">
        <v>331</v>
      </c>
      <c r="E284" t="s">
        <v>331</v>
      </c>
      <c r="F284" t="s">
        <v>331</v>
      </c>
      <c r="G284" t="s">
        <v>331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29</v>
      </c>
      <c r="B285" t="s">
        <v>804</v>
      </c>
      <c r="C285" t="s">
        <v>331</v>
      </c>
      <c r="D285" t="s">
        <v>331</v>
      </c>
      <c r="E285" t="s">
        <v>331</v>
      </c>
      <c r="F285" t="s">
        <v>331</v>
      </c>
      <c r="G285" t="s">
        <v>331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30</v>
      </c>
      <c r="B286" t="s">
        <v>808</v>
      </c>
      <c r="C286" t="s">
        <v>1746</v>
      </c>
      <c r="D286" t="s">
        <v>6671</v>
      </c>
      <c r="E286" t="s">
        <v>6297</v>
      </c>
      <c r="F286" t="s">
        <v>6672</v>
      </c>
      <c r="G286" t="s">
        <v>2055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31</v>
      </c>
      <c r="B287" t="s">
        <v>814</v>
      </c>
      <c r="C287" t="s">
        <v>6652</v>
      </c>
      <c r="D287" t="s">
        <v>1865</v>
      </c>
      <c r="E287" t="s">
        <v>47</v>
      </c>
      <c r="F287" t="s">
        <v>1182</v>
      </c>
      <c r="G287" t="s">
        <v>1578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32</v>
      </c>
      <c r="B288" t="s">
        <v>815</v>
      </c>
      <c r="C288" t="s">
        <v>1746</v>
      </c>
      <c r="D288" t="s">
        <v>6671</v>
      </c>
      <c r="E288" t="s">
        <v>6297</v>
      </c>
      <c r="F288" t="s">
        <v>6672</v>
      </c>
      <c r="G288" t="s">
        <v>2055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33</v>
      </c>
      <c r="B289" t="s">
        <v>1760</v>
      </c>
      <c r="C289" t="s">
        <v>331</v>
      </c>
      <c r="D289" t="s">
        <v>331</v>
      </c>
      <c r="E289" t="s">
        <v>331</v>
      </c>
      <c r="F289" t="s">
        <v>331</v>
      </c>
      <c r="G289" t="s">
        <v>6673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s="1" r="A290" t="n">
        <v>34</v>
      </c>
      <c r="B290" t="s">
        <v>816</v>
      </c>
      <c r="C290" t="s">
        <v>331</v>
      </c>
      <c r="D290" t="s">
        <v>331</v>
      </c>
      <c r="E290" t="s">
        <v>331</v>
      </c>
      <c r="F290" t="s">
        <v>331</v>
      </c>
      <c r="G290" t="s">
        <v>331</v>
      </c>
      <c r="H290" t="s"/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A291" t="n">
        <v>35</v>
      </c>
      <c r="B291" t="s">
        <v>817</v>
      </c>
      <c r="C291" t="s">
        <v>6652</v>
      </c>
      <c r="D291" t="s">
        <v>1865</v>
      </c>
      <c r="E291" t="s">
        <v>47</v>
      </c>
      <c r="F291" t="s">
        <v>1182</v>
      </c>
      <c r="G291" t="s">
        <v>1578</v>
      </c>
      <c r="H291" t="s"/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36</v>
      </c>
      <c r="B292" t="s">
        <v>818</v>
      </c>
      <c r="C292" t="s">
        <v>6596</v>
      </c>
      <c r="D292" t="s">
        <v>6597</v>
      </c>
      <c r="E292" t="s">
        <v>6598</v>
      </c>
      <c r="F292" t="s">
        <v>6599</v>
      </c>
      <c r="G292" t="s">
        <v>6600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B294" t="s">
        <v>383</v>
      </c>
      <c s="1" r="C294" t="s">
        <v>319</v>
      </c>
      <c s="1" r="D294" t="s">
        <v>320</v>
      </c>
      <c s="1" r="E294" t="s">
        <v>321</v>
      </c>
      <c s="1" r="F294" t="s">
        <v>322</v>
      </c>
      <c s="1" r="G294" t="s">
        <v>323</v>
      </c>
      <c s="1" r="H294" t="s">
        <v>324</v>
      </c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0</v>
      </c>
      <c r="B295" t="s">
        <v>880</v>
      </c>
      <c r="C295" t="s">
        <v>6674</v>
      </c>
      <c r="D295" t="s">
        <v>6675</v>
      </c>
      <c r="E295" t="s">
        <v>6676</v>
      </c>
      <c r="F295" t="s">
        <v>6677</v>
      </c>
      <c r="G295" t="s">
        <v>6678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1</v>
      </c>
      <c r="B296" t="s">
        <v>886</v>
      </c>
      <c r="C296" t="s">
        <v>6674</v>
      </c>
      <c r="D296" t="s">
        <v>6675</v>
      </c>
      <c r="E296" t="s">
        <v>6676</v>
      </c>
      <c r="F296" t="s">
        <v>6677</v>
      </c>
      <c r="G296" t="s">
        <v>6678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2</v>
      </c>
      <c r="B297" t="s">
        <v>892</v>
      </c>
      <c r="C297" t="s">
        <v>331</v>
      </c>
      <c r="D297" t="s">
        <v>331</v>
      </c>
      <c r="E297" t="s">
        <v>331</v>
      </c>
      <c r="F297" t="s">
        <v>331</v>
      </c>
      <c r="G297" t="s">
        <v>331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3</v>
      </c>
      <c r="B298" t="s">
        <v>909</v>
      </c>
      <c r="C298" t="s">
        <v>331</v>
      </c>
      <c r="D298" t="s">
        <v>6679</v>
      </c>
      <c r="E298" t="s">
        <v>6680</v>
      </c>
      <c r="F298" t="s">
        <v>331</v>
      </c>
      <c r="G298" t="s">
        <v>331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4</v>
      </c>
      <c r="B299" t="s">
        <v>913</v>
      </c>
      <c r="C299" t="s">
        <v>331</v>
      </c>
      <c r="D299" t="s">
        <v>331</v>
      </c>
      <c r="E299" t="s">
        <v>331</v>
      </c>
      <c r="F299" t="s">
        <v>6681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5</v>
      </c>
      <c r="B300" t="s">
        <v>916</v>
      </c>
      <c r="C300" t="s">
        <v>6682</v>
      </c>
      <c r="D300" t="s">
        <v>6683</v>
      </c>
      <c r="E300" t="s">
        <v>6684</v>
      </c>
      <c r="F300" t="s">
        <v>6685</v>
      </c>
      <c r="G300" t="s">
        <v>6686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6</v>
      </c>
      <c r="B301" t="s">
        <v>917</v>
      </c>
      <c r="C301" t="s">
        <v>6687</v>
      </c>
      <c r="D301" t="s">
        <v>6688</v>
      </c>
      <c r="E301" t="s">
        <v>6689</v>
      </c>
      <c r="F301" t="s">
        <v>6690</v>
      </c>
      <c r="G301" t="s">
        <v>6691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7</v>
      </c>
      <c r="B302" t="s">
        <v>918</v>
      </c>
      <c r="C302" t="s">
        <v>6692</v>
      </c>
      <c r="D302" t="s">
        <v>6693</v>
      </c>
      <c r="E302" t="s">
        <v>6694</v>
      </c>
      <c r="F302" t="s">
        <v>6695</v>
      </c>
      <c r="G302" t="s">
        <v>6696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8</v>
      </c>
      <c r="B303" t="s">
        <v>1790</v>
      </c>
      <c r="C303" t="s">
        <v>331</v>
      </c>
      <c r="D303" t="s">
        <v>6697</v>
      </c>
      <c r="E303" t="s">
        <v>6698</v>
      </c>
      <c r="F303" t="s">
        <v>6699</v>
      </c>
      <c r="G303" t="s">
        <v>6700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9</v>
      </c>
      <c r="B304" t="s">
        <v>1796</v>
      </c>
      <c r="C304" t="s">
        <v>6701</v>
      </c>
      <c r="D304" t="s">
        <v>6702</v>
      </c>
      <c r="E304" t="s">
        <v>359</v>
      </c>
      <c r="F304" t="s">
        <v>6703</v>
      </c>
      <c r="G304" t="s">
        <v>6704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10</v>
      </c>
      <c r="B305" t="s">
        <v>919</v>
      </c>
      <c r="C305" t="s">
        <v>331</v>
      </c>
      <c r="D305" t="s">
        <v>331</v>
      </c>
      <c r="E305" t="s">
        <v>331</v>
      </c>
      <c r="F305" t="s">
        <v>331</v>
      </c>
      <c r="G305" t="s">
        <v>6705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11</v>
      </c>
      <c r="B306" t="s">
        <v>920</v>
      </c>
      <c r="C306" t="s">
        <v>6706</v>
      </c>
      <c r="D306" t="s">
        <v>6707</v>
      </c>
      <c r="E306" t="s">
        <v>331</v>
      </c>
      <c r="F306" t="s">
        <v>6708</v>
      </c>
      <c r="G306" t="s">
        <v>6709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12</v>
      </c>
      <c r="B307" t="s">
        <v>922</v>
      </c>
      <c r="C307" t="s">
        <v>6710</v>
      </c>
      <c r="D307" t="s">
        <v>6711</v>
      </c>
      <c r="E307" t="s">
        <v>6712</v>
      </c>
      <c r="F307" t="s">
        <v>6713</v>
      </c>
      <c r="G307" t="s">
        <v>6714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13</v>
      </c>
      <c r="B308" t="s">
        <v>928</v>
      </c>
      <c r="C308" t="s">
        <v>331</v>
      </c>
      <c r="D308" t="s">
        <v>872</v>
      </c>
      <c r="E308" t="s">
        <v>6715</v>
      </c>
      <c r="F308" t="s">
        <v>6716</v>
      </c>
      <c r="G308" t="s">
        <v>6717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14</v>
      </c>
      <c r="B309" t="s">
        <v>1814</v>
      </c>
      <c r="C309" t="s">
        <v>6718</v>
      </c>
      <c r="D309" t="s">
        <v>6719</v>
      </c>
      <c r="E309" t="s">
        <v>6720</v>
      </c>
      <c r="F309" t="s">
        <v>6721</v>
      </c>
      <c r="G309" t="s">
        <v>6722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939</v>
      </c>
      <c r="C312" t="s">
        <v>6723</v>
      </c>
      <c r="D312" t="s">
        <v>6724</v>
      </c>
      <c r="E312" t="s">
        <v>6725</v>
      </c>
      <c r="F312" t="s">
        <v>6726</v>
      </c>
      <c r="G312" t="s">
        <v>6727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945</v>
      </c>
      <c r="C313" t="s">
        <v>6723</v>
      </c>
      <c r="D313" t="s">
        <v>6724</v>
      </c>
      <c r="E313" t="s">
        <v>6725</v>
      </c>
      <c r="F313" t="s">
        <v>6726</v>
      </c>
      <c r="G313" t="s">
        <v>6727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500</v>
      </c>
      <c r="C314" t="s">
        <v>331</v>
      </c>
      <c r="D314" t="s">
        <v>331</v>
      </c>
      <c r="E314" t="s">
        <v>331</v>
      </c>
      <c r="F314" t="s">
        <v>331</v>
      </c>
      <c r="G314" t="s">
        <v>331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1835</v>
      </c>
      <c r="C315" t="s">
        <v>331</v>
      </c>
      <c r="D315" t="s">
        <v>6728</v>
      </c>
      <c r="E315" t="s">
        <v>6729</v>
      </c>
      <c r="F315" t="s">
        <v>6730</v>
      </c>
      <c r="G315" t="s">
        <v>6731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1840</v>
      </c>
      <c r="C316" t="s">
        <v>6732</v>
      </c>
      <c r="D316" t="s">
        <v>6733</v>
      </c>
      <c r="E316" t="s">
        <v>6734</v>
      </c>
      <c r="F316" t="s">
        <v>331</v>
      </c>
      <c r="G316" t="s">
        <v>331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1841</v>
      </c>
      <c r="C317" t="s">
        <v>331</v>
      </c>
      <c r="D317" t="s">
        <v>331</v>
      </c>
      <c r="E317" t="s">
        <v>331</v>
      </c>
      <c r="F317" t="s">
        <v>6735</v>
      </c>
      <c r="G317" t="s">
        <v>6736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946</v>
      </c>
      <c r="C318" t="s">
        <v>6737</v>
      </c>
      <c r="D318" t="s">
        <v>6738</v>
      </c>
      <c r="E318" t="s">
        <v>6739</v>
      </c>
      <c r="F318" t="s">
        <v>4571</v>
      </c>
      <c r="G318" t="s">
        <v>6740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952</v>
      </c>
      <c r="C319" t="s">
        <v>6741</v>
      </c>
      <c r="D319" t="s">
        <v>331</v>
      </c>
      <c r="E319" t="s">
        <v>331</v>
      </c>
      <c r="F319" t="s">
        <v>6742</v>
      </c>
      <c r="G319" t="s">
        <v>6743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956</v>
      </c>
      <c r="C320" t="s">
        <v>4035</v>
      </c>
      <c r="D320" t="s">
        <v>6738</v>
      </c>
      <c r="E320" t="s">
        <v>6739</v>
      </c>
      <c r="F320" t="s">
        <v>6744</v>
      </c>
      <c r="G320" t="s">
        <v>5159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960</v>
      </c>
      <c r="C321" t="s">
        <v>4035</v>
      </c>
      <c r="D321" t="s">
        <v>6745</v>
      </c>
      <c r="E321" t="s">
        <v>6746</v>
      </c>
      <c r="F321" t="s">
        <v>6747</v>
      </c>
      <c r="G321" t="s">
        <v>331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962</v>
      </c>
      <c r="C322" t="s">
        <v>6748</v>
      </c>
      <c r="D322" t="s">
        <v>6749</v>
      </c>
      <c r="E322" t="s">
        <v>6750</v>
      </c>
      <c r="F322" t="s">
        <v>6751</v>
      </c>
      <c r="G322" t="s">
        <v>6752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968</v>
      </c>
      <c r="C323" t="s">
        <v>6753</v>
      </c>
      <c r="D323" t="s">
        <v>6754</v>
      </c>
      <c r="E323" t="s">
        <v>6755</v>
      </c>
      <c r="F323" t="s">
        <v>6756</v>
      </c>
      <c r="G323" t="s">
        <v>6757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969</v>
      </c>
      <c r="C324" t="s">
        <v>6758</v>
      </c>
      <c r="D324" t="s">
        <v>6759</v>
      </c>
      <c r="E324" t="s">
        <v>6760</v>
      </c>
      <c r="F324" t="s">
        <v>6761</v>
      </c>
      <c r="G324" t="s">
        <v>6762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970</v>
      </c>
      <c r="C325" t="s">
        <v>331</v>
      </c>
      <c r="D325" t="s">
        <v>331</v>
      </c>
      <c r="E325" t="s">
        <v>6760</v>
      </c>
      <c r="F325" t="s">
        <v>6761</v>
      </c>
      <c r="G325" t="s">
        <v>331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971</v>
      </c>
      <c r="C326" t="s">
        <v>6758</v>
      </c>
      <c r="D326" t="s">
        <v>6759</v>
      </c>
      <c r="E326" t="s">
        <v>331</v>
      </c>
      <c r="F326" t="s">
        <v>331</v>
      </c>
      <c r="G326" t="s">
        <v>6762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s="1" r="A327" t="n">
        <v>15</v>
      </c>
      <c r="B327" t="s">
        <v>829</v>
      </c>
      <c r="C327" t="s">
        <v>673</v>
      </c>
      <c r="D327" t="s">
        <v>6763</v>
      </c>
      <c r="E327" t="s">
        <v>958</v>
      </c>
      <c r="F327" t="s">
        <v>6764</v>
      </c>
      <c r="G327" t="s">
        <v>6765</v>
      </c>
      <c r="H327" t="s"/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A328" t="n">
        <v>16</v>
      </c>
      <c r="B328" t="s">
        <v>919</v>
      </c>
      <c r="C328" t="s">
        <v>331</v>
      </c>
      <c r="D328" t="s">
        <v>331</v>
      </c>
      <c r="E328" t="s">
        <v>331</v>
      </c>
      <c r="F328" t="s">
        <v>331</v>
      </c>
      <c r="G328" t="s">
        <v>331</v>
      </c>
      <c r="H328" t="s"/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17</v>
      </c>
      <c r="B329" t="s">
        <v>920</v>
      </c>
      <c r="C329" t="s">
        <v>673</v>
      </c>
      <c r="D329" t="s">
        <v>6763</v>
      </c>
      <c r="E329" t="s">
        <v>958</v>
      </c>
      <c r="F329" t="s">
        <v>6764</v>
      </c>
      <c r="G329" t="s">
        <v>6765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18</v>
      </c>
      <c r="B330" t="s">
        <v>975</v>
      </c>
      <c r="C330" t="s">
        <v>6766</v>
      </c>
      <c r="D330" t="s">
        <v>6767</v>
      </c>
      <c r="E330" t="s">
        <v>6768</v>
      </c>
      <c r="F330" t="s">
        <v>6769</v>
      </c>
      <c r="G330" t="s">
        <v>6770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19</v>
      </c>
      <c r="B331" t="s">
        <v>980</v>
      </c>
      <c r="C331" t="s">
        <v>331</v>
      </c>
      <c r="D331" t="s">
        <v>6771</v>
      </c>
      <c r="E331" t="s">
        <v>6772</v>
      </c>
      <c r="F331" t="s">
        <v>6773</v>
      </c>
      <c r="G331" t="s">
        <v>6774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20</v>
      </c>
      <c r="B332" t="s">
        <v>1888</v>
      </c>
      <c r="C332" t="s">
        <v>6775</v>
      </c>
      <c r="D332" t="s">
        <v>6776</v>
      </c>
      <c r="E332" t="s">
        <v>6777</v>
      </c>
      <c r="F332" t="s">
        <v>6778</v>
      </c>
      <c r="G332" t="s">
        <v>6779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21</v>
      </c>
      <c r="B333" t="s">
        <v>990</v>
      </c>
      <c r="C333" t="s">
        <v>331</v>
      </c>
      <c r="D333" t="s">
        <v>331</v>
      </c>
      <c r="E333" t="s">
        <v>331</v>
      </c>
      <c r="F333" t="s">
        <v>331</v>
      </c>
      <c r="G333" t="s">
        <v>331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22</v>
      </c>
      <c r="B334" t="s">
        <v>996</v>
      </c>
      <c r="C334" t="s">
        <v>331</v>
      </c>
      <c r="D334" t="s">
        <v>331</v>
      </c>
      <c r="E334" t="s">
        <v>997</v>
      </c>
      <c r="F334" t="s">
        <v>331</v>
      </c>
      <c r="G334" t="s">
        <v>997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23</v>
      </c>
      <c r="B335" t="s">
        <v>998</v>
      </c>
      <c r="C335" t="s">
        <v>6780</v>
      </c>
      <c r="D335" t="s">
        <v>6781</v>
      </c>
      <c r="E335" t="s">
        <v>6782</v>
      </c>
      <c r="F335" t="s">
        <v>6783</v>
      </c>
      <c r="G335" t="s">
        <v>6784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24</v>
      </c>
      <c r="B336" t="s">
        <v>1004</v>
      </c>
      <c r="C336" t="s">
        <v>6785</v>
      </c>
      <c r="D336" t="s">
        <v>6786</v>
      </c>
      <c r="E336" t="s">
        <v>6787</v>
      </c>
      <c r="F336" t="s">
        <v>6788</v>
      </c>
      <c r="G336" t="s">
        <v>6789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25</v>
      </c>
      <c r="B337" t="s">
        <v>1009</v>
      </c>
      <c r="C337" t="s">
        <v>331</v>
      </c>
      <c r="D337" t="s">
        <v>6790</v>
      </c>
      <c r="E337" t="s">
        <v>6791</v>
      </c>
      <c r="F337" t="s">
        <v>6792</v>
      </c>
      <c r="G337" t="s">
        <v>6793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26</v>
      </c>
      <c r="B338" t="s">
        <v>1014</v>
      </c>
      <c r="C338" t="s">
        <v>331</v>
      </c>
      <c r="D338" t="s">
        <v>331</v>
      </c>
      <c r="E338" t="s">
        <v>331</v>
      </c>
      <c r="F338" t="s">
        <v>331</v>
      </c>
      <c r="G338" t="s">
        <v>6794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6795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6796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6797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6798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6799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6800</v>
      </c>
    </row>
    <row r="11" spans="1:14">
      <c s="1" r="A11" t="n">
        <v>4</v>
      </c>
      <c r="B11" t="s">
        <v>13</v>
      </c>
      <c r="C11" t="s">
        <v>6801</v>
      </c>
    </row>
    <row r="12" spans="1:14">
      <c s="1" r="A12" t="n">
        <v>5</v>
      </c>
      <c r="B12" t="s">
        <v>15</v>
      </c>
      <c r="C12" t="s">
        <v>6802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6803</v>
      </c>
    </row>
    <row r="14" spans="1:14">
      <c s="1" r="A14" t="n">
        <v>7</v>
      </c>
      <c r="B14" t="s">
        <v>19</v>
      </c>
      <c r="C14" t="s">
        <v>6804</v>
      </c>
    </row>
    <row r="16" spans="1:14">
      <c s="1" r="A16" t="n">
        <v>0</v>
      </c>
      <c r="B16" t="s">
        <v>21</v>
      </c>
      <c r="C16" t="s">
        <v>6805</v>
      </c>
    </row>
    <row r="17" spans="1:14">
      <c s="1" r="A17" t="n">
        <v>1</v>
      </c>
      <c r="B17" t="s">
        <v>23</v>
      </c>
      <c r="C17" t="s">
        <v>6806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6807</v>
      </c>
    </row>
    <row r="19" spans="1:14">
      <c s="1" r="A19" t="n">
        <v>3</v>
      </c>
      <c r="B19" t="s">
        <v>26</v>
      </c>
      <c r="C19" t="s">
        <v>6808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6809</v>
      </c>
    </row>
    <row r="22" spans="1:14">
      <c s="1" r="A22" t="n">
        <v>6</v>
      </c>
      <c r="B22" t="s">
        <v>32</v>
      </c>
      <c r="C22" t="s">
        <v>6810</v>
      </c>
    </row>
    <row r="23" spans="1:14">
      <c s="1" r="A23" t="n">
        <v>7</v>
      </c>
      <c r="B23" t="s">
        <v>33</v>
      </c>
      <c r="C23" t="s">
        <v>6811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s"/>
      <c r="D27" t="s"/>
      <c r="E27" t="n">
        <v>15</v>
      </c>
      <c r="F27" t="n">
        <v>15</v>
      </c>
    </row>
    <row r="28" spans="1:14">
      <c s="1" r="A28" t="n">
        <v>1</v>
      </c>
      <c r="B28" t="s">
        <v>41</v>
      </c>
      <c r="C28" t="s"/>
      <c r="D28" t="s"/>
      <c r="E28" t="n">
        <v>28.4</v>
      </c>
      <c r="F28" t="n">
        <v>30.52</v>
      </c>
    </row>
    <row r="29" spans="1:14">
      <c s="1" r="A29" t="n">
        <v>2</v>
      </c>
      <c r="B29" t="s">
        <v>42</v>
      </c>
      <c r="C29" t="s"/>
      <c r="D29" t="s"/>
      <c r="E29" t="n">
        <v>25.7</v>
      </c>
      <c r="F29" t="n">
        <v>28.8</v>
      </c>
    </row>
    <row r="30" spans="1:14">
      <c s="1" r="A30" t="n">
        <v>3</v>
      </c>
      <c r="B30" t="s">
        <v>43</v>
      </c>
      <c r="C30" t="s"/>
      <c r="D30" t="s"/>
      <c r="E30" t="n">
        <v>30.1</v>
      </c>
      <c r="F30" t="n">
        <v>32.3</v>
      </c>
    </row>
    <row r="31" spans="1:14">
      <c s="1" r="A31" t="n">
        <v>4</v>
      </c>
      <c r="B31" t="s">
        <v>44</v>
      </c>
      <c r="C31" t="s"/>
      <c r="D31" t="s"/>
      <c r="E31" t="n">
        <v>29.4</v>
      </c>
      <c r="F31" t="n">
        <v>28.4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/>
      <c r="D34" t="s"/>
      <c r="E34" t="s">
        <v>1171</v>
      </c>
      <c r="F34" t="s">
        <v>1171</v>
      </c>
    </row>
    <row r="35" spans="1:14">
      <c s="1" r="A35" t="n">
        <v>1</v>
      </c>
      <c r="B35" t="s">
        <v>41</v>
      </c>
      <c r="C35" t="s"/>
      <c r="D35" t="s"/>
      <c r="E35" t="s">
        <v>5451</v>
      </c>
      <c r="F35" t="s">
        <v>6812</v>
      </c>
    </row>
    <row r="36" spans="1:14">
      <c s="1" r="A36" t="n">
        <v>2</v>
      </c>
      <c r="B36" t="s">
        <v>42</v>
      </c>
      <c r="C36" t="s"/>
      <c r="D36" t="s"/>
      <c r="E36" t="s">
        <v>4632</v>
      </c>
      <c r="F36" t="s">
        <v>5451</v>
      </c>
    </row>
    <row r="37" spans="1:14">
      <c s="1" r="A37" t="n">
        <v>3</v>
      </c>
      <c r="B37" t="s">
        <v>43</v>
      </c>
      <c r="C37" t="s"/>
      <c r="D37" t="s"/>
      <c r="E37" t="s">
        <v>6813</v>
      </c>
      <c r="F37" t="s">
        <v>4663</v>
      </c>
    </row>
    <row r="38" spans="1:14">
      <c s="1" r="A38" t="n">
        <v>4</v>
      </c>
      <c r="B38" t="s">
        <v>53</v>
      </c>
      <c r="C38" t="s"/>
      <c r="D38" t="s"/>
      <c r="E38" t="s">
        <v>5809</v>
      </c>
      <c r="F38" t="s">
        <v>5451</v>
      </c>
    </row>
    <row r="39" spans="1:14">
      <c s="1" r="A39" t="n">
        <v>5</v>
      </c>
      <c r="B39" t="s">
        <v>55</v>
      </c>
      <c r="C39" t="s"/>
      <c r="D39" t="s"/>
      <c r="E39" t="s">
        <v>494</v>
      </c>
      <c r="F39" t="s">
        <v>6814</v>
      </c>
    </row>
    <row r="41" spans="1:14">
      <c s="1" r="B41" t="s">
        <v>58</v>
      </c>
      <c s="1" r="C41" t="s">
        <v>1028</v>
      </c>
      <c s="1" r="D41" t="s">
        <v>1029</v>
      </c>
      <c s="1" r="E41" t="s">
        <v>1030</v>
      </c>
      <c s="1" r="F41" t="s">
        <v>1031</v>
      </c>
    </row>
    <row r="42" spans="1:14">
      <c s="1" r="A42" t="n">
        <v>0</v>
      </c>
      <c r="B42" t="s">
        <v>63</v>
      </c>
      <c r="C42" t="s"/>
      <c r="D42" t="s"/>
      <c r="E42" t="s"/>
      <c r="F42" t="s"/>
    </row>
    <row r="43" spans="1:14">
      <c s="1" r="A43" t="n">
        <v>1</v>
      </c>
      <c r="B43" t="s">
        <v>66</v>
      </c>
      <c r="C43" t="s"/>
      <c r="D43" t="s"/>
      <c r="E43" t="s"/>
      <c r="F43" t="s"/>
    </row>
    <row r="44" spans="1:14">
      <c s="1" r="A44" t="n">
        <v>2</v>
      </c>
      <c r="B44" t="s">
        <v>69</v>
      </c>
      <c r="C44" t="s"/>
      <c r="D44" t="s"/>
      <c r="E44" t="s"/>
      <c r="F44" t="s"/>
    </row>
    <row r="45" spans="1:14">
      <c s="1" r="A45" t="n">
        <v>3</v>
      </c>
      <c r="B45" t="s">
        <v>72</v>
      </c>
      <c r="C45" t="s"/>
      <c r="D45" t="s"/>
      <c r="E45" t="s"/>
      <c r="F45" t="s"/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s"/>
      <c r="D48" t="s"/>
      <c r="E48" t="n">
        <v>28.4</v>
      </c>
      <c r="F48" t="n">
        <v>30.52</v>
      </c>
    </row>
    <row r="49" spans="1:14">
      <c s="1" r="A49" t="n">
        <v>1</v>
      </c>
      <c r="B49" t="s">
        <v>77</v>
      </c>
      <c r="C49" t="s"/>
      <c r="D49" t="s"/>
      <c r="E49" t="n">
        <v>28.4</v>
      </c>
      <c r="F49" t="n">
        <v>30.62</v>
      </c>
    </row>
    <row r="50" spans="1:14">
      <c s="1" r="A50" t="n">
        <v>2</v>
      </c>
      <c r="B50" t="s">
        <v>78</v>
      </c>
      <c r="C50" t="s"/>
      <c r="D50" t="s"/>
      <c r="E50" t="n">
        <v>28.39</v>
      </c>
      <c r="F50" t="n">
        <v>30.62</v>
      </c>
    </row>
    <row r="51" spans="1:14">
      <c s="1" r="A51" t="n">
        <v>3</v>
      </c>
      <c r="B51" t="s">
        <v>79</v>
      </c>
      <c r="C51" t="s"/>
      <c r="D51" t="s"/>
      <c r="E51" t="n">
        <v>28.39</v>
      </c>
      <c r="F51" t="n">
        <v>30.63</v>
      </c>
    </row>
    <row r="52" spans="1:14">
      <c s="1" r="A52" t="n">
        <v>4</v>
      </c>
      <c r="B52" t="s">
        <v>80</v>
      </c>
      <c r="C52" t="s"/>
      <c r="D52" t="s"/>
      <c r="E52" t="n">
        <v>28.13</v>
      </c>
      <c r="F52" t="n">
        <v>30.28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n">
        <v>1</v>
      </c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6815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/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/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4048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3230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6816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1123</v>
      </c>
      <c r="D66" t="s"/>
      <c r="E66" t="s"/>
      <c r="F66" t="s"/>
    </row>
    <row r="68" spans="1:14">
      <c s="1" r="A68" t="n">
        <v>0</v>
      </c>
      <c r="B68" t="s">
        <v>102</v>
      </c>
      <c r="C68" t="s">
        <v>6805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6807</v>
      </c>
    </row>
    <row r="71" spans="1:14">
      <c s="1" r="A71" t="n">
        <v>3</v>
      </c>
      <c r="B71" t="s">
        <v>105</v>
      </c>
      <c r="C71" t="s">
        <v>6817</v>
      </c>
    </row>
    <row r="72" spans="1:14">
      <c s="1" r="A72" t="n">
        <v>4</v>
      </c>
      <c r="B72" t="s">
        <v>107</v>
      </c>
      <c r="C72" t="s">
        <v>110</v>
      </c>
    </row>
    <row r="73" spans="1:14">
      <c s="1" r="A73" t="n">
        <v>5</v>
      </c>
      <c r="B73" t="s">
        <v>109</v>
      </c>
      <c r="C73" t="s">
        <v>6006</v>
      </c>
    </row>
    <row r="74" spans="1:14">
      <c s="1" r="A74" t="n">
        <v>6</v>
      </c>
      <c r="B74" t="s">
        <v>111</v>
      </c>
      <c r="C74" t="s">
        <v>6818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6819</v>
      </c>
    </row>
    <row r="79" spans="1:14">
      <c s="1" r="A79" t="n">
        <v>1</v>
      </c>
      <c r="B79" t="s">
        <v>117</v>
      </c>
      <c r="C79" t="s">
        <v>6819</v>
      </c>
    </row>
    <row r="81" spans="1:14">
      <c s="1" r="A81" t="n">
        <v>0</v>
      </c>
      <c r="B81" t="s">
        <v>119</v>
      </c>
      <c r="C81" t="s">
        <v>6820</v>
      </c>
    </row>
    <row r="82" spans="1:14">
      <c s="1" r="A82" t="n">
        <v>1</v>
      </c>
      <c r="B82" t="s">
        <v>121</v>
      </c>
      <c r="C82" t="s">
        <v>5947</v>
      </c>
    </row>
    <row r="84" spans="1:14">
      <c s="1" r="A84" t="n">
        <v>0</v>
      </c>
      <c r="B84" t="s">
        <v>123</v>
      </c>
      <c r="C84" t="s">
        <v>6821</v>
      </c>
    </row>
    <row r="85" spans="1:14">
      <c s="1" r="A85" t="n">
        <v>1</v>
      </c>
      <c r="B85" t="s">
        <v>124</v>
      </c>
      <c r="C85" t="s">
        <v>6822</v>
      </c>
    </row>
    <row r="87" spans="1:14">
      <c s="1" r="A87" t="n">
        <v>0</v>
      </c>
      <c r="B87" t="s">
        <v>126</v>
      </c>
      <c r="C87" t="s">
        <v>5809</v>
      </c>
    </row>
    <row r="88" spans="1:14">
      <c s="1" r="A88" t="n">
        <v>1</v>
      </c>
      <c r="B88" t="s">
        <v>128</v>
      </c>
      <c r="C88" t="s">
        <v>4079</v>
      </c>
    </row>
    <row r="89" spans="1:14">
      <c s="1" r="A89" t="n">
        <v>2</v>
      </c>
      <c r="B89" t="s">
        <v>130</v>
      </c>
      <c r="C89" t="s">
        <v>253</v>
      </c>
    </row>
    <row r="90" spans="1:14">
      <c s="1" r="A90" t="n">
        <v>3</v>
      </c>
      <c r="B90" t="s">
        <v>132</v>
      </c>
      <c r="C90" t="s">
        <v>3241</v>
      </c>
    </row>
    <row r="91" spans="1:14">
      <c s="1" r="A91" t="n">
        <v>4</v>
      </c>
      <c r="B91" t="s">
        <v>134</v>
      </c>
      <c r="C91" t="s">
        <v>6823</v>
      </c>
    </row>
    <row r="92" spans="1:14">
      <c s="1" r="A92" t="n">
        <v>5</v>
      </c>
      <c r="B92" t="s">
        <v>136</v>
      </c>
      <c r="C92" t="s">
        <v>6824</v>
      </c>
    </row>
    <row r="93" spans="1:14">
      <c s="1" r="A93" t="n">
        <v>6</v>
      </c>
      <c r="B93" t="s">
        <v>138</v>
      </c>
      <c r="C93" t="s">
        <v>6808</v>
      </c>
    </row>
    <row r="94" spans="1:14">
      <c s="1" r="A94" t="n">
        <v>7</v>
      </c>
      <c r="B94" t="s">
        <v>139</v>
      </c>
      <c r="C94" t="s">
        <v>6825</v>
      </c>
    </row>
    <row r="96" spans="1:14">
      <c s="1" r="A96" t="n">
        <v>0</v>
      </c>
      <c r="B96" t="s">
        <v>140</v>
      </c>
      <c r="C96" t="s">
        <v>6826</v>
      </c>
    </row>
    <row r="97" spans="1:14">
      <c s="1" r="A97" t="n">
        <v>1</v>
      </c>
      <c r="B97" t="s">
        <v>142</v>
      </c>
      <c r="C97" t="s">
        <v>246</v>
      </c>
    </row>
    <row r="98" spans="1:14">
      <c s="1" r="A98" t="n">
        <v>2</v>
      </c>
      <c r="B98" t="s">
        <v>144</v>
      </c>
      <c r="C98" t="s"/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>
        <v>4384</v>
      </c>
    </row>
    <row r="101" spans="1:14">
      <c s="1" r="A101" t="n">
        <v>5</v>
      </c>
      <c r="B101" t="s">
        <v>149</v>
      </c>
      <c r="C101" t="s">
        <v>3221</v>
      </c>
    </row>
    <row r="103" spans="1:14">
      <c s="1" r="A103" t="n">
        <v>0</v>
      </c>
      <c r="B103" t="s">
        <v>151</v>
      </c>
      <c r="C103" t="s">
        <v>6827</v>
      </c>
    </row>
    <row r="104" spans="1:14">
      <c s="1" r="A104" t="n">
        <v>1</v>
      </c>
      <c r="B104" t="s">
        <v>152</v>
      </c>
      <c r="C104" t="s">
        <v>6828</v>
      </c>
    </row>
    <row r="106" spans="1:14">
      <c s="1" r="A106" t="n">
        <v>0</v>
      </c>
      <c r="B106" t="s">
        <v>23</v>
      </c>
      <c r="C106" t="s">
        <v>6806</v>
      </c>
    </row>
    <row r="107" spans="1:14">
      <c s="1" r="A107" t="n">
        <v>1</v>
      </c>
      <c r="B107" t="s">
        <v>153</v>
      </c>
      <c r="C107" t="s">
        <v>1065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6829</v>
      </c>
    </row>
    <row r="110" spans="1:14">
      <c s="1" r="A110" t="n">
        <v>4</v>
      </c>
      <c r="B110" t="s">
        <v>159</v>
      </c>
      <c r="C110" t="s">
        <v>6830</v>
      </c>
    </row>
    <row r="111" spans="1:14">
      <c s="1" r="A111" t="n">
        <v>5</v>
      </c>
      <c r="B111" t="s">
        <v>161</v>
      </c>
      <c r="C111" t="s">
        <v>6831</v>
      </c>
    </row>
    <row r="112" spans="1:14">
      <c s="1" r="A112" t="n">
        <v>6</v>
      </c>
      <c r="B112" t="s">
        <v>163</v>
      </c>
      <c r="C112" t="s">
        <v>6832</v>
      </c>
    </row>
    <row r="114" spans="1:14">
      <c s="1" r="A114" t="n">
        <v>0</v>
      </c>
      <c r="B114" t="s">
        <v>165</v>
      </c>
      <c r="C114" t="s">
        <v>6833</v>
      </c>
    </row>
    <row r="115" spans="1:14">
      <c s="1" r="A115" t="n">
        <v>1</v>
      </c>
      <c r="B115" t="s">
        <v>167</v>
      </c>
      <c r="C115" t="s">
        <v>2714</v>
      </c>
    </row>
    <row r="116" spans="1:14">
      <c s="1" r="A116" t="n">
        <v>2</v>
      </c>
      <c r="B116" t="s">
        <v>169</v>
      </c>
      <c r="C116" t="s">
        <v>6834</v>
      </c>
    </row>
    <row r="117" spans="1:14">
      <c s="1" r="A117" t="n">
        <v>3</v>
      </c>
      <c r="B117" t="s">
        <v>171</v>
      </c>
      <c r="C117" t="s">
        <v>6835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>
        <v>65</v>
      </c>
    </row>
    <row r="126" spans="1:14">
      <c s="1" r="A126" t="n">
        <v>1</v>
      </c>
      <c r="B126" t="s">
        <v>180</v>
      </c>
      <c r="C126" t="s">
        <v>3348</v>
      </c>
    </row>
    <row r="127" spans="1:14">
      <c s="1" r="A127" t="n">
        <v>2</v>
      </c>
      <c r="B127" t="s">
        <v>181</v>
      </c>
      <c r="C127" t="s">
        <v>3393</v>
      </c>
    </row>
    <row r="128" spans="1:14">
      <c s="1" r="A128" t="n">
        <v>3</v>
      </c>
      <c r="B128" t="s">
        <v>183</v>
      </c>
      <c r="C128" t="s">
        <v>6836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>
        <v>6837</v>
      </c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>
        <v>6838</v>
      </c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6839</v>
      </c>
      <c r="C138" t="s">
        <v>6840</v>
      </c>
      <c r="D138" t="s"/>
      <c r="E138" t="s"/>
      <c r="F138" t="n">
        <v>63</v>
      </c>
    </row>
    <row r="139" spans="1:14">
      <c s="1" r="A139" t="n">
        <v>1</v>
      </c>
      <c r="B139" t="s">
        <v>6841</v>
      </c>
      <c r="C139" t="s">
        <v>6842</v>
      </c>
      <c r="D139" t="s">
        <v>6843</v>
      </c>
      <c r="E139" t="s"/>
      <c r="F139" t="n">
        <v>58</v>
      </c>
    </row>
    <row r="140" spans="1:14">
      <c s="1" r="A140" t="n">
        <v>2</v>
      </c>
      <c r="B140" t="s">
        <v>6844</v>
      </c>
      <c r="C140" t="s">
        <v>6845</v>
      </c>
      <c r="D140" t="s"/>
      <c r="E140" t="s"/>
      <c r="F140" t="s"/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6846</v>
      </c>
      <c r="C141" t="s">
        <v>6847</v>
      </c>
      <c r="D141" t="s"/>
      <c r="E141" t="s"/>
      <c r="F141" t="s"/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6848</v>
      </c>
      <c r="C142" t="s">
        <v>6849</v>
      </c>
      <c r="D142" t="s"/>
      <c r="E142" t="s"/>
      <c r="F142" t="s"/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6850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6851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6852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6853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6854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6855</v>
      </c>
    </row>
    <row r="11" spans="1:14">
      <c s="1" r="A11" t="n">
        <v>4</v>
      </c>
      <c r="B11" t="s">
        <v>13</v>
      </c>
      <c r="C11" t="s">
        <v>6856</v>
      </c>
    </row>
    <row r="12" spans="1:14">
      <c s="1" r="A12" t="n">
        <v>5</v>
      </c>
      <c r="B12" t="s">
        <v>15</v>
      </c>
      <c r="C12" t="s">
        <v>6857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6858</v>
      </c>
    </row>
    <row r="14" spans="1:14">
      <c s="1" r="A14" t="n">
        <v>7</v>
      </c>
      <c r="B14" t="s">
        <v>19</v>
      </c>
      <c r="C14" t="s">
        <v>6859</v>
      </c>
    </row>
    <row r="16" spans="1:14">
      <c s="1" r="A16" t="n">
        <v>0</v>
      </c>
      <c r="B16" t="s">
        <v>21</v>
      </c>
      <c r="C16" t="s">
        <v>6860</v>
      </c>
    </row>
    <row r="17" spans="1:14">
      <c s="1" r="A17" t="n">
        <v>1</v>
      </c>
      <c r="B17" t="s">
        <v>23</v>
      </c>
      <c r="C17" t="s"/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6861</v>
      </c>
    </row>
    <row r="19" spans="1:14">
      <c s="1" r="A19" t="n">
        <v>3</v>
      </c>
      <c r="B19" t="s">
        <v>26</v>
      </c>
      <c r="C19" t="s">
        <v>6862</v>
      </c>
    </row>
    <row r="20" spans="1:14">
      <c s="1" r="A20" t="n">
        <v>4</v>
      </c>
      <c r="B20" t="s">
        <v>28</v>
      </c>
      <c r="C20" t="s">
        <v>29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6863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6</v>
      </c>
      <c r="D27" t="n">
        <v>5</v>
      </c>
      <c r="E27" t="n">
        <v>7</v>
      </c>
      <c r="F27" t="n">
        <v>7</v>
      </c>
    </row>
    <row r="28" spans="1:14">
      <c s="1" r="A28" t="n">
        <v>1</v>
      </c>
      <c r="B28" t="s">
        <v>41</v>
      </c>
      <c r="C28" t="n">
        <v>0.55</v>
      </c>
      <c r="D28" t="n">
        <v>0.5</v>
      </c>
      <c r="E28" t="n">
        <v>1.97</v>
      </c>
      <c r="F28" t="n">
        <v>2.2</v>
      </c>
    </row>
    <row r="29" spans="1:14">
      <c s="1" r="A29" t="n">
        <v>2</v>
      </c>
      <c r="B29" t="s">
        <v>42</v>
      </c>
      <c r="C29" t="n">
        <v>0.52</v>
      </c>
      <c r="D29" t="n">
        <v>0.45</v>
      </c>
      <c r="E29" t="n">
        <v>1.84</v>
      </c>
      <c r="F29" t="n">
        <v>2.11</v>
      </c>
    </row>
    <row r="30" spans="1:14">
      <c s="1" r="A30" t="n">
        <v>3</v>
      </c>
      <c r="B30" t="s">
        <v>43</v>
      </c>
      <c r="C30" t="n">
        <v>0.57</v>
      </c>
      <c r="D30" t="n">
        <v>0.53</v>
      </c>
      <c r="E30" t="n">
        <v>2.05</v>
      </c>
      <c r="F30" t="n">
        <v>2.32</v>
      </c>
    </row>
    <row r="31" spans="1:14">
      <c s="1" r="A31" t="n">
        <v>4</v>
      </c>
      <c r="B31" t="s">
        <v>44</v>
      </c>
      <c r="C31" t="n">
        <v>0.54</v>
      </c>
      <c r="D31" t="n">
        <v>0.46</v>
      </c>
      <c r="E31" t="n">
        <v>1.83</v>
      </c>
      <c r="F31" t="n">
        <v>1.97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3202</v>
      </c>
      <c r="D34" t="s">
        <v>3202</v>
      </c>
      <c r="E34" t="s">
        <v>3120</v>
      </c>
      <c r="F34" t="s">
        <v>3120</v>
      </c>
    </row>
    <row r="35" spans="1:14">
      <c s="1" r="A35" t="n">
        <v>1</v>
      </c>
      <c r="B35" t="s">
        <v>41</v>
      </c>
      <c r="C35" t="s">
        <v>6864</v>
      </c>
      <c r="D35" t="s">
        <v>6865</v>
      </c>
      <c r="E35" t="s">
        <v>6866</v>
      </c>
      <c r="F35" t="s">
        <v>6867</v>
      </c>
    </row>
    <row r="36" spans="1:14">
      <c s="1" r="A36" t="n">
        <v>2</v>
      </c>
      <c r="B36" t="s">
        <v>42</v>
      </c>
      <c r="C36" t="s">
        <v>6868</v>
      </c>
      <c r="D36" t="s">
        <v>6869</v>
      </c>
      <c r="E36" t="s">
        <v>6870</v>
      </c>
      <c r="F36" t="s">
        <v>6871</v>
      </c>
    </row>
    <row r="37" spans="1:14">
      <c s="1" r="A37" t="n">
        <v>3</v>
      </c>
      <c r="B37" t="s">
        <v>43</v>
      </c>
      <c r="C37" t="s">
        <v>6872</v>
      </c>
      <c r="D37" t="s">
        <v>6873</v>
      </c>
      <c r="E37" t="s">
        <v>6874</v>
      </c>
      <c r="F37" t="s">
        <v>6143</v>
      </c>
    </row>
    <row r="38" spans="1:14">
      <c s="1" r="A38" t="n">
        <v>4</v>
      </c>
      <c r="B38" t="s">
        <v>53</v>
      </c>
      <c r="C38" t="s">
        <v>6875</v>
      </c>
      <c r="D38" t="s">
        <v>6876</v>
      </c>
      <c r="E38" t="s">
        <v>1714</v>
      </c>
      <c r="F38" t="s">
        <v>6866</v>
      </c>
    </row>
    <row r="39" spans="1:14">
      <c s="1" r="A39" t="n">
        <v>5</v>
      </c>
      <c r="B39" t="s">
        <v>55</v>
      </c>
      <c r="C39" t="s">
        <v>1209</v>
      </c>
      <c r="D39" t="s">
        <v>3315</v>
      </c>
      <c r="E39" t="s">
        <v>2558</v>
      </c>
      <c r="F39" t="s">
        <v>4579</v>
      </c>
    </row>
    <row r="41" spans="1:14">
      <c s="1" r="B41" t="s">
        <v>58</v>
      </c>
      <c s="1" r="C41" t="s">
        <v>60</v>
      </c>
      <c s="1" r="D41" t="s">
        <v>61</v>
      </c>
      <c s="1" r="E41" t="s">
        <v>1101</v>
      </c>
      <c s="1" r="F41" t="s">
        <v>62</v>
      </c>
    </row>
    <row r="42" spans="1:14">
      <c s="1" r="A42" t="n">
        <v>0</v>
      </c>
      <c r="B42" t="s">
        <v>63</v>
      </c>
      <c r="C42" t="s">
        <v>2535</v>
      </c>
      <c r="D42" t="s">
        <v>2534</v>
      </c>
      <c r="E42" t="s">
        <v>1051</v>
      </c>
      <c r="F42" t="s">
        <v>6061</v>
      </c>
    </row>
    <row r="43" spans="1:14">
      <c s="1" r="A43" t="n">
        <v>1</v>
      </c>
      <c r="B43" t="s">
        <v>66</v>
      </c>
      <c r="C43" t="s">
        <v>2536</v>
      </c>
      <c r="D43" t="s">
        <v>1051</v>
      </c>
      <c r="E43" t="s">
        <v>297</v>
      </c>
      <c r="F43" t="s">
        <v>6877</v>
      </c>
    </row>
    <row r="44" spans="1:14">
      <c s="1" r="A44" t="n">
        <v>2</v>
      </c>
      <c r="B44" t="s">
        <v>69</v>
      </c>
      <c r="C44" t="s">
        <v>70</v>
      </c>
      <c r="D44" t="s">
        <v>3392</v>
      </c>
      <c r="E44" t="s">
        <v>6062</v>
      </c>
      <c r="F44" t="s">
        <v>1191</v>
      </c>
    </row>
    <row r="45" spans="1:14">
      <c s="1" r="A45" t="n">
        <v>3</v>
      </c>
      <c r="B45" t="s">
        <v>72</v>
      </c>
      <c r="C45" t="s">
        <v>2540</v>
      </c>
      <c r="D45" t="s">
        <v>6878</v>
      </c>
      <c r="E45" t="s">
        <v>2052</v>
      </c>
      <c r="F45" t="s">
        <v>4975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0.55</v>
      </c>
      <c r="D48" t="n">
        <v>0.5</v>
      </c>
      <c r="E48" t="n">
        <v>1.97</v>
      </c>
      <c r="F48" t="n">
        <v>2.2</v>
      </c>
    </row>
    <row r="49" spans="1:14">
      <c s="1" r="A49" t="n">
        <v>1</v>
      </c>
      <c r="B49" t="s">
        <v>77</v>
      </c>
      <c r="C49" t="n">
        <v>0.55</v>
      </c>
      <c r="D49" t="n">
        <v>0.51</v>
      </c>
      <c r="E49" t="n">
        <v>1.97</v>
      </c>
      <c r="F49" t="n">
        <v>2.2</v>
      </c>
    </row>
    <row r="50" spans="1:14">
      <c s="1" r="A50" t="n">
        <v>2</v>
      </c>
      <c r="B50" t="s">
        <v>78</v>
      </c>
      <c r="C50" t="n">
        <v>0.57</v>
      </c>
      <c r="D50" t="n">
        <v>0.51</v>
      </c>
      <c r="E50" t="n">
        <v>1.99</v>
      </c>
      <c r="F50" t="n">
        <v>2.21</v>
      </c>
    </row>
    <row r="51" spans="1:14">
      <c s="1" r="A51" t="n">
        <v>3</v>
      </c>
      <c r="B51" t="s">
        <v>79</v>
      </c>
      <c r="C51" t="n">
        <v>0.57</v>
      </c>
      <c r="D51" t="n">
        <v>0.51</v>
      </c>
      <c r="E51" t="n">
        <v>1.99</v>
      </c>
      <c r="F51" t="n">
        <v>2.21</v>
      </c>
    </row>
    <row r="52" spans="1:14">
      <c s="1" r="A52" t="n">
        <v>4</v>
      </c>
      <c r="B52" t="s">
        <v>80</v>
      </c>
      <c r="C52" t="n">
        <v>0.57</v>
      </c>
      <c r="D52" t="n">
        <v>0.51</v>
      </c>
      <c r="E52" t="n">
        <v>1.97</v>
      </c>
      <c r="F52" t="n">
        <v>2.2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n">
        <v>1</v>
      </c>
      <c r="D57" t="n">
        <v>1</v>
      </c>
      <c r="E57" t="n">
        <v>1</v>
      </c>
      <c r="F57" t="n">
        <v>1</v>
      </c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6879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2540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2560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4923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1952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3226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6880</v>
      </c>
      <c r="D66" t="s"/>
      <c r="E66" t="s"/>
      <c r="F66" t="s"/>
    </row>
    <row r="68" spans="1:14">
      <c s="1" r="A68" t="n">
        <v>0</v>
      </c>
      <c r="B68" t="s">
        <v>102</v>
      </c>
      <c r="C68" t="s">
        <v>6860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6861</v>
      </c>
    </row>
    <row r="71" spans="1:14">
      <c s="1" r="A71" t="n">
        <v>3</v>
      </c>
      <c r="B71" t="s">
        <v>105</v>
      </c>
      <c r="C71" t="s">
        <v>6881</v>
      </c>
    </row>
    <row r="72" spans="1:14">
      <c s="1" r="A72" t="n">
        <v>4</v>
      </c>
      <c r="B72" t="s">
        <v>107</v>
      </c>
      <c r="C72" t="s">
        <v>6882</v>
      </c>
    </row>
    <row r="73" spans="1:14">
      <c s="1" r="A73" t="n">
        <v>5</v>
      </c>
      <c r="B73" t="s">
        <v>109</v>
      </c>
      <c r="C73" t="s">
        <v>3368</v>
      </c>
    </row>
    <row r="74" spans="1:14">
      <c s="1" r="A74" t="n">
        <v>6</v>
      </c>
      <c r="B74" t="s">
        <v>111</v>
      </c>
      <c r="C74" t="s">
        <v>6883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6287</v>
      </c>
    </row>
    <row r="82" spans="1:14">
      <c s="1" r="A82" t="n">
        <v>1</v>
      </c>
      <c r="B82" t="s">
        <v>121</v>
      </c>
      <c r="C82" t="s">
        <v>2017</v>
      </c>
    </row>
    <row r="84" spans="1:14">
      <c s="1" r="A84" t="n">
        <v>0</v>
      </c>
      <c r="B84" t="s">
        <v>123</v>
      </c>
      <c r="C84" t="s">
        <v>6884</v>
      </c>
    </row>
    <row r="85" spans="1:14">
      <c s="1" r="A85" t="n">
        <v>1</v>
      </c>
      <c r="B85" t="s">
        <v>124</v>
      </c>
      <c r="C85" t="s">
        <v>6885</v>
      </c>
    </row>
    <row r="87" spans="1:14">
      <c s="1" r="A87" t="n">
        <v>0</v>
      </c>
      <c r="B87" t="s">
        <v>126</v>
      </c>
      <c r="C87" t="s">
        <v>1684</v>
      </c>
    </row>
    <row r="88" spans="1:14">
      <c s="1" r="A88" t="n">
        <v>1</v>
      </c>
      <c r="B88" t="s">
        <v>128</v>
      </c>
      <c r="C88" t="s">
        <v>6886</v>
      </c>
    </row>
    <row r="89" spans="1:14">
      <c s="1" r="A89" t="n">
        <v>2</v>
      </c>
      <c r="B89" t="s">
        <v>130</v>
      </c>
      <c r="C89" t="s">
        <v>257</v>
      </c>
    </row>
    <row r="90" spans="1:14">
      <c s="1" r="A90" t="n">
        <v>3</v>
      </c>
      <c r="B90" t="s">
        <v>132</v>
      </c>
      <c r="C90" t="s">
        <v>3668</v>
      </c>
    </row>
    <row r="91" spans="1:14">
      <c s="1" r="A91" t="n">
        <v>4</v>
      </c>
      <c r="B91" t="s">
        <v>134</v>
      </c>
      <c r="C91" t="s">
        <v>6887</v>
      </c>
    </row>
    <row r="92" spans="1:14">
      <c s="1" r="A92" t="n">
        <v>5</v>
      </c>
      <c r="B92" t="s">
        <v>136</v>
      </c>
      <c r="C92" t="s">
        <v>6888</v>
      </c>
    </row>
    <row r="93" spans="1:14">
      <c s="1" r="A93" t="n">
        <v>6</v>
      </c>
      <c r="B93" t="s">
        <v>138</v>
      </c>
      <c r="C93" t="s">
        <v>6862</v>
      </c>
    </row>
    <row r="94" spans="1:14">
      <c s="1" r="A94" t="n">
        <v>7</v>
      </c>
      <c r="B94" t="s">
        <v>139</v>
      </c>
      <c r="C94" t="s">
        <v>2546</v>
      </c>
    </row>
    <row r="96" spans="1:14">
      <c s="1" r="A96" t="n">
        <v>0</v>
      </c>
      <c r="B96" t="s">
        <v>140</v>
      </c>
      <c r="C96" t="s">
        <v>6889</v>
      </c>
    </row>
    <row r="97" spans="1:14">
      <c s="1" r="A97" t="n">
        <v>1</v>
      </c>
      <c r="B97" t="s">
        <v>142</v>
      </c>
      <c r="C97" t="s">
        <v>2752</v>
      </c>
    </row>
    <row r="98" spans="1:14">
      <c s="1" r="A98" t="n">
        <v>2</v>
      </c>
      <c r="B98" t="s">
        <v>144</v>
      </c>
      <c r="C98" t="s">
        <v>6890</v>
      </c>
    </row>
    <row r="99" spans="1:14">
      <c s="1" r="A99" t="n">
        <v>3</v>
      </c>
      <c r="B99" t="s">
        <v>146</v>
      </c>
      <c r="C99" t="s">
        <v>6891</v>
      </c>
    </row>
    <row r="100" spans="1:14">
      <c s="1" r="A100" t="n">
        <v>4</v>
      </c>
      <c r="B100" t="s">
        <v>148</v>
      </c>
      <c r="C100" t="s">
        <v>3418</v>
      </c>
    </row>
    <row r="101" spans="1:14">
      <c s="1" r="A101" t="n">
        <v>5</v>
      </c>
      <c r="B101" t="s">
        <v>149</v>
      </c>
      <c r="C101" t="s">
        <v>6892</v>
      </c>
    </row>
    <row r="103" spans="1:14">
      <c s="1" r="A103" t="n">
        <v>0</v>
      </c>
      <c r="B103" t="s">
        <v>151</v>
      </c>
      <c r="C103" t="s">
        <v>6893</v>
      </c>
    </row>
    <row r="104" spans="1:14">
      <c s="1" r="A104" t="n">
        <v>1</v>
      </c>
      <c r="B104" t="s">
        <v>152</v>
      </c>
      <c r="C104" t="s">
        <v>6894</v>
      </c>
    </row>
    <row r="106" spans="1:14">
      <c s="1" r="A106" t="n">
        <v>0</v>
      </c>
      <c r="B106" t="s">
        <v>23</v>
      </c>
      <c r="C106" t="s"/>
    </row>
    <row r="107" spans="1:14">
      <c s="1" r="A107" t="n">
        <v>1</v>
      </c>
      <c r="B107" t="s">
        <v>153</v>
      </c>
      <c r="C107" t="s">
        <v>6895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6896</v>
      </c>
    </row>
    <row r="110" spans="1:14">
      <c s="1" r="A110" t="n">
        <v>4</v>
      </c>
      <c r="B110" t="s">
        <v>159</v>
      </c>
      <c r="C110" t="s">
        <v>6897</v>
      </c>
    </row>
    <row r="111" spans="1:14">
      <c s="1" r="A111" t="n">
        <v>5</v>
      </c>
      <c r="B111" t="s">
        <v>161</v>
      </c>
      <c r="C111" t="s">
        <v>6898</v>
      </c>
    </row>
    <row r="112" spans="1:14">
      <c s="1" r="A112" t="n">
        <v>6</v>
      </c>
      <c r="B112" t="s">
        <v>163</v>
      </c>
      <c r="C112" t="s">
        <v>6899</v>
      </c>
    </row>
    <row r="114" spans="1:14">
      <c s="1" r="A114" t="n">
        <v>0</v>
      </c>
      <c r="B114" t="s">
        <v>165</v>
      </c>
      <c r="C114" t="s">
        <v>6900</v>
      </c>
    </row>
    <row r="115" spans="1:14">
      <c s="1" r="A115" t="n">
        <v>1</v>
      </c>
      <c r="B115" t="s">
        <v>167</v>
      </c>
      <c r="C115" t="s">
        <v>6901</v>
      </c>
    </row>
    <row r="116" spans="1:14">
      <c s="1" r="A116" t="n">
        <v>2</v>
      </c>
      <c r="B116" t="s">
        <v>169</v>
      </c>
      <c r="C116" t="s">
        <v>6902</v>
      </c>
    </row>
    <row r="117" spans="1:14">
      <c s="1" r="A117" t="n">
        <v>3</v>
      </c>
      <c r="B117" t="s">
        <v>171</v>
      </c>
      <c r="C117" t="s">
        <v>6903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>
        <v>6904</v>
      </c>
    </row>
    <row r="128" spans="1:14">
      <c s="1" r="A128" t="n">
        <v>3</v>
      </c>
      <c r="B128" t="s">
        <v>183</v>
      </c>
      <c r="C128" t="s">
        <v>6905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>
        <v>1143</v>
      </c>
    </row>
    <row r="134" spans="1:14">
      <c s="1" r="A134" t="n">
        <v>9</v>
      </c>
      <c r="B134" t="s">
        <v>190</v>
      </c>
      <c r="C134" t="s">
        <v>6906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6907</v>
      </c>
      <c r="C138" t="s">
        <v>6908</v>
      </c>
      <c r="D138" t="s">
        <v>2362</v>
      </c>
      <c r="E138" t="s"/>
      <c r="F138" t="n">
        <v>56</v>
      </c>
    </row>
    <row r="139" spans="1:14">
      <c s="1" r="A139" t="n">
        <v>1</v>
      </c>
      <c r="B139" t="s">
        <v>6909</v>
      </c>
      <c r="C139" t="s">
        <v>199</v>
      </c>
      <c r="D139" t="s"/>
      <c r="E139" t="s"/>
      <c r="F139" t="n">
        <v>44</v>
      </c>
    </row>
    <row r="140" spans="1:14">
      <c s="1" r="A140" t="n">
        <v>2</v>
      </c>
      <c r="B140" t="s">
        <v>6910</v>
      </c>
      <c r="C140" t="s">
        <v>6847</v>
      </c>
      <c r="D140" t="s"/>
      <c r="E140" t="s"/>
      <c r="F140" t="s"/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6911</v>
      </c>
      <c r="C141" t="s">
        <v>6912</v>
      </c>
      <c r="D141" t="s"/>
      <c r="E141" t="s"/>
      <c r="F141" t="n">
        <v>43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6913</v>
      </c>
      <c r="C142" t="s">
        <v>6914</v>
      </c>
      <c r="D142" t="s"/>
      <c r="E142" t="s"/>
      <c r="F142" t="n">
        <v>48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6915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6916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6917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6918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6919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6920</v>
      </c>
    </row>
    <row r="11" spans="1:14">
      <c s="1" r="A11" t="n">
        <v>4</v>
      </c>
      <c r="B11" t="s">
        <v>13</v>
      </c>
      <c r="C11" t="s">
        <v>6921</v>
      </c>
    </row>
    <row r="12" spans="1:14">
      <c s="1" r="A12" t="n">
        <v>5</v>
      </c>
      <c r="B12" t="s">
        <v>15</v>
      </c>
      <c r="C12" t="s">
        <v>6922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6923</v>
      </c>
    </row>
    <row r="14" spans="1:14">
      <c s="1" r="A14" t="n">
        <v>7</v>
      </c>
      <c r="B14" t="s">
        <v>19</v>
      </c>
      <c r="C14" t="s">
        <v>6924</v>
      </c>
    </row>
    <row r="16" spans="1:14">
      <c s="1" r="A16" t="n">
        <v>0</v>
      </c>
      <c r="B16" t="s">
        <v>21</v>
      </c>
      <c r="C16" t="s">
        <v>6925</v>
      </c>
    </row>
    <row r="17" spans="1:14">
      <c s="1" r="A17" t="n">
        <v>1</v>
      </c>
      <c r="B17" t="s">
        <v>23</v>
      </c>
      <c r="C17" t="s">
        <v>3304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6926</v>
      </c>
    </row>
    <row r="19" spans="1:14">
      <c s="1" r="A19" t="n">
        <v>3</v>
      </c>
      <c r="B19" t="s">
        <v>26</v>
      </c>
      <c r="C19" t="s">
        <v>6927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6928</v>
      </c>
    </row>
    <row r="22" spans="1:14">
      <c s="1" r="A22" t="n">
        <v>6</v>
      </c>
      <c r="B22" t="s">
        <v>32</v>
      </c>
      <c r="C22" t="s">
        <v>6929</v>
      </c>
    </row>
    <row r="23" spans="1:14">
      <c s="1" r="A23" t="n">
        <v>7</v>
      </c>
      <c r="B23" t="s">
        <v>33</v>
      </c>
      <c r="C23" t="s">
        <v>6930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12</v>
      </c>
      <c r="D27" t="n">
        <v>11</v>
      </c>
      <c r="E27" t="n">
        <v>9</v>
      </c>
      <c r="F27" t="n">
        <v>10</v>
      </c>
    </row>
    <row r="28" spans="1:14">
      <c s="1" r="A28" t="n">
        <v>1</v>
      </c>
      <c r="B28" t="s">
        <v>41</v>
      </c>
      <c r="C28" t="n">
        <v>1.12</v>
      </c>
      <c r="D28" t="n">
        <v>1.16</v>
      </c>
      <c r="E28" t="n">
        <v>4.62</v>
      </c>
      <c r="F28" t="n">
        <v>5.9</v>
      </c>
    </row>
    <row r="29" spans="1:14">
      <c s="1" r="A29" t="n">
        <v>2</v>
      </c>
      <c r="B29" t="s">
        <v>42</v>
      </c>
      <c r="C29" t="n">
        <v>1.01</v>
      </c>
      <c r="D29" t="n">
        <v>1.09</v>
      </c>
      <c r="E29" t="n">
        <v>4.25</v>
      </c>
      <c r="F29" t="n">
        <v>5.72</v>
      </c>
    </row>
    <row r="30" spans="1:14">
      <c s="1" r="A30" t="n">
        <v>3</v>
      </c>
      <c r="B30" t="s">
        <v>43</v>
      </c>
      <c r="C30" t="n">
        <v>1.2</v>
      </c>
      <c r="D30" t="n">
        <v>1.24</v>
      </c>
      <c r="E30" t="n">
        <v>4.91</v>
      </c>
      <c r="F30" t="n">
        <v>6.6</v>
      </c>
    </row>
    <row r="31" spans="1:14">
      <c s="1" r="A31" t="n">
        <v>4</v>
      </c>
      <c r="B31" t="s">
        <v>44</v>
      </c>
      <c r="C31" t="n">
        <v>1.18</v>
      </c>
      <c r="D31" t="n">
        <v>1.08</v>
      </c>
      <c r="E31" t="n">
        <v>4.43</v>
      </c>
      <c r="F31" t="n">
        <v>4.62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6931</v>
      </c>
      <c r="D34" t="s">
        <v>6931</v>
      </c>
      <c r="E34" t="s">
        <v>3120</v>
      </c>
      <c r="F34" t="s">
        <v>6931</v>
      </c>
    </row>
    <row r="35" spans="1:14">
      <c s="1" r="A35" t="n">
        <v>1</v>
      </c>
      <c r="B35" t="s">
        <v>41</v>
      </c>
      <c r="C35" t="s">
        <v>6932</v>
      </c>
      <c r="D35" t="s">
        <v>6933</v>
      </c>
      <c r="E35" t="s">
        <v>2838</v>
      </c>
      <c r="F35" t="s">
        <v>6113</v>
      </c>
    </row>
    <row r="36" spans="1:14">
      <c s="1" r="A36" t="n">
        <v>2</v>
      </c>
      <c r="B36" t="s">
        <v>42</v>
      </c>
      <c r="C36" t="s">
        <v>6934</v>
      </c>
      <c r="D36" t="s">
        <v>6935</v>
      </c>
      <c r="E36" t="s">
        <v>6936</v>
      </c>
      <c r="F36" t="s">
        <v>22</v>
      </c>
    </row>
    <row r="37" spans="1:14">
      <c s="1" r="A37" t="n">
        <v>3</v>
      </c>
      <c r="B37" t="s">
        <v>43</v>
      </c>
      <c r="C37" t="s">
        <v>6937</v>
      </c>
      <c r="D37" t="s">
        <v>6938</v>
      </c>
      <c r="E37" t="s">
        <v>1207</v>
      </c>
      <c r="F37" t="s">
        <v>3419</v>
      </c>
    </row>
    <row r="38" spans="1:14">
      <c s="1" r="A38" t="n">
        <v>4</v>
      </c>
      <c r="B38" t="s">
        <v>53</v>
      </c>
      <c r="C38" t="s">
        <v>6939</v>
      </c>
      <c r="D38" t="s">
        <v>6940</v>
      </c>
      <c r="E38" t="s">
        <v>6941</v>
      </c>
      <c r="F38" t="s">
        <v>2838</v>
      </c>
    </row>
    <row r="39" spans="1:14">
      <c s="1" r="A39" t="n">
        <v>5</v>
      </c>
      <c r="B39" t="s">
        <v>55</v>
      </c>
      <c r="C39" t="s">
        <v>3226</v>
      </c>
      <c r="D39" t="s">
        <v>4377</v>
      </c>
      <c r="E39" t="s">
        <v>6816</v>
      </c>
      <c r="F39" t="s">
        <v>6942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503</v>
      </c>
      <c r="D42" t="s">
        <v>6943</v>
      </c>
      <c r="E42" t="s">
        <v>503</v>
      </c>
      <c r="F42" t="s">
        <v>2125</v>
      </c>
    </row>
    <row r="43" spans="1:14">
      <c s="1" r="A43" t="n">
        <v>1</v>
      </c>
      <c r="B43" t="s">
        <v>66</v>
      </c>
      <c r="C43" t="s">
        <v>6944</v>
      </c>
      <c r="D43" t="s">
        <v>6945</v>
      </c>
      <c r="E43" t="s">
        <v>1477</v>
      </c>
      <c r="F43" t="s">
        <v>6946</v>
      </c>
    </row>
    <row r="44" spans="1:14">
      <c s="1" r="A44" t="n">
        <v>2</v>
      </c>
      <c r="B44" t="s">
        <v>69</v>
      </c>
      <c r="C44" t="s">
        <v>67</v>
      </c>
      <c r="D44" t="s">
        <v>6947</v>
      </c>
      <c r="E44" t="s">
        <v>1191</v>
      </c>
      <c r="F44" t="s">
        <v>67</v>
      </c>
    </row>
    <row r="45" spans="1:14">
      <c s="1" r="A45" t="n">
        <v>3</v>
      </c>
      <c r="B45" t="s">
        <v>72</v>
      </c>
      <c r="C45" t="s">
        <v>6948</v>
      </c>
      <c r="D45" t="s">
        <v>6949</v>
      </c>
      <c r="E45" t="s">
        <v>6950</v>
      </c>
      <c r="F45" t="s">
        <v>6951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1.12</v>
      </c>
      <c r="D48" t="n">
        <v>1.16</v>
      </c>
      <c r="E48" t="n">
        <v>4.62</v>
      </c>
      <c r="F48" t="n">
        <v>5.9</v>
      </c>
    </row>
    <row r="49" spans="1:14">
      <c s="1" r="A49" t="n">
        <v>1</v>
      </c>
      <c r="B49" t="s">
        <v>77</v>
      </c>
      <c r="C49" t="n">
        <v>1.12</v>
      </c>
      <c r="D49" t="n">
        <v>1.15</v>
      </c>
      <c r="E49" t="n">
        <v>4.6</v>
      </c>
      <c r="F49" t="n">
        <v>5.89</v>
      </c>
    </row>
    <row r="50" spans="1:14">
      <c s="1" r="A50" t="n">
        <v>2</v>
      </c>
      <c r="B50" t="s">
        <v>78</v>
      </c>
      <c r="C50" t="n">
        <v>1.11</v>
      </c>
      <c r="D50" t="n">
        <v>1.15</v>
      </c>
      <c r="E50" t="n">
        <v>4.6</v>
      </c>
      <c r="F50" t="n">
        <v>5.89</v>
      </c>
    </row>
    <row r="51" spans="1:14">
      <c s="1" r="A51" t="n">
        <v>3</v>
      </c>
      <c r="B51" t="s">
        <v>79</v>
      </c>
      <c r="C51" t="n">
        <v>1.11</v>
      </c>
      <c r="D51" t="n">
        <v>1.14</v>
      </c>
      <c r="E51" t="n">
        <v>4.56</v>
      </c>
      <c r="F51" t="n">
        <v>5.85</v>
      </c>
    </row>
    <row r="52" spans="1:14">
      <c s="1" r="A52" t="n">
        <v>4</v>
      </c>
      <c r="B52" t="s">
        <v>80</v>
      </c>
      <c r="C52" t="n">
        <v>1.07</v>
      </c>
      <c r="D52" t="n">
        <v>1.13</v>
      </c>
      <c r="E52" t="n">
        <v>4.45</v>
      </c>
      <c r="F52" t="n">
        <v>5.77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n">
        <v>1</v>
      </c>
      <c r="D55" t="n">
        <v>3</v>
      </c>
      <c r="E55" t="n">
        <v>3</v>
      </c>
      <c r="F55" t="n">
        <v>2</v>
      </c>
    </row>
    <row r="56" spans="1:14">
      <c s="1" r="A56" t="n">
        <v>1</v>
      </c>
      <c r="B56" t="s">
        <v>83</v>
      </c>
      <c r="C56" t="n">
        <v>2</v>
      </c>
      <c r="D56" t="n">
        <v>4</v>
      </c>
      <c r="E56" t="n">
        <v>4</v>
      </c>
      <c r="F56" t="n">
        <v>2</v>
      </c>
    </row>
    <row r="57" spans="1:14">
      <c s="1" r="A57" t="n">
        <v>2</v>
      </c>
      <c r="B57" t="s">
        <v>84</v>
      </c>
      <c r="C57" t="n">
        <v>1</v>
      </c>
      <c r="D57" t="n">
        <v>1</v>
      </c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6952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6953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240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5391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6954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6955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6956</v>
      </c>
      <c r="D66" t="s"/>
      <c r="E66" t="s"/>
      <c r="F66" t="s"/>
    </row>
    <row r="68" spans="1:14">
      <c s="1" r="A68" t="n">
        <v>0</v>
      </c>
      <c r="B68" t="s">
        <v>102</v>
      </c>
      <c r="C68" t="s">
        <v>6925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6926</v>
      </c>
    </row>
    <row r="71" spans="1:14">
      <c s="1" r="A71" t="n">
        <v>3</v>
      </c>
      <c r="B71" t="s">
        <v>105</v>
      </c>
      <c r="C71" t="s">
        <v>6957</v>
      </c>
    </row>
    <row r="72" spans="1:14">
      <c s="1" r="A72" t="n">
        <v>4</v>
      </c>
      <c r="B72" t="s">
        <v>107</v>
      </c>
      <c r="C72" t="s">
        <v>6958</v>
      </c>
    </row>
    <row r="73" spans="1:14">
      <c s="1" r="A73" t="n">
        <v>5</v>
      </c>
      <c r="B73" t="s">
        <v>109</v>
      </c>
      <c r="C73" t="s">
        <v>6959</v>
      </c>
    </row>
    <row r="74" spans="1:14">
      <c s="1" r="A74" t="n">
        <v>6</v>
      </c>
      <c r="B74" t="s">
        <v>111</v>
      </c>
      <c r="C74" t="s">
        <v>3418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6960</v>
      </c>
    </row>
    <row r="82" spans="1:14">
      <c s="1" r="A82" t="n">
        <v>1</v>
      </c>
      <c r="B82" t="s">
        <v>121</v>
      </c>
      <c r="C82" t="s">
        <v>6961</v>
      </c>
    </row>
    <row r="84" spans="1:14">
      <c s="1" r="A84" t="n">
        <v>0</v>
      </c>
      <c r="B84" t="s">
        <v>123</v>
      </c>
      <c r="C84" t="s">
        <v>1226</v>
      </c>
    </row>
    <row r="85" spans="1:14">
      <c s="1" r="A85" t="n">
        <v>1</v>
      </c>
      <c r="B85" t="s">
        <v>124</v>
      </c>
      <c r="C85" t="s">
        <v>6962</v>
      </c>
    </row>
    <row r="87" spans="1:14">
      <c s="1" r="A87" t="n">
        <v>0</v>
      </c>
      <c r="B87" t="s">
        <v>126</v>
      </c>
      <c r="C87" t="s">
        <v>6963</v>
      </c>
    </row>
    <row r="88" spans="1:14">
      <c s="1" r="A88" t="n">
        <v>1</v>
      </c>
      <c r="B88" t="s">
        <v>128</v>
      </c>
      <c r="C88" t="s">
        <v>6964</v>
      </c>
    </row>
    <row r="89" spans="1:14">
      <c s="1" r="A89" t="n">
        <v>2</v>
      </c>
      <c r="B89" t="s">
        <v>130</v>
      </c>
      <c r="C89" t="s">
        <v>4579</v>
      </c>
    </row>
    <row r="90" spans="1:14">
      <c s="1" r="A90" t="n">
        <v>3</v>
      </c>
      <c r="B90" t="s">
        <v>132</v>
      </c>
      <c r="C90" t="s"/>
    </row>
    <row r="91" spans="1:14">
      <c s="1" r="A91" t="n">
        <v>4</v>
      </c>
      <c r="B91" t="s">
        <v>134</v>
      </c>
      <c r="C91" t="s"/>
    </row>
    <row r="92" spans="1:14">
      <c s="1" r="A92" t="n">
        <v>5</v>
      </c>
      <c r="B92" t="s">
        <v>136</v>
      </c>
      <c r="C92" t="s">
        <v>6965</v>
      </c>
    </row>
    <row r="93" spans="1:14">
      <c s="1" r="A93" t="n">
        <v>6</v>
      </c>
      <c r="B93" t="s">
        <v>138</v>
      </c>
      <c r="C93" t="s">
        <v>6927</v>
      </c>
    </row>
    <row r="94" spans="1:14">
      <c s="1" r="A94" t="n">
        <v>7</v>
      </c>
      <c r="B94" t="s">
        <v>139</v>
      </c>
      <c r="C94" t="s">
        <v>6966</v>
      </c>
    </row>
    <row r="96" spans="1:14">
      <c s="1" r="A96" t="n">
        <v>0</v>
      </c>
      <c r="B96" t="s">
        <v>140</v>
      </c>
      <c r="C96" t="s">
        <v>4632</v>
      </c>
    </row>
    <row r="97" spans="1:14">
      <c s="1" r="A97" t="n">
        <v>1</v>
      </c>
      <c r="B97" t="s">
        <v>142</v>
      </c>
      <c r="C97" t="s">
        <v>6967</v>
      </c>
    </row>
    <row r="98" spans="1:14">
      <c s="1" r="A98" t="n">
        <v>2</v>
      </c>
      <c r="B98" t="s">
        <v>144</v>
      </c>
      <c r="C98" t="s">
        <v>48</v>
      </c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/>
    </row>
    <row r="101" spans="1:14">
      <c s="1" r="A101" t="n">
        <v>5</v>
      </c>
      <c r="B101" t="s">
        <v>149</v>
      </c>
      <c r="C101" t="s">
        <v>6968</v>
      </c>
    </row>
    <row r="103" spans="1:14">
      <c s="1" r="A103" t="n">
        <v>0</v>
      </c>
      <c r="B103" t="s">
        <v>151</v>
      </c>
      <c r="C103" t="s">
        <v>6969</v>
      </c>
    </row>
    <row r="104" spans="1:14">
      <c s="1" r="A104" t="n">
        <v>1</v>
      </c>
      <c r="B104" t="s">
        <v>152</v>
      </c>
      <c r="C104" t="s"/>
    </row>
    <row r="106" spans="1:14">
      <c s="1" r="A106" t="n">
        <v>0</v>
      </c>
      <c r="B106" t="s">
        <v>23</v>
      </c>
      <c r="C106" t="s">
        <v>3304</v>
      </c>
    </row>
    <row r="107" spans="1:14">
      <c s="1" r="A107" t="n">
        <v>1</v>
      </c>
      <c r="B107" t="s">
        <v>153</v>
      </c>
      <c r="C107" t="s">
        <v>6970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6971</v>
      </c>
    </row>
    <row r="110" spans="1:14">
      <c s="1" r="A110" t="n">
        <v>4</v>
      </c>
      <c r="B110" t="s">
        <v>159</v>
      </c>
      <c r="C110" t="s">
        <v>6972</v>
      </c>
    </row>
    <row r="111" spans="1:14">
      <c s="1" r="A111" t="n">
        <v>5</v>
      </c>
      <c r="B111" t="s">
        <v>161</v>
      </c>
      <c r="C111" t="s">
        <v>6973</v>
      </c>
    </row>
    <row r="112" spans="1:14">
      <c s="1" r="A112" t="n">
        <v>6</v>
      </c>
      <c r="B112" t="s">
        <v>163</v>
      </c>
      <c r="C112" t="s">
        <v>6916</v>
      </c>
    </row>
    <row r="114" spans="1:14">
      <c s="1" r="A114" t="n">
        <v>0</v>
      </c>
      <c r="B114" t="s">
        <v>165</v>
      </c>
      <c r="C114" t="s">
        <v>6974</v>
      </c>
    </row>
    <row r="115" spans="1:14">
      <c s="1" r="A115" t="n">
        <v>1</v>
      </c>
      <c r="B115" t="s">
        <v>167</v>
      </c>
      <c r="C115" t="s">
        <v>6975</v>
      </c>
    </row>
    <row r="116" spans="1:14">
      <c s="1" r="A116" t="n">
        <v>2</v>
      </c>
      <c r="B116" t="s">
        <v>169</v>
      </c>
      <c r="C116" t="s">
        <v>6976</v>
      </c>
    </row>
    <row r="117" spans="1:14">
      <c s="1" r="A117" t="n">
        <v>3</v>
      </c>
      <c r="B117" t="s">
        <v>171</v>
      </c>
      <c r="C117" t="s">
        <v>6977</v>
      </c>
    </row>
    <row r="118" spans="1:14">
      <c s="1" r="A118" t="n">
        <v>4</v>
      </c>
      <c r="B118" t="s">
        <v>173</v>
      </c>
      <c r="C118" t="s">
        <v>6978</v>
      </c>
    </row>
    <row r="119" spans="1:14">
      <c s="1" r="A119" t="n">
        <v>5</v>
      </c>
      <c r="B119" t="s">
        <v>174</v>
      </c>
      <c r="C119" t="s">
        <v>6979</v>
      </c>
    </row>
    <row r="120" spans="1:14">
      <c s="1" r="A120" t="n">
        <v>6</v>
      </c>
      <c r="B120" t="s">
        <v>175</v>
      </c>
      <c r="C120" t="s">
        <v>5520</v>
      </c>
    </row>
    <row r="121" spans="1:14">
      <c s="1" r="A121" t="n">
        <v>7</v>
      </c>
      <c r="B121" t="s">
        <v>176</v>
      </c>
      <c r="C121" t="s">
        <v>6980</v>
      </c>
    </row>
    <row r="122" spans="1:14">
      <c s="1" r="A122" t="n">
        <v>8</v>
      </c>
      <c r="B122" t="s">
        <v>177</v>
      </c>
      <c r="C122" t="s">
        <v>6981</v>
      </c>
    </row>
    <row r="123" spans="1:14">
      <c s="1" r="A123" t="n">
        <v>9</v>
      </c>
      <c r="B123" t="s">
        <v>178</v>
      </c>
      <c r="C123" t="s">
        <v>949</v>
      </c>
    </row>
    <row r="125" spans="1:14">
      <c s="1" r="A125" t="n">
        <v>0</v>
      </c>
      <c r="B125" t="s">
        <v>179</v>
      </c>
      <c r="C125" t="s">
        <v>506</v>
      </c>
    </row>
    <row r="126" spans="1:14">
      <c s="1" r="A126" t="n">
        <v>1</v>
      </c>
      <c r="B126" t="s">
        <v>180</v>
      </c>
      <c r="C126" t="s">
        <v>6982</v>
      </c>
    </row>
    <row r="127" spans="1:14">
      <c s="1" r="A127" t="n">
        <v>2</v>
      </c>
      <c r="B127" t="s">
        <v>181</v>
      </c>
      <c r="C127" t="s">
        <v>6983</v>
      </c>
    </row>
    <row r="128" spans="1:14">
      <c s="1" r="A128" t="n">
        <v>3</v>
      </c>
      <c r="B128" t="s">
        <v>183</v>
      </c>
      <c r="C128" t="s">
        <v>6984</v>
      </c>
    </row>
    <row r="129" spans="1:14">
      <c s="1" r="A129" t="n">
        <v>4</v>
      </c>
      <c r="B129" t="s">
        <v>185</v>
      </c>
      <c r="C129" t="s">
        <v>6985</v>
      </c>
    </row>
    <row r="130" spans="1:14">
      <c s="1" r="A130" t="n">
        <v>5</v>
      </c>
      <c r="B130" t="s">
        <v>186</v>
      </c>
      <c r="C130" t="s">
        <v>6986</v>
      </c>
    </row>
    <row r="131" spans="1:14">
      <c s="1" r="A131" t="n">
        <v>6</v>
      </c>
      <c r="B131" t="s">
        <v>187</v>
      </c>
      <c r="C131" t="s">
        <v>6987</v>
      </c>
    </row>
    <row r="132" spans="1:14">
      <c s="1" r="A132" t="n">
        <v>7</v>
      </c>
      <c r="B132" t="s">
        <v>188</v>
      </c>
      <c r="C132" t="s">
        <v>6988</v>
      </c>
    </row>
    <row r="133" spans="1:14">
      <c s="1" r="A133" t="n">
        <v>8</v>
      </c>
      <c r="B133" t="s">
        <v>189</v>
      </c>
      <c r="C133" t="s">
        <v>6989</v>
      </c>
    </row>
    <row r="134" spans="1:14">
      <c s="1" r="A134" t="n">
        <v>9</v>
      </c>
      <c r="B134" t="s">
        <v>190</v>
      </c>
      <c r="C134" t="s">
        <v>6990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6991</v>
      </c>
      <c r="C138" t="s">
        <v>6992</v>
      </c>
      <c r="D138" t="s">
        <v>6993</v>
      </c>
      <c r="E138" t="s">
        <v>860</v>
      </c>
      <c r="F138" t="n">
        <v>62</v>
      </c>
    </row>
    <row r="139" spans="1:14">
      <c s="1" r="A139" t="n">
        <v>1</v>
      </c>
      <c r="B139" t="s">
        <v>6994</v>
      </c>
      <c r="C139" t="s">
        <v>6995</v>
      </c>
      <c r="D139" t="s">
        <v>6996</v>
      </c>
      <c r="E139" t="s">
        <v>6997</v>
      </c>
      <c r="F139" t="n">
        <v>47</v>
      </c>
    </row>
    <row r="140" spans="1:14">
      <c s="1" r="A140" t="n">
        <v>2</v>
      </c>
      <c r="B140" t="s">
        <v>6998</v>
      </c>
      <c r="C140" t="s">
        <v>6999</v>
      </c>
      <c r="D140" t="s">
        <v>2111</v>
      </c>
      <c r="E140" t="s">
        <v>7000</v>
      </c>
      <c r="F140" t="n">
        <v>53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7001</v>
      </c>
      <c r="C141" t="s">
        <v>7002</v>
      </c>
      <c r="D141" t="s">
        <v>7003</v>
      </c>
      <c r="E141" t="s">
        <v>7004</v>
      </c>
      <c r="F141" t="n">
        <v>56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7005</v>
      </c>
      <c r="C142" t="s">
        <v>7006</v>
      </c>
      <c r="D142" t="s">
        <v>7007</v>
      </c>
      <c r="E142" t="s"/>
      <c r="F142" t="n">
        <v>64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1256</v>
      </c>
      <c r="C145" t="s">
        <v>1488</v>
      </c>
      <c r="D145" t="s">
        <v>7008</v>
      </c>
      <c r="E145" t="s">
        <v>7009</v>
      </c>
      <c r="F145" t="s">
        <v>7010</v>
      </c>
      <c r="G145" t="s">
        <v>7011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1262</v>
      </c>
      <c r="C146" t="s">
        <v>7012</v>
      </c>
      <c r="D146" t="s">
        <v>7013</v>
      </c>
      <c r="E146" t="s">
        <v>7014</v>
      </c>
      <c r="F146" t="s">
        <v>7015</v>
      </c>
      <c r="G146" t="s">
        <v>7016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1268</v>
      </c>
      <c r="C147" t="s">
        <v>331</v>
      </c>
      <c r="D147" t="s">
        <v>331</v>
      </c>
      <c r="E147" t="s">
        <v>331</v>
      </c>
      <c r="F147" t="s">
        <v>331</v>
      </c>
      <c r="G147" t="s">
        <v>331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1269</v>
      </c>
      <c r="C148" t="s">
        <v>331</v>
      </c>
      <c r="D148" t="s">
        <v>331</v>
      </c>
      <c r="E148" t="s">
        <v>331</v>
      </c>
      <c r="F148" t="s">
        <v>331</v>
      </c>
      <c r="G148" t="s">
        <v>331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1270</v>
      </c>
      <c r="C149" t="s">
        <v>331</v>
      </c>
      <c r="D149" t="s">
        <v>331</v>
      </c>
      <c r="E149" t="s">
        <v>331</v>
      </c>
      <c r="F149" t="s">
        <v>331</v>
      </c>
      <c r="G149" t="s">
        <v>331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1271</v>
      </c>
      <c r="C150" t="s">
        <v>2911</v>
      </c>
      <c r="D150" t="s">
        <v>1975</v>
      </c>
      <c r="E150" t="s">
        <v>6559</v>
      </c>
      <c r="F150" t="s">
        <v>7017</v>
      </c>
      <c r="G150" t="s">
        <v>7018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1277</v>
      </c>
      <c r="C151" t="s">
        <v>331</v>
      </c>
      <c r="D151" t="s">
        <v>7019</v>
      </c>
      <c r="E151" t="s">
        <v>4215</v>
      </c>
      <c r="F151" t="s">
        <v>1695</v>
      </c>
      <c r="G151" t="s">
        <v>4977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1282</v>
      </c>
      <c r="C152" t="s">
        <v>7020</v>
      </c>
      <c r="D152" t="s">
        <v>7021</v>
      </c>
      <c r="E152" t="s">
        <v>2250</v>
      </c>
      <c r="F152" t="s">
        <v>6429</v>
      </c>
      <c r="G152" t="s">
        <v>7022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1288</v>
      </c>
      <c r="C153" t="s">
        <v>2911</v>
      </c>
      <c r="D153" t="s">
        <v>7023</v>
      </c>
      <c r="E153" t="s">
        <v>7024</v>
      </c>
      <c r="F153" t="s">
        <v>5650</v>
      </c>
      <c r="G153" t="s">
        <v>7025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1294</v>
      </c>
      <c r="C154" t="s">
        <v>7026</v>
      </c>
      <c r="D154" t="s">
        <v>7027</v>
      </c>
      <c r="E154" t="s">
        <v>7028</v>
      </c>
      <c r="F154" t="s">
        <v>6667</v>
      </c>
      <c r="G154" t="s">
        <v>7029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1300</v>
      </c>
      <c r="C155" t="s">
        <v>7026</v>
      </c>
      <c r="D155" t="s">
        <v>7027</v>
      </c>
      <c r="E155" t="s">
        <v>7028</v>
      </c>
      <c r="F155" t="s">
        <v>6667</v>
      </c>
      <c r="G155" t="s">
        <v>7029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s="1" r="A156" t="n">
        <v>11</v>
      </c>
      <c r="B156" t="s">
        <v>439</v>
      </c>
      <c r="C156" t="s">
        <v>331</v>
      </c>
      <c r="D156" t="s">
        <v>331</v>
      </c>
      <c r="E156" t="s">
        <v>331</v>
      </c>
      <c r="F156" t="s">
        <v>331</v>
      </c>
      <c r="G156" t="s">
        <v>331</v>
      </c>
      <c r="H156" t="s"/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A157" t="n">
        <v>12</v>
      </c>
      <c r="B157" t="s">
        <v>1301</v>
      </c>
      <c r="C157" t="s">
        <v>331</v>
      </c>
      <c r="D157" t="s">
        <v>331</v>
      </c>
      <c r="E157" t="s">
        <v>331</v>
      </c>
      <c r="F157" t="s">
        <v>331</v>
      </c>
      <c r="G157" t="s">
        <v>331</v>
      </c>
      <c r="H157" t="s"/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13</v>
      </c>
      <c r="B158" t="s">
        <v>1302</v>
      </c>
      <c r="C158" t="s">
        <v>331</v>
      </c>
      <c r="D158" t="s">
        <v>7030</v>
      </c>
      <c r="E158" t="s">
        <v>7031</v>
      </c>
      <c r="F158" t="s">
        <v>7032</v>
      </c>
      <c r="G158" t="s">
        <v>7033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B160" t="s">
        <v>383</v>
      </c>
      <c s="1" r="C160" t="s">
        <v>319</v>
      </c>
      <c s="1" r="D160" t="s">
        <v>320</v>
      </c>
      <c s="1" r="E160" t="s">
        <v>321</v>
      </c>
      <c s="1" r="F160" t="s">
        <v>322</v>
      </c>
      <c s="1" r="G160" t="s">
        <v>323</v>
      </c>
      <c s="1" r="H160" t="s">
        <v>324</v>
      </c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0</v>
      </c>
      <c r="B161" t="s">
        <v>1307</v>
      </c>
      <c r="C161" t="s">
        <v>7034</v>
      </c>
      <c r="D161" t="s">
        <v>7035</v>
      </c>
      <c r="E161" t="s">
        <v>7036</v>
      </c>
      <c r="F161" t="s">
        <v>7037</v>
      </c>
      <c r="G161" t="s">
        <v>7038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1</v>
      </c>
      <c r="B162" t="s">
        <v>1313</v>
      </c>
      <c r="C162" t="s">
        <v>331</v>
      </c>
      <c r="D162" t="s">
        <v>7039</v>
      </c>
      <c r="E162" t="s">
        <v>7040</v>
      </c>
      <c r="F162" t="s">
        <v>7041</v>
      </c>
      <c r="G162" t="s">
        <v>7042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2</v>
      </c>
      <c r="B163" t="s">
        <v>1318</v>
      </c>
      <c r="C163" t="s">
        <v>7043</v>
      </c>
      <c r="D163" t="s">
        <v>7044</v>
      </c>
      <c r="E163" t="s">
        <v>7045</v>
      </c>
      <c r="F163" t="s">
        <v>7046</v>
      </c>
      <c r="G163" t="s">
        <v>7047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3</v>
      </c>
      <c r="B164" t="s">
        <v>1324</v>
      </c>
      <c r="C164" t="s">
        <v>331</v>
      </c>
      <c r="D164" t="s">
        <v>7048</v>
      </c>
      <c r="E164" t="s">
        <v>7049</v>
      </c>
      <c r="F164" t="s">
        <v>7050</v>
      </c>
      <c r="G164" t="s">
        <v>7051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4</v>
      </c>
      <c r="B165" t="s">
        <v>1329</v>
      </c>
      <c r="C165" t="s">
        <v>7052</v>
      </c>
      <c r="D165" t="s">
        <v>7053</v>
      </c>
      <c r="E165" t="s">
        <v>7054</v>
      </c>
      <c r="F165" t="s">
        <v>7055</v>
      </c>
      <c r="G165" t="s">
        <v>7056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5</v>
      </c>
      <c r="B166" t="s">
        <v>1335</v>
      </c>
      <c r="C166" t="s">
        <v>331</v>
      </c>
      <c r="D166" t="s">
        <v>7057</v>
      </c>
      <c r="E166" t="s">
        <v>7058</v>
      </c>
      <c r="F166" t="s">
        <v>7059</v>
      </c>
      <c r="G166" t="s">
        <v>2043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6</v>
      </c>
      <c r="B167" t="s">
        <v>1340</v>
      </c>
      <c r="C167" t="s">
        <v>331</v>
      </c>
      <c r="D167" t="s">
        <v>331</v>
      </c>
      <c r="E167" t="s">
        <v>331</v>
      </c>
      <c r="F167" t="s">
        <v>331</v>
      </c>
      <c r="G167" t="s">
        <v>2054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7</v>
      </c>
      <c r="B168" t="s">
        <v>1342</v>
      </c>
      <c r="C168" t="s">
        <v>7060</v>
      </c>
      <c r="D168" t="s">
        <v>7061</v>
      </c>
      <c r="E168" t="s">
        <v>7062</v>
      </c>
      <c r="F168" t="s">
        <v>7063</v>
      </c>
      <c r="G168" t="s">
        <v>7064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8</v>
      </c>
      <c r="B169" t="s">
        <v>1348</v>
      </c>
      <c r="C169" t="s">
        <v>4997</v>
      </c>
      <c r="D169" t="s">
        <v>7065</v>
      </c>
      <c r="E169" t="s">
        <v>7066</v>
      </c>
      <c r="F169" t="s">
        <v>2346</v>
      </c>
      <c r="G169" t="s">
        <v>4036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9</v>
      </c>
      <c r="B170" t="s">
        <v>1354</v>
      </c>
      <c r="C170" t="s">
        <v>331</v>
      </c>
      <c r="D170" t="s">
        <v>331</v>
      </c>
      <c r="E170" t="s">
        <v>331</v>
      </c>
      <c r="F170" t="s">
        <v>331</v>
      </c>
      <c r="G170" t="s">
        <v>331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10</v>
      </c>
      <c r="B171" t="s">
        <v>1355</v>
      </c>
      <c r="C171" t="s">
        <v>7067</v>
      </c>
      <c r="D171" t="s">
        <v>7068</v>
      </c>
      <c r="E171" t="s">
        <v>7069</v>
      </c>
      <c r="F171" t="s">
        <v>4912</v>
      </c>
      <c r="G171" t="s">
        <v>7070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11</v>
      </c>
      <c r="B172" t="s">
        <v>1361</v>
      </c>
      <c r="C172" t="s">
        <v>7067</v>
      </c>
      <c r="D172" t="s">
        <v>7071</v>
      </c>
      <c r="E172" t="s">
        <v>7072</v>
      </c>
      <c r="F172" t="s">
        <v>7073</v>
      </c>
      <c r="G172" t="s">
        <v>7070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12</v>
      </c>
      <c r="B173" t="s">
        <v>1367</v>
      </c>
      <c r="C173" t="s">
        <v>7074</v>
      </c>
      <c r="D173" t="s">
        <v>7075</v>
      </c>
      <c r="E173" t="s">
        <v>2241</v>
      </c>
      <c r="F173" t="s">
        <v>7076</v>
      </c>
      <c r="G173" t="s">
        <v>7077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13</v>
      </c>
      <c r="B174" t="s">
        <v>1373</v>
      </c>
      <c r="C174" t="s">
        <v>7078</v>
      </c>
      <c r="D174" t="s">
        <v>7079</v>
      </c>
      <c r="E174" t="s">
        <v>7080</v>
      </c>
      <c r="F174" t="s">
        <v>7081</v>
      </c>
      <c r="G174" t="s">
        <v>5707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14</v>
      </c>
      <c r="B175" t="s">
        <v>1379</v>
      </c>
      <c r="C175" t="s">
        <v>7082</v>
      </c>
      <c r="D175" t="s">
        <v>7083</v>
      </c>
      <c r="E175" t="s">
        <v>7084</v>
      </c>
      <c r="F175" t="s">
        <v>7085</v>
      </c>
      <c r="G175" t="s">
        <v>7086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15</v>
      </c>
      <c r="B176" t="s">
        <v>1385</v>
      </c>
      <c r="C176" t="s">
        <v>7087</v>
      </c>
      <c r="D176" t="s">
        <v>7088</v>
      </c>
      <c r="E176" t="s">
        <v>7089</v>
      </c>
      <c r="F176" t="s">
        <v>7090</v>
      </c>
      <c r="G176" t="s">
        <v>7091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16</v>
      </c>
      <c r="B177" t="s">
        <v>407</v>
      </c>
      <c r="C177" t="s">
        <v>7092</v>
      </c>
      <c r="D177" t="s">
        <v>4912</v>
      </c>
      <c r="E177" t="s">
        <v>7093</v>
      </c>
      <c r="F177" t="s">
        <v>7094</v>
      </c>
      <c r="G177" t="s">
        <v>7095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17</v>
      </c>
      <c r="B178" t="s">
        <v>1396</v>
      </c>
      <c r="C178" t="s">
        <v>7096</v>
      </c>
      <c r="D178" t="s">
        <v>7097</v>
      </c>
      <c r="E178" t="s">
        <v>7098</v>
      </c>
      <c r="F178" t="s">
        <v>7099</v>
      </c>
      <c r="G178" t="s">
        <v>7100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18</v>
      </c>
      <c r="B179" t="s">
        <v>1402</v>
      </c>
      <c r="C179" t="s">
        <v>331</v>
      </c>
      <c r="D179" t="s">
        <v>7101</v>
      </c>
      <c r="E179" t="s">
        <v>7102</v>
      </c>
      <c r="F179" t="s">
        <v>7103</v>
      </c>
      <c r="G179" t="s">
        <v>7104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19</v>
      </c>
      <c r="B180" t="s">
        <v>1406</v>
      </c>
      <c r="C180" t="s">
        <v>331</v>
      </c>
      <c r="D180" t="s">
        <v>331</v>
      </c>
      <c r="E180" t="s">
        <v>331</v>
      </c>
      <c r="F180" t="s">
        <v>331</v>
      </c>
      <c r="G180" t="s">
        <v>7105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20</v>
      </c>
      <c r="B181" t="s">
        <v>1408</v>
      </c>
      <c r="C181" t="s">
        <v>7106</v>
      </c>
      <c r="D181" t="s">
        <v>7107</v>
      </c>
      <c r="E181" t="s">
        <v>331</v>
      </c>
      <c r="F181" t="s">
        <v>331</v>
      </c>
      <c r="G181" t="s">
        <v>331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21</v>
      </c>
      <c r="B182" t="s">
        <v>420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22</v>
      </c>
      <c r="B183" t="s">
        <v>1411</v>
      </c>
      <c r="C183" t="s">
        <v>7106</v>
      </c>
      <c r="D183" t="s">
        <v>7107</v>
      </c>
      <c r="E183" t="s">
        <v>331</v>
      </c>
      <c r="F183" t="s">
        <v>331</v>
      </c>
      <c r="G183" t="s">
        <v>331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23</v>
      </c>
      <c r="B184" t="s">
        <v>426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24</v>
      </c>
      <c r="B185" t="s">
        <v>408</v>
      </c>
      <c r="C185" t="s">
        <v>331</v>
      </c>
      <c r="D185" t="s">
        <v>7108</v>
      </c>
      <c r="E185" t="s">
        <v>7109</v>
      </c>
      <c r="F185" t="s">
        <v>483</v>
      </c>
      <c r="G185" t="s">
        <v>7110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25</v>
      </c>
      <c r="B186" t="s">
        <v>440</v>
      </c>
      <c r="C186" t="s">
        <v>7111</v>
      </c>
      <c r="D186" t="s">
        <v>7112</v>
      </c>
      <c r="E186" t="s">
        <v>7113</v>
      </c>
      <c r="F186" t="s">
        <v>7114</v>
      </c>
      <c r="G186" t="s">
        <v>7115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26</v>
      </c>
      <c r="B187" t="s">
        <v>446</v>
      </c>
      <c r="C187" t="s">
        <v>331</v>
      </c>
      <c r="D187" t="s">
        <v>7116</v>
      </c>
      <c r="E187" t="s">
        <v>7117</v>
      </c>
      <c r="F187" t="s">
        <v>7118</v>
      </c>
      <c r="G187" t="s">
        <v>7119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27</v>
      </c>
      <c r="B188" t="s">
        <v>451</v>
      </c>
      <c r="C188" t="s">
        <v>331</v>
      </c>
      <c r="D188" t="s">
        <v>331</v>
      </c>
      <c r="E188" t="s">
        <v>331</v>
      </c>
      <c r="F188" t="s">
        <v>331</v>
      </c>
      <c r="G188" t="s">
        <v>7120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28</v>
      </c>
      <c r="B189" t="s">
        <v>1417</v>
      </c>
      <c r="C189" t="s">
        <v>4992</v>
      </c>
      <c r="D189" t="s">
        <v>5315</v>
      </c>
      <c r="E189" t="s">
        <v>7121</v>
      </c>
      <c r="F189" t="s">
        <v>7122</v>
      </c>
      <c r="G189" t="s">
        <v>7123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29</v>
      </c>
      <c r="B190" t="s">
        <v>1423</v>
      </c>
      <c r="C190" t="s">
        <v>331</v>
      </c>
      <c r="D190" t="s">
        <v>7124</v>
      </c>
      <c r="E190" t="s">
        <v>7125</v>
      </c>
      <c r="F190" t="s">
        <v>7126</v>
      </c>
      <c r="G190" t="s">
        <v>331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30</v>
      </c>
      <c r="B191" t="s">
        <v>1429</v>
      </c>
      <c r="C191" t="s">
        <v>331</v>
      </c>
      <c r="D191" t="s">
        <v>331</v>
      </c>
      <c r="E191" t="s">
        <v>331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31</v>
      </c>
      <c r="B192" t="s">
        <v>1432</v>
      </c>
      <c r="C192" t="s">
        <v>331</v>
      </c>
      <c r="D192" t="s">
        <v>7127</v>
      </c>
      <c r="E192" t="s">
        <v>7128</v>
      </c>
      <c r="F192" t="s">
        <v>7129</v>
      </c>
      <c r="G192" t="s">
        <v>331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32</v>
      </c>
      <c r="B193" t="s">
        <v>1438</v>
      </c>
      <c r="C193" t="s">
        <v>331</v>
      </c>
      <c r="D193" t="s">
        <v>331</v>
      </c>
      <c r="E193" t="s">
        <v>331</v>
      </c>
      <c r="F193" t="s">
        <v>331</v>
      </c>
      <c r="G193" t="s">
        <v>331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33</v>
      </c>
      <c r="B194" t="s">
        <v>478</v>
      </c>
      <c r="C194" t="s">
        <v>331</v>
      </c>
      <c r="D194" t="s">
        <v>331</v>
      </c>
      <c r="E194" t="s">
        <v>331</v>
      </c>
      <c r="F194" t="s">
        <v>7130</v>
      </c>
      <c r="G194" t="s">
        <v>331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34</v>
      </c>
      <c r="B195" t="s">
        <v>479</v>
      </c>
      <c r="C195" t="s">
        <v>331</v>
      </c>
      <c r="D195" t="s">
        <v>331</v>
      </c>
      <c r="E195" t="s">
        <v>331</v>
      </c>
      <c r="F195" t="s">
        <v>331</v>
      </c>
      <c r="G195" t="s">
        <v>331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35</v>
      </c>
      <c r="B196" t="s">
        <v>480</v>
      </c>
      <c r="C196" t="s">
        <v>1443</v>
      </c>
      <c r="D196" t="s">
        <v>7131</v>
      </c>
      <c r="E196" t="s">
        <v>7132</v>
      </c>
      <c r="F196" t="s">
        <v>7133</v>
      </c>
      <c r="G196" t="s">
        <v>1445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36</v>
      </c>
      <c r="B197" t="s">
        <v>481</v>
      </c>
      <c r="C197" t="s">
        <v>7134</v>
      </c>
      <c r="D197" t="s">
        <v>7135</v>
      </c>
      <c r="E197" t="s">
        <v>7136</v>
      </c>
      <c r="F197" t="s">
        <v>3174</v>
      </c>
      <c r="G197" t="s">
        <v>7137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37</v>
      </c>
      <c r="B198" t="s">
        <v>486</v>
      </c>
      <c r="C198" t="s">
        <v>331</v>
      </c>
      <c r="D198" t="s">
        <v>331</v>
      </c>
      <c r="E198" t="s">
        <v>331</v>
      </c>
      <c r="F198" t="s">
        <v>331</v>
      </c>
      <c r="G198" t="s">
        <v>331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38</v>
      </c>
      <c r="B199" t="s">
        <v>487</v>
      </c>
      <c r="C199" t="s">
        <v>7134</v>
      </c>
      <c r="D199" t="s">
        <v>7135</v>
      </c>
      <c r="E199" t="s">
        <v>7136</v>
      </c>
      <c r="F199" t="s">
        <v>3174</v>
      </c>
      <c r="G199" t="s">
        <v>7137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39</v>
      </c>
      <c r="B200" t="s">
        <v>488</v>
      </c>
      <c r="C200" t="s">
        <v>331</v>
      </c>
      <c r="D200" t="s">
        <v>7138</v>
      </c>
      <c r="E200" t="s">
        <v>7139</v>
      </c>
      <c r="F200" t="s">
        <v>7140</v>
      </c>
      <c r="G200" t="s">
        <v>7141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40</v>
      </c>
      <c r="B201" t="s">
        <v>1456</v>
      </c>
      <c r="C201" t="s">
        <v>331</v>
      </c>
      <c r="D201" t="s">
        <v>331</v>
      </c>
      <c r="E201" t="s">
        <v>331</v>
      </c>
      <c r="F201" t="s">
        <v>331</v>
      </c>
      <c r="G201" t="s">
        <v>7142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41</v>
      </c>
      <c r="B202" t="s">
        <v>495</v>
      </c>
      <c r="C202" t="s">
        <v>331</v>
      </c>
      <c r="D202" t="s">
        <v>331</v>
      </c>
      <c r="E202" t="s">
        <v>331</v>
      </c>
      <c r="F202" t="s">
        <v>331</v>
      </c>
      <c r="G202" t="s">
        <v>331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42</v>
      </c>
      <c r="B203" t="s">
        <v>496</v>
      </c>
      <c r="C203" t="s">
        <v>331</v>
      </c>
      <c r="D203" t="s">
        <v>331</v>
      </c>
      <c r="E203" t="s">
        <v>331</v>
      </c>
      <c r="F203" t="s">
        <v>331</v>
      </c>
      <c r="G203" t="s">
        <v>331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s="1" r="A204" t="n">
        <v>43</v>
      </c>
      <c r="B204" t="s">
        <v>497</v>
      </c>
      <c r="C204" t="s">
        <v>331</v>
      </c>
      <c r="D204" t="s">
        <v>331</v>
      </c>
      <c r="E204" t="s">
        <v>331</v>
      </c>
      <c r="F204" t="s">
        <v>331</v>
      </c>
      <c r="G204" t="s">
        <v>331</v>
      </c>
      <c r="H204" t="s"/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A205" t="n">
        <v>44</v>
      </c>
      <c r="B205" t="s">
        <v>498</v>
      </c>
      <c r="C205" t="s">
        <v>331</v>
      </c>
      <c r="D205" t="s">
        <v>331</v>
      </c>
      <c r="E205" t="s">
        <v>331</v>
      </c>
      <c r="F205" t="s">
        <v>331</v>
      </c>
      <c r="G205" t="s">
        <v>331</v>
      </c>
      <c r="H205" t="s"/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45</v>
      </c>
      <c r="B206" t="s">
        <v>499</v>
      </c>
      <c r="C206" t="s">
        <v>331</v>
      </c>
      <c r="D206" t="s">
        <v>331</v>
      </c>
      <c r="E206" t="s">
        <v>331</v>
      </c>
      <c r="F206" t="s">
        <v>331</v>
      </c>
      <c r="G206" t="s">
        <v>331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46</v>
      </c>
      <c r="B207" t="s">
        <v>500</v>
      </c>
      <c r="C207" t="s">
        <v>331</v>
      </c>
      <c r="D207" t="s">
        <v>331</v>
      </c>
      <c r="E207" t="s">
        <v>331</v>
      </c>
      <c r="F207" t="s">
        <v>331</v>
      </c>
      <c r="G207" t="s">
        <v>7143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47</v>
      </c>
      <c r="B208" t="s">
        <v>501</v>
      </c>
      <c r="C208" t="s">
        <v>7134</v>
      </c>
      <c r="D208" t="s">
        <v>7135</v>
      </c>
      <c r="E208" t="s">
        <v>7136</v>
      </c>
      <c r="F208" t="s">
        <v>3174</v>
      </c>
      <c r="G208" t="s">
        <v>7144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48</v>
      </c>
      <c r="B209" t="s">
        <v>502</v>
      </c>
      <c r="C209" t="s">
        <v>7145</v>
      </c>
      <c r="D209" t="s">
        <v>7146</v>
      </c>
      <c r="E209" t="s">
        <v>3905</v>
      </c>
      <c r="F209" t="s">
        <v>7147</v>
      </c>
      <c r="G209" t="s">
        <v>6927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49</v>
      </c>
      <c r="B210" t="s">
        <v>508</v>
      </c>
      <c r="C210" t="s">
        <v>331</v>
      </c>
      <c r="D210" t="s">
        <v>7148</v>
      </c>
      <c r="E210" t="s">
        <v>7149</v>
      </c>
      <c r="F210" t="s">
        <v>2977</v>
      </c>
      <c r="G210" t="s">
        <v>7150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50</v>
      </c>
      <c r="B211" t="s">
        <v>513</v>
      </c>
      <c r="C211" t="s">
        <v>5565</v>
      </c>
      <c r="D211" t="s">
        <v>2148</v>
      </c>
      <c r="E211" t="s">
        <v>7151</v>
      </c>
      <c r="F211" t="s">
        <v>7152</v>
      </c>
      <c r="G211" t="s">
        <v>7153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51</v>
      </c>
      <c r="B212" t="s">
        <v>518</v>
      </c>
      <c r="C212" t="s">
        <v>7145</v>
      </c>
      <c r="D212" t="s">
        <v>7146</v>
      </c>
      <c r="E212" t="s">
        <v>7154</v>
      </c>
      <c r="F212" t="s">
        <v>7155</v>
      </c>
      <c r="G212" t="s">
        <v>7156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52</v>
      </c>
      <c r="B213" t="s">
        <v>524</v>
      </c>
      <c r="C213" t="s">
        <v>331</v>
      </c>
      <c r="D213" t="s">
        <v>7148</v>
      </c>
      <c r="E213" t="s">
        <v>3396</v>
      </c>
      <c r="F213" t="s">
        <v>7157</v>
      </c>
      <c r="G213" t="s">
        <v>7158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53</v>
      </c>
      <c r="B214" t="s">
        <v>529</v>
      </c>
      <c r="C214" t="s">
        <v>7159</v>
      </c>
      <c r="D214" t="s">
        <v>1983</v>
      </c>
      <c r="E214" t="s">
        <v>7160</v>
      </c>
      <c r="F214" t="s">
        <v>7161</v>
      </c>
      <c r="G214" t="s">
        <v>7162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B216" t="s">
        <v>318</v>
      </c>
      <c s="1" r="C216" t="s">
        <v>319</v>
      </c>
      <c s="1" r="D216" t="s">
        <v>320</v>
      </c>
      <c s="1" r="E216" t="s">
        <v>321</v>
      </c>
      <c s="1" r="F216" t="s">
        <v>322</v>
      </c>
      <c s="1" r="G216" t="s">
        <v>323</v>
      </c>
      <c s="1" r="H216" t="s">
        <v>324</v>
      </c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0</v>
      </c>
      <c r="B217" t="s">
        <v>1487</v>
      </c>
      <c r="C217" t="s">
        <v>7163</v>
      </c>
      <c r="D217" t="s">
        <v>7164</v>
      </c>
      <c r="E217" t="s">
        <v>7165</v>
      </c>
      <c r="F217" t="s">
        <v>7166</v>
      </c>
      <c r="G217" t="s">
        <v>7167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</v>
      </c>
      <c r="B218" t="s">
        <v>1493</v>
      </c>
      <c r="C218" t="s">
        <v>331</v>
      </c>
      <c r="D218" t="s">
        <v>7168</v>
      </c>
      <c r="E218" t="s">
        <v>7169</v>
      </c>
      <c r="F218" t="s">
        <v>7170</v>
      </c>
      <c r="G218" t="s">
        <v>7171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2</v>
      </c>
      <c r="B219" t="s">
        <v>1498</v>
      </c>
      <c r="C219" t="s">
        <v>2943</v>
      </c>
      <c r="D219" t="s">
        <v>5719</v>
      </c>
      <c r="E219" t="s">
        <v>1717</v>
      </c>
      <c r="F219" t="s">
        <v>7172</v>
      </c>
      <c r="G219" t="s">
        <v>7173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3</v>
      </c>
      <c r="B220" t="s">
        <v>1504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4</v>
      </c>
      <c r="B221" t="s">
        <v>1510</v>
      </c>
      <c r="C221" t="s">
        <v>7174</v>
      </c>
      <c r="D221" t="s">
        <v>331</v>
      </c>
      <c r="E221" t="s">
        <v>331</v>
      </c>
      <c r="F221" t="s">
        <v>331</v>
      </c>
      <c r="G221" t="s">
        <v>331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5</v>
      </c>
      <c r="B222" t="s">
        <v>1515</v>
      </c>
      <c r="C222" t="s">
        <v>7174</v>
      </c>
      <c r="D222" t="s">
        <v>331</v>
      </c>
      <c r="E222" t="s">
        <v>331</v>
      </c>
      <c r="F222" t="s">
        <v>331</v>
      </c>
      <c r="G222" t="s">
        <v>331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6</v>
      </c>
      <c r="B223" t="s">
        <v>1516</v>
      </c>
      <c r="C223" t="s">
        <v>331</v>
      </c>
      <c r="D223" t="s">
        <v>331</v>
      </c>
      <c r="E223" t="s">
        <v>331</v>
      </c>
      <c r="F223" t="s">
        <v>331</v>
      </c>
      <c r="G223" t="s">
        <v>331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7</v>
      </c>
      <c r="B224" t="s">
        <v>1517</v>
      </c>
      <c r="C224" t="s">
        <v>7175</v>
      </c>
      <c r="D224" t="s">
        <v>7176</v>
      </c>
      <c r="E224" t="s">
        <v>7177</v>
      </c>
      <c r="F224" t="s">
        <v>331</v>
      </c>
      <c r="G224" t="s">
        <v>7178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8</v>
      </c>
      <c r="B225" t="s">
        <v>1520</v>
      </c>
      <c r="C225" t="s">
        <v>7179</v>
      </c>
      <c r="D225" t="s">
        <v>7180</v>
      </c>
      <c r="E225" t="s">
        <v>7181</v>
      </c>
      <c r="F225" t="s">
        <v>7182</v>
      </c>
      <c r="G225" t="s">
        <v>7183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s="1" r="A226" t="n">
        <v>9</v>
      </c>
      <c r="B226" t="s">
        <v>1526</v>
      </c>
      <c r="C226" t="s">
        <v>7184</v>
      </c>
      <c r="D226" t="s">
        <v>7185</v>
      </c>
      <c r="E226" t="s">
        <v>7186</v>
      </c>
      <c r="F226" t="s">
        <v>7187</v>
      </c>
      <c r="G226" t="s">
        <v>7188</v>
      </c>
      <c r="H226" t="s"/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A227" t="n">
        <v>10</v>
      </c>
      <c r="B227" t="s">
        <v>1532</v>
      </c>
      <c r="C227" t="s">
        <v>2821</v>
      </c>
      <c r="D227" t="s">
        <v>4732</v>
      </c>
      <c r="E227" t="s">
        <v>3740</v>
      </c>
      <c r="F227" t="s">
        <v>7189</v>
      </c>
      <c r="G227" t="s">
        <v>7190</v>
      </c>
      <c r="H227" t="s"/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11</v>
      </c>
      <c r="B228" t="s">
        <v>1538</v>
      </c>
      <c r="C228" t="s">
        <v>7191</v>
      </c>
      <c r="D228" t="s">
        <v>5729</v>
      </c>
      <c r="E228" t="s">
        <v>7192</v>
      </c>
      <c r="F228" t="s">
        <v>7193</v>
      </c>
      <c r="G228" t="s">
        <v>7194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12</v>
      </c>
      <c r="B229" t="s">
        <v>1544</v>
      </c>
      <c r="C229" t="s">
        <v>4369</v>
      </c>
      <c r="D229" t="s">
        <v>7195</v>
      </c>
      <c r="E229" t="s">
        <v>7196</v>
      </c>
      <c r="F229" t="s">
        <v>7197</v>
      </c>
      <c r="G229" t="s">
        <v>7198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13</v>
      </c>
      <c r="B230" t="s">
        <v>1550</v>
      </c>
      <c r="C230" t="s">
        <v>331</v>
      </c>
      <c r="D230" t="s">
        <v>7199</v>
      </c>
      <c r="E230" t="s">
        <v>7200</v>
      </c>
      <c r="F230" t="s">
        <v>7201</v>
      </c>
      <c r="G230" t="s">
        <v>7202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14</v>
      </c>
      <c r="B231" t="s">
        <v>1555</v>
      </c>
      <c r="C231" t="s">
        <v>7203</v>
      </c>
      <c r="D231" t="s">
        <v>7204</v>
      </c>
      <c r="E231" t="s">
        <v>7205</v>
      </c>
      <c r="F231" t="s">
        <v>7206</v>
      </c>
      <c r="G231" t="s">
        <v>7207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15</v>
      </c>
      <c r="B232" t="s">
        <v>1561</v>
      </c>
      <c r="C232" t="s">
        <v>7208</v>
      </c>
      <c r="D232" t="s">
        <v>7209</v>
      </c>
      <c r="E232" t="s">
        <v>7210</v>
      </c>
      <c r="F232" t="s">
        <v>7211</v>
      </c>
      <c r="G232" t="s">
        <v>7212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16</v>
      </c>
      <c r="B233" t="s">
        <v>1567</v>
      </c>
      <c r="C233" t="s">
        <v>1023</v>
      </c>
      <c r="D233" t="s">
        <v>7213</v>
      </c>
      <c r="E233" t="s">
        <v>3206</v>
      </c>
      <c r="F233" t="s">
        <v>7214</v>
      </c>
      <c r="G233" t="s">
        <v>7215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17</v>
      </c>
      <c r="B234" t="s">
        <v>1573</v>
      </c>
      <c r="C234" t="s">
        <v>3660</v>
      </c>
      <c r="D234" t="s">
        <v>6231</v>
      </c>
      <c r="E234" t="s">
        <v>1023</v>
      </c>
      <c r="F234" t="s">
        <v>7216</v>
      </c>
      <c r="G234" t="s">
        <v>7189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18</v>
      </c>
      <c r="B235" t="s">
        <v>1579</v>
      </c>
      <c r="C235" t="s">
        <v>7217</v>
      </c>
      <c r="D235" t="s">
        <v>7218</v>
      </c>
      <c r="E235" t="s">
        <v>7219</v>
      </c>
      <c r="F235" t="s">
        <v>7220</v>
      </c>
      <c r="G235" t="s">
        <v>7221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19</v>
      </c>
      <c r="B236" t="s">
        <v>1585</v>
      </c>
      <c r="C236" t="s">
        <v>331</v>
      </c>
      <c r="D236" t="s">
        <v>331</v>
      </c>
      <c r="E236" t="s">
        <v>331</v>
      </c>
      <c r="F236" t="s">
        <v>331</v>
      </c>
      <c r="G236" t="s">
        <v>331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20</v>
      </c>
      <c r="B237" t="s">
        <v>1589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21</v>
      </c>
      <c r="B238" t="s">
        <v>1590</v>
      </c>
      <c r="C238" t="s">
        <v>331</v>
      </c>
      <c r="D238" t="s">
        <v>331</v>
      </c>
      <c r="E238" t="s">
        <v>331</v>
      </c>
      <c r="F238" t="s">
        <v>331</v>
      </c>
      <c r="G238" t="s">
        <v>331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22</v>
      </c>
      <c r="B239" t="s">
        <v>1591</v>
      </c>
      <c r="C239" t="s">
        <v>331</v>
      </c>
      <c r="D239" t="s">
        <v>331</v>
      </c>
      <c r="E239" t="s">
        <v>7222</v>
      </c>
      <c r="F239" t="s">
        <v>7223</v>
      </c>
      <c r="G239" t="s">
        <v>7224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23</v>
      </c>
      <c r="B240" t="s">
        <v>1592</v>
      </c>
      <c r="C240" t="s">
        <v>331</v>
      </c>
      <c r="D240" t="s">
        <v>331</v>
      </c>
      <c r="E240" t="s">
        <v>331</v>
      </c>
      <c r="F240" t="s">
        <v>331</v>
      </c>
      <c r="G240" t="s">
        <v>331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24</v>
      </c>
      <c r="B241" t="s">
        <v>1593</v>
      </c>
      <c r="C241" t="s">
        <v>7225</v>
      </c>
      <c r="D241" t="s">
        <v>7226</v>
      </c>
      <c r="E241" t="s">
        <v>7227</v>
      </c>
      <c r="F241" t="s">
        <v>7228</v>
      </c>
      <c r="G241" t="s">
        <v>7229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25</v>
      </c>
      <c r="B242" t="s">
        <v>1599</v>
      </c>
      <c r="C242" t="s">
        <v>331</v>
      </c>
      <c r="D242" t="s">
        <v>331</v>
      </c>
      <c r="E242" t="s">
        <v>331</v>
      </c>
      <c r="F242" t="s">
        <v>331</v>
      </c>
      <c r="G242" t="s">
        <v>331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26</v>
      </c>
      <c r="B243" t="s">
        <v>1600</v>
      </c>
      <c r="C243" t="s">
        <v>331</v>
      </c>
      <c r="D243" t="s">
        <v>7230</v>
      </c>
      <c r="E243" t="s">
        <v>7231</v>
      </c>
      <c r="F243" t="s">
        <v>7232</v>
      </c>
      <c r="G243" t="s">
        <v>4483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27</v>
      </c>
      <c r="B244" t="s">
        <v>1604</v>
      </c>
      <c r="C244" t="s">
        <v>331</v>
      </c>
      <c r="D244" t="s">
        <v>331</v>
      </c>
      <c r="E244" t="s">
        <v>331</v>
      </c>
      <c r="F244" t="s">
        <v>331</v>
      </c>
      <c r="G244" t="s">
        <v>331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s="1" r="A245" t="n">
        <v>28</v>
      </c>
      <c r="B245" t="s">
        <v>1605</v>
      </c>
      <c r="C245" t="s">
        <v>331</v>
      </c>
      <c r="D245" t="s">
        <v>331</v>
      </c>
      <c r="E245" t="s">
        <v>331</v>
      </c>
      <c r="F245" t="s">
        <v>331</v>
      </c>
      <c r="G245" t="s">
        <v>331</v>
      </c>
      <c r="H245" t="s"/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A246" t="n">
        <v>29</v>
      </c>
      <c r="B246" t="s">
        <v>635</v>
      </c>
      <c r="C246" t="s">
        <v>7233</v>
      </c>
      <c r="D246" t="s">
        <v>7234</v>
      </c>
      <c r="E246" t="s">
        <v>7235</v>
      </c>
      <c r="F246" t="s">
        <v>7236</v>
      </c>
      <c r="G246" t="s">
        <v>7237</v>
      </c>
      <c r="H246" t="s"/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30</v>
      </c>
      <c r="B247" t="s">
        <v>1611</v>
      </c>
      <c r="C247" t="s">
        <v>2838</v>
      </c>
      <c r="D247" t="s">
        <v>7238</v>
      </c>
      <c r="E247" t="s">
        <v>7239</v>
      </c>
      <c r="F247" t="s">
        <v>1174</v>
      </c>
      <c r="G247" t="s">
        <v>1174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31</v>
      </c>
      <c r="B248" t="s">
        <v>680</v>
      </c>
      <c r="C248" t="s">
        <v>7240</v>
      </c>
      <c r="D248" t="s">
        <v>7241</v>
      </c>
      <c r="E248" t="s">
        <v>7242</v>
      </c>
      <c r="F248" t="s">
        <v>7243</v>
      </c>
      <c r="G248" t="s">
        <v>7244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32</v>
      </c>
      <c r="B249" t="s">
        <v>666</v>
      </c>
      <c r="C249" t="s">
        <v>7245</v>
      </c>
      <c r="D249" t="s">
        <v>7246</v>
      </c>
      <c r="E249" t="s">
        <v>7247</v>
      </c>
      <c r="F249" t="s">
        <v>7248</v>
      </c>
      <c r="G249" t="s">
        <v>7249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33</v>
      </c>
      <c r="B250" t="s">
        <v>1626</v>
      </c>
      <c r="C250" t="s">
        <v>7250</v>
      </c>
      <c r="D250" t="s">
        <v>7251</v>
      </c>
      <c r="E250" t="s">
        <v>232</v>
      </c>
      <c r="F250" t="s">
        <v>7252</v>
      </c>
      <c r="G250" t="s">
        <v>7253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34</v>
      </c>
      <c r="B251" t="s">
        <v>687</v>
      </c>
      <c r="C251" t="s">
        <v>7254</v>
      </c>
      <c r="D251" t="s">
        <v>7255</v>
      </c>
      <c r="E251" t="s">
        <v>7256</v>
      </c>
      <c r="F251" t="s">
        <v>7257</v>
      </c>
      <c r="G251" t="s">
        <v>7258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35</v>
      </c>
      <c r="B252" t="s">
        <v>1635</v>
      </c>
      <c r="C252" t="s">
        <v>331</v>
      </c>
      <c r="D252" t="s">
        <v>6950</v>
      </c>
      <c r="E252" t="s">
        <v>7259</v>
      </c>
      <c r="F252" t="s">
        <v>7260</v>
      </c>
      <c r="G252" t="s">
        <v>7261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36</v>
      </c>
      <c r="B253" t="s">
        <v>1640</v>
      </c>
      <c r="C253" t="s">
        <v>331</v>
      </c>
      <c r="D253" t="s">
        <v>331</v>
      </c>
      <c r="E253" t="s">
        <v>331</v>
      </c>
      <c r="F253" t="s">
        <v>331</v>
      </c>
      <c r="G253" t="s">
        <v>7262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B255" t="s">
        <v>383</v>
      </c>
      <c s="1" r="C255" t="s">
        <v>319</v>
      </c>
      <c s="1" r="D255" t="s">
        <v>320</v>
      </c>
      <c s="1" r="E255" t="s">
        <v>321</v>
      </c>
      <c s="1" r="F255" t="s">
        <v>322</v>
      </c>
      <c s="1" r="G255" t="s">
        <v>323</v>
      </c>
      <c s="1" r="H255" t="s">
        <v>324</v>
      </c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0</v>
      </c>
      <c r="B256" t="s">
        <v>1642</v>
      </c>
      <c r="C256" t="s">
        <v>7263</v>
      </c>
      <c r="D256" t="s">
        <v>7264</v>
      </c>
      <c r="E256" t="s">
        <v>7265</v>
      </c>
      <c r="F256" t="s">
        <v>7266</v>
      </c>
      <c r="G256" t="s">
        <v>7267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</v>
      </c>
      <c r="B257" t="s">
        <v>1648</v>
      </c>
      <c r="C257" t="s">
        <v>6130</v>
      </c>
      <c r="D257" t="s">
        <v>7268</v>
      </c>
      <c r="E257" t="s">
        <v>7269</v>
      </c>
      <c r="F257" t="s">
        <v>7270</v>
      </c>
      <c r="G257" t="s">
        <v>5716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2</v>
      </c>
      <c r="B258" t="s">
        <v>1653</v>
      </c>
      <c r="C258" t="s">
        <v>7271</v>
      </c>
      <c r="D258" t="s">
        <v>7272</v>
      </c>
      <c r="E258" t="s">
        <v>7273</v>
      </c>
      <c r="F258" t="s">
        <v>7274</v>
      </c>
      <c r="G258" t="s">
        <v>7275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3</v>
      </c>
      <c r="B259" t="s">
        <v>1659</v>
      </c>
      <c r="C259" t="s">
        <v>331</v>
      </c>
      <c r="D259" t="s">
        <v>331</v>
      </c>
      <c r="E259" t="s">
        <v>331</v>
      </c>
      <c r="F259" t="s">
        <v>331</v>
      </c>
      <c r="G259" t="s">
        <v>331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4</v>
      </c>
      <c r="B260" t="s">
        <v>1660</v>
      </c>
      <c r="C260" t="s">
        <v>331</v>
      </c>
      <c r="D260" t="s">
        <v>5988</v>
      </c>
      <c r="E260" t="s">
        <v>7276</v>
      </c>
      <c r="F260" t="s">
        <v>7277</v>
      </c>
      <c r="G260" t="s">
        <v>2044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5</v>
      </c>
      <c r="B261" t="s">
        <v>1664</v>
      </c>
      <c r="C261" t="s">
        <v>7278</v>
      </c>
      <c r="D261" t="s">
        <v>7279</v>
      </c>
      <c r="E261" t="s">
        <v>3419</v>
      </c>
      <c r="F261" t="s">
        <v>7280</v>
      </c>
      <c r="G261" t="s">
        <v>3722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6</v>
      </c>
      <c r="B262" t="s">
        <v>698</v>
      </c>
      <c r="C262" t="s">
        <v>7281</v>
      </c>
      <c r="D262" t="s">
        <v>7282</v>
      </c>
      <c r="E262" t="s">
        <v>7283</v>
      </c>
      <c r="F262" t="s">
        <v>7284</v>
      </c>
      <c r="G262" t="s">
        <v>7285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7</v>
      </c>
      <c r="B263" t="s">
        <v>700</v>
      </c>
      <c r="C263" t="s">
        <v>2206</v>
      </c>
      <c r="D263" t="s">
        <v>2304</v>
      </c>
      <c r="E263" t="s">
        <v>7286</v>
      </c>
      <c r="F263" t="s">
        <v>7287</v>
      </c>
      <c r="G263" t="s">
        <v>7288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8</v>
      </c>
      <c r="B264" t="s">
        <v>699</v>
      </c>
      <c r="C264" t="s">
        <v>7289</v>
      </c>
      <c r="D264" t="s">
        <v>7290</v>
      </c>
      <c r="E264" t="s">
        <v>7291</v>
      </c>
      <c r="F264" t="s">
        <v>7292</v>
      </c>
      <c r="G264" t="s">
        <v>7293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9</v>
      </c>
      <c r="B265" t="s">
        <v>726</v>
      </c>
      <c r="C265" t="s">
        <v>7294</v>
      </c>
      <c r="D265" t="s">
        <v>7295</v>
      </c>
      <c r="E265" t="s">
        <v>7296</v>
      </c>
      <c r="F265" t="s">
        <v>7297</v>
      </c>
      <c r="G265" t="s">
        <v>7298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10</v>
      </c>
      <c r="B266" t="s">
        <v>1688</v>
      </c>
      <c r="C266" t="s">
        <v>7294</v>
      </c>
      <c r="D266" t="s">
        <v>7295</v>
      </c>
      <c r="E266" t="s">
        <v>7296</v>
      </c>
      <c r="F266" t="s">
        <v>7297</v>
      </c>
      <c r="G266" t="s">
        <v>7298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11</v>
      </c>
      <c r="B267" t="s">
        <v>735</v>
      </c>
      <c r="C267" t="s">
        <v>331</v>
      </c>
      <c r="D267" t="s">
        <v>331</v>
      </c>
      <c r="E267" t="s">
        <v>331</v>
      </c>
      <c r="F267" t="s">
        <v>331</v>
      </c>
      <c r="G267" t="s">
        <v>331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12</v>
      </c>
      <c r="B268" t="s">
        <v>1689</v>
      </c>
      <c r="C268" t="s">
        <v>331</v>
      </c>
      <c r="D268" t="s">
        <v>7299</v>
      </c>
      <c r="E268" t="s">
        <v>7300</v>
      </c>
      <c r="F268" t="s">
        <v>7301</v>
      </c>
      <c r="G268" t="s">
        <v>7302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13</v>
      </c>
      <c r="B269" t="s">
        <v>1693</v>
      </c>
      <c r="C269" t="s">
        <v>6604</v>
      </c>
      <c r="D269" t="s">
        <v>7303</v>
      </c>
      <c r="E269" t="s">
        <v>7304</v>
      </c>
      <c r="F269" t="s">
        <v>7305</v>
      </c>
      <c r="G269" t="s">
        <v>7306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14</v>
      </c>
      <c r="B270" t="s">
        <v>750</v>
      </c>
      <c r="C270" t="s">
        <v>7307</v>
      </c>
      <c r="D270" t="s">
        <v>7308</v>
      </c>
      <c r="E270" t="s">
        <v>7309</v>
      </c>
      <c r="F270" t="s">
        <v>7310</v>
      </c>
      <c r="G270" t="s">
        <v>7311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15</v>
      </c>
      <c r="B271" t="s">
        <v>756</v>
      </c>
      <c r="C271" t="s">
        <v>7307</v>
      </c>
      <c r="D271" t="s">
        <v>7308</v>
      </c>
      <c r="E271" t="s">
        <v>7309</v>
      </c>
      <c r="F271" t="s">
        <v>7310</v>
      </c>
      <c r="G271" t="s">
        <v>7311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16</v>
      </c>
      <c r="B272" t="s">
        <v>761</v>
      </c>
      <c r="C272" t="s">
        <v>7312</v>
      </c>
      <c r="D272" t="s">
        <v>7313</v>
      </c>
      <c r="E272" t="s">
        <v>7314</v>
      </c>
      <c r="F272" t="s">
        <v>7315</v>
      </c>
      <c r="G272" t="s">
        <v>7316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17</v>
      </c>
      <c r="B273" t="s">
        <v>774</v>
      </c>
      <c r="C273" t="s">
        <v>331</v>
      </c>
      <c r="D273" t="s">
        <v>331</v>
      </c>
      <c r="E273" t="s">
        <v>331</v>
      </c>
      <c r="F273" t="s">
        <v>7317</v>
      </c>
      <c r="G273" t="s">
        <v>7318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18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19</v>
      </c>
      <c r="B275" t="s">
        <v>776</v>
      </c>
      <c r="C275" t="s">
        <v>331</v>
      </c>
      <c r="D275" t="s">
        <v>331</v>
      </c>
      <c r="E275" t="s">
        <v>331</v>
      </c>
      <c r="F275" t="s">
        <v>7317</v>
      </c>
      <c r="G275" t="s">
        <v>7318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20</v>
      </c>
      <c r="B276" t="s">
        <v>777</v>
      </c>
      <c r="C276" t="s">
        <v>2822</v>
      </c>
      <c r="D276" t="s">
        <v>2822</v>
      </c>
      <c r="E276" t="s">
        <v>3660</v>
      </c>
      <c r="F276" t="s">
        <v>7319</v>
      </c>
      <c r="G276" t="s">
        <v>5773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21</v>
      </c>
      <c r="B277" t="s">
        <v>783</v>
      </c>
      <c r="C277" t="s">
        <v>7320</v>
      </c>
      <c r="D277" t="s">
        <v>7320</v>
      </c>
      <c r="E277" t="s">
        <v>7321</v>
      </c>
      <c r="F277" t="s">
        <v>7322</v>
      </c>
      <c r="G277" t="s">
        <v>7323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22</v>
      </c>
      <c r="B278" t="s">
        <v>1722</v>
      </c>
      <c r="C278" t="s">
        <v>22</v>
      </c>
      <c r="D278" t="s">
        <v>22</v>
      </c>
      <c r="E278" t="s">
        <v>1880</v>
      </c>
      <c r="F278" t="s">
        <v>7324</v>
      </c>
      <c r="G278" t="s">
        <v>3645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23</v>
      </c>
      <c r="B279" t="s">
        <v>789</v>
      </c>
      <c r="C279" t="s">
        <v>7325</v>
      </c>
      <c r="D279" t="s">
        <v>7326</v>
      </c>
      <c r="E279" t="s">
        <v>7327</v>
      </c>
      <c r="F279" t="s">
        <v>7328</v>
      </c>
      <c r="G279" t="s">
        <v>7329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24</v>
      </c>
      <c r="B280" t="s">
        <v>795</v>
      </c>
      <c r="C280" t="s">
        <v>331</v>
      </c>
      <c r="D280" t="s">
        <v>331</v>
      </c>
      <c r="E280" t="s">
        <v>331</v>
      </c>
      <c r="F280" t="s">
        <v>331</v>
      </c>
      <c r="G280" t="s">
        <v>331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25</v>
      </c>
      <c r="B281" t="s">
        <v>796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26</v>
      </c>
      <c r="B282" t="s">
        <v>802</v>
      </c>
      <c r="C282" t="s">
        <v>331</v>
      </c>
      <c r="D282" t="s">
        <v>331</v>
      </c>
      <c r="E282" t="s">
        <v>331</v>
      </c>
      <c r="F282" t="s">
        <v>331</v>
      </c>
      <c r="G282" t="s">
        <v>331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27</v>
      </c>
      <c r="B283" t="s">
        <v>803</v>
      </c>
      <c r="C283" t="s">
        <v>331</v>
      </c>
      <c r="D283" t="s">
        <v>331</v>
      </c>
      <c r="E283" t="s">
        <v>331</v>
      </c>
      <c r="F283" t="s">
        <v>331</v>
      </c>
      <c r="G283" t="s">
        <v>331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28</v>
      </c>
      <c r="B284" t="s">
        <v>1735</v>
      </c>
      <c r="C284" t="s">
        <v>5152</v>
      </c>
      <c r="D284" t="s">
        <v>7330</v>
      </c>
      <c r="E284" t="s">
        <v>7331</v>
      </c>
      <c r="F284" t="s">
        <v>7332</v>
      </c>
      <c r="G284" t="s">
        <v>7333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29</v>
      </c>
      <c r="B285" t="s">
        <v>804</v>
      </c>
      <c r="C285" t="s">
        <v>7334</v>
      </c>
      <c r="D285" t="s">
        <v>7335</v>
      </c>
      <c r="E285" t="s">
        <v>7336</v>
      </c>
      <c r="F285" t="s">
        <v>331</v>
      </c>
      <c r="G285" t="s">
        <v>331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30</v>
      </c>
      <c r="B286" t="s">
        <v>808</v>
      </c>
      <c r="C286" t="s">
        <v>4253</v>
      </c>
      <c r="D286" t="s">
        <v>7337</v>
      </c>
      <c r="E286" t="s">
        <v>7338</v>
      </c>
      <c r="F286" t="s">
        <v>7339</v>
      </c>
      <c r="G286" t="s">
        <v>7340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31</v>
      </c>
      <c r="B287" t="s">
        <v>814</v>
      </c>
      <c r="C287" t="s">
        <v>2822</v>
      </c>
      <c r="D287" t="s">
        <v>2822</v>
      </c>
      <c r="E287" t="s">
        <v>3660</v>
      </c>
      <c r="F287" t="s">
        <v>1869</v>
      </c>
      <c r="G287" t="s">
        <v>1751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32</v>
      </c>
      <c r="B288" t="s">
        <v>815</v>
      </c>
      <c r="C288" t="s">
        <v>4253</v>
      </c>
      <c r="D288" t="s">
        <v>7337</v>
      </c>
      <c r="E288" t="s">
        <v>7338</v>
      </c>
      <c r="F288" t="s">
        <v>7341</v>
      </c>
      <c r="G288" t="s">
        <v>7342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33</v>
      </c>
      <c r="B289" t="s">
        <v>1760</v>
      </c>
      <c r="C289" t="s">
        <v>331</v>
      </c>
      <c r="D289" t="s">
        <v>331</v>
      </c>
      <c r="E289" t="s">
        <v>331</v>
      </c>
      <c r="F289" t="s">
        <v>331</v>
      </c>
      <c r="G289" t="s">
        <v>1209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s="1" r="A290" t="n">
        <v>34</v>
      </c>
      <c r="B290" t="s">
        <v>816</v>
      </c>
      <c r="C290" t="s">
        <v>331</v>
      </c>
      <c r="D290" t="s">
        <v>331</v>
      </c>
      <c r="E290" t="s">
        <v>331</v>
      </c>
      <c r="F290" t="s">
        <v>331</v>
      </c>
      <c r="G290" t="s">
        <v>331</v>
      </c>
      <c r="H290" t="s"/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A291" t="n">
        <v>35</v>
      </c>
      <c r="B291" t="s">
        <v>817</v>
      </c>
      <c r="C291" t="s">
        <v>2822</v>
      </c>
      <c r="D291" t="s">
        <v>2822</v>
      </c>
      <c r="E291" t="s">
        <v>3660</v>
      </c>
      <c r="F291" t="s">
        <v>1869</v>
      </c>
      <c r="G291" t="s">
        <v>1751</v>
      </c>
      <c r="H291" t="s"/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36</v>
      </c>
      <c r="B292" t="s">
        <v>818</v>
      </c>
      <c r="C292" t="s">
        <v>7254</v>
      </c>
      <c r="D292" t="s">
        <v>7255</v>
      </c>
      <c r="E292" t="s">
        <v>7256</v>
      </c>
      <c r="F292" t="s">
        <v>7257</v>
      </c>
      <c r="G292" t="s">
        <v>7258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B294" t="s">
        <v>383</v>
      </c>
      <c s="1" r="C294" t="s">
        <v>319</v>
      </c>
      <c s="1" r="D294" t="s">
        <v>320</v>
      </c>
      <c s="1" r="E294" t="s">
        <v>321</v>
      </c>
      <c s="1" r="F294" t="s">
        <v>322</v>
      </c>
      <c s="1" r="G294" t="s">
        <v>323</v>
      </c>
      <c s="1" r="H294" t="s">
        <v>324</v>
      </c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0</v>
      </c>
      <c r="B295" t="s">
        <v>880</v>
      </c>
      <c r="C295" t="s">
        <v>7343</v>
      </c>
      <c r="D295" t="s">
        <v>7344</v>
      </c>
      <c r="E295" t="s">
        <v>7345</v>
      </c>
      <c r="F295" t="s">
        <v>7346</v>
      </c>
      <c r="G295" t="s">
        <v>7347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1</v>
      </c>
      <c r="B296" t="s">
        <v>886</v>
      </c>
      <c r="C296" t="s">
        <v>7343</v>
      </c>
      <c r="D296" t="s">
        <v>7344</v>
      </c>
      <c r="E296" t="s">
        <v>7345</v>
      </c>
      <c r="F296" t="s">
        <v>7346</v>
      </c>
      <c r="G296" t="s">
        <v>7347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2</v>
      </c>
      <c r="B297" t="s">
        <v>892</v>
      </c>
      <c r="C297" t="s">
        <v>331</v>
      </c>
      <c r="D297" t="s">
        <v>331</v>
      </c>
      <c r="E297" t="s">
        <v>331</v>
      </c>
      <c r="F297" t="s">
        <v>331</v>
      </c>
      <c r="G297" t="s">
        <v>331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3</v>
      </c>
      <c r="B298" t="s">
        <v>909</v>
      </c>
      <c r="C298" t="s">
        <v>331</v>
      </c>
      <c r="D298" t="s">
        <v>331</v>
      </c>
      <c r="E298" t="s">
        <v>331</v>
      </c>
      <c r="F298" t="s">
        <v>331</v>
      </c>
      <c r="G298" t="s">
        <v>331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4</v>
      </c>
      <c r="B299" t="s">
        <v>913</v>
      </c>
      <c r="C299" t="s">
        <v>7348</v>
      </c>
      <c r="D299" t="s">
        <v>2212</v>
      </c>
      <c r="E299" t="s">
        <v>7349</v>
      </c>
      <c r="F299" t="s">
        <v>7350</v>
      </c>
      <c r="G299" t="s">
        <v>4162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5</v>
      </c>
      <c r="B300" t="s">
        <v>916</v>
      </c>
      <c r="C300" t="s">
        <v>7351</v>
      </c>
      <c r="D300" t="s">
        <v>7352</v>
      </c>
      <c r="E300" t="s">
        <v>7353</v>
      </c>
      <c r="F300" t="s">
        <v>7354</v>
      </c>
      <c r="G300" t="s">
        <v>7355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6</v>
      </c>
      <c r="B301" t="s">
        <v>917</v>
      </c>
      <c r="C301" t="s">
        <v>7356</v>
      </c>
      <c r="D301" t="s">
        <v>7357</v>
      </c>
      <c r="E301" t="s">
        <v>7358</v>
      </c>
      <c r="F301" t="s">
        <v>7359</v>
      </c>
      <c r="G301" t="s">
        <v>7360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7</v>
      </c>
      <c r="B302" t="s">
        <v>918</v>
      </c>
      <c r="C302" t="s">
        <v>7361</v>
      </c>
      <c r="D302" t="s">
        <v>7362</v>
      </c>
      <c r="E302" t="s">
        <v>7363</v>
      </c>
      <c r="F302" t="s">
        <v>7364</v>
      </c>
      <c r="G302" t="s">
        <v>7365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8</v>
      </c>
      <c r="B303" t="s">
        <v>1790</v>
      </c>
      <c r="C303" t="s">
        <v>7366</v>
      </c>
      <c r="D303" t="s">
        <v>7357</v>
      </c>
      <c r="E303" t="s">
        <v>7367</v>
      </c>
      <c r="F303" t="s">
        <v>7368</v>
      </c>
      <c r="G303" t="s">
        <v>7369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9</v>
      </c>
      <c r="B304" t="s">
        <v>1796</v>
      </c>
      <c r="C304" t="s">
        <v>331</v>
      </c>
      <c r="D304" t="s">
        <v>7370</v>
      </c>
      <c r="E304" t="s">
        <v>7371</v>
      </c>
      <c r="F304" t="s">
        <v>7372</v>
      </c>
      <c r="G304" t="s">
        <v>7373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10</v>
      </c>
      <c r="B305" t="s">
        <v>919</v>
      </c>
      <c r="C305" t="s">
        <v>7374</v>
      </c>
      <c r="D305" t="s">
        <v>7375</v>
      </c>
      <c r="E305" t="s">
        <v>7376</v>
      </c>
      <c r="F305" t="s">
        <v>7377</v>
      </c>
      <c r="G305" t="s">
        <v>7378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11</v>
      </c>
      <c r="B306" t="s">
        <v>920</v>
      </c>
      <c r="C306" t="s">
        <v>7379</v>
      </c>
      <c r="D306" t="s">
        <v>7380</v>
      </c>
      <c r="E306" t="s">
        <v>2875</v>
      </c>
      <c r="F306" t="s">
        <v>7381</v>
      </c>
      <c r="G306" t="s">
        <v>4094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12</v>
      </c>
      <c r="B307" t="s">
        <v>922</v>
      </c>
      <c r="C307" t="s">
        <v>7382</v>
      </c>
      <c r="D307" t="s">
        <v>7383</v>
      </c>
      <c r="E307" t="s">
        <v>7384</v>
      </c>
      <c r="F307" t="s">
        <v>7385</v>
      </c>
      <c r="G307" t="s">
        <v>7386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13</v>
      </c>
      <c r="B308" t="s">
        <v>928</v>
      </c>
      <c r="C308" t="s">
        <v>331</v>
      </c>
      <c r="D308" t="s">
        <v>7387</v>
      </c>
      <c r="E308" t="s">
        <v>2145</v>
      </c>
      <c r="F308" t="s">
        <v>7388</v>
      </c>
      <c r="G308" t="s">
        <v>7389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14</v>
      </c>
      <c r="B309" t="s">
        <v>1814</v>
      </c>
      <c r="C309" t="s">
        <v>7390</v>
      </c>
      <c r="D309" t="s">
        <v>7391</v>
      </c>
      <c r="E309" t="s">
        <v>7392</v>
      </c>
      <c r="F309" t="s">
        <v>7393</v>
      </c>
      <c r="G309" t="s">
        <v>7394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939</v>
      </c>
      <c r="C312" t="s">
        <v>7395</v>
      </c>
      <c r="D312" t="s">
        <v>7396</v>
      </c>
      <c r="E312" t="s">
        <v>7397</v>
      </c>
      <c r="F312" t="s">
        <v>7398</v>
      </c>
      <c r="G312" t="s">
        <v>7399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945</v>
      </c>
      <c r="C313" t="s">
        <v>7395</v>
      </c>
      <c r="D313" t="s">
        <v>7396</v>
      </c>
      <c r="E313" t="s">
        <v>7397</v>
      </c>
      <c r="F313" t="s">
        <v>7398</v>
      </c>
      <c r="G313" t="s">
        <v>7400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500</v>
      </c>
      <c r="C314" t="s">
        <v>331</v>
      </c>
      <c r="D314" t="s">
        <v>331</v>
      </c>
      <c r="E314" t="s">
        <v>331</v>
      </c>
      <c r="F314" t="s">
        <v>331</v>
      </c>
      <c r="G314" t="s">
        <v>7401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1835</v>
      </c>
      <c r="C315" t="s">
        <v>331</v>
      </c>
      <c r="D315" t="s">
        <v>7402</v>
      </c>
      <c r="E315" t="s">
        <v>4530</v>
      </c>
      <c r="F315" t="s">
        <v>7403</v>
      </c>
      <c r="G315" t="s">
        <v>7404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1840</v>
      </c>
      <c r="C316" t="s">
        <v>331</v>
      </c>
      <c r="D316" t="s">
        <v>7405</v>
      </c>
      <c r="E316" t="s">
        <v>331</v>
      </c>
      <c r="F316" t="s">
        <v>331</v>
      </c>
      <c r="G316" t="s">
        <v>331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1841</v>
      </c>
      <c r="C317" t="s">
        <v>1856</v>
      </c>
      <c r="D317" t="s">
        <v>331</v>
      </c>
      <c r="E317" t="s">
        <v>7406</v>
      </c>
      <c r="F317" t="s">
        <v>7407</v>
      </c>
      <c r="G317" t="s">
        <v>4617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946</v>
      </c>
      <c r="C318" t="s">
        <v>7408</v>
      </c>
      <c r="D318" t="s">
        <v>7409</v>
      </c>
      <c r="E318" t="s">
        <v>639</v>
      </c>
      <c r="F318" t="s">
        <v>7410</v>
      </c>
      <c r="G318" t="s">
        <v>7411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952</v>
      </c>
      <c r="C319" t="s">
        <v>7412</v>
      </c>
      <c r="D319" t="s">
        <v>7413</v>
      </c>
      <c r="E319" t="s">
        <v>7414</v>
      </c>
      <c r="F319" t="s">
        <v>7415</v>
      </c>
      <c r="G319" t="s">
        <v>7416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956</v>
      </c>
      <c r="C320" t="s">
        <v>7417</v>
      </c>
      <c r="D320" t="s">
        <v>7418</v>
      </c>
      <c r="E320" t="s">
        <v>7419</v>
      </c>
      <c r="F320" t="s">
        <v>7420</v>
      </c>
      <c r="G320" t="s">
        <v>7421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960</v>
      </c>
      <c r="C321" t="s">
        <v>7417</v>
      </c>
      <c r="D321" t="s">
        <v>7418</v>
      </c>
      <c r="E321" t="s">
        <v>331</v>
      </c>
      <c r="F321" t="s">
        <v>7317</v>
      </c>
      <c r="G321" t="s">
        <v>7421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962</v>
      </c>
      <c r="C322" t="s">
        <v>7422</v>
      </c>
      <c r="D322" t="s">
        <v>7423</v>
      </c>
      <c r="E322" t="s">
        <v>7424</v>
      </c>
      <c r="F322" t="s">
        <v>7425</v>
      </c>
      <c r="G322" t="s">
        <v>7426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968</v>
      </c>
      <c r="C323" t="s">
        <v>7427</v>
      </c>
      <c r="D323" t="s">
        <v>7428</v>
      </c>
      <c r="E323" t="s">
        <v>7429</v>
      </c>
      <c r="F323" t="s">
        <v>7430</v>
      </c>
      <c r="G323" t="s">
        <v>7431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969</v>
      </c>
      <c r="C324" t="s">
        <v>7432</v>
      </c>
      <c r="D324" t="s">
        <v>7433</v>
      </c>
      <c r="E324" t="s">
        <v>7434</v>
      </c>
      <c r="F324" t="s">
        <v>7435</v>
      </c>
      <c r="G324" t="s">
        <v>7436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970</v>
      </c>
      <c r="C325" t="s">
        <v>7437</v>
      </c>
      <c r="D325" t="s">
        <v>7438</v>
      </c>
      <c r="E325" t="s">
        <v>7439</v>
      </c>
      <c r="F325" t="s">
        <v>7440</v>
      </c>
      <c r="G325" t="s">
        <v>7441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971</v>
      </c>
      <c r="C326" t="s">
        <v>7442</v>
      </c>
      <c r="D326" t="s">
        <v>7443</v>
      </c>
      <c r="E326" t="s">
        <v>7444</v>
      </c>
      <c r="F326" t="s">
        <v>7445</v>
      </c>
      <c r="G326" t="s">
        <v>7446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s="1" r="A327" t="n">
        <v>15</v>
      </c>
      <c r="B327" t="s">
        <v>829</v>
      </c>
      <c r="C327" t="s">
        <v>2080</v>
      </c>
      <c r="D327" t="s">
        <v>7447</v>
      </c>
      <c r="E327" t="s">
        <v>2437</v>
      </c>
      <c r="F327" t="s">
        <v>7448</v>
      </c>
      <c r="G327" t="s">
        <v>7449</v>
      </c>
      <c r="H327" t="s"/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A328" t="n">
        <v>16</v>
      </c>
      <c r="B328" t="s">
        <v>919</v>
      </c>
      <c r="C328" t="s">
        <v>331</v>
      </c>
      <c r="D328" t="s">
        <v>331</v>
      </c>
      <c r="E328" t="s">
        <v>331</v>
      </c>
      <c r="F328" t="s">
        <v>331</v>
      </c>
      <c r="G328" t="s">
        <v>331</v>
      </c>
      <c r="H328" t="s"/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17</v>
      </c>
      <c r="B329" t="s">
        <v>920</v>
      </c>
      <c r="C329" t="s">
        <v>2080</v>
      </c>
      <c r="D329" t="s">
        <v>7447</v>
      </c>
      <c r="E329" t="s">
        <v>2437</v>
      </c>
      <c r="F329" t="s">
        <v>7448</v>
      </c>
      <c r="G329" t="s">
        <v>7449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18</v>
      </c>
      <c r="B330" t="s">
        <v>975</v>
      </c>
      <c r="C330" t="s">
        <v>7450</v>
      </c>
      <c r="D330" t="s">
        <v>7451</v>
      </c>
      <c r="E330" t="s">
        <v>7452</v>
      </c>
      <c r="F330" t="s">
        <v>7453</v>
      </c>
      <c r="G330" t="s">
        <v>7454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19</v>
      </c>
      <c r="B331" t="s">
        <v>980</v>
      </c>
      <c r="C331" t="s">
        <v>331</v>
      </c>
      <c r="D331" t="s">
        <v>7455</v>
      </c>
      <c r="E331" t="s">
        <v>7456</v>
      </c>
      <c r="F331" t="s">
        <v>7457</v>
      </c>
      <c r="G331" t="s">
        <v>7458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20</v>
      </c>
      <c r="B332" t="s">
        <v>1888</v>
      </c>
      <c r="C332" t="s">
        <v>7459</v>
      </c>
      <c r="D332" t="s">
        <v>7460</v>
      </c>
      <c r="E332" t="s">
        <v>7461</v>
      </c>
      <c r="F332" t="s">
        <v>7462</v>
      </c>
      <c r="G332" t="s">
        <v>7463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21</v>
      </c>
      <c r="B333" t="s">
        <v>990</v>
      </c>
      <c r="C333" t="s">
        <v>331</v>
      </c>
      <c r="D333" t="s">
        <v>331</v>
      </c>
      <c r="E333" t="s">
        <v>331</v>
      </c>
      <c r="F333" t="s">
        <v>331</v>
      </c>
      <c r="G333" t="s">
        <v>331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22</v>
      </c>
      <c r="B334" t="s">
        <v>996</v>
      </c>
      <c r="C334" t="s">
        <v>331</v>
      </c>
      <c r="D334" t="s">
        <v>997</v>
      </c>
      <c r="E334" t="s">
        <v>331</v>
      </c>
      <c r="F334" t="s">
        <v>997</v>
      </c>
      <c r="G334" t="s">
        <v>331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23</v>
      </c>
      <c r="B335" t="s">
        <v>998</v>
      </c>
      <c r="C335" t="s">
        <v>7464</v>
      </c>
      <c r="D335" t="s">
        <v>7465</v>
      </c>
      <c r="E335" t="s">
        <v>7466</v>
      </c>
      <c r="F335" t="s">
        <v>7467</v>
      </c>
      <c r="G335" t="s">
        <v>7468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24</v>
      </c>
      <c r="B336" t="s">
        <v>1004</v>
      </c>
      <c r="C336" t="s">
        <v>7469</v>
      </c>
      <c r="D336" t="s">
        <v>7470</v>
      </c>
      <c r="E336" t="s">
        <v>7471</v>
      </c>
      <c r="F336" t="s">
        <v>7472</v>
      </c>
      <c r="G336" t="s">
        <v>7473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25</v>
      </c>
      <c r="B337" t="s">
        <v>1009</v>
      </c>
      <c r="C337" t="s">
        <v>331</v>
      </c>
      <c r="D337" t="s">
        <v>7474</v>
      </c>
      <c r="E337" t="s">
        <v>7475</v>
      </c>
      <c r="F337" t="s">
        <v>7476</v>
      </c>
      <c r="G337" t="s">
        <v>7477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26</v>
      </c>
      <c r="B338" t="s">
        <v>1014</v>
      </c>
      <c r="C338" t="s">
        <v>331</v>
      </c>
      <c r="D338" t="s">
        <v>331</v>
      </c>
      <c r="E338" t="s">
        <v>331</v>
      </c>
      <c r="F338" t="s">
        <v>331</v>
      </c>
      <c r="G338" t="s">
        <v>7478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7479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7480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7481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7482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209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209</v>
      </c>
    </row>
    <row r="11" spans="1:14">
      <c s="1" r="A11" t="n">
        <v>4</v>
      </c>
      <c r="B11" t="s">
        <v>13</v>
      </c>
      <c r="C11" t="s">
        <v>7483</v>
      </c>
    </row>
    <row r="12" spans="1:14">
      <c s="1" r="A12" t="n">
        <v>5</v>
      </c>
      <c r="B12" t="s">
        <v>15</v>
      </c>
      <c r="C12" t="s">
        <v>7484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7485</v>
      </c>
    </row>
    <row r="14" spans="1:14">
      <c s="1" r="A14" t="n">
        <v>7</v>
      </c>
      <c r="B14" t="s">
        <v>19</v>
      </c>
      <c r="C14" t="s">
        <v>7486</v>
      </c>
    </row>
    <row r="16" spans="1:14">
      <c s="1" r="A16" t="n">
        <v>0</v>
      </c>
      <c r="B16" t="s">
        <v>21</v>
      </c>
      <c r="C16" t="s">
        <v>7487</v>
      </c>
    </row>
    <row r="17" spans="1:14">
      <c s="1" r="A17" t="n">
        <v>1</v>
      </c>
      <c r="B17" t="s">
        <v>23</v>
      </c>
      <c r="C17" t="s">
        <v>2125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7488</v>
      </c>
    </row>
    <row r="19" spans="1:14">
      <c s="1" r="A19" t="n">
        <v>3</v>
      </c>
      <c r="B19" t="s">
        <v>26</v>
      </c>
      <c r="C19" t="s">
        <v>7489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7490</v>
      </c>
    </row>
    <row r="22" spans="1:14">
      <c s="1" r="A22" t="n">
        <v>6</v>
      </c>
      <c r="B22" t="s">
        <v>32</v>
      </c>
      <c r="C22" t="s">
        <v>7491</v>
      </c>
    </row>
    <row r="23" spans="1:14">
      <c s="1" r="A23" t="n">
        <v>7</v>
      </c>
      <c r="B23" t="s">
        <v>33</v>
      </c>
      <c r="C23" t="s">
        <v>7492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5</v>
      </c>
      <c r="D27" t="n">
        <v>5</v>
      </c>
      <c r="E27" t="n">
        <v>5</v>
      </c>
      <c r="F27" t="n">
        <v>5</v>
      </c>
    </row>
    <row r="28" spans="1:14">
      <c s="1" r="A28" t="n">
        <v>1</v>
      </c>
      <c r="B28" t="s">
        <v>41</v>
      </c>
      <c r="C28" t="n">
        <v>0.78</v>
      </c>
      <c r="D28" t="n">
        <v>0.85</v>
      </c>
      <c r="E28" t="n">
        <v>3.28</v>
      </c>
      <c r="F28" t="n">
        <v>3.78</v>
      </c>
    </row>
    <row r="29" spans="1:14">
      <c s="1" r="A29" t="n">
        <v>2</v>
      </c>
      <c r="B29" t="s">
        <v>42</v>
      </c>
      <c r="C29" t="n">
        <v>0.71</v>
      </c>
      <c r="D29" t="n">
        <v>0.8</v>
      </c>
      <c r="E29" t="n">
        <v>3.16</v>
      </c>
      <c r="F29" t="n">
        <v>3.59</v>
      </c>
    </row>
    <row r="30" spans="1:14">
      <c s="1" r="A30" t="n">
        <v>3</v>
      </c>
      <c r="B30" t="s">
        <v>43</v>
      </c>
      <c r="C30" t="n">
        <v>0.88</v>
      </c>
      <c r="D30" t="n">
        <v>0.92</v>
      </c>
      <c r="E30" t="n">
        <v>3.52</v>
      </c>
      <c r="F30" t="n">
        <v>4</v>
      </c>
    </row>
    <row r="31" spans="1:14">
      <c s="1" r="A31" t="n">
        <v>4</v>
      </c>
      <c r="B31" t="s">
        <v>44</v>
      </c>
      <c r="C31" t="n">
        <v>0.77</v>
      </c>
      <c r="D31" t="n">
        <v>0.78</v>
      </c>
      <c r="E31" t="n">
        <v>2.9</v>
      </c>
      <c r="F31" t="n">
        <v>3.28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3289</v>
      </c>
      <c r="D34" t="s">
        <v>3289</v>
      </c>
      <c r="E34" t="s">
        <v>3289</v>
      </c>
      <c r="F34" t="s">
        <v>3289</v>
      </c>
    </row>
    <row r="35" spans="1:14">
      <c s="1" r="A35" t="n">
        <v>1</v>
      </c>
      <c r="B35" t="s">
        <v>41</v>
      </c>
      <c r="C35" t="s">
        <v>7493</v>
      </c>
      <c r="D35" t="s">
        <v>7494</v>
      </c>
      <c r="E35" t="s">
        <v>7495</v>
      </c>
      <c r="F35" t="s">
        <v>7496</v>
      </c>
    </row>
    <row r="36" spans="1:14">
      <c s="1" r="A36" t="n">
        <v>2</v>
      </c>
      <c r="B36" t="s">
        <v>42</v>
      </c>
      <c r="C36" t="s">
        <v>7497</v>
      </c>
      <c r="D36" t="s">
        <v>7498</v>
      </c>
      <c r="E36" t="s">
        <v>7499</v>
      </c>
      <c r="F36" t="s">
        <v>7500</v>
      </c>
    </row>
    <row r="37" spans="1:14">
      <c s="1" r="A37" t="n">
        <v>3</v>
      </c>
      <c r="B37" t="s">
        <v>43</v>
      </c>
      <c r="C37" t="s">
        <v>7501</v>
      </c>
      <c r="D37" t="s">
        <v>7502</v>
      </c>
      <c r="E37" t="s">
        <v>7503</v>
      </c>
      <c r="F37" t="s">
        <v>7504</v>
      </c>
    </row>
    <row r="38" spans="1:14">
      <c s="1" r="A38" t="n">
        <v>4</v>
      </c>
      <c r="B38" t="s">
        <v>53</v>
      </c>
      <c r="C38" t="s">
        <v>7505</v>
      </c>
      <c r="D38" t="s">
        <v>7506</v>
      </c>
      <c r="E38" t="s">
        <v>7507</v>
      </c>
      <c r="F38" t="s">
        <v>7495</v>
      </c>
    </row>
    <row r="39" spans="1:14">
      <c s="1" r="A39" t="n">
        <v>5</v>
      </c>
      <c r="B39" t="s">
        <v>55</v>
      </c>
      <c r="C39" t="s">
        <v>7508</v>
      </c>
      <c r="D39" t="s">
        <v>5559</v>
      </c>
      <c r="E39" t="s">
        <v>2543</v>
      </c>
      <c r="F39" t="s">
        <v>6287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261</v>
      </c>
      <c r="D42" t="s">
        <v>4372</v>
      </c>
      <c r="E42" t="s">
        <v>7509</v>
      </c>
      <c r="F42" t="s">
        <v>245</v>
      </c>
    </row>
    <row r="43" spans="1:14">
      <c s="1" r="A43" t="n">
        <v>1</v>
      </c>
      <c r="B43" t="s">
        <v>66</v>
      </c>
      <c r="C43" t="s">
        <v>143</v>
      </c>
      <c r="D43" t="s">
        <v>245</v>
      </c>
      <c r="E43" t="s">
        <v>7510</v>
      </c>
      <c r="F43" t="s">
        <v>4372</v>
      </c>
    </row>
    <row r="44" spans="1:14">
      <c s="1" r="A44" t="n">
        <v>2</v>
      </c>
      <c r="B44" t="s">
        <v>69</v>
      </c>
      <c r="C44" t="s">
        <v>64</v>
      </c>
      <c r="D44" t="s">
        <v>1191</v>
      </c>
      <c r="E44" t="s">
        <v>1106</v>
      </c>
      <c r="F44" t="s">
        <v>6062</v>
      </c>
    </row>
    <row r="45" spans="1:14">
      <c s="1" r="A45" t="n">
        <v>3</v>
      </c>
      <c r="B45" t="s">
        <v>72</v>
      </c>
      <c r="C45" t="s">
        <v>6951</v>
      </c>
      <c r="D45" t="s">
        <v>7511</v>
      </c>
      <c r="E45" t="s">
        <v>7512</v>
      </c>
      <c r="F45" t="s">
        <v>7513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0.78</v>
      </c>
      <c r="D48" t="n">
        <v>0.85</v>
      </c>
      <c r="E48" t="n">
        <v>3.28</v>
      </c>
      <c r="F48" t="n">
        <v>3.78</v>
      </c>
    </row>
    <row r="49" spans="1:14">
      <c s="1" r="A49" t="n">
        <v>1</v>
      </c>
      <c r="B49" t="s">
        <v>77</v>
      </c>
      <c r="C49" t="n">
        <v>0.8</v>
      </c>
      <c r="D49" t="n">
        <v>0.85</v>
      </c>
      <c r="E49" t="n">
        <v>3.27</v>
      </c>
      <c r="F49" t="n">
        <v>3.78</v>
      </c>
    </row>
    <row r="50" spans="1:14">
      <c s="1" r="A50" t="n">
        <v>2</v>
      </c>
      <c r="B50" t="s">
        <v>78</v>
      </c>
      <c r="C50" t="n">
        <v>0.8</v>
      </c>
      <c r="D50" t="n">
        <v>0.85</v>
      </c>
      <c r="E50" t="n">
        <v>3.28</v>
      </c>
      <c r="F50" t="n">
        <v>3.78</v>
      </c>
    </row>
    <row r="51" spans="1:14">
      <c s="1" r="A51" t="n">
        <v>3</v>
      </c>
      <c r="B51" t="s">
        <v>79</v>
      </c>
      <c r="C51" t="n">
        <v>0.8</v>
      </c>
      <c r="D51" t="n">
        <v>0.85</v>
      </c>
      <c r="E51" t="n">
        <v>3.28</v>
      </c>
      <c r="F51" t="n">
        <v>3.78</v>
      </c>
    </row>
    <row r="52" spans="1:14">
      <c s="1" r="A52" t="n">
        <v>4</v>
      </c>
      <c r="B52" t="s">
        <v>80</v>
      </c>
      <c r="C52" t="n">
        <v>0.8</v>
      </c>
      <c r="D52" t="n">
        <v>0.91</v>
      </c>
      <c r="E52" t="n">
        <v>3.39</v>
      </c>
      <c r="F52" t="n">
        <v>3.89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n">
        <v>1</v>
      </c>
      <c r="E55" t="n">
        <v>1</v>
      </c>
      <c r="F55" t="s"/>
    </row>
    <row r="56" spans="1:14">
      <c s="1" r="A56" t="n">
        <v>1</v>
      </c>
      <c r="B56" t="s">
        <v>83</v>
      </c>
      <c r="C56" t="s"/>
      <c r="D56" t="n">
        <v>1</v>
      </c>
      <c r="E56" t="n">
        <v>1</v>
      </c>
      <c r="F56" t="s"/>
    </row>
    <row r="57" spans="1:14">
      <c s="1" r="A57" t="n">
        <v>2</v>
      </c>
      <c r="B57" t="s">
        <v>84</v>
      </c>
      <c r="C57" t="n">
        <v>1</v>
      </c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7514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5753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6074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6300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3147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6955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7515</v>
      </c>
      <c r="D66" t="s"/>
      <c r="E66" t="s"/>
      <c r="F66" t="s"/>
    </row>
    <row r="68" spans="1:14">
      <c s="1" r="A68" t="n">
        <v>0</v>
      </c>
      <c r="B68" t="s">
        <v>102</v>
      </c>
      <c r="C68" t="s">
        <v>7487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7488</v>
      </c>
    </row>
    <row r="71" spans="1:14">
      <c s="1" r="A71" t="n">
        <v>3</v>
      </c>
      <c r="B71" t="s">
        <v>105</v>
      </c>
      <c r="C71" t="s">
        <v>7516</v>
      </c>
    </row>
    <row r="72" spans="1:14">
      <c s="1" r="A72" t="n">
        <v>4</v>
      </c>
      <c r="B72" t="s">
        <v>107</v>
      </c>
      <c r="C72" t="s">
        <v>2584</v>
      </c>
    </row>
    <row r="73" spans="1:14">
      <c s="1" r="A73" t="n">
        <v>5</v>
      </c>
      <c r="B73" t="s">
        <v>109</v>
      </c>
      <c r="C73" t="s">
        <v>7517</v>
      </c>
    </row>
    <row r="74" spans="1:14">
      <c s="1" r="A74" t="n">
        <v>6</v>
      </c>
      <c r="B74" t="s">
        <v>111</v>
      </c>
      <c r="C74" t="s">
        <v>2751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7518</v>
      </c>
    </row>
    <row r="82" spans="1:14">
      <c s="1" r="A82" t="n">
        <v>1</v>
      </c>
      <c r="B82" t="s">
        <v>121</v>
      </c>
      <c r="C82" t="s">
        <v>7519</v>
      </c>
    </row>
    <row r="84" spans="1:14">
      <c s="1" r="A84" t="n">
        <v>0</v>
      </c>
      <c r="B84" t="s">
        <v>123</v>
      </c>
      <c r="C84" t="s">
        <v>7520</v>
      </c>
    </row>
    <row r="85" spans="1:14">
      <c s="1" r="A85" t="n">
        <v>1</v>
      </c>
      <c r="B85" t="s">
        <v>124</v>
      </c>
      <c r="C85" t="s">
        <v>7521</v>
      </c>
    </row>
    <row r="87" spans="1:14">
      <c s="1" r="A87" t="n">
        <v>0</v>
      </c>
      <c r="B87" t="s">
        <v>126</v>
      </c>
      <c r="C87" t="s">
        <v>7522</v>
      </c>
    </row>
    <row r="88" spans="1:14">
      <c s="1" r="A88" t="n">
        <v>1</v>
      </c>
      <c r="B88" t="s">
        <v>128</v>
      </c>
      <c r="C88" t="s">
        <v>7523</v>
      </c>
    </row>
    <row r="89" spans="1:14">
      <c s="1" r="A89" t="n">
        <v>2</v>
      </c>
      <c r="B89" t="s">
        <v>130</v>
      </c>
      <c r="C89" t="s">
        <v>1209</v>
      </c>
    </row>
    <row r="90" spans="1:14">
      <c s="1" r="A90" t="n">
        <v>3</v>
      </c>
      <c r="B90" t="s">
        <v>132</v>
      </c>
      <c r="C90" t="s"/>
    </row>
    <row r="91" spans="1:14">
      <c s="1" r="A91" t="n">
        <v>4</v>
      </c>
      <c r="B91" t="s">
        <v>134</v>
      </c>
      <c r="C91" t="s"/>
    </row>
    <row r="92" spans="1:14">
      <c s="1" r="A92" t="n">
        <v>5</v>
      </c>
      <c r="B92" t="s">
        <v>136</v>
      </c>
      <c r="C92" t="s">
        <v>7524</v>
      </c>
    </row>
    <row r="93" spans="1:14">
      <c s="1" r="A93" t="n">
        <v>6</v>
      </c>
      <c r="B93" t="s">
        <v>138</v>
      </c>
      <c r="C93" t="s">
        <v>7489</v>
      </c>
    </row>
    <row r="94" spans="1:14">
      <c s="1" r="A94" t="n">
        <v>7</v>
      </c>
      <c r="B94" t="s">
        <v>139</v>
      </c>
      <c r="C94" t="s">
        <v>256</v>
      </c>
    </row>
    <row r="96" spans="1:14">
      <c s="1" r="A96" t="n">
        <v>0</v>
      </c>
      <c r="B96" t="s">
        <v>140</v>
      </c>
      <c r="C96" t="s">
        <v>7525</v>
      </c>
    </row>
    <row r="97" spans="1:14">
      <c s="1" r="A97" t="n">
        <v>1</v>
      </c>
      <c r="B97" t="s">
        <v>142</v>
      </c>
      <c r="C97" t="s">
        <v>7526</v>
      </c>
    </row>
    <row r="98" spans="1:14">
      <c s="1" r="A98" t="n">
        <v>2</v>
      </c>
      <c r="B98" t="s">
        <v>144</v>
      </c>
      <c r="C98" t="s">
        <v>7527</v>
      </c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/>
    </row>
    <row r="101" spans="1:14">
      <c s="1" r="A101" t="n">
        <v>5</v>
      </c>
      <c r="B101" t="s">
        <v>149</v>
      </c>
      <c r="C101" t="s">
        <v>7528</v>
      </c>
    </row>
    <row r="103" spans="1:14">
      <c s="1" r="A103" t="n">
        <v>0</v>
      </c>
      <c r="B103" t="s">
        <v>151</v>
      </c>
      <c r="C103" t="s">
        <v>7529</v>
      </c>
    </row>
    <row r="104" spans="1:14">
      <c s="1" r="A104" t="n">
        <v>1</v>
      </c>
      <c r="B104" t="s">
        <v>152</v>
      </c>
      <c r="C104" t="s"/>
    </row>
    <row r="106" spans="1:14">
      <c s="1" r="A106" t="n">
        <v>0</v>
      </c>
      <c r="B106" t="s">
        <v>23</v>
      </c>
      <c r="C106" t="s">
        <v>2125</v>
      </c>
    </row>
    <row r="107" spans="1:14">
      <c s="1" r="A107" t="n">
        <v>1</v>
      </c>
      <c r="B107" t="s">
        <v>153</v>
      </c>
      <c r="C107" t="s">
        <v>7530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7531</v>
      </c>
    </row>
    <row r="110" spans="1:14">
      <c s="1" r="A110" t="n">
        <v>4</v>
      </c>
      <c r="B110" t="s">
        <v>159</v>
      </c>
      <c r="C110" t="s">
        <v>7532</v>
      </c>
    </row>
    <row r="111" spans="1:14">
      <c s="1" r="A111" t="n">
        <v>5</v>
      </c>
      <c r="B111" t="s">
        <v>161</v>
      </c>
      <c r="C111" t="s">
        <v>7533</v>
      </c>
    </row>
    <row r="112" spans="1:14">
      <c s="1" r="A112" t="n">
        <v>6</v>
      </c>
      <c r="B112" t="s">
        <v>163</v>
      </c>
      <c r="C112" t="s">
        <v>7534</v>
      </c>
    </row>
    <row r="114" spans="1:14">
      <c s="1" r="A114" t="n">
        <v>0</v>
      </c>
      <c r="B114" t="s">
        <v>165</v>
      </c>
      <c r="C114" t="s">
        <v>7535</v>
      </c>
    </row>
    <row r="115" spans="1:14">
      <c s="1" r="A115" t="n">
        <v>1</v>
      </c>
      <c r="B115" t="s">
        <v>167</v>
      </c>
      <c r="C115" t="s">
        <v>7536</v>
      </c>
    </row>
    <row r="116" spans="1:14">
      <c s="1" r="A116" t="n">
        <v>2</v>
      </c>
      <c r="B116" t="s">
        <v>169</v>
      </c>
      <c r="C116" t="s">
        <v>7537</v>
      </c>
    </row>
    <row r="117" spans="1:14">
      <c s="1" r="A117" t="n">
        <v>3</v>
      </c>
      <c r="B117" t="s">
        <v>171</v>
      </c>
      <c r="C117" t="s">
        <v>7538</v>
      </c>
    </row>
    <row r="118" spans="1:14">
      <c s="1" r="A118" t="n">
        <v>4</v>
      </c>
      <c r="B118" t="s">
        <v>173</v>
      </c>
      <c r="C118" t="s">
        <v>7539</v>
      </c>
    </row>
    <row r="119" spans="1:14">
      <c s="1" r="A119" t="n">
        <v>5</v>
      </c>
      <c r="B119" t="s">
        <v>174</v>
      </c>
      <c r="C119" t="s">
        <v>7540</v>
      </c>
    </row>
    <row r="120" spans="1:14">
      <c s="1" r="A120" t="n">
        <v>6</v>
      </c>
      <c r="B120" t="s">
        <v>175</v>
      </c>
      <c r="C120" t="s">
        <v>7541</v>
      </c>
    </row>
    <row r="121" spans="1:14">
      <c s="1" r="A121" t="n">
        <v>7</v>
      </c>
      <c r="B121" t="s">
        <v>176</v>
      </c>
      <c r="C121" t="s">
        <v>7542</v>
      </c>
    </row>
    <row r="122" spans="1:14">
      <c s="1" r="A122" t="n">
        <v>8</v>
      </c>
      <c r="B122" t="s">
        <v>177</v>
      </c>
      <c r="C122" t="s">
        <v>3610</v>
      </c>
    </row>
    <row r="123" spans="1:14">
      <c s="1" r="A123" t="n">
        <v>9</v>
      </c>
      <c r="B123" t="s">
        <v>178</v>
      </c>
      <c r="C123" t="s">
        <v>7543</v>
      </c>
    </row>
    <row r="125" spans="1:14">
      <c s="1" r="A125" t="n">
        <v>0</v>
      </c>
      <c r="B125" t="s">
        <v>179</v>
      </c>
      <c r="C125" t="s">
        <v>7544</v>
      </c>
    </row>
    <row r="126" spans="1:14">
      <c s="1" r="A126" t="n">
        <v>1</v>
      </c>
      <c r="B126" t="s">
        <v>180</v>
      </c>
      <c r="C126" t="s">
        <v>1233</v>
      </c>
    </row>
    <row r="127" spans="1:14">
      <c s="1" r="A127" t="n">
        <v>2</v>
      </c>
      <c r="B127" t="s">
        <v>181</v>
      </c>
      <c r="C127" t="s">
        <v>1478</v>
      </c>
    </row>
    <row r="128" spans="1:14">
      <c s="1" r="A128" t="n">
        <v>3</v>
      </c>
      <c r="B128" t="s">
        <v>183</v>
      </c>
      <c r="C128" t="s">
        <v>7545</v>
      </c>
    </row>
    <row r="129" spans="1:14">
      <c s="1" r="A129" t="n">
        <v>4</v>
      </c>
      <c r="B129" t="s">
        <v>185</v>
      </c>
      <c r="C129" t="s">
        <v>7546</v>
      </c>
    </row>
    <row r="130" spans="1:14">
      <c s="1" r="A130" t="n">
        <v>5</v>
      </c>
      <c r="B130" t="s">
        <v>186</v>
      </c>
      <c r="C130" t="s">
        <v>7547</v>
      </c>
    </row>
    <row r="131" spans="1:14">
      <c s="1" r="A131" t="n">
        <v>6</v>
      </c>
      <c r="B131" t="s">
        <v>187</v>
      </c>
      <c r="C131" t="s">
        <v>7548</v>
      </c>
    </row>
    <row r="132" spans="1:14">
      <c s="1" r="A132" t="n">
        <v>7</v>
      </c>
      <c r="B132" t="s">
        <v>188</v>
      </c>
      <c r="C132" t="s">
        <v>7549</v>
      </c>
    </row>
    <row r="133" spans="1:14">
      <c s="1" r="A133" t="n">
        <v>8</v>
      </c>
      <c r="B133" t="s">
        <v>189</v>
      </c>
      <c r="C133" t="s">
        <v>1238</v>
      </c>
    </row>
    <row r="134" spans="1:14">
      <c s="1" r="A134" t="n">
        <v>9</v>
      </c>
      <c r="B134" t="s">
        <v>190</v>
      </c>
      <c r="C134" t="s">
        <v>7550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7551</v>
      </c>
      <c r="C138" t="s">
        <v>2590</v>
      </c>
      <c r="D138" t="s">
        <v>673</v>
      </c>
      <c r="E138" t="s"/>
      <c r="F138" t="n">
        <v>58</v>
      </c>
    </row>
    <row r="139" spans="1:14">
      <c s="1" r="A139" t="n">
        <v>1</v>
      </c>
      <c r="B139" t="s">
        <v>7552</v>
      </c>
      <c r="C139" t="s">
        <v>7553</v>
      </c>
      <c r="D139" t="s">
        <v>7554</v>
      </c>
      <c r="E139" t="s">
        <v>7555</v>
      </c>
      <c r="F139" t="n">
        <v>46</v>
      </c>
    </row>
    <row r="140" spans="1:14">
      <c s="1" r="A140" t="n">
        <v>2</v>
      </c>
      <c r="B140" t="s">
        <v>7556</v>
      </c>
      <c r="C140" t="s">
        <v>7557</v>
      </c>
      <c r="D140" t="s">
        <v>7558</v>
      </c>
      <c r="E140" t="s"/>
      <c r="F140" t="n">
        <v>52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7559</v>
      </c>
      <c r="C141" t="s">
        <v>7560</v>
      </c>
      <c r="D141" t="s">
        <v>7561</v>
      </c>
      <c r="E141" t="s"/>
      <c r="F141" t="n">
        <v>59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7562</v>
      </c>
      <c r="C142" t="s">
        <v>7563</v>
      </c>
      <c r="D142" t="s">
        <v>7564</v>
      </c>
      <c r="E142" t="s"/>
      <c r="F142" t="n">
        <v>59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1256</v>
      </c>
      <c r="C145" t="s">
        <v>7565</v>
      </c>
      <c r="D145" t="s">
        <v>7566</v>
      </c>
      <c r="E145" t="s">
        <v>7567</v>
      </c>
      <c r="F145" t="s">
        <v>5998</v>
      </c>
      <c r="G145" t="s">
        <v>7568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1262</v>
      </c>
      <c r="C146" t="s">
        <v>7569</v>
      </c>
      <c r="D146" t="s">
        <v>7570</v>
      </c>
      <c r="E146" t="s">
        <v>7571</v>
      </c>
      <c r="F146" t="s">
        <v>7572</v>
      </c>
      <c r="G146" t="s">
        <v>7573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1268</v>
      </c>
      <c r="C147" t="s">
        <v>7574</v>
      </c>
      <c r="D147" t="s">
        <v>3514</v>
      </c>
      <c r="E147" t="s">
        <v>331</v>
      </c>
      <c r="F147" t="s">
        <v>331</v>
      </c>
      <c r="G147" t="s">
        <v>331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1269</v>
      </c>
      <c r="C148" t="s">
        <v>331</v>
      </c>
      <c r="D148" t="s">
        <v>331</v>
      </c>
      <c r="E148" t="s">
        <v>331</v>
      </c>
      <c r="F148" t="s">
        <v>331</v>
      </c>
      <c r="G148" t="s">
        <v>331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1270</v>
      </c>
      <c r="C149" t="s">
        <v>331</v>
      </c>
      <c r="D149" t="s">
        <v>331</v>
      </c>
      <c r="E149" t="s">
        <v>331</v>
      </c>
      <c r="F149" t="s">
        <v>331</v>
      </c>
      <c r="G149" t="s">
        <v>331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1271</v>
      </c>
      <c r="C150" t="s">
        <v>4315</v>
      </c>
      <c r="D150" t="s">
        <v>7575</v>
      </c>
      <c r="E150" t="s">
        <v>7576</v>
      </c>
      <c r="F150" t="s">
        <v>7577</v>
      </c>
      <c r="G150" t="s">
        <v>7578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1277</v>
      </c>
      <c r="C151" t="s">
        <v>331</v>
      </c>
      <c r="D151" t="s">
        <v>405</v>
      </c>
      <c r="E151" t="s">
        <v>7579</v>
      </c>
      <c r="F151" t="s">
        <v>2269</v>
      </c>
      <c r="G151" t="s">
        <v>6794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1282</v>
      </c>
      <c r="C152" t="s">
        <v>7580</v>
      </c>
      <c r="D152" t="s">
        <v>7581</v>
      </c>
      <c r="E152" t="s">
        <v>7582</v>
      </c>
      <c r="F152" t="s">
        <v>7583</v>
      </c>
      <c r="G152" t="s">
        <v>7584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1288</v>
      </c>
      <c r="C153" t="s">
        <v>1441</v>
      </c>
      <c r="D153" t="s">
        <v>7585</v>
      </c>
      <c r="E153" t="s">
        <v>7586</v>
      </c>
      <c r="F153" t="s">
        <v>2732</v>
      </c>
      <c r="G153" t="s">
        <v>7587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1294</v>
      </c>
      <c r="C154" t="s">
        <v>7588</v>
      </c>
      <c r="D154" t="s">
        <v>6475</v>
      </c>
      <c r="E154" t="s">
        <v>5204</v>
      </c>
      <c r="F154" t="s">
        <v>7589</v>
      </c>
      <c r="G154" t="s">
        <v>7590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1300</v>
      </c>
      <c r="C155" t="s">
        <v>7588</v>
      </c>
      <c r="D155" t="s">
        <v>6475</v>
      </c>
      <c r="E155" t="s">
        <v>5204</v>
      </c>
      <c r="F155" t="s">
        <v>7589</v>
      </c>
      <c r="G155" t="s">
        <v>7590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s="1" r="A156" t="n">
        <v>11</v>
      </c>
      <c r="B156" t="s">
        <v>439</v>
      </c>
      <c r="C156" t="s">
        <v>331</v>
      </c>
      <c r="D156" t="s">
        <v>331</v>
      </c>
      <c r="E156" t="s">
        <v>331</v>
      </c>
      <c r="F156" t="s">
        <v>331</v>
      </c>
      <c r="G156" t="s">
        <v>331</v>
      </c>
      <c r="H156" t="s"/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A157" t="n">
        <v>12</v>
      </c>
      <c r="B157" t="s">
        <v>1301</v>
      </c>
      <c r="C157" t="s">
        <v>331</v>
      </c>
      <c r="D157" t="s">
        <v>331</v>
      </c>
      <c r="E157" t="s">
        <v>331</v>
      </c>
      <c r="F157" t="s">
        <v>331</v>
      </c>
      <c r="G157" t="s">
        <v>331</v>
      </c>
      <c r="H157" t="s"/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13</v>
      </c>
      <c r="B158" t="s">
        <v>1302</v>
      </c>
      <c r="C158" t="s">
        <v>331</v>
      </c>
      <c r="D158" t="s">
        <v>1339</v>
      </c>
      <c r="E158" t="s">
        <v>7591</v>
      </c>
      <c r="F158" t="s">
        <v>878</v>
      </c>
      <c r="G158" t="s">
        <v>7592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B160" t="s">
        <v>383</v>
      </c>
      <c s="1" r="C160" t="s">
        <v>319</v>
      </c>
      <c s="1" r="D160" t="s">
        <v>320</v>
      </c>
      <c s="1" r="E160" t="s">
        <v>321</v>
      </c>
      <c s="1" r="F160" t="s">
        <v>322</v>
      </c>
      <c s="1" r="G160" t="s">
        <v>323</v>
      </c>
      <c s="1" r="H160" t="s">
        <v>324</v>
      </c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0</v>
      </c>
      <c r="B161" t="s">
        <v>1307</v>
      </c>
      <c r="C161" t="s">
        <v>7593</v>
      </c>
      <c r="D161" t="s">
        <v>7594</v>
      </c>
      <c r="E161" t="s">
        <v>7595</v>
      </c>
      <c r="F161" t="s">
        <v>7596</v>
      </c>
      <c r="G161" t="s">
        <v>7597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1</v>
      </c>
      <c r="B162" t="s">
        <v>1313</v>
      </c>
      <c r="C162" t="s">
        <v>331</v>
      </c>
      <c r="D162" t="s">
        <v>7598</v>
      </c>
      <c r="E162" t="s">
        <v>7599</v>
      </c>
      <c r="F162" t="s">
        <v>7600</v>
      </c>
      <c r="G162" t="s">
        <v>7601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2</v>
      </c>
      <c r="B163" t="s">
        <v>1318</v>
      </c>
      <c r="C163" t="s">
        <v>7602</v>
      </c>
      <c r="D163" t="s">
        <v>3697</v>
      </c>
      <c r="E163" t="s">
        <v>5936</v>
      </c>
      <c r="F163" t="s">
        <v>5159</v>
      </c>
      <c r="G163" t="s">
        <v>2628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3</v>
      </c>
      <c r="B164" t="s">
        <v>1324</v>
      </c>
      <c r="C164" t="s">
        <v>331</v>
      </c>
      <c r="D164" t="s">
        <v>7603</v>
      </c>
      <c r="E164" t="s">
        <v>6507</v>
      </c>
      <c r="F164" t="s">
        <v>7604</v>
      </c>
      <c r="G164" t="s">
        <v>7605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4</v>
      </c>
      <c r="B165" t="s">
        <v>1329</v>
      </c>
      <c r="C165" t="s">
        <v>1868</v>
      </c>
      <c r="D165" t="s">
        <v>7606</v>
      </c>
      <c r="E165" t="s">
        <v>7607</v>
      </c>
      <c r="F165" t="s">
        <v>7608</v>
      </c>
      <c r="G165" t="s">
        <v>7609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5</v>
      </c>
      <c r="B166" t="s">
        <v>1335</v>
      </c>
      <c r="C166" t="s">
        <v>331</v>
      </c>
      <c r="D166" t="s">
        <v>256</v>
      </c>
      <c r="E166" t="s">
        <v>7610</v>
      </c>
      <c r="F166" t="s">
        <v>7611</v>
      </c>
      <c r="G166" t="s">
        <v>7612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6</v>
      </c>
      <c r="B167" t="s">
        <v>1340</v>
      </c>
      <c r="C167" t="s">
        <v>331</v>
      </c>
      <c r="D167" t="s">
        <v>331</v>
      </c>
      <c r="E167" t="s">
        <v>331</v>
      </c>
      <c r="F167" t="s">
        <v>331</v>
      </c>
      <c r="G167" t="s">
        <v>1601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7</v>
      </c>
      <c r="B168" t="s">
        <v>1342</v>
      </c>
      <c r="C168" t="s">
        <v>7613</v>
      </c>
      <c r="D168" t="s">
        <v>7614</v>
      </c>
      <c r="E168" t="s">
        <v>7615</v>
      </c>
      <c r="F168" t="s">
        <v>7616</v>
      </c>
      <c r="G168" t="s">
        <v>7617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8</v>
      </c>
      <c r="B169" t="s">
        <v>1348</v>
      </c>
      <c r="C169" t="s">
        <v>7618</v>
      </c>
      <c r="D169" t="s">
        <v>7619</v>
      </c>
      <c r="E169" t="s">
        <v>7620</v>
      </c>
      <c r="F169" t="s">
        <v>7621</v>
      </c>
      <c r="G169" t="s">
        <v>7622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9</v>
      </c>
      <c r="B170" t="s">
        <v>1354</v>
      </c>
      <c r="C170" t="s">
        <v>331</v>
      </c>
      <c r="D170" t="s">
        <v>331</v>
      </c>
      <c r="E170" t="s">
        <v>331</v>
      </c>
      <c r="F170" t="s">
        <v>331</v>
      </c>
      <c r="G170" t="s">
        <v>331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10</v>
      </c>
      <c r="B171" t="s">
        <v>1355</v>
      </c>
      <c r="C171" t="s">
        <v>6437</v>
      </c>
      <c r="D171" t="s">
        <v>7623</v>
      </c>
      <c r="E171" t="s">
        <v>7624</v>
      </c>
      <c r="F171" t="s">
        <v>7625</v>
      </c>
      <c r="G171" t="s">
        <v>7626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11</v>
      </c>
      <c r="B172" t="s">
        <v>1361</v>
      </c>
      <c r="C172" t="s">
        <v>7627</v>
      </c>
      <c r="D172" t="s">
        <v>7628</v>
      </c>
      <c r="E172" t="s">
        <v>7629</v>
      </c>
      <c r="F172" t="s">
        <v>7630</v>
      </c>
      <c r="G172" t="s">
        <v>7631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12</v>
      </c>
      <c r="B173" t="s">
        <v>1367</v>
      </c>
      <c r="C173" t="s">
        <v>7632</v>
      </c>
      <c r="D173" t="s">
        <v>5236</v>
      </c>
      <c r="E173" t="s">
        <v>7633</v>
      </c>
      <c r="F173" t="s">
        <v>6592</v>
      </c>
      <c r="G173" t="s">
        <v>7634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13</v>
      </c>
      <c r="B174" t="s">
        <v>1373</v>
      </c>
      <c r="C174" t="s">
        <v>7635</v>
      </c>
      <c r="D174" t="s">
        <v>7636</v>
      </c>
      <c r="E174" t="s">
        <v>1521</v>
      </c>
      <c r="F174" t="s">
        <v>7637</v>
      </c>
      <c r="G174" t="s">
        <v>7638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14</v>
      </c>
      <c r="B175" t="s">
        <v>1379</v>
      </c>
      <c r="C175" t="s">
        <v>7639</v>
      </c>
      <c r="D175" t="s">
        <v>7640</v>
      </c>
      <c r="E175" t="s">
        <v>7641</v>
      </c>
      <c r="F175" t="s">
        <v>7642</v>
      </c>
      <c r="G175" t="s">
        <v>7643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15</v>
      </c>
      <c r="B176" t="s">
        <v>1385</v>
      </c>
      <c r="C176" t="s">
        <v>2797</v>
      </c>
      <c r="D176" t="s">
        <v>7644</v>
      </c>
      <c r="E176" t="s">
        <v>7645</v>
      </c>
      <c r="F176" t="s">
        <v>7646</v>
      </c>
      <c r="G176" t="s">
        <v>2277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16</v>
      </c>
      <c r="B177" t="s">
        <v>407</v>
      </c>
      <c r="C177" t="s">
        <v>7647</v>
      </c>
      <c r="D177" t="s">
        <v>7648</v>
      </c>
      <c r="E177" t="s">
        <v>7649</v>
      </c>
      <c r="F177" t="s">
        <v>7650</v>
      </c>
      <c r="G177" t="s">
        <v>7651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17</v>
      </c>
      <c r="B178" t="s">
        <v>1396</v>
      </c>
      <c r="C178" t="s">
        <v>3512</v>
      </c>
      <c r="D178" t="s">
        <v>7616</v>
      </c>
      <c r="E178" t="s">
        <v>7652</v>
      </c>
      <c r="F178" t="s">
        <v>7653</v>
      </c>
      <c r="G178" t="s">
        <v>7654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18</v>
      </c>
      <c r="B179" t="s">
        <v>1402</v>
      </c>
      <c r="C179" t="s">
        <v>331</v>
      </c>
      <c r="D179" t="s">
        <v>7655</v>
      </c>
      <c r="E179" t="s">
        <v>7656</v>
      </c>
      <c r="F179" t="s">
        <v>7657</v>
      </c>
      <c r="G179" t="s">
        <v>4710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19</v>
      </c>
      <c r="B180" t="s">
        <v>1406</v>
      </c>
      <c r="C180" t="s">
        <v>331</v>
      </c>
      <c r="D180" t="s">
        <v>331</v>
      </c>
      <c r="E180" t="s">
        <v>331</v>
      </c>
      <c r="F180" t="s">
        <v>331</v>
      </c>
      <c r="G180" t="s">
        <v>7658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20</v>
      </c>
      <c r="B181" t="s">
        <v>1408</v>
      </c>
      <c r="C181" t="s">
        <v>7659</v>
      </c>
      <c r="D181" t="s">
        <v>331</v>
      </c>
      <c r="E181" t="s">
        <v>331</v>
      </c>
      <c r="F181" t="s">
        <v>331</v>
      </c>
      <c r="G181" t="s">
        <v>331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21</v>
      </c>
      <c r="B182" t="s">
        <v>420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22</v>
      </c>
      <c r="B183" t="s">
        <v>1411</v>
      </c>
      <c r="C183" t="s">
        <v>7659</v>
      </c>
      <c r="D183" t="s">
        <v>331</v>
      </c>
      <c r="E183" t="s">
        <v>331</v>
      </c>
      <c r="F183" t="s">
        <v>331</v>
      </c>
      <c r="G183" t="s">
        <v>331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23</v>
      </c>
      <c r="B184" t="s">
        <v>426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24</v>
      </c>
      <c r="B185" t="s">
        <v>408</v>
      </c>
      <c r="C185" t="s">
        <v>2238</v>
      </c>
      <c r="D185" t="s">
        <v>7660</v>
      </c>
      <c r="E185" t="s">
        <v>7661</v>
      </c>
      <c r="F185" t="s">
        <v>7662</v>
      </c>
      <c r="G185" t="s">
        <v>552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25</v>
      </c>
      <c r="B186" t="s">
        <v>440</v>
      </c>
      <c r="C186" t="s">
        <v>7663</v>
      </c>
      <c r="D186" t="s">
        <v>7664</v>
      </c>
      <c r="E186" t="s">
        <v>7665</v>
      </c>
      <c r="F186" t="s">
        <v>7666</v>
      </c>
      <c r="G186" t="s">
        <v>7667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26</v>
      </c>
      <c r="B187" t="s">
        <v>446</v>
      </c>
      <c r="C187" t="s">
        <v>331</v>
      </c>
      <c r="D187" t="s">
        <v>7668</v>
      </c>
      <c r="E187" t="s">
        <v>7518</v>
      </c>
      <c r="F187" t="s">
        <v>7669</v>
      </c>
      <c r="G187" t="s">
        <v>7670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27</v>
      </c>
      <c r="B188" t="s">
        <v>451</v>
      </c>
      <c r="C188" t="s">
        <v>331</v>
      </c>
      <c r="D188" t="s">
        <v>331</v>
      </c>
      <c r="E188" t="s">
        <v>331</v>
      </c>
      <c r="F188" t="s">
        <v>331</v>
      </c>
      <c r="G188" t="s">
        <v>7671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28</v>
      </c>
      <c r="B189" t="s">
        <v>1417</v>
      </c>
      <c r="C189" t="s">
        <v>7672</v>
      </c>
      <c r="D189" t="s">
        <v>7673</v>
      </c>
      <c r="E189" t="s">
        <v>7674</v>
      </c>
      <c r="F189" t="s">
        <v>4212</v>
      </c>
      <c r="G189" t="s">
        <v>6464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29</v>
      </c>
      <c r="B190" t="s">
        <v>1423</v>
      </c>
      <c r="C190" t="s">
        <v>7675</v>
      </c>
      <c r="D190" t="s">
        <v>669</v>
      </c>
      <c r="E190" t="s">
        <v>7676</v>
      </c>
      <c r="F190" t="s">
        <v>7677</v>
      </c>
      <c r="G190" t="s">
        <v>6464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30</v>
      </c>
      <c r="B191" t="s">
        <v>1429</v>
      </c>
      <c r="C191" t="s">
        <v>331</v>
      </c>
      <c r="D191" t="s">
        <v>331</v>
      </c>
      <c r="E191" t="s">
        <v>331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31</v>
      </c>
      <c r="B192" t="s">
        <v>1432</v>
      </c>
      <c r="C192" t="s">
        <v>884</v>
      </c>
      <c r="D192" t="s">
        <v>4064</v>
      </c>
      <c r="E192" t="s">
        <v>4537</v>
      </c>
      <c r="F192" t="s">
        <v>7678</v>
      </c>
      <c r="G192" t="s">
        <v>7679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32</v>
      </c>
      <c r="B193" t="s">
        <v>1438</v>
      </c>
      <c r="C193" t="s">
        <v>331</v>
      </c>
      <c r="D193" t="s">
        <v>331</v>
      </c>
      <c r="E193" t="s">
        <v>331</v>
      </c>
      <c r="F193" t="s">
        <v>331</v>
      </c>
      <c r="G193" t="s">
        <v>331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33</v>
      </c>
      <c r="B194" t="s">
        <v>478</v>
      </c>
      <c r="C194" t="s">
        <v>331</v>
      </c>
      <c r="D194" t="s">
        <v>331</v>
      </c>
      <c r="E194" t="s">
        <v>331</v>
      </c>
      <c r="F194" t="s">
        <v>331</v>
      </c>
      <c r="G194" t="s">
        <v>331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34</v>
      </c>
      <c r="B195" t="s">
        <v>479</v>
      </c>
      <c r="C195" t="s">
        <v>331</v>
      </c>
      <c r="D195" t="s">
        <v>331</v>
      </c>
      <c r="E195" t="s">
        <v>331</v>
      </c>
      <c r="F195" t="s">
        <v>331</v>
      </c>
      <c r="G195" t="s">
        <v>331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35</v>
      </c>
      <c r="B196" t="s">
        <v>480</v>
      </c>
      <c r="C196" t="s">
        <v>331</v>
      </c>
      <c r="D196" t="s">
        <v>331</v>
      </c>
      <c r="E196" t="s">
        <v>331</v>
      </c>
      <c r="F196" t="s">
        <v>331</v>
      </c>
      <c r="G196" t="s">
        <v>331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36</v>
      </c>
      <c r="B197" t="s">
        <v>481</v>
      </c>
      <c r="C197" t="s">
        <v>7680</v>
      </c>
      <c r="D197" t="s">
        <v>7681</v>
      </c>
      <c r="E197" t="s">
        <v>7682</v>
      </c>
      <c r="F197" t="s">
        <v>7683</v>
      </c>
      <c r="G197" t="s">
        <v>7684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37</v>
      </c>
      <c r="B198" t="s">
        <v>486</v>
      </c>
      <c r="C198" t="s">
        <v>331</v>
      </c>
      <c r="D198" t="s">
        <v>331</v>
      </c>
      <c r="E198" t="s">
        <v>331</v>
      </c>
      <c r="F198" t="s">
        <v>331</v>
      </c>
      <c r="G198" t="s">
        <v>331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38</v>
      </c>
      <c r="B199" t="s">
        <v>487</v>
      </c>
      <c r="C199" t="s">
        <v>7680</v>
      </c>
      <c r="D199" t="s">
        <v>7681</v>
      </c>
      <c r="E199" t="s">
        <v>7682</v>
      </c>
      <c r="F199" t="s">
        <v>7683</v>
      </c>
      <c r="G199" t="s">
        <v>7684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39</v>
      </c>
      <c r="B200" t="s">
        <v>488</v>
      </c>
      <c r="C200" t="s">
        <v>331</v>
      </c>
      <c r="D200" t="s">
        <v>7685</v>
      </c>
      <c r="E200" t="s">
        <v>7686</v>
      </c>
      <c r="F200" t="s">
        <v>7687</v>
      </c>
      <c r="G200" t="s">
        <v>7688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40</v>
      </c>
      <c r="B201" t="s">
        <v>1456</v>
      </c>
      <c r="C201" t="s">
        <v>331</v>
      </c>
      <c r="D201" t="s">
        <v>331</v>
      </c>
      <c r="E201" t="s">
        <v>331</v>
      </c>
      <c r="F201" t="s">
        <v>331</v>
      </c>
      <c r="G201" t="s">
        <v>3331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41</v>
      </c>
      <c r="B202" t="s">
        <v>495</v>
      </c>
      <c r="C202" t="s">
        <v>331</v>
      </c>
      <c r="D202" t="s">
        <v>331</v>
      </c>
      <c r="E202" t="s">
        <v>331</v>
      </c>
      <c r="F202" t="s">
        <v>331</v>
      </c>
      <c r="G202" t="s">
        <v>331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42</v>
      </c>
      <c r="B203" t="s">
        <v>496</v>
      </c>
      <c r="C203" t="s">
        <v>331</v>
      </c>
      <c r="D203" t="s">
        <v>331</v>
      </c>
      <c r="E203" t="s">
        <v>331</v>
      </c>
      <c r="F203" t="s">
        <v>331</v>
      </c>
      <c r="G203" t="s">
        <v>331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s="1" r="A204" t="n">
        <v>43</v>
      </c>
      <c r="B204" t="s">
        <v>497</v>
      </c>
      <c r="C204" t="s">
        <v>331</v>
      </c>
      <c r="D204" t="s">
        <v>331</v>
      </c>
      <c r="E204" t="s">
        <v>331</v>
      </c>
      <c r="F204" t="s">
        <v>331</v>
      </c>
      <c r="G204" t="s">
        <v>331</v>
      </c>
      <c r="H204" t="s"/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A205" t="n">
        <v>44</v>
      </c>
      <c r="B205" t="s">
        <v>498</v>
      </c>
      <c r="C205" t="s">
        <v>331</v>
      </c>
      <c r="D205" t="s">
        <v>331</v>
      </c>
      <c r="E205" t="s">
        <v>331</v>
      </c>
      <c r="F205" t="s">
        <v>331</v>
      </c>
      <c r="G205" t="s">
        <v>331</v>
      </c>
      <c r="H205" t="s"/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45</v>
      </c>
      <c r="B206" t="s">
        <v>499</v>
      </c>
      <c r="C206" t="s">
        <v>331</v>
      </c>
      <c r="D206" t="s">
        <v>331</v>
      </c>
      <c r="E206" t="s">
        <v>331</v>
      </c>
      <c r="F206" t="s">
        <v>331</v>
      </c>
      <c r="G206" t="s">
        <v>331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46</v>
      </c>
      <c r="B207" t="s">
        <v>500</v>
      </c>
      <c r="C207" t="s">
        <v>331</v>
      </c>
      <c r="D207" t="s">
        <v>331</v>
      </c>
      <c r="E207" t="s">
        <v>331</v>
      </c>
      <c r="F207" t="s">
        <v>331</v>
      </c>
      <c r="G207" t="s">
        <v>331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47</v>
      </c>
      <c r="B208" t="s">
        <v>501</v>
      </c>
      <c r="C208" t="s">
        <v>7680</v>
      </c>
      <c r="D208" t="s">
        <v>7681</v>
      </c>
      <c r="E208" t="s">
        <v>7682</v>
      </c>
      <c r="F208" t="s">
        <v>7683</v>
      </c>
      <c r="G208" t="s">
        <v>7684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48</v>
      </c>
      <c r="B209" t="s">
        <v>502</v>
      </c>
      <c r="C209" t="s">
        <v>4086</v>
      </c>
      <c r="D209" t="s">
        <v>7689</v>
      </c>
      <c r="E209" t="s">
        <v>7690</v>
      </c>
      <c r="F209" t="s">
        <v>7691</v>
      </c>
      <c r="G209" t="s">
        <v>7692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49</v>
      </c>
      <c r="B210" t="s">
        <v>508</v>
      </c>
      <c r="C210" t="s">
        <v>331</v>
      </c>
      <c r="D210" t="s">
        <v>7693</v>
      </c>
      <c r="E210" t="s">
        <v>7694</v>
      </c>
      <c r="F210" t="s">
        <v>7695</v>
      </c>
      <c r="G210" t="s">
        <v>7696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50</v>
      </c>
      <c r="B211" t="s">
        <v>513</v>
      </c>
      <c r="C211" t="s">
        <v>7697</v>
      </c>
      <c r="D211" t="s">
        <v>7698</v>
      </c>
      <c r="E211" t="s">
        <v>7674</v>
      </c>
      <c r="F211" t="s">
        <v>7699</v>
      </c>
      <c r="G211" t="s">
        <v>7700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51</v>
      </c>
      <c r="B212" t="s">
        <v>518</v>
      </c>
      <c r="C212" t="s">
        <v>1235</v>
      </c>
      <c r="D212" t="s">
        <v>7689</v>
      </c>
      <c r="E212" t="s">
        <v>5488</v>
      </c>
      <c r="F212" t="s">
        <v>7690</v>
      </c>
      <c r="G212" t="s">
        <v>7692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52</v>
      </c>
      <c r="B213" t="s">
        <v>524</v>
      </c>
      <c r="C213" t="s">
        <v>331</v>
      </c>
      <c r="D213" t="s">
        <v>7701</v>
      </c>
      <c r="E213" t="s">
        <v>5078</v>
      </c>
      <c r="F213" t="s">
        <v>7695</v>
      </c>
      <c r="G213" t="s">
        <v>7702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53</v>
      </c>
      <c r="B214" t="s">
        <v>529</v>
      </c>
      <c r="C214" t="s">
        <v>5156</v>
      </c>
      <c r="D214" t="s">
        <v>7703</v>
      </c>
      <c r="E214" t="s">
        <v>7704</v>
      </c>
      <c r="F214" t="s">
        <v>7705</v>
      </c>
      <c r="G214" t="s">
        <v>7706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B216" t="s">
        <v>318</v>
      </c>
      <c s="1" r="C216" t="s">
        <v>319</v>
      </c>
      <c s="1" r="D216" t="s">
        <v>320</v>
      </c>
      <c s="1" r="E216" t="s">
        <v>321</v>
      </c>
      <c s="1" r="F216" t="s">
        <v>322</v>
      </c>
      <c s="1" r="G216" t="s">
        <v>323</v>
      </c>
      <c s="1" r="H216" t="s">
        <v>324</v>
      </c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0</v>
      </c>
      <c r="B217" t="s">
        <v>1487</v>
      </c>
      <c r="C217" t="s">
        <v>7707</v>
      </c>
      <c r="D217" t="s">
        <v>7708</v>
      </c>
      <c r="E217" t="s">
        <v>7709</v>
      </c>
      <c r="F217" t="s">
        <v>7710</v>
      </c>
      <c r="G217" t="s">
        <v>7711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</v>
      </c>
      <c r="B218" t="s">
        <v>1493</v>
      </c>
      <c r="C218" t="s">
        <v>331</v>
      </c>
      <c r="D218" t="s">
        <v>7712</v>
      </c>
      <c r="E218" t="s">
        <v>7713</v>
      </c>
      <c r="F218" t="s">
        <v>7714</v>
      </c>
      <c r="G218" t="s">
        <v>7715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2</v>
      </c>
      <c r="B219" t="s">
        <v>1498</v>
      </c>
      <c r="C219" t="s">
        <v>7716</v>
      </c>
      <c r="D219" t="s">
        <v>7717</v>
      </c>
      <c r="E219" t="s">
        <v>2890</v>
      </c>
      <c r="F219" t="s">
        <v>1178</v>
      </c>
      <c r="G219" t="s">
        <v>1178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3</v>
      </c>
      <c r="B220" t="s">
        <v>1504</v>
      </c>
      <c r="C220" t="s">
        <v>331</v>
      </c>
      <c r="D220" t="s">
        <v>331</v>
      </c>
      <c r="E220" t="s">
        <v>331</v>
      </c>
      <c r="F220" t="s">
        <v>7718</v>
      </c>
      <c r="G220" t="s">
        <v>7719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4</v>
      </c>
      <c r="B221" t="s">
        <v>1510</v>
      </c>
      <c r="C221" t="s">
        <v>331</v>
      </c>
      <c r="D221" t="s">
        <v>331</v>
      </c>
      <c r="E221" t="s">
        <v>331</v>
      </c>
      <c r="F221" t="s">
        <v>331</v>
      </c>
      <c r="G221" t="s">
        <v>331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5</v>
      </c>
      <c r="B222" t="s">
        <v>1515</v>
      </c>
      <c r="C222" t="s">
        <v>331</v>
      </c>
      <c r="D222" t="s">
        <v>331</v>
      </c>
      <c r="E222" t="s">
        <v>331</v>
      </c>
      <c r="F222" t="s">
        <v>331</v>
      </c>
      <c r="G222" t="s">
        <v>331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6</v>
      </c>
      <c r="B223" t="s">
        <v>1516</v>
      </c>
      <c r="C223" t="s">
        <v>331</v>
      </c>
      <c r="D223" t="s">
        <v>331</v>
      </c>
      <c r="E223" t="s">
        <v>331</v>
      </c>
      <c r="F223" t="s">
        <v>331</v>
      </c>
      <c r="G223" t="s">
        <v>331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7</v>
      </c>
      <c r="B224" t="s">
        <v>1517</v>
      </c>
      <c r="C224" t="s">
        <v>4246</v>
      </c>
      <c r="D224" t="s">
        <v>4246</v>
      </c>
      <c r="E224" t="s">
        <v>4246</v>
      </c>
      <c r="F224" t="s">
        <v>4246</v>
      </c>
      <c r="G224" t="s">
        <v>4246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8</v>
      </c>
      <c r="B225" t="s">
        <v>1520</v>
      </c>
      <c r="C225" t="s">
        <v>7720</v>
      </c>
      <c r="D225" t="s">
        <v>7721</v>
      </c>
      <c r="E225" t="s">
        <v>7722</v>
      </c>
      <c r="F225" t="s">
        <v>7723</v>
      </c>
      <c r="G225" t="s">
        <v>7724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s="1" r="A226" t="n">
        <v>9</v>
      </c>
      <c r="B226" t="s">
        <v>1526</v>
      </c>
      <c r="C226" t="s">
        <v>7725</v>
      </c>
      <c r="D226" t="s">
        <v>7726</v>
      </c>
      <c r="E226" t="s">
        <v>7727</v>
      </c>
      <c r="F226" t="s">
        <v>7174</v>
      </c>
      <c r="G226" t="s">
        <v>7728</v>
      </c>
      <c r="H226" t="s"/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A227" t="n">
        <v>10</v>
      </c>
      <c r="B227" t="s">
        <v>1532</v>
      </c>
      <c r="C227" t="s">
        <v>7729</v>
      </c>
      <c r="D227" t="s">
        <v>7730</v>
      </c>
      <c r="E227" t="s">
        <v>7731</v>
      </c>
      <c r="F227" t="s">
        <v>7732</v>
      </c>
      <c r="G227" t="s">
        <v>7733</v>
      </c>
      <c r="H227" t="s"/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11</v>
      </c>
      <c r="B228" t="s">
        <v>1538</v>
      </c>
      <c r="C228" t="s">
        <v>7632</v>
      </c>
      <c r="D228" t="s">
        <v>7734</v>
      </c>
      <c r="E228" t="s">
        <v>7735</v>
      </c>
      <c r="F228" t="s">
        <v>7736</v>
      </c>
      <c r="G228" t="s">
        <v>7737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12</v>
      </c>
      <c r="B229" t="s">
        <v>1544</v>
      </c>
      <c r="C229" t="s">
        <v>7738</v>
      </c>
      <c r="D229" t="s">
        <v>7739</v>
      </c>
      <c r="E229" t="s">
        <v>6240</v>
      </c>
      <c r="F229" t="s">
        <v>7740</v>
      </c>
      <c r="G229" t="s">
        <v>7741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13</v>
      </c>
      <c r="B230" t="s">
        <v>1550</v>
      </c>
      <c r="C230" t="s">
        <v>331</v>
      </c>
      <c r="D230" t="s">
        <v>7742</v>
      </c>
      <c r="E230" t="s">
        <v>7743</v>
      </c>
      <c r="F230" t="s">
        <v>7744</v>
      </c>
      <c r="G230" t="s">
        <v>7745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14</v>
      </c>
      <c r="B231" t="s">
        <v>1555</v>
      </c>
      <c r="C231" t="s">
        <v>7746</v>
      </c>
      <c r="D231" t="s">
        <v>7747</v>
      </c>
      <c r="E231" t="s">
        <v>7748</v>
      </c>
      <c r="F231" t="s">
        <v>7219</v>
      </c>
      <c r="G231" t="s">
        <v>7749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15</v>
      </c>
      <c r="B232" t="s">
        <v>1561</v>
      </c>
      <c r="C232" t="s">
        <v>7750</v>
      </c>
      <c r="D232" t="s">
        <v>7751</v>
      </c>
      <c r="E232" t="s">
        <v>7752</v>
      </c>
      <c r="F232" t="s">
        <v>6128</v>
      </c>
      <c r="G232" t="s">
        <v>7753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16</v>
      </c>
      <c r="B233" t="s">
        <v>1567</v>
      </c>
      <c r="C233" t="s">
        <v>7754</v>
      </c>
      <c r="D233" t="s">
        <v>7755</v>
      </c>
      <c r="E233" t="s">
        <v>7756</v>
      </c>
      <c r="F233" t="s">
        <v>5809</v>
      </c>
      <c r="G233" t="s">
        <v>3748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17</v>
      </c>
      <c r="B234" t="s">
        <v>1573</v>
      </c>
      <c r="C234" t="s">
        <v>7757</v>
      </c>
      <c r="D234" t="s">
        <v>7758</v>
      </c>
      <c r="E234" t="s">
        <v>7759</v>
      </c>
      <c r="F234" t="s">
        <v>7760</v>
      </c>
      <c r="G234" t="s">
        <v>7761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18</v>
      </c>
      <c r="B235" t="s">
        <v>1579</v>
      </c>
      <c r="C235" t="s">
        <v>7762</v>
      </c>
      <c r="D235" t="s">
        <v>3690</v>
      </c>
      <c r="E235" t="s">
        <v>7763</v>
      </c>
      <c r="F235" t="s">
        <v>7764</v>
      </c>
      <c r="G235" t="s">
        <v>6144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19</v>
      </c>
      <c r="B236" t="s">
        <v>1585</v>
      </c>
      <c r="C236" t="s">
        <v>331</v>
      </c>
      <c r="D236" t="s">
        <v>331</v>
      </c>
      <c r="E236" t="s">
        <v>331</v>
      </c>
      <c r="F236" t="s">
        <v>331</v>
      </c>
      <c r="G236" t="s">
        <v>331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20</v>
      </c>
      <c r="B237" t="s">
        <v>1589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21</v>
      </c>
      <c r="B238" t="s">
        <v>1590</v>
      </c>
      <c r="C238" t="s">
        <v>331</v>
      </c>
      <c r="D238" t="s">
        <v>331</v>
      </c>
      <c r="E238" t="s">
        <v>331</v>
      </c>
      <c r="F238" t="s">
        <v>331</v>
      </c>
      <c r="G238" t="s">
        <v>331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22</v>
      </c>
      <c r="B239" t="s">
        <v>1591</v>
      </c>
      <c r="C239" t="s">
        <v>331</v>
      </c>
      <c r="D239" t="s">
        <v>331</v>
      </c>
      <c r="E239" t="s">
        <v>331</v>
      </c>
      <c r="F239" t="s">
        <v>331</v>
      </c>
      <c r="G239" t="s">
        <v>331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23</v>
      </c>
      <c r="B240" t="s">
        <v>1592</v>
      </c>
      <c r="C240" t="s">
        <v>331</v>
      </c>
      <c r="D240" t="s">
        <v>331</v>
      </c>
      <c r="E240" t="s">
        <v>331</v>
      </c>
      <c r="F240" t="s">
        <v>331</v>
      </c>
      <c r="G240" t="s">
        <v>331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24</v>
      </c>
      <c r="B241" t="s">
        <v>1593</v>
      </c>
      <c r="C241" t="s">
        <v>7765</v>
      </c>
      <c r="D241" t="s">
        <v>7766</v>
      </c>
      <c r="E241" t="s">
        <v>7767</v>
      </c>
      <c r="F241" t="s">
        <v>7768</v>
      </c>
      <c r="G241" t="s">
        <v>7769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25</v>
      </c>
      <c r="B242" t="s">
        <v>1599</v>
      </c>
      <c r="C242" t="s">
        <v>331</v>
      </c>
      <c r="D242" t="s">
        <v>331</v>
      </c>
      <c r="E242" t="s">
        <v>331</v>
      </c>
      <c r="F242" t="s">
        <v>331</v>
      </c>
      <c r="G242" t="s">
        <v>331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26</v>
      </c>
      <c r="B243" t="s">
        <v>1600</v>
      </c>
      <c r="C243" t="s">
        <v>331</v>
      </c>
      <c r="D243" t="s">
        <v>7770</v>
      </c>
      <c r="E243" t="s">
        <v>1955</v>
      </c>
      <c r="F243" t="s">
        <v>7771</v>
      </c>
      <c r="G243" t="s">
        <v>7772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27</v>
      </c>
      <c r="B244" t="s">
        <v>1604</v>
      </c>
      <c r="C244" t="s">
        <v>331</v>
      </c>
      <c r="D244" t="s">
        <v>331</v>
      </c>
      <c r="E244" t="s">
        <v>331</v>
      </c>
      <c r="F244" t="s">
        <v>331</v>
      </c>
      <c r="G244" t="s">
        <v>331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s="1" r="A245" t="n">
        <v>28</v>
      </c>
      <c r="B245" t="s">
        <v>1605</v>
      </c>
      <c r="C245" t="s">
        <v>331</v>
      </c>
      <c r="D245" t="s">
        <v>331</v>
      </c>
      <c r="E245" t="s">
        <v>331</v>
      </c>
      <c r="F245" t="s">
        <v>331</v>
      </c>
      <c r="G245" t="s">
        <v>331</v>
      </c>
      <c r="H245" t="s"/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A246" t="n">
        <v>29</v>
      </c>
      <c r="B246" t="s">
        <v>635</v>
      </c>
      <c r="C246" t="s">
        <v>7773</v>
      </c>
      <c r="D246" t="s">
        <v>7774</v>
      </c>
      <c r="E246" t="s">
        <v>7775</v>
      </c>
      <c r="F246" t="s">
        <v>7776</v>
      </c>
      <c r="G246" t="s">
        <v>7777</v>
      </c>
      <c r="H246" t="s"/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30</v>
      </c>
      <c r="B247" t="s">
        <v>1611</v>
      </c>
      <c r="C247" t="s">
        <v>7778</v>
      </c>
      <c r="D247" t="s">
        <v>7779</v>
      </c>
      <c r="E247" t="s">
        <v>7780</v>
      </c>
      <c r="F247" t="s">
        <v>7781</v>
      </c>
      <c r="G247" t="s">
        <v>7782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31</v>
      </c>
      <c r="B248" t="s">
        <v>680</v>
      </c>
      <c r="C248" t="s">
        <v>7783</v>
      </c>
      <c r="D248" t="s">
        <v>7784</v>
      </c>
      <c r="E248" t="s">
        <v>7785</v>
      </c>
      <c r="F248" t="s">
        <v>7786</v>
      </c>
      <c r="G248" t="s">
        <v>7787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32</v>
      </c>
      <c r="B249" t="s">
        <v>666</v>
      </c>
      <c r="C249" t="s">
        <v>7788</v>
      </c>
      <c r="D249" t="s">
        <v>7789</v>
      </c>
      <c r="E249" t="s">
        <v>7790</v>
      </c>
      <c r="F249" t="s">
        <v>7791</v>
      </c>
      <c r="G249" t="s">
        <v>7792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33</v>
      </c>
      <c r="B250" t="s">
        <v>1626</v>
      </c>
      <c r="C250" t="s">
        <v>331</v>
      </c>
      <c r="D250" t="s">
        <v>331</v>
      </c>
      <c r="E250" t="s">
        <v>331</v>
      </c>
      <c r="F250" t="s">
        <v>331</v>
      </c>
      <c r="G250" t="s">
        <v>331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34</v>
      </c>
      <c r="B251" t="s">
        <v>687</v>
      </c>
      <c r="C251" t="s">
        <v>5803</v>
      </c>
      <c r="D251" t="s">
        <v>7793</v>
      </c>
      <c r="E251" t="s">
        <v>7794</v>
      </c>
      <c r="F251" t="s">
        <v>7795</v>
      </c>
      <c r="G251" t="s">
        <v>7796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35</v>
      </c>
      <c r="B252" t="s">
        <v>1635</v>
      </c>
      <c r="C252" t="s">
        <v>331</v>
      </c>
      <c r="D252" t="s">
        <v>7797</v>
      </c>
      <c r="E252" t="s">
        <v>5672</v>
      </c>
      <c r="F252" t="s">
        <v>7798</v>
      </c>
      <c r="G252" t="s">
        <v>7799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36</v>
      </c>
      <c r="B253" t="s">
        <v>1640</v>
      </c>
      <c r="C253" t="s">
        <v>331</v>
      </c>
      <c r="D253" t="s">
        <v>331</v>
      </c>
      <c r="E253" t="s">
        <v>331</v>
      </c>
      <c r="F253" t="s">
        <v>331</v>
      </c>
      <c r="G253" t="s">
        <v>988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B255" t="s">
        <v>383</v>
      </c>
      <c s="1" r="C255" t="s">
        <v>319</v>
      </c>
      <c s="1" r="D255" t="s">
        <v>320</v>
      </c>
      <c s="1" r="E255" t="s">
        <v>321</v>
      </c>
      <c s="1" r="F255" t="s">
        <v>322</v>
      </c>
      <c s="1" r="G255" t="s">
        <v>323</v>
      </c>
      <c s="1" r="H255" t="s">
        <v>324</v>
      </c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0</v>
      </c>
      <c r="B256" t="s">
        <v>1642</v>
      </c>
      <c r="C256" t="s">
        <v>7800</v>
      </c>
      <c r="D256" t="s">
        <v>7801</v>
      </c>
      <c r="E256" t="s">
        <v>7802</v>
      </c>
      <c r="F256" t="s">
        <v>7803</v>
      </c>
      <c r="G256" t="s">
        <v>6649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</v>
      </c>
      <c r="B257" t="s">
        <v>1648</v>
      </c>
      <c r="C257" t="s">
        <v>3419</v>
      </c>
      <c r="D257" t="s">
        <v>5451</v>
      </c>
      <c r="E257" t="s">
        <v>1726</v>
      </c>
      <c r="F257" t="s">
        <v>3660</v>
      </c>
      <c r="G257" t="s">
        <v>7804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2</v>
      </c>
      <c r="B258" t="s">
        <v>1653</v>
      </c>
      <c r="C258" t="s">
        <v>7805</v>
      </c>
      <c r="D258" t="s">
        <v>5778</v>
      </c>
      <c r="E258" t="s">
        <v>7806</v>
      </c>
      <c r="F258" t="s">
        <v>7807</v>
      </c>
      <c r="G258" t="s">
        <v>6126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3</v>
      </c>
      <c r="B259" t="s">
        <v>1659</v>
      </c>
      <c r="C259" t="s">
        <v>331</v>
      </c>
      <c r="D259" t="s">
        <v>331</v>
      </c>
      <c r="E259" t="s">
        <v>331</v>
      </c>
      <c r="F259" t="s">
        <v>331</v>
      </c>
      <c r="G259" t="s">
        <v>331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4</v>
      </c>
      <c r="B260" t="s">
        <v>1660</v>
      </c>
      <c r="C260" t="s">
        <v>331</v>
      </c>
      <c r="D260" t="s">
        <v>7808</v>
      </c>
      <c r="E260" t="s">
        <v>5635</v>
      </c>
      <c r="F260" t="s">
        <v>7611</v>
      </c>
      <c r="G260" t="s">
        <v>7809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5</v>
      </c>
      <c r="B261" t="s">
        <v>1664</v>
      </c>
      <c r="C261" t="s">
        <v>7810</v>
      </c>
      <c r="D261" t="s">
        <v>7811</v>
      </c>
      <c r="E261" t="s">
        <v>7812</v>
      </c>
      <c r="F261" t="s">
        <v>7813</v>
      </c>
      <c r="G261" t="s">
        <v>7814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6</v>
      </c>
      <c r="B262" t="s">
        <v>698</v>
      </c>
      <c r="C262" t="s">
        <v>7815</v>
      </c>
      <c r="D262" t="s">
        <v>7816</v>
      </c>
      <c r="E262" t="s">
        <v>7817</v>
      </c>
      <c r="F262" t="s">
        <v>7818</v>
      </c>
      <c r="G262" t="s">
        <v>7819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7</v>
      </c>
      <c r="B263" t="s">
        <v>700</v>
      </c>
      <c r="C263" t="s">
        <v>331</v>
      </c>
      <c r="D263" t="s">
        <v>7820</v>
      </c>
      <c r="E263" t="s">
        <v>7821</v>
      </c>
      <c r="F263" t="s">
        <v>7822</v>
      </c>
      <c r="G263" t="s">
        <v>5922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8</v>
      </c>
      <c r="B264" t="s">
        <v>699</v>
      </c>
      <c r="C264" t="s">
        <v>7815</v>
      </c>
      <c r="D264" t="s">
        <v>7823</v>
      </c>
      <c r="E264" t="s">
        <v>7824</v>
      </c>
      <c r="F264" t="s">
        <v>7825</v>
      </c>
      <c r="G264" t="s">
        <v>7826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9</v>
      </c>
      <c r="B265" t="s">
        <v>726</v>
      </c>
      <c r="C265" t="s">
        <v>7827</v>
      </c>
      <c r="D265" t="s">
        <v>7828</v>
      </c>
      <c r="E265" t="s">
        <v>7829</v>
      </c>
      <c r="F265" t="s">
        <v>7830</v>
      </c>
      <c r="G265" t="s">
        <v>7831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10</v>
      </c>
      <c r="B266" t="s">
        <v>1688</v>
      </c>
      <c r="C266" t="s">
        <v>7827</v>
      </c>
      <c r="D266" t="s">
        <v>7828</v>
      </c>
      <c r="E266" t="s">
        <v>7829</v>
      </c>
      <c r="F266" t="s">
        <v>7830</v>
      </c>
      <c r="G266" t="s">
        <v>7831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11</v>
      </c>
      <c r="B267" t="s">
        <v>735</v>
      </c>
      <c r="C267" t="s">
        <v>331</v>
      </c>
      <c r="D267" t="s">
        <v>331</v>
      </c>
      <c r="E267" t="s">
        <v>331</v>
      </c>
      <c r="F267" t="s">
        <v>331</v>
      </c>
      <c r="G267" t="s">
        <v>331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12</v>
      </c>
      <c r="B268" t="s">
        <v>1689</v>
      </c>
      <c r="C268" t="s">
        <v>331</v>
      </c>
      <c r="D268" t="s">
        <v>7832</v>
      </c>
      <c r="E268" t="s">
        <v>7833</v>
      </c>
      <c r="F268" t="s">
        <v>7834</v>
      </c>
      <c r="G268" t="s">
        <v>7835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13</v>
      </c>
      <c r="B269" t="s">
        <v>1693</v>
      </c>
      <c r="C269" t="s">
        <v>7836</v>
      </c>
      <c r="D269" t="s">
        <v>7837</v>
      </c>
      <c r="E269" t="s">
        <v>403</v>
      </c>
      <c r="F269" t="s">
        <v>1908</v>
      </c>
      <c r="G269" t="s">
        <v>7838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14</v>
      </c>
      <c r="B270" t="s">
        <v>750</v>
      </c>
      <c r="C270" t="s">
        <v>7839</v>
      </c>
      <c r="D270" t="s">
        <v>7840</v>
      </c>
      <c r="E270" t="s">
        <v>7841</v>
      </c>
      <c r="F270" t="s">
        <v>7842</v>
      </c>
      <c r="G270" t="s">
        <v>7843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15</v>
      </c>
      <c r="B271" t="s">
        <v>756</v>
      </c>
      <c r="C271" t="s">
        <v>7839</v>
      </c>
      <c r="D271" t="s">
        <v>7840</v>
      </c>
      <c r="E271" t="s">
        <v>7841</v>
      </c>
      <c r="F271" t="s">
        <v>7842</v>
      </c>
      <c r="G271" t="s">
        <v>7843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16</v>
      </c>
      <c r="B272" t="s">
        <v>761</v>
      </c>
      <c r="C272" t="s">
        <v>7844</v>
      </c>
      <c r="D272" t="s">
        <v>7845</v>
      </c>
      <c r="E272" t="s">
        <v>5710</v>
      </c>
      <c r="F272" t="s">
        <v>6607</v>
      </c>
      <c r="G272" t="s">
        <v>7846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17</v>
      </c>
      <c r="B273" t="s">
        <v>774</v>
      </c>
      <c r="C273" t="s">
        <v>331</v>
      </c>
      <c r="D273" t="s">
        <v>331</v>
      </c>
      <c r="E273" t="s">
        <v>331</v>
      </c>
      <c r="F273" t="s">
        <v>331</v>
      </c>
      <c r="G273" t="s">
        <v>331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18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19</v>
      </c>
      <c r="B275" t="s">
        <v>776</v>
      </c>
      <c r="C275" t="s">
        <v>331</v>
      </c>
      <c r="D275" t="s">
        <v>331</v>
      </c>
      <c r="E275" t="s">
        <v>331</v>
      </c>
      <c r="F275" t="s">
        <v>331</v>
      </c>
      <c r="G275" t="s">
        <v>331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20</v>
      </c>
      <c r="B276" t="s">
        <v>777</v>
      </c>
      <c r="C276" t="s">
        <v>7847</v>
      </c>
      <c r="D276" t="s">
        <v>7848</v>
      </c>
      <c r="E276" t="s">
        <v>7849</v>
      </c>
      <c r="F276" t="s">
        <v>7850</v>
      </c>
      <c r="G276" t="s">
        <v>7851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21</v>
      </c>
      <c r="B277" t="s">
        <v>783</v>
      </c>
      <c r="C277" t="s">
        <v>7852</v>
      </c>
      <c r="D277" t="s">
        <v>7853</v>
      </c>
      <c r="E277" t="s">
        <v>7854</v>
      </c>
      <c r="F277" t="s">
        <v>7855</v>
      </c>
      <c r="G277" t="s">
        <v>7856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22</v>
      </c>
      <c r="B278" t="s">
        <v>1722</v>
      </c>
      <c r="C278" t="s">
        <v>7857</v>
      </c>
      <c r="D278" t="s">
        <v>7858</v>
      </c>
      <c r="E278" t="s">
        <v>7859</v>
      </c>
      <c r="F278" t="s">
        <v>7860</v>
      </c>
      <c r="G278" t="s">
        <v>7861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23</v>
      </c>
      <c r="B279" t="s">
        <v>789</v>
      </c>
      <c r="C279" t="s">
        <v>7862</v>
      </c>
      <c r="D279" t="s">
        <v>7863</v>
      </c>
      <c r="E279" t="s">
        <v>7864</v>
      </c>
      <c r="F279" t="s">
        <v>7865</v>
      </c>
      <c r="G279" t="s">
        <v>7866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24</v>
      </c>
      <c r="B280" t="s">
        <v>795</v>
      </c>
      <c r="C280" t="s">
        <v>331</v>
      </c>
      <c r="D280" t="s">
        <v>331</v>
      </c>
      <c r="E280" t="s">
        <v>331</v>
      </c>
      <c r="F280" t="s">
        <v>331</v>
      </c>
      <c r="G280" t="s">
        <v>331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25</v>
      </c>
      <c r="B281" t="s">
        <v>796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26</v>
      </c>
      <c r="B282" t="s">
        <v>802</v>
      </c>
      <c r="C282" t="s">
        <v>717</v>
      </c>
      <c r="D282" t="s">
        <v>6742</v>
      </c>
      <c r="E282" t="s">
        <v>4084</v>
      </c>
      <c r="F282" t="s">
        <v>978</v>
      </c>
      <c r="G282" t="s">
        <v>7867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27</v>
      </c>
      <c r="B283" t="s">
        <v>803</v>
      </c>
      <c r="C283" t="s">
        <v>331</v>
      </c>
      <c r="D283" t="s">
        <v>331</v>
      </c>
      <c r="E283" t="s">
        <v>331</v>
      </c>
      <c r="F283" t="s">
        <v>331</v>
      </c>
      <c r="G283" t="s">
        <v>331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28</v>
      </c>
      <c r="B284" t="s">
        <v>1735</v>
      </c>
      <c r="C284" t="s">
        <v>2432</v>
      </c>
      <c r="D284" t="s">
        <v>7868</v>
      </c>
      <c r="E284" t="s">
        <v>7869</v>
      </c>
      <c r="F284" t="s">
        <v>7870</v>
      </c>
      <c r="G284" t="s">
        <v>7871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29</v>
      </c>
      <c r="B285" t="s">
        <v>804</v>
      </c>
      <c r="C285" t="s">
        <v>331</v>
      </c>
      <c r="D285" t="s">
        <v>331</v>
      </c>
      <c r="E285" t="s">
        <v>331</v>
      </c>
      <c r="F285" t="s">
        <v>331</v>
      </c>
      <c r="G285" t="s">
        <v>331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30</v>
      </c>
      <c r="B286" t="s">
        <v>808</v>
      </c>
      <c r="C286" t="s">
        <v>7872</v>
      </c>
      <c r="D286" t="s">
        <v>269</v>
      </c>
      <c r="E286" t="s">
        <v>7873</v>
      </c>
      <c r="F286" t="s">
        <v>3227</v>
      </c>
      <c r="G286" t="s">
        <v>7693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31</v>
      </c>
      <c r="B287" t="s">
        <v>814</v>
      </c>
      <c r="C287" t="s">
        <v>7847</v>
      </c>
      <c r="D287" t="s">
        <v>7848</v>
      </c>
      <c r="E287" t="s">
        <v>7849</v>
      </c>
      <c r="F287" t="s">
        <v>7850</v>
      </c>
      <c r="G287" t="s">
        <v>7851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32</v>
      </c>
      <c r="B288" t="s">
        <v>815</v>
      </c>
      <c r="C288" t="s">
        <v>7872</v>
      </c>
      <c r="D288" t="s">
        <v>269</v>
      </c>
      <c r="E288" t="s">
        <v>7873</v>
      </c>
      <c r="F288" t="s">
        <v>3227</v>
      </c>
      <c r="G288" t="s">
        <v>7693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33</v>
      </c>
      <c r="B289" t="s">
        <v>1760</v>
      </c>
      <c r="C289" t="s">
        <v>331</v>
      </c>
      <c r="D289" t="s">
        <v>331</v>
      </c>
      <c r="E289" t="s">
        <v>331</v>
      </c>
      <c r="F289" t="s">
        <v>331</v>
      </c>
      <c r="G289" t="s">
        <v>7874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s="1" r="A290" t="n">
        <v>34</v>
      </c>
      <c r="B290" t="s">
        <v>816</v>
      </c>
      <c r="C290" t="s">
        <v>331</v>
      </c>
      <c r="D290" t="s">
        <v>331</v>
      </c>
      <c r="E290" t="s">
        <v>331</v>
      </c>
      <c r="F290" t="s">
        <v>331</v>
      </c>
      <c r="G290" t="s">
        <v>331</v>
      </c>
      <c r="H290" t="s"/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A291" t="n">
        <v>35</v>
      </c>
      <c r="B291" t="s">
        <v>817</v>
      </c>
      <c r="C291" t="s">
        <v>7847</v>
      </c>
      <c r="D291" t="s">
        <v>7848</v>
      </c>
      <c r="E291" t="s">
        <v>7849</v>
      </c>
      <c r="F291" t="s">
        <v>7850</v>
      </c>
      <c r="G291" t="s">
        <v>7851</v>
      </c>
      <c r="H291" t="s"/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36</v>
      </c>
      <c r="B292" t="s">
        <v>818</v>
      </c>
      <c r="C292" t="s">
        <v>5803</v>
      </c>
      <c r="D292" t="s">
        <v>7793</v>
      </c>
      <c r="E292" t="s">
        <v>7794</v>
      </c>
      <c r="F292" t="s">
        <v>7795</v>
      </c>
      <c r="G292" t="s">
        <v>7796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B294" t="s">
        <v>383</v>
      </c>
      <c s="1" r="C294" t="s">
        <v>319</v>
      </c>
      <c s="1" r="D294" t="s">
        <v>320</v>
      </c>
      <c s="1" r="E294" t="s">
        <v>321</v>
      </c>
      <c s="1" r="F294" t="s">
        <v>322</v>
      </c>
      <c s="1" r="G294" t="s">
        <v>323</v>
      </c>
      <c s="1" r="H294" t="s">
        <v>324</v>
      </c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0</v>
      </c>
      <c r="B295" t="s">
        <v>880</v>
      </c>
      <c r="C295" t="s">
        <v>7875</v>
      </c>
      <c r="D295" t="s">
        <v>7876</v>
      </c>
      <c r="E295" t="s">
        <v>7877</v>
      </c>
      <c r="F295" t="s">
        <v>2375</v>
      </c>
      <c r="G295" t="s">
        <v>3786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1</v>
      </c>
      <c r="B296" t="s">
        <v>886</v>
      </c>
      <c r="C296" t="s">
        <v>7875</v>
      </c>
      <c r="D296" t="s">
        <v>7876</v>
      </c>
      <c r="E296" t="s">
        <v>7877</v>
      </c>
      <c r="F296" t="s">
        <v>2375</v>
      </c>
      <c r="G296" t="s">
        <v>3786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2</v>
      </c>
      <c r="B297" t="s">
        <v>892</v>
      </c>
      <c r="C297" t="s">
        <v>331</v>
      </c>
      <c r="D297" t="s">
        <v>331</v>
      </c>
      <c r="E297" t="s">
        <v>331</v>
      </c>
      <c r="F297" t="s">
        <v>331</v>
      </c>
      <c r="G297" t="s">
        <v>331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3</v>
      </c>
      <c r="B298" t="s">
        <v>909</v>
      </c>
      <c r="C298" t="s">
        <v>7878</v>
      </c>
      <c r="D298" t="s">
        <v>331</v>
      </c>
      <c r="E298" t="s">
        <v>331</v>
      </c>
      <c r="F298" t="s">
        <v>7879</v>
      </c>
      <c r="G298" t="s">
        <v>331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4</v>
      </c>
      <c r="B299" t="s">
        <v>913</v>
      </c>
      <c r="C299" t="s">
        <v>7880</v>
      </c>
      <c r="D299" t="s">
        <v>7881</v>
      </c>
      <c r="E299" t="s">
        <v>2080</v>
      </c>
      <c r="F299" t="s">
        <v>168</v>
      </c>
      <c r="G299" t="s">
        <v>7882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5</v>
      </c>
      <c r="B300" t="s">
        <v>916</v>
      </c>
      <c r="C300" t="s">
        <v>7883</v>
      </c>
      <c r="D300" t="s">
        <v>7884</v>
      </c>
      <c r="E300" t="s">
        <v>7885</v>
      </c>
      <c r="F300" t="s">
        <v>7886</v>
      </c>
      <c r="G300" t="s">
        <v>7887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6</v>
      </c>
      <c r="B301" t="s">
        <v>917</v>
      </c>
      <c r="C301" t="s">
        <v>7888</v>
      </c>
      <c r="D301" t="s">
        <v>7889</v>
      </c>
      <c r="E301" t="s">
        <v>7890</v>
      </c>
      <c r="F301" t="s">
        <v>7891</v>
      </c>
      <c r="G301" t="s">
        <v>7892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7</v>
      </c>
      <c r="B302" t="s">
        <v>918</v>
      </c>
      <c r="C302" t="s">
        <v>7893</v>
      </c>
      <c r="D302" t="s">
        <v>7894</v>
      </c>
      <c r="E302" t="s">
        <v>7895</v>
      </c>
      <c r="F302" t="s">
        <v>7896</v>
      </c>
      <c r="G302" t="s">
        <v>7897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8</v>
      </c>
      <c r="B303" t="s">
        <v>1790</v>
      </c>
      <c r="C303" t="s">
        <v>7898</v>
      </c>
      <c r="D303" t="s">
        <v>7899</v>
      </c>
      <c r="E303" t="s">
        <v>7900</v>
      </c>
      <c r="F303" t="s">
        <v>7901</v>
      </c>
      <c r="G303" t="s">
        <v>7902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9</v>
      </c>
      <c r="B304" t="s">
        <v>1796</v>
      </c>
      <c r="C304" t="s">
        <v>331</v>
      </c>
      <c r="D304" t="s">
        <v>7903</v>
      </c>
      <c r="E304" t="s">
        <v>455</v>
      </c>
      <c r="F304" t="s">
        <v>7904</v>
      </c>
      <c r="G304" t="s">
        <v>331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10</v>
      </c>
      <c r="B305" t="s">
        <v>919</v>
      </c>
      <c r="C305" t="s">
        <v>7905</v>
      </c>
      <c r="D305" t="s">
        <v>7905</v>
      </c>
      <c r="E305" t="s">
        <v>7906</v>
      </c>
      <c r="F305" t="s">
        <v>7907</v>
      </c>
      <c r="G305" t="s">
        <v>7908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11</v>
      </c>
      <c r="B306" t="s">
        <v>920</v>
      </c>
      <c r="C306" t="s">
        <v>7909</v>
      </c>
      <c r="D306" t="s">
        <v>331</v>
      </c>
      <c r="E306" t="s">
        <v>7910</v>
      </c>
      <c r="F306" t="s">
        <v>331</v>
      </c>
      <c r="G306" t="s">
        <v>331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12</v>
      </c>
      <c r="B307" t="s">
        <v>922</v>
      </c>
      <c r="C307" t="s">
        <v>7911</v>
      </c>
      <c r="D307" t="s">
        <v>7912</v>
      </c>
      <c r="E307" t="s">
        <v>7913</v>
      </c>
      <c r="F307" t="s">
        <v>7914</v>
      </c>
      <c r="G307" t="s">
        <v>7915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13</v>
      </c>
      <c r="B308" t="s">
        <v>928</v>
      </c>
      <c r="C308" t="s">
        <v>331</v>
      </c>
      <c r="D308" t="s">
        <v>7916</v>
      </c>
      <c r="E308" t="s">
        <v>7917</v>
      </c>
      <c r="F308" t="s">
        <v>7918</v>
      </c>
      <c r="G308" t="s">
        <v>7919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14</v>
      </c>
      <c r="B309" t="s">
        <v>1814</v>
      </c>
      <c r="C309" t="s">
        <v>7920</v>
      </c>
      <c r="D309" t="s">
        <v>7921</v>
      </c>
      <c r="E309" t="s">
        <v>7922</v>
      </c>
      <c r="F309" t="s">
        <v>7923</v>
      </c>
      <c r="G309" t="s">
        <v>7924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939</v>
      </c>
      <c r="C312" t="s">
        <v>7925</v>
      </c>
      <c r="D312" t="s">
        <v>7926</v>
      </c>
      <c r="E312" t="s">
        <v>7927</v>
      </c>
      <c r="F312" t="s">
        <v>7928</v>
      </c>
      <c r="G312" t="s">
        <v>2418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945</v>
      </c>
      <c r="C313" t="s">
        <v>7925</v>
      </c>
      <c r="D313" t="s">
        <v>7926</v>
      </c>
      <c r="E313" t="s">
        <v>7927</v>
      </c>
      <c r="F313" t="s">
        <v>7928</v>
      </c>
      <c r="G313" t="s">
        <v>2418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500</v>
      </c>
      <c r="C314" t="s">
        <v>331</v>
      </c>
      <c r="D314" t="s">
        <v>331</v>
      </c>
      <c r="E314" t="s">
        <v>331</v>
      </c>
      <c r="F314" t="s">
        <v>331</v>
      </c>
      <c r="G314" t="s">
        <v>331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1835</v>
      </c>
      <c r="C315" t="s">
        <v>331</v>
      </c>
      <c r="D315" t="s">
        <v>7929</v>
      </c>
      <c r="E315" t="s">
        <v>7930</v>
      </c>
      <c r="F315" t="s">
        <v>7931</v>
      </c>
      <c r="G315" t="s">
        <v>7932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1840</v>
      </c>
      <c r="C316" t="s">
        <v>5150</v>
      </c>
      <c r="D316" t="s">
        <v>7933</v>
      </c>
      <c r="E316" t="s">
        <v>7934</v>
      </c>
      <c r="F316" t="s">
        <v>7935</v>
      </c>
      <c r="G316" t="s">
        <v>7936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1841</v>
      </c>
      <c r="C317" t="s">
        <v>7937</v>
      </c>
      <c r="D317" t="s">
        <v>5762</v>
      </c>
      <c r="E317" t="s">
        <v>7938</v>
      </c>
      <c r="F317" t="s">
        <v>7939</v>
      </c>
      <c r="G317" t="s">
        <v>7940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946</v>
      </c>
      <c r="C318" t="s">
        <v>2367</v>
      </c>
      <c r="D318" t="s">
        <v>2786</v>
      </c>
      <c r="E318" t="s">
        <v>2788</v>
      </c>
      <c r="F318" t="s">
        <v>7941</v>
      </c>
      <c r="G318" t="s">
        <v>7942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952</v>
      </c>
      <c r="C319" t="s">
        <v>331</v>
      </c>
      <c r="D319" t="s">
        <v>331</v>
      </c>
      <c r="E319" t="s">
        <v>331</v>
      </c>
      <c r="F319" t="s">
        <v>331</v>
      </c>
      <c r="G319" t="s">
        <v>331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956</v>
      </c>
      <c r="C320" t="s">
        <v>2367</v>
      </c>
      <c r="D320" t="s">
        <v>2786</v>
      </c>
      <c r="E320" t="s">
        <v>2788</v>
      </c>
      <c r="F320" t="s">
        <v>7941</v>
      </c>
      <c r="G320" t="s">
        <v>7942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960</v>
      </c>
      <c r="C321" t="s">
        <v>1989</v>
      </c>
      <c r="D321" t="s">
        <v>7943</v>
      </c>
      <c r="E321" t="s">
        <v>7944</v>
      </c>
      <c r="F321" t="s">
        <v>3733</v>
      </c>
      <c r="G321" t="s">
        <v>7945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962</v>
      </c>
      <c r="C322" t="s">
        <v>7946</v>
      </c>
      <c r="D322" t="s">
        <v>7947</v>
      </c>
      <c r="E322" t="s">
        <v>7948</v>
      </c>
      <c r="F322" t="s">
        <v>7949</v>
      </c>
      <c r="G322" t="s">
        <v>7950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968</v>
      </c>
      <c r="C323" t="s">
        <v>7951</v>
      </c>
      <c r="D323" t="s">
        <v>7952</v>
      </c>
      <c r="E323" t="s">
        <v>7953</v>
      </c>
      <c r="F323" t="s">
        <v>7954</v>
      </c>
      <c r="G323" t="s">
        <v>2874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969</v>
      </c>
      <c r="C324" t="s">
        <v>7955</v>
      </c>
      <c r="D324" t="s">
        <v>7956</v>
      </c>
      <c r="E324" t="s">
        <v>6627</v>
      </c>
      <c r="F324" t="s">
        <v>7957</v>
      </c>
      <c r="G324" t="s">
        <v>7958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970</v>
      </c>
      <c r="C325" t="s">
        <v>331</v>
      </c>
      <c r="D325" t="s">
        <v>331</v>
      </c>
      <c r="E325" t="s">
        <v>7959</v>
      </c>
      <c r="F325" t="s">
        <v>331</v>
      </c>
      <c r="G325" t="s">
        <v>331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971</v>
      </c>
      <c r="C326" t="s">
        <v>7955</v>
      </c>
      <c r="D326" t="s">
        <v>7956</v>
      </c>
      <c r="E326" t="s">
        <v>1832</v>
      </c>
      <c r="F326" t="s">
        <v>7957</v>
      </c>
      <c r="G326" t="s">
        <v>7958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s="1" r="A327" t="n">
        <v>15</v>
      </c>
      <c r="B327" t="s">
        <v>829</v>
      </c>
      <c r="C327" t="s">
        <v>7960</v>
      </c>
      <c r="D327" t="s">
        <v>7961</v>
      </c>
      <c r="E327" t="s">
        <v>7962</v>
      </c>
      <c r="F327" t="s">
        <v>1350</v>
      </c>
      <c r="G327" t="s">
        <v>4024</v>
      </c>
      <c r="H327" t="s"/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A328" t="n">
        <v>16</v>
      </c>
      <c r="B328" t="s">
        <v>919</v>
      </c>
      <c r="C328" t="s">
        <v>7963</v>
      </c>
      <c r="D328" t="s">
        <v>7964</v>
      </c>
      <c r="E328" t="s">
        <v>7965</v>
      </c>
      <c r="F328" t="s">
        <v>7966</v>
      </c>
      <c r="G328" t="s">
        <v>7967</v>
      </c>
      <c r="H328" t="s"/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17</v>
      </c>
      <c r="B329" t="s">
        <v>920</v>
      </c>
      <c r="C329" t="s">
        <v>2444</v>
      </c>
      <c r="D329" t="s">
        <v>7968</v>
      </c>
      <c r="E329" t="s">
        <v>7969</v>
      </c>
      <c r="F329" t="s">
        <v>2080</v>
      </c>
      <c r="G329" t="s">
        <v>7970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18</v>
      </c>
      <c r="B330" t="s">
        <v>975</v>
      </c>
      <c r="C330" t="s">
        <v>7971</v>
      </c>
      <c r="D330" t="s">
        <v>7972</v>
      </c>
      <c r="E330" t="s">
        <v>7973</v>
      </c>
      <c r="F330" t="s">
        <v>7974</v>
      </c>
      <c r="G330" t="s">
        <v>7975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19</v>
      </c>
      <c r="B331" t="s">
        <v>980</v>
      </c>
      <c r="C331" t="s">
        <v>331</v>
      </c>
      <c r="D331" t="s">
        <v>7976</v>
      </c>
      <c r="E331" t="s">
        <v>7977</v>
      </c>
      <c r="F331" t="s">
        <v>7978</v>
      </c>
      <c r="G331" t="s">
        <v>7979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20</v>
      </c>
      <c r="B332" t="s">
        <v>1888</v>
      </c>
      <c r="C332" t="s">
        <v>7980</v>
      </c>
      <c r="D332" t="s">
        <v>7981</v>
      </c>
      <c r="E332" t="s">
        <v>7982</v>
      </c>
      <c r="F332" t="s">
        <v>7983</v>
      </c>
      <c r="G332" t="s">
        <v>7984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21</v>
      </c>
      <c r="B333" t="s">
        <v>990</v>
      </c>
      <c r="C333" t="s">
        <v>331</v>
      </c>
      <c r="D333" t="s">
        <v>331</v>
      </c>
      <c r="E333" t="s">
        <v>331</v>
      </c>
      <c r="F333" t="s">
        <v>331</v>
      </c>
      <c r="G333" t="s">
        <v>331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22</v>
      </c>
      <c r="B334" t="s">
        <v>996</v>
      </c>
      <c r="C334" t="s">
        <v>331</v>
      </c>
      <c r="D334" t="s">
        <v>331</v>
      </c>
      <c r="E334" t="s">
        <v>331</v>
      </c>
      <c r="F334" t="s">
        <v>331</v>
      </c>
      <c r="G334" t="s">
        <v>331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23</v>
      </c>
      <c r="B335" t="s">
        <v>998</v>
      </c>
      <c r="C335" t="s">
        <v>7985</v>
      </c>
      <c r="D335" t="s">
        <v>7986</v>
      </c>
      <c r="E335" t="s">
        <v>7987</v>
      </c>
      <c r="F335" t="s">
        <v>7988</v>
      </c>
      <c r="G335" t="s">
        <v>7989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24</v>
      </c>
      <c r="B336" t="s">
        <v>1004</v>
      </c>
      <c r="C336" t="s">
        <v>7990</v>
      </c>
      <c r="D336" t="s">
        <v>7991</v>
      </c>
      <c r="E336" t="s">
        <v>7992</v>
      </c>
      <c r="F336" t="s">
        <v>2613</v>
      </c>
      <c r="G336" t="s">
        <v>7993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25</v>
      </c>
      <c r="B337" t="s">
        <v>1009</v>
      </c>
      <c r="C337" t="s">
        <v>331</v>
      </c>
      <c r="D337" t="s">
        <v>7994</v>
      </c>
      <c r="E337" t="s">
        <v>7995</v>
      </c>
      <c r="F337" t="s">
        <v>7996</v>
      </c>
      <c r="G337" t="s">
        <v>5525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26</v>
      </c>
      <c r="B338" t="s">
        <v>1014</v>
      </c>
      <c r="C338" t="s">
        <v>331</v>
      </c>
      <c r="D338" t="s">
        <v>331</v>
      </c>
      <c r="E338" t="s">
        <v>331</v>
      </c>
      <c r="F338" t="s">
        <v>331</v>
      </c>
      <c r="G338" t="s">
        <v>565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7997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7998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7999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8000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8001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8002</v>
      </c>
    </row>
    <row r="11" spans="1:14">
      <c s="1" r="A11" t="n">
        <v>4</v>
      </c>
      <c r="B11" t="s">
        <v>13</v>
      </c>
      <c r="C11" t="s">
        <v>8003</v>
      </c>
    </row>
    <row r="12" spans="1:14">
      <c s="1" r="A12" t="n">
        <v>5</v>
      </c>
      <c r="B12" t="s">
        <v>15</v>
      </c>
      <c r="C12" t="s">
        <v>8004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8005</v>
      </c>
    </row>
    <row r="14" spans="1:14">
      <c s="1" r="A14" t="n">
        <v>7</v>
      </c>
      <c r="B14" t="s">
        <v>19</v>
      </c>
      <c r="C14" t="s">
        <v>8006</v>
      </c>
    </row>
    <row r="16" spans="1:14">
      <c s="1" r="A16" t="n">
        <v>0</v>
      </c>
      <c r="B16" t="s">
        <v>21</v>
      </c>
      <c r="C16" t="s">
        <v>3650</v>
      </c>
    </row>
    <row r="17" spans="1:14">
      <c s="1" r="A17" t="n">
        <v>1</v>
      </c>
      <c r="B17" t="s">
        <v>23</v>
      </c>
      <c r="C17" t="s"/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8007</v>
      </c>
    </row>
    <row r="19" spans="1:14">
      <c s="1" r="A19" t="n">
        <v>3</v>
      </c>
      <c r="B19" t="s">
        <v>26</v>
      </c>
      <c r="C19" t="s">
        <v>8008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8009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1</v>
      </c>
      <c r="D27" t="n">
        <v>1</v>
      </c>
      <c r="E27" t="n">
        <v>14</v>
      </c>
      <c r="F27" t="n">
        <v>15</v>
      </c>
    </row>
    <row r="28" spans="1:14">
      <c s="1" r="A28" t="n">
        <v>1</v>
      </c>
      <c r="B28" t="s">
        <v>41</v>
      </c>
      <c r="C28" t="n">
        <v>1.24</v>
      </c>
      <c r="D28" t="n">
        <v>1.33</v>
      </c>
      <c r="E28" t="n">
        <v>5.71</v>
      </c>
      <c r="F28" t="n">
        <v>6.15</v>
      </c>
    </row>
    <row r="29" spans="1:14">
      <c s="1" r="A29" t="n">
        <v>2</v>
      </c>
      <c r="B29" t="s">
        <v>42</v>
      </c>
      <c r="C29" t="n">
        <v>1.24</v>
      </c>
      <c r="D29" t="n">
        <v>1.33</v>
      </c>
      <c r="E29" t="n">
        <v>5.56</v>
      </c>
      <c r="F29" t="n">
        <v>5.37</v>
      </c>
    </row>
    <row r="30" spans="1:14">
      <c s="1" r="A30" t="n">
        <v>3</v>
      </c>
      <c r="B30" t="s">
        <v>43</v>
      </c>
      <c r="C30" t="n">
        <v>1.24</v>
      </c>
      <c r="D30" t="n">
        <v>1.33</v>
      </c>
      <c r="E30" t="n">
        <v>5.91</v>
      </c>
      <c r="F30" t="n">
        <v>6.61</v>
      </c>
    </row>
    <row r="31" spans="1:14">
      <c s="1" r="A31" t="n">
        <v>4</v>
      </c>
      <c r="B31" t="s">
        <v>44</v>
      </c>
      <c r="C31" t="n">
        <v>1.15</v>
      </c>
      <c r="D31" t="n">
        <v>1.27</v>
      </c>
      <c r="E31" t="n">
        <v>5.4</v>
      </c>
      <c r="F31" t="n">
        <v>5.71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223</v>
      </c>
      <c r="D34" t="s">
        <v>223</v>
      </c>
      <c r="E34" t="s">
        <v>1171</v>
      </c>
      <c r="F34" t="s">
        <v>8010</v>
      </c>
    </row>
    <row r="35" spans="1:14">
      <c s="1" r="A35" t="n">
        <v>1</v>
      </c>
      <c r="B35" t="s">
        <v>41</v>
      </c>
      <c r="C35" t="s">
        <v>6872</v>
      </c>
      <c r="D35" t="s">
        <v>8011</v>
      </c>
      <c r="E35" t="s">
        <v>8012</v>
      </c>
      <c r="F35" t="s">
        <v>7806</v>
      </c>
    </row>
    <row r="36" spans="1:14">
      <c s="1" r="A36" t="n">
        <v>2</v>
      </c>
      <c r="B36" t="s">
        <v>42</v>
      </c>
      <c r="C36" t="s">
        <v>6872</v>
      </c>
      <c r="D36" t="s">
        <v>8011</v>
      </c>
      <c r="E36" t="s">
        <v>4757</v>
      </c>
      <c r="F36" t="s">
        <v>3133</v>
      </c>
    </row>
    <row r="37" spans="1:14">
      <c s="1" r="A37" t="n">
        <v>3</v>
      </c>
      <c r="B37" t="s">
        <v>43</v>
      </c>
      <c r="C37" t="s">
        <v>6872</v>
      </c>
      <c r="D37" t="s">
        <v>8011</v>
      </c>
      <c r="E37" t="s">
        <v>8013</v>
      </c>
      <c r="F37" t="s">
        <v>1666</v>
      </c>
    </row>
    <row r="38" spans="1:14">
      <c s="1" r="A38" t="n">
        <v>4</v>
      </c>
      <c r="B38" t="s">
        <v>53</v>
      </c>
      <c r="C38" t="s">
        <v>8014</v>
      </c>
      <c r="D38" t="s">
        <v>8015</v>
      </c>
      <c r="E38" t="s">
        <v>3650</v>
      </c>
      <c r="F38" t="s">
        <v>8012</v>
      </c>
    </row>
    <row r="39" spans="1:14">
      <c s="1" r="A39" t="n">
        <v>5</v>
      </c>
      <c r="B39" t="s">
        <v>55</v>
      </c>
      <c r="C39" t="s">
        <v>1939</v>
      </c>
      <c r="D39" t="s">
        <v>1951</v>
      </c>
      <c r="E39" t="s">
        <v>4579</v>
      </c>
      <c r="F39" t="s">
        <v>494</v>
      </c>
    </row>
    <row r="41" spans="1:14">
      <c s="1" r="B41" t="s">
        <v>58</v>
      </c>
      <c s="1" r="C41" t="s">
        <v>60</v>
      </c>
      <c s="1" r="D41" t="s">
        <v>61</v>
      </c>
      <c s="1" r="E41" t="s">
        <v>1101</v>
      </c>
      <c s="1" r="F41" t="s">
        <v>62</v>
      </c>
    </row>
    <row r="42" spans="1:14">
      <c s="1" r="A42" t="n">
        <v>0</v>
      </c>
      <c r="B42" t="s">
        <v>63</v>
      </c>
      <c r="C42" t="s">
        <v>6268</v>
      </c>
      <c r="D42" t="s">
        <v>8016</v>
      </c>
      <c r="E42" t="s">
        <v>8017</v>
      </c>
      <c r="F42" t="s">
        <v>6268</v>
      </c>
    </row>
    <row r="43" spans="1:14">
      <c s="1" r="A43" t="n">
        <v>1</v>
      </c>
      <c r="B43" t="s">
        <v>66</v>
      </c>
      <c r="C43" t="s">
        <v>8018</v>
      </c>
      <c r="D43" t="s">
        <v>1468</v>
      </c>
      <c r="E43" t="s">
        <v>8019</v>
      </c>
      <c r="F43" t="s">
        <v>8020</v>
      </c>
    </row>
    <row r="44" spans="1:14">
      <c s="1" r="A44" t="n">
        <v>2</v>
      </c>
      <c r="B44" t="s">
        <v>69</v>
      </c>
      <c r="C44" t="s">
        <v>1106</v>
      </c>
      <c r="D44" t="s">
        <v>1191</v>
      </c>
      <c r="E44" t="s">
        <v>3391</v>
      </c>
      <c r="F44" t="s">
        <v>1048</v>
      </c>
    </row>
    <row r="45" spans="1:14">
      <c s="1" r="A45" t="n">
        <v>3</v>
      </c>
      <c r="B45" t="s">
        <v>72</v>
      </c>
      <c r="C45" t="s">
        <v>8021</v>
      </c>
      <c r="D45" t="s">
        <v>8022</v>
      </c>
      <c r="E45" t="s">
        <v>8023</v>
      </c>
      <c r="F45" t="s">
        <v>4923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1.24</v>
      </c>
      <c r="D48" t="n">
        <v>1.33</v>
      </c>
      <c r="E48" t="n">
        <v>5.71</v>
      </c>
      <c r="F48" t="n">
        <v>6.15</v>
      </c>
    </row>
    <row r="49" spans="1:14">
      <c s="1" r="A49" t="n">
        <v>1</v>
      </c>
      <c r="B49" t="s">
        <v>77</v>
      </c>
      <c r="C49" t="n">
        <v>1.24</v>
      </c>
      <c r="D49" t="n">
        <v>1.33</v>
      </c>
      <c r="E49" t="n">
        <v>5.7</v>
      </c>
      <c r="F49" t="n">
        <v>6.15</v>
      </c>
    </row>
    <row r="50" spans="1:14">
      <c s="1" r="A50" t="n">
        <v>2</v>
      </c>
      <c r="B50" t="s">
        <v>78</v>
      </c>
      <c r="C50" t="n">
        <v>1.24</v>
      </c>
      <c r="D50" t="n">
        <v>1.33</v>
      </c>
      <c r="E50" t="n">
        <v>5.71</v>
      </c>
      <c r="F50" t="n">
        <v>6.14</v>
      </c>
    </row>
    <row r="51" spans="1:14">
      <c s="1" r="A51" t="n">
        <v>3</v>
      </c>
      <c r="B51" t="s">
        <v>79</v>
      </c>
      <c r="C51" t="n">
        <v>1.24</v>
      </c>
      <c r="D51" t="n">
        <v>1.33</v>
      </c>
      <c r="E51" t="n">
        <v>5.66</v>
      </c>
      <c r="F51" t="n">
        <v>6.14</v>
      </c>
    </row>
    <row r="52" spans="1:14">
      <c s="1" r="A52" t="n">
        <v>4</v>
      </c>
      <c r="B52" t="s">
        <v>80</v>
      </c>
      <c r="C52" t="n">
        <v>1.31</v>
      </c>
      <c r="D52" t="n">
        <v>1.33</v>
      </c>
      <c r="E52" t="n">
        <v>5.56</v>
      </c>
      <c r="F52" t="n">
        <v>6.07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n">
        <v>2</v>
      </c>
      <c r="F55" t="n">
        <v>1</v>
      </c>
    </row>
    <row r="56" spans="1:14">
      <c s="1" r="A56" t="n">
        <v>1</v>
      </c>
      <c r="B56" t="s">
        <v>83</v>
      </c>
      <c r="C56" t="s"/>
      <c r="D56" t="s"/>
      <c r="E56" t="n">
        <v>2</v>
      </c>
      <c r="F56" t="n">
        <v>1</v>
      </c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8024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4466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494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2542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4923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8025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8026</v>
      </c>
      <c r="D66" t="s"/>
      <c r="E66" t="s"/>
      <c r="F66" t="s"/>
    </row>
    <row r="68" spans="1:14">
      <c s="1" r="A68" t="n">
        <v>0</v>
      </c>
      <c r="B68" t="s">
        <v>102</v>
      </c>
      <c r="C68" t="s">
        <v>3650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8007</v>
      </c>
    </row>
    <row r="71" spans="1:14">
      <c s="1" r="A71" t="n">
        <v>3</v>
      </c>
      <c r="B71" t="s">
        <v>105</v>
      </c>
      <c r="C71" t="s">
        <v>6067</v>
      </c>
    </row>
    <row r="72" spans="1:14">
      <c s="1" r="A72" t="n">
        <v>4</v>
      </c>
      <c r="B72" t="s">
        <v>107</v>
      </c>
      <c r="C72" t="s">
        <v>8027</v>
      </c>
    </row>
    <row r="73" spans="1:14">
      <c s="1" r="A73" t="n">
        <v>5</v>
      </c>
      <c r="B73" t="s">
        <v>109</v>
      </c>
      <c r="C73" t="s">
        <v>3262</v>
      </c>
    </row>
    <row r="74" spans="1:14">
      <c s="1" r="A74" t="n">
        <v>6</v>
      </c>
      <c r="B74" t="s">
        <v>111</v>
      </c>
      <c r="C74" t="s">
        <v>8028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4465</v>
      </c>
    </row>
    <row r="82" spans="1:14">
      <c s="1" r="A82" t="n">
        <v>1</v>
      </c>
      <c r="B82" t="s">
        <v>121</v>
      </c>
      <c r="C82" t="s">
        <v>1988</v>
      </c>
    </row>
    <row r="84" spans="1:14">
      <c s="1" r="A84" t="n">
        <v>0</v>
      </c>
      <c r="B84" t="s">
        <v>123</v>
      </c>
      <c r="C84" t="s">
        <v>3966</v>
      </c>
    </row>
    <row r="85" spans="1:14">
      <c s="1" r="A85" t="n">
        <v>1</v>
      </c>
      <c r="B85" t="s">
        <v>124</v>
      </c>
      <c r="C85" t="s">
        <v>4730</v>
      </c>
    </row>
    <row r="87" spans="1:14">
      <c s="1" r="A87" t="n">
        <v>0</v>
      </c>
      <c r="B87" t="s">
        <v>126</v>
      </c>
      <c r="C87" t="s">
        <v>3207</v>
      </c>
    </row>
    <row r="88" spans="1:14">
      <c s="1" r="A88" t="n">
        <v>1</v>
      </c>
      <c r="B88" t="s">
        <v>128</v>
      </c>
      <c r="C88" t="s">
        <v>8029</v>
      </c>
    </row>
    <row r="89" spans="1:14">
      <c s="1" r="A89" t="n">
        <v>2</v>
      </c>
      <c r="B89" t="s">
        <v>130</v>
      </c>
      <c r="C89" t="s">
        <v>8030</v>
      </c>
    </row>
    <row r="90" spans="1:14">
      <c s="1" r="A90" t="n">
        <v>3</v>
      </c>
      <c r="B90" t="s">
        <v>132</v>
      </c>
      <c r="C90" t="s">
        <v>2888</v>
      </c>
    </row>
    <row r="91" spans="1:14">
      <c s="1" r="A91" t="n">
        <v>4</v>
      </c>
      <c r="B91" t="s">
        <v>134</v>
      </c>
      <c r="C91" t="s">
        <v>8031</v>
      </c>
    </row>
    <row r="92" spans="1:14">
      <c s="1" r="A92" t="n">
        <v>5</v>
      </c>
      <c r="B92" t="s">
        <v>136</v>
      </c>
      <c r="C92" t="s">
        <v>8032</v>
      </c>
    </row>
    <row r="93" spans="1:14">
      <c s="1" r="A93" t="n">
        <v>6</v>
      </c>
      <c r="B93" t="s">
        <v>138</v>
      </c>
      <c r="C93" t="s">
        <v>8008</v>
      </c>
    </row>
    <row r="94" spans="1:14">
      <c s="1" r="A94" t="n">
        <v>7</v>
      </c>
      <c r="B94" t="s">
        <v>139</v>
      </c>
      <c r="C94" t="s">
        <v>8033</v>
      </c>
    </row>
    <row r="96" spans="1:14">
      <c s="1" r="A96" t="n">
        <v>0</v>
      </c>
      <c r="B96" t="s">
        <v>140</v>
      </c>
      <c r="C96" t="s">
        <v>8034</v>
      </c>
    </row>
    <row r="97" spans="1:14">
      <c s="1" r="A97" t="n">
        <v>1</v>
      </c>
      <c r="B97" t="s">
        <v>142</v>
      </c>
      <c r="C97" t="s">
        <v>8035</v>
      </c>
    </row>
    <row r="98" spans="1:14">
      <c s="1" r="A98" t="n">
        <v>2</v>
      </c>
      <c r="B98" t="s">
        <v>144</v>
      </c>
      <c r="C98" t="s"/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>
        <v>3307</v>
      </c>
    </row>
    <row r="101" spans="1:14">
      <c s="1" r="A101" t="n">
        <v>5</v>
      </c>
      <c r="B101" t="s">
        <v>149</v>
      </c>
      <c r="C101" t="s">
        <v>8036</v>
      </c>
    </row>
    <row r="103" spans="1:14">
      <c s="1" r="A103" t="n">
        <v>0</v>
      </c>
      <c r="B103" t="s">
        <v>151</v>
      </c>
      <c r="C103" t="s">
        <v>8037</v>
      </c>
    </row>
    <row r="104" spans="1:14">
      <c s="1" r="A104" t="n">
        <v>1</v>
      </c>
      <c r="B104" t="s">
        <v>152</v>
      </c>
      <c r="C104" t="s">
        <v>8038</v>
      </c>
    </row>
    <row r="106" spans="1:14">
      <c s="1" r="A106" t="n">
        <v>0</v>
      </c>
      <c r="B106" t="s">
        <v>23</v>
      </c>
      <c r="C106" t="s"/>
    </row>
    <row r="107" spans="1:14">
      <c s="1" r="A107" t="n">
        <v>1</v>
      </c>
      <c r="B107" t="s">
        <v>153</v>
      </c>
      <c r="C107" t="s">
        <v>8039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8040</v>
      </c>
    </row>
    <row r="110" spans="1:14">
      <c s="1" r="A110" t="n">
        <v>4</v>
      </c>
      <c r="B110" t="s">
        <v>159</v>
      </c>
      <c r="C110" t="s">
        <v>8041</v>
      </c>
    </row>
    <row r="111" spans="1:14">
      <c s="1" r="A111" t="n">
        <v>5</v>
      </c>
      <c r="B111" t="s">
        <v>161</v>
      </c>
      <c r="C111" t="s">
        <v>8042</v>
      </c>
    </row>
    <row r="112" spans="1:14">
      <c s="1" r="A112" t="n">
        <v>6</v>
      </c>
      <c r="B112" t="s">
        <v>163</v>
      </c>
      <c r="C112" t="s">
        <v>8043</v>
      </c>
    </row>
    <row r="114" spans="1:14">
      <c s="1" r="A114" t="n">
        <v>0</v>
      </c>
      <c r="B114" t="s">
        <v>165</v>
      </c>
      <c r="C114" t="s">
        <v>8044</v>
      </c>
    </row>
    <row r="115" spans="1:14">
      <c s="1" r="A115" t="n">
        <v>1</v>
      </c>
      <c r="B115" t="s">
        <v>167</v>
      </c>
      <c r="C115" t="s">
        <v>8045</v>
      </c>
    </row>
    <row r="116" spans="1:14">
      <c s="1" r="A116" t="n">
        <v>2</v>
      </c>
      <c r="B116" t="s">
        <v>169</v>
      </c>
      <c r="C116" t="s">
        <v>8046</v>
      </c>
    </row>
    <row r="117" spans="1:14">
      <c s="1" r="A117" t="n">
        <v>3</v>
      </c>
      <c r="B117" t="s">
        <v>171</v>
      </c>
      <c r="C117" t="s">
        <v>2808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>
        <v>8047</v>
      </c>
    </row>
    <row r="128" spans="1:14">
      <c s="1" r="A128" t="n">
        <v>3</v>
      </c>
      <c r="B128" t="s">
        <v>183</v>
      </c>
      <c r="C128" t="s">
        <v>8048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>
        <v>8049</v>
      </c>
    </row>
    <row r="134" spans="1:14">
      <c s="1" r="A134" t="n">
        <v>9</v>
      </c>
      <c r="B134" t="s">
        <v>190</v>
      </c>
      <c r="C134" t="s">
        <v>8050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8051</v>
      </c>
      <c r="C138" t="s">
        <v>8052</v>
      </c>
      <c r="D138" t="s">
        <v>4246</v>
      </c>
      <c r="E138" t="s"/>
      <c r="F138" t="n">
        <v>54</v>
      </c>
    </row>
    <row r="139" spans="1:14">
      <c s="1" r="A139" t="n">
        <v>1</v>
      </c>
      <c r="B139" t="s">
        <v>8053</v>
      </c>
      <c r="C139" t="s">
        <v>8054</v>
      </c>
      <c r="D139" t="s">
        <v>8055</v>
      </c>
      <c r="E139" t="s"/>
      <c r="F139" t="s"/>
    </row>
    <row r="140" spans="1:14">
      <c s="1" r="A140" t="n">
        <v>2</v>
      </c>
      <c r="B140" t="s">
        <v>8056</v>
      </c>
      <c r="C140" t="s">
        <v>8057</v>
      </c>
      <c r="D140" t="s">
        <v>8058</v>
      </c>
      <c r="E140" t="s"/>
      <c r="F140" t="n">
        <v>62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8059</v>
      </c>
      <c r="C141" t="s">
        <v>8057</v>
      </c>
      <c r="D141" t="s">
        <v>8060</v>
      </c>
      <c r="E141" t="s"/>
      <c r="F141" t="n">
        <v>49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8061</v>
      </c>
      <c r="C142" t="s">
        <v>8057</v>
      </c>
      <c r="D142" t="s">
        <v>8062</v>
      </c>
      <c r="E142" t="s"/>
      <c r="F142" t="n">
        <v>49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8063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8064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8065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8066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209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209</v>
      </c>
    </row>
    <row r="11" spans="1:14">
      <c s="1" r="A11" t="n">
        <v>4</v>
      </c>
      <c r="B11" t="s">
        <v>13</v>
      </c>
      <c r="C11" t="s">
        <v>8067</v>
      </c>
    </row>
    <row r="12" spans="1:14">
      <c s="1" r="A12" t="n">
        <v>5</v>
      </c>
      <c r="B12" t="s">
        <v>15</v>
      </c>
      <c r="C12" t="s">
        <v>8068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8069</v>
      </c>
    </row>
    <row r="14" spans="1:14">
      <c s="1" r="A14" t="n">
        <v>7</v>
      </c>
      <c r="B14" t="s">
        <v>19</v>
      </c>
      <c r="C14" t="s">
        <v>8070</v>
      </c>
    </row>
    <row r="16" spans="1:14">
      <c s="1" r="A16" t="n">
        <v>0</v>
      </c>
      <c r="B16" t="s">
        <v>21</v>
      </c>
      <c r="C16" t="s">
        <v>8071</v>
      </c>
    </row>
    <row r="17" spans="1:14">
      <c s="1" r="A17" t="n">
        <v>1</v>
      </c>
      <c r="B17" t="s">
        <v>23</v>
      </c>
      <c r="C17" t="s">
        <v>8072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8073</v>
      </c>
    </row>
    <row r="19" spans="1:14">
      <c s="1" r="A19" t="n">
        <v>3</v>
      </c>
      <c r="B19" t="s">
        <v>26</v>
      </c>
      <c r="C19" t="s">
        <v>5075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8074</v>
      </c>
    </row>
    <row r="22" spans="1:14">
      <c s="1" r="A22" t="n">
        <v>6</v>
      </c>
      <c r="B22" t="s">
        <v>32</v>
      </c>
      <c r="C22" t="s">
        <v>5447</v>
      </c>
    </row>
    <row r="23" spans="1:14">
      <c s="1" r="A23" t="n">
        <v>7</v>
      </c>
      <c r="B23" t="s">
        <v>33</v>
      </c>
      <c r="C23" t="s">
        <v>8075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12</v>
      </c>
      <c r="D27" t="n">
        <v>12</v>
      </c>
      <c r="E27" t="n">
        <v>12</v>
      </c>
      <c r="F27" t="n">
        <v>12</v>
      </c>
    </row>
    <row r="28" spans="1:14">
      <c s="1" r="A28" t="n">
        <v>1</v>
      </c>
      <c r="B28" t="s">
        <v>41</v>
      </c>
      <c r="C28" t="n">
        <v>0.64</v>
      </c>
      <c r="D28" t="n">
        <v>0.6899999999999999</v>
      </c>
      <c r="E28" t="n">
        <v>2.64</v>
      </c>
      <c r="F28" t="n">
        <v>2.99</v>
      </c>
    </row>
    <row r="29" spans="1:14">
      <c s="1" r="A29" t="n">
        <v>2</v>
      </c>
      <c r="B29" t="s">
        <v>42</v>
      </c>
      <c r="C29" t="n">
        <v>0.61</v>
      </c>
      <c r="D29" t="n">
        <v>0.65</v>
      </c>
      <c r="E29" t="n">
        <v>2.54</v>
      </c>
      <c r="F29" t="n">
        <v>2.8</v>
      </c>
    </row>
    <row r="30" spans="1:14">
      <c s="1" r="A30" t="n">
        <v>3</v>
      </c>
      <c r="B30" t="s">
        <v>43</v>
      </c>
      <c r="C30" t="n">
        <v>0.66</v>
      </c>
      <c r="D30" t="n">
        <v>0.74</v>
      </c>
      <c r="E30" t="n">
        <v>2.72</v>
      </c>
      <c r="F30" t="n">
        <v>3.3</v>
      </c>
    </row>
    <row r="31" spans="1:14">
      <c s="1" r="A31" t="n">
        <v>4</v>
      </c>
      <c r="B31" t="s">
        <v>44</v>
      </c>
      <c r="C31" t="n">
        <v>0.5600000000000001</v>
      </c>
      <c r="D31" t="n">
        <v>0.54</v>
      </c>
      <c r="E31" t="n">
        <v>2.13</v>
      </c>
      <c r="F31" t="n">
        <v>2.64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1170</v>
      </c>
      <c r="D34" t="s">
        <v>1170</v>
      </c>
      <c r="E34" t="s">
        <v>1170</v>
      </c>
      <c r="F34" t="s">
        <v>1170</v>
      </c>
    </row>
    <row r="35" spans="1:14">
      <c s="1" r="A35" t="n">
        <v>1</v>
      </c>
      <c r="B35" t="s">
        <v>41</v>
      </c>
      <c r="C35" t="s">
        <v>8076</v>
      </c>
      <c r="D35" t="s">
        <v>8077</v>
      </c>
      <c r="E35" t="s">
        <v>8078</v>
      </c>
      <c r="F35" t="s">
        <v>8079</v>
      </c>
    </row>
    <row r="36" spans="1:14">
      <c s="1" r="A36" t="n">
        <v>2</v>
      </c>
      <c r="B36" t="s">
        <v>42</v>
      </c>
      <c r="C36" t="s">
        <v>5951</v>
      </c>
      <c r="D36" t="s">
        <v>8080</v>
      </c>
      <c r="E36" t="s">
        <v>8081</v>
      </c>
      <c r="F36" t="s">
        <v>8082</v>
      </c>
    </row>
    <row r="37" spans="1:14">
      <c s="1" r="A37" t="n">
        <v>3</v>
      </c>
      <c r="B37" t="s">
        <v>43</v>
      </c>
      <c r="C37" t="s">
        <v>8083</v>
      </c>
      <c r="D37" t="s">
        <v>8084</v>
      </c>
      <c r="E37" t="s">
        <v>8085</v>
      </c>
      <c r="F37" t="s">
        <v>8086</v>
      </c>
    </row>
    <row r="38" spans="1:14">
      <c s="1" r="A38" t="n">
        <v>4</v>
      </c>
      <c r="B38" t="s">
        <v>53</v>
      </c>
      <c r="C38" t="s">
        <v>8087</v>
      </c>
      <c r="D38" t="s">
        <v>8088</v>
      </c>
      <c r="E38" t="s">
        <v>8089</v>
      </c>
      <c r="F38" t="s">
        <v>8078</v>
      </c>
    </row>
    <row r="39" spans="1:14">
      <c s="1" r="A39" t="n">
        <v>5</v>
      </c>
      <c r="B39" t="s">
        <v>55</v>
      </c>
      <c r="C39" t="s">
        <v>8090</v>
      </c>
      <c r="D39" t="s">
        <v>8091</v>
      </c>
      <c r="E39" t="s">
        <v>8092</v>
      </c>
      <c r="F39" t="s">
        <v>3159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2537</v>
      </c>
      <c r="D42" t="s">
        <v>3139</v>
      </c>
      <c r="E42" t="s">
        <v>8093</v>
      </c>
      <c r="F42" t="s">
        <v>3222</v>
      </c>
    </row>
    <row r="43" spans="1:14">
      <c s="1" r="A43" t="n">
        <v>1</v>
      </c>
      <c r="B43" t="s">
        <v>66</v>
      </c>
      <c r="C43" t="s">
        <v>3222</v>
      </c>
      <c r="D43" t="s">
        <v>2536</v>
      </c>
      <c r="E43" t="s">
        <v>2535</v>
      </c>
      <c r="F43" t="s">
        <v>3223</v>
      </c>
    </row>
    <row r="44" spans="1:14">
      <c s="1" r="A44" t="n">
        <v>2</v>
      </c>
      <c r="B44" t="s">
        <v>69</v>
      </c>
      <c r="C44" t="s">
        <v>70</v>
      </c>
      <c r="D44" t="s">
        <v>3392</v>
      </c>
      <c r="E44" t="s">
        <v>8094</v>
      </c>
      <c r="F44" t="s">
        <v>3224</v>
      </c>
    </row>
    <row r="45" spans="1:14">
      <c s="1" r="A45" t="n">
        <v>3</v>
      </c>
      <c r="B45" t="s">
        <v>72</v>
      </c>
      <c r="C45" t="s">
        <v>6950</v>
      </c>
      <c r="D45" t="s">
        <v>8095</v>
      </c>
      <c r="E45" t="s">
        <v>8096</v>
      </c>
      <c r="F45" t="s">
        <v>3227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0.64</v>
      </c>
      <c r="D48" t="n">
        <v>0.6899999999999999</v>
      </c>
      <c r="E48" t="n">
        <v>2.64</v>
      </c>
      <c r="F48" t="n">
        <v>2.99</v>
      </c>
    </row>
    <row r="49" spans="1:14">
      <c s="1" r="A49" t="n">
        <v>1</v>
      </c>
      <c r="B49" t="s">
        <v>77</v>
      </c>
      <c r="C49" t="n">
        <v>0.64</v>
      </c>
      <c r="D49" t="n">
        <v>0.6899999999999999</v>
      </c>
      <c r="E49" t="n">
        <v>2.64</v>
      </c>
      <c r="F49" t="n">
        <v>2.99</v>
      </c>
    </row>
    <row r="50" spans="1:14">
      <c s="1" r="A50" t="n">
        <v>2</v>
      </c>
      <c r="B50" t="s">
        <v>78</v>
      </c>
      <c r="C50" t="n">
        <v>0.64</v>
      </c>
      <c r="D50" t="n">
        <v>0.6899999999999999</v>
      </c>
      <c r="E50" t="n">
        <v>2.64</v>
      </c>
      <c r="F50" t="n">
        <v>2.99</v>
      </c>
    </row>
    <row r="51" spans="1:14">
      <c s="1" r="A51" t="n">
        <v>3</v>
      </c>
      <c r="B51" t="s">
        <v>79</v>
      </c>
      <c r="C51" t="n">
        <v>0.64</v>
      </c>
      <c r="D51" t="n">
        <v>0.6899999999999999</v>
      </c>
      <c r="E51" t="n">
        <v>2.65</v>
      </c>
      <c r="F51" t="n">
        <v>2.98</v>
      </c>
    </row>
    <row r="52" spans="1:14">
      <c s="1" r="A52" t="n">
        <v>4</v>
      </c>
      <c r="B52" t="s">
        <v>80</v>
      </c>
      <c r="C52" t="n">
        <v>0.64</v>
      </c>
      <c r="D52" t="n">
        <v>0.7</v>
      </c>
      <c r="E52" t="n">
        <v>2.6</v>
      </c>
      <c r="F52" t="n">
        <v>2.97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n">
        <v>1</v>
      </c>
      <c r="D56" t="n">
        <v>2</v>
      </c>
      <c r="E56" t="n">
        <v>1</v>
      </c>
      <c r="F56" t="n">
        <v>1</v>
      </c>
    </row>
    <row r="57" spans="1:14">
      <c s="1" r="A57" t="n">
        <v>2</v>
      </c>
      <c r="B57" t="s">
        <v>84</v>
      </c>
      <c r="C57" t="n">
        <v>1</v>
      </c>
      <c r="D57" t="n">
        <v>1</v>
      </c>
      <c r="E57" t="n">
        <v>1</v>
      </c>
      <c r="F57" t="n">
        <v>1</v>
      </c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8097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2662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8098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8099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8100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6955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1661</v>
      </c>
      <c r="D66" t="s"/>
      <c r="E66" t="s"/>
      <c r="F66" t="s"/>
    </row>
    <row r="68" spans="1:14">
      <c s="1" r="A68" t="n">
        <v>0</v>
      </c>
      <c r="B68" t="s">
        <v>102</v>
      </c>
      <c r="C68" t="s">
        <v>8071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8073</v>
      </c>
    </row>
    <row r="71" spans="1:14">
      <c s="1" r="A71" t="n">
        <v>3</v>
      </c>
      <c r="B71" t="s">
        <v>105</v>
      </c>
      <c r="C71" t="s">
        <v>8101</v>
      </c>
    </row>
    <row r="72" spans="1:14">
      <c s="1" r="A72" t="n">
        <v>4</v>
      </c>
      <c r="B72" t="s">
        <v>107</v>
      </c>
      <c r="C72" t="s">
        <v>8102</v>
      </c>
    </row>
    <row r="73" spans="1:14">
      <c s="1" r="A73" t="n">
        <v>5</v>
      </c>
      <c r="B73" t="s">
        <v>109</v>
      </c>
      <c r="C73" t="s">
        <v>8103</v>
      </c>
    </row>
    <row r="74" spans="1:14">
      <c s="1" r="A74" t="n">
        <v>6</v>
      </c>
      <c r="B74" t="s">
        <v>111</v>
      </c>
      <c r="C74" t="s">
        <v>6983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8104</v>
      </c>
    </row>
    <row r="82" spans="1:14">
      <c s="1" r="A82" t="n">
        <v>1</v>
      </c>
      <c r="B82" t="s">
        <v>121</v>
      </c>
      <c r="C82" t="s">
        <v>8105</v>
      </c>
    </row>
    <row r="84" spans="1:14">
      <c s="1" r="A84" t="n">
        <v>0</v>
      </c>
      <c r="B84" t="s">
        <v>123</v>
      </c>
      <c r="C84" t="s">
        <v>8106</v>
      </c>
    </row>
    <row r="85" spans="1:14">
      <c s="1" r="A85" t="n">
        <v>1</v>
      </c>
      <c r="B85" t="s">
        <v>124</v>
      </c>
      <c r="C85" t="s">
        <v>6955</v>
      </c>
    </row>
    <row r="87" spans="1:14">
      <c s="1" r="A87" t="n">
        <v>0</v>
      </c>
      <c r="B87" t="s">
        <v>126</v>
      </c>
      <c r="C87" t="s">
        <v>8107</v>
      </c>
    </row>
    <row r="88" spans="1:14">
      <c s="1" r="A88" t="n">
        <v>1</v>
      </c>
      <c r="B88" t="s">
        <v>128</v>
      </c>
      <c r="C88" t="s">
        <v>8108</v>
      </c>
    </row>
    <row r="89" spans="1:14">
      <c s="1" r="A89" t="n">
        <v>2</v>
      </c>
      <c r="B89" t="s">
        <v>130</v>
      </c>
      <c r="C89" t="s">
        <v>3387</v>
      </c>
    </row>
    <row r="90" spans="1:14">
      <c s="1" r="A90" t="n">
        <v>3</v>
      </c>
      <c r="B90" t="s">
        <v>132</v>
      </c>
      <c r="C90" t="s"/>
    </row>
    <row r="91" spans="1:14">
      <c s="1" r="A91" t="n">
        <v>4</v>
      </c>
      <c r="B91" t="s">
        <v>134</v>
      </c>
      <c r="C91" t="s"/>
    </row>
    <row r="92" spans="1:14">
      <c s="1" r="A92" t="n">
        <v>5</v>
      </c>
      <c r="B92" t="s">
        <v>136</v>
      </c>
      <c r="C92" t="s">
        <v>8109</v>
      </c>
    </row>
    <row r="93" spans="1:14">
      <c s="1" r="A93" t="n">
        <v>6</v>
      </c>
      <c r="B93" t="s">
        <v>138</v>
      </c>
      <c r="C93" t="s">
        <v>5075</v>
      </c>
    </row>
    <row r="94" spans="1:14">
      <c s="1" r="A94" t="n">
        <v>7</v>
      </c>
      <c r="B94" t="s">
        <v>139</v>
      </c>
      <c r="C94" t="s">
        <v>3150</v>
      </c>
    </row>
    <row r="96" spans="1:14">
      <c s="1" r="A96" t="n">
        <v>0</v>
      </c>
      <c r="B96" t="s">
        <v>140</v>
      </c>
      <c r="C96" t="s">
        <v>8110</v>
      </c>
    </row>
    <row r="97" spans="1:14">
      <c s="1" r="A97" t="n">
        <v>1</v>
      </c>
      <c r="B97" t="s">
        <v>142</v>
      </c>
      <c r="C97" t="s">
        <v>8111</v>
      </c>
    </row>
    <row r="98" spans="1:14">
      <c s="1" r="A98" t="n">
        <v>2</v>
      </c>
      <c r="B98" t="s">
        <v>144</v>
      </c>
      <c r="C98" t="s">
        <v>3645</v>
      </c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/>
    </row>
    <row r="101" spans="1:14">
      <c s="1" r="A101" t="n">
        <v>5</v>
      </c>
      <c r="B101" t="s">
        <v>149</v>
      </c>
      <c r="C101" t="s">
        <v>8112</v>
      </c>
    </row>
    <row r="103" spans="1:14">
      <c s="1" r="A103" t="n">
        <v>0</v>
      </c>
      <c r="B103" t="s">
        <v>151</v>
      </c>
      <c r="C103" t="s">
        <v>8113</v>
      </c>
    </row>
    <row r="104" spans="1:14">
      <c s="1" r="A104" t="n">
        <v>1</v>
      </c>
      <c r="B104" t="s">
        <v>152</v>
      </c>
      <c r="C104" t="s"/>
    </row>
    <row r="106" spans="1:14">
      <c s="1" r="A106" t="n">
        <v>0</v>
      </c>
      <c r="B106" t="s">
        <v>23</v>
      </c>
      <c r="C106" t="s">
        <v>8072</v>
      </c>
    </row>
    <row r="107" spans="1:14">
      <c s="1" r="A107" t="n">
        <v>1</v>
      </c>
      <c r="B107" t="s">
        <v>153</v>
      </c>
      <c r="C107" t="s">
        <v>8114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8115</v>
      </c>
    </row>
    <row r="110" spans="1:14">
      <c s="1" r="A110" t="n">
        <v>4</v>
      </c>
      <c r="B110" t="s">
        <v>159</v>
      </c>
      <c r="C110" t="s">
        <v>5478</v>
      </c>
    </row>
    <row r="111" spans="1:14">
      <c s="1" r="A111" t="n">
        <v>5</v>
      </c>
      <c r="B111" t="s">
        <v>161</v>
      </c>
      <c r="C111" t="s">
        <v>8116</v>
      </c>
    </row>
    <row r="112" spans="1:14">
      <c s="1" r="A112" t="n">
        <v>6</v>
      </c>
      <c r="B112" t="s">
        <v>163</v>
      </c>
      <c r="C112" t="s">
        <v>8117</v>
      </c>
    </row>
    <row r="114" spans="1:14">
      <c s="1" r="A114" t="n">
        <v>0</v>
      </c>
      <c r="B114" t="s">
        <v>165</v>
      </c>
      <c r="C114" t="s">
        <v>8118</v>
      </c>
    </row>
    <row r="115" spans="1:14">
      <c s="1" r="A115" t="n">
        <v>1</v>
      </c>
      <c r="B115" t="s">
        <v>167</v>
      </c>
      <c r="C115" t="s">
        <v>8119</v>
      </c>
    </row>
    <row r="116" spans="1:14">
      <c s="1" r="A116" t="n">
        <v>2</v>
      </c>
      <c r="B116" t="s">
        <v>169</v>
      </c>
      <c r="C116" t="s">
        <v>8120</v>
      </c>
    </row>
    <row r="117" spans="1:14">
      <c s="1" r="A117" t="n">
        <v>3</v>
      </c>
      <c r="B117" t="s">
        <v>171</v>
      </c>
      <c r="C117" t="s">
        <v>8121</v>
      </c>
    </row>
    <row r="118" spans="1:14">
      <c s="1" r="A118" t="n">
        <v>4</v>
      </c>
      <c r="B118" t="s">
        <v>173</v>
      </c>
      <c r="C118" t="s">
        <v>8122</v>
      </c>
    </row>
    <row r="119" spans="1:14">
      <c s="1" r="A119" t="n">
        <v>5</v>
      </c>
      <c r="B119" t="s">
        <v>174</v>
      </c>
      <c r="C119" t="s">
        <v>8123</v>
      </c>
    </row>
    <row r="120" spans="1:14">
      <c s="1" r="A120" t="n">
        <v>6</v>
      </c>
      <c r="B120" t="s">
        <v>175</v>
      </c>
      <c r="C120" t="s">
        <v>550</v>
      </c>
    </row>
    <row r="121" spans="1:14">
      <c s="1" r="A121" t="n">
        <v>7</v>
      </c>
      <c r="B121" t="s">
        <v>176</v>
      </c>
      <c r="C121" t="s">
        <v>8124</v>
      </c>
    </row>
    <row r="122" spans="1:14">
      <c s="1" r="A122" t="n">
        <v>8</v>
      </c>
      <c r="B122" t="s">
        <v>177</v>
      </c>
      <c r="C122" t="s">
        <v>8125</v>
      </c>
    </row>
    <row r="123" spans="1:14">
      <c s="1" r="A123" t="n">
        <v>9</v>
      </c>
      <c r="B123" t="s">
        <v>178</v>
      </c>
      <c r="C123" t="s">
        <v>1142</v>
      </c>
    </row>
    <row r="125" spans="1:14">
      <c s="1" r="A125" t="n">
        <v>0</v>
      </c>
      <c r="B125" t="s">
        <v>179</v>
      </c>
      <c r="C125" t="s">
        <v>2581</v>
      </c>
    </row>
    <row r="126" spans="1:14">
      <c s="1" r="A126" t="n">
        <v>1</v>
      </c>
      <c r="B126" t="s">
        <v>180</v>
      </c>
      <c r="C126" t="s">
        <v>6978</v>
      </c>
    </row>
    <row r="127" spans="1:14">
      <c s="1" r="A127" t="n">
        <v>2</v>
      </c>
      <c r="B127" t="s">
        <v>181</v>
      </c>
      <c r="C127" t="s">
        <v>4372</v>
      </c>
    </row>
    <row r="128" spans="1:14">
      <c s="1" r="A128" t="n">
        <v>3</v>
      </c>
      <c r="B128" t="s">
        <v>183</v>
      </c>
      <c r="C128" t="s">
        <v>7545</v>
      </c>
    </row>
    <row r="129" spans="1:14">
      <c s="1" r="A129" t="n">
        <v>4</v>
      </c>
      <c r="B129" t="s">
        <v>185</v>
      </c>
      <c r="C129" t="s">
        <v>5461</v>
      </c>
    </row>
    <row r="130" spans="1:14">
      <c s="1" r="A130" t="n">
        <v>5</v>
      </c>
      <c r="B130" t="s">
        <v>186</v>
      </c>
      <c r="C130" t="s">
        <v>8126</v>
      </c>
    </row>
    <row r="131" spans="1:14">
      <c s="1" r="A131" t="n">
        <v>6</v>
      </c>
      <c r="B131" t="s">
        <v>187</v>
      </c>
      <c r="C131" t="s">
        <v>5507</v>
      </c>
    </row>
    <row r="132" spans="1:14">
      <c s="1" r="A132" t="n">
        <v>7</v>
      </c>
      <c r="B132" t="s">
        <v>188</v>
      </c>
      <c r="C132" t="s">
        <v>5508</v>
      </c>
    </row>
    <row r="133" spans="1:14">
      <c s="1" r="A133" t="n">
        <v>8</v>
      </c>
      <c r="B133" t="s">
        <v>189</v>
      </c>
      <c r="C133" t="s">
        <v>1238</v>
      </c>
    </row>
    <row r="134" spans="1:14">
      <c s="1" r="A134" t="n">
        <v>9</v>
      </c>
      <c r="B134" t="s">
        <v>190</v>
      </c>
      <c r="C134" t="s">
        <v>8127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8128</v>
      </c>
      <c r="C138" t="s">
        <v>8129</v>
      </c>
      <c r="D138" t="s">
        <v>8130</v>
      </c>
      <c r="E138" t="s">
        <v>8131</v>
      </c>
      <c r="F138" t="n">
        <v>59</v>
      </c>
    </row>
    <row r="139" spans="1:14">
      <c s="1" r="A139" t="n">
        <v>1</v>
      </c>
      <c r="B139" t="s">
        <v>8132</v>
      </c>
      <c r="C139" t="s">
        <v>8133</v>
      </c>
      <c r="D139" t="s">
        <v>8134</v>
      </c>
      <c r="E139" t="s"/>
      <c r="F139" t="n">
        <v>56</v>
      </c>
    </row>
    <row r="140" spans="1:14">
      <c s="1" r="A140" t="n">
        <v>2</v>
      </c>
      <c r="B140" t="s">
        <v>8135</v>
      </c>
      <c r="C140" t="s">
        <v>8136</v>
      </c>
      <c r="D140" t="s">
        <v>8137</v>
      </c>
      <c r="E140" t="s"/>
      <c r="F140" t="n">
        <v>63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8138</v>
      </c>
      <c r="C141" t="s">
        <v>8139</v>
      </c>
      <c r="D141" t="s">
        <v>8140</v>
      </c>
      <c r="E141" t="s">
        <v>8141</v>
      </c>
      <c r="F141" t="n">
        <v>53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8142</v>
      </c>
      <c r="C142" t="s">
        <v>8143</v>
      </c>
      <c r="D142" t="s">
        <v>8144</v>
      </c>
      <c r="E142" t="s">
        <v>8145</v>
      </c>
      <c r="F142" t="n">
        <v>54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1256</v>
      </c>
      <c r="C145" t="s">
        <v>8146</v>
      </c>
      <c r="D145" t="s">
        <v>8147</v>
      </c>
      <c r="E145" t="s">
        <v>8148</v>
      </c>
      <c r="F145" t="s">
        <v>8149</v>
      </c>
      <c r="G145" t="s">
        <v>8150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1262</v>
      </c>
      <c r="C146" t="s">
        <v>8151</v>
      </c>
      <c r="D146" t="s">
        <v>8152</v>
      </c>
      <c r="E146" t="s">
        <v>8153</v>
      </c>
      <c r="F146" t="s">
        <v>8154</v>
      </c>
      <c r="G146" t="s">
        <v>8155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1268</v>
      </c>
      <c r="C147" t="s">
        <v>331</v>
      </c>
      <c r="D147" t="s">
        <v>8156</v>
      </c>
      <c r="E147" t="s">
        <v>8157</v>
      </c>
      <c r="F147" t="s">
        <v>8158</v>
      </c>
      <c r="G147" t="s">
        <v>331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1269</v>
      </c>
      <c r="C148" t="s">
        <v>331</v>
      </c>
      <c r="D148" t="s">
        <v>331</v>
      </c>
      <c r="E148" t="s">
        <v>331</v>
      </c>
      <c r="F148" t="s">
        <v>331</v>
      </c>
      <c r="G148" t="s">
        <v>331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1270</v>
      </c>
      <c r="C149" t="s">
        <v>8159</v>
      </c>
      <c r="D149" t="s">
        <v>394</v>
      </c>
      <c r="E149" t="s">
        <v>7970</v>
      </c>
      <c r="F149" t="s">
        <v>2472</v>
      </c>
      <c r="G149" t="s">
        <v>8160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1271</v>
      </c>
      <c r="C150" t="s">
        <v>8161</v>
      </c>
      <c r="D150" t="s">
        <v>8162</v>
      </c>
      <c r="E150" t="s">
        <v>8163</v>
      </c>
      <c r="F150" t="s">
        <v>8164</v>
      </c>
      <c r="G150" t="s">
        <v>8165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1277</v>
      </c>
      <c r="C151" t="s">
        <v>331</v>
      </c>
      <c r="D151" t="s">
        <v>8166</v>
      </c>
      <c r="E151" t="s">
        <v>8167</v>
      </c>
      <c r="F151" t="s">
        <v>8168</v>
      </c>
      <c r="G151" t="s">
        <v>8169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1282</v>
      </c>
      <c r="C152" t="s">
        <v>8170</v>
      </c>
      <c r="D152" t="s">
        <v>8171</v>
      </c>
      <c r="E152" t="s">
        <v>8172</v>
      </c>
      <c r="F152" t="s">
        <v>8173</v>
      </c>
      <c r="G152" t="s">
        <v>8174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1288</v>
      </c>
      <c r="C153" t="s">
        <v>8175</v>
      </c>
      <c r="D153" t="s">
        <v>8176</v>
      </c>
      <c r="E153" t="s">
        <v>2772</v>
      </c>
      <c r="F153" t="s">
        <v>8177</v>
      </c>
      <c r="G153" t="s">
        <v>8178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1294</v>
      </c>
      <c r="C154" t="s">
        <v>8179</v>
      </c>
      <c r="D154" t="s">
        <v>8180</v>
      </c>
      <c r="E154" t="s">
        <v>3520</v>
      </c>
      <c r="F154" t="s">
        <v>8181</v>
      </c>
      <c r="G154" t="s">
        <v>8182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1300</v>
      </c>
      <c r="C155" t="s">
        <v>8179</v>
      </c>
      <c r="D155" t="s">
        <v>8180</v>
      </c>
      <c r="E155" t="s">
        <v>3520</v>
      </c>
      <c r="F155" t="s">
        <v>8181</v>
      </c>
      <c r="G155" t="s">
        <v>8182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s="1" r="A156" t="n">
        <v>11</v>
      </c>
      <c r="B156" t="s">
        <v>439</v>
      </c>
      <c r="C156" t="s">
        <v>331</v>
      </c>
      <c r="D156" t="s">
        <v>331</v>
      </c>
      <c r="E156" t="s">
        <v>331</v>
      </c>
      <c r="F156" t="s">
        <v>331</v>
      </c>
      <c r="G156" t="s">
        <v>331</v>
      </c>
      <c r="H156" t="s"/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A157" t="n">
        <v>12</v>
      </c>
      <c r="B157" t="s">
        <v>1301</v>
      </c>
      <c r="C157" t="s">
        <v>331</v>
      </c>
      <c r="D157" t="s">
        <v>331</v>
      </c>
      <c r="E157" t="s">
        <v>331</v>
      </c>
      <c r="F157" t="s">
        <v>331</v>
      </c>
      <c r="G157" t="s">
        <v>331</v>
      </c>
      <c r="H157" t="s"/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13</v>
      </c>
      <c r="B158" t="s">
        <v>1302</v>
      </c>
      <c r="C158" t="s">
        <v>331</v>
      </c>
      <c r="D158" t="s">
        <v>8183</v>
      </c>
      <c r="E158" t="s">
        <v>4091</v>
      </c>
      <c r="F158" t="s">
        <v>8184</v>
      </c>
      <c r="G158" t="s">
        <v>8185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B160" t="s">
        <v>383</v>
      </c>
      <c s="1" r="C160" t="s">
        <v>319</v>
      </c>
      <c s="1" r="D160" t="s">
        <v>320</v>
      </c>
      <c s="1" r="E160" t="s">
        <v>321</v>
      </c>
      <c s="1" r="F160" t="s">
        <v>322</v>
      </c>
      <c s="1" r="G160" t="s">
        <v>323</v>
      </c>
      <c s="1" r="H160" t="s">
        <v>324</v>
      </c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0</v>
      </c>
      <c r="B161" t="s">
        <v>1307</v>
      </c>
      <c r="C161" t="s">
        <v>8186</v>
      </c>
      <c r="D161" t="s">
        <v>8187</v>
      </c>
      <c r="E161" t="s">
        <v>8188</v>
      </c>
      <c r="F161" t="s">
        <v>8189</v>
      </c>
      <c r="G161" t="s">
        <v>8190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1</v>
      </c>
      <c r="B162" t="s">
        <v>1313</v>
      </c>
      <c r="C162" t="s">
        <v>331</v>
      </c>
      <c r="D162" t="s">
        <v>8191</v>
      </c>
      <c r="E162" t="s">
        <v>8192</v>
      </c>
      <c r="F162" t="s">
        <v>8193</v>
      </c>
      <c r="G162" t="s">
        <v>8194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2</v>
      </c>
      <c r="B163" t="s">
        <v>1318</v>
      </c>
      <c r="C163" t="s">
        <v>1834</v>
      </c>
      <c r="D163" t="s">
        <v>8195</v>
      </c>
      <c r="E163" t="s">
        <v>2030</v>
      </c>
      <c r="F163" t="s">
        <v>8196</v>
      </c>
      <c r="G163" t="s">
        <v>8197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3</v>
      </c>
      <c r="B164" t="s">
        <v>1324</v>
      </c>
      <c r="C164" t="s">
        <v>331</v>
      </c>
      <c r="D164" t="s">
        <v>8198</v>
      </c>
      <c r="E164" t="s">
        <v>8199</v>
      </c>
      <c r="F164" t="s">
        <v>8200</v>
      </c>
      <c r="G164" t="s">
        <v>3806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4</v>
      </c>
      <c r="B165" t="s">
        <v>1329</v>
      </c>
      <c r="C165" t="s">
        <v>8201</v>
      </c>
      <c r="D165" t="s">
        <v>8202</v>
      </c>
      <c r="E165" t="s">
        <v>8203</v>
      </c>
      <c r="F165" t="s">
        <v>8204</v>
      </c>
      <c r="G165" t="s">
        <v>8205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5</v>
      </c>
      <c r="B166" t="s">
        <v>1335</v>
      </c>
      <c r="C166" t="s">
        <v>331</v>
      </c>
      <c r="D166" t="s">
        <v>3904</v>
      </c>
      <c r="E166" t="s">
        <v>8206</v>
      </c>
      <c r="F166" t="s">
        <v>8207</v>
      </c>
      <c r="G166" t="s">
        <v>8208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6</v>
      </c>
      <c r="B167" t="s">
        <v>1340</v>
      </c>
      <c r="C167" t="s">
        <v>331</v>
      </c>
      <c r="D167" t="s">
        <v>331</v>
      </c>
      <c r="E167" t="s">
        <v>331</v>
      </c>
      <c r="F167" t="s">
        <v>331</v>
      </c>
      <c r="G167" t="s">
        <v>2018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7</v>
      </c>
      <c r="B168" t="s">
        <v>1342</v>
      </c>
      <c r="C168" t="s">
        <v>8209</v>
      </c>
      <c r="D168" t="s">
        <v>4104</v>
      </c>
      <c r="E168" t="s">
        <v>8210</v>
      </c>
      <c r="F168" t="s">
        <v>8211</v>
      </c>
      <c r="G168" t="s">
        <v>8212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8</v>
      </c>
      <c r="B169" t="s">
        <v>1348</v>
      </c>
      <c r="C169" t="s">
        <v>8213</v>
      </c>
      <c r="D169" t="s">
        <v>8214</v>
      </c>
      <c r="E169" t="s">
        <v>8215</v>
      </c>
      <c r="F169" t="s">
        <v>8216</v>
      </c>
      <c r="G169" t="s">
        <v>8217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9</v>
      </c>
      <c r="B170" t="s">
        <v>1354</v>
      </c>
      <c r="C170" t="s">
        <v>331</v>
      </c>
      <c r="D170" t="s">
        <v>331</v>
      </c>
      <c r="E170" t="s">
        <v>331</v>
      </c>
      <c r="F170" t="s">
        <v>331</v>
      </c>
      <c r="G170" t="s">
        <v>331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10</v>
      </c>
      <c r="B171" t="s">
        <v>1355</v>
      </c>
      <c r="C171" t="s">
        <v>8218</v>
      </c>
      <c r="D171" t="s">
        <v>8219</v>
      </c>
      <c r="E171" t="s">
        <v>8220</v>
      </c>
      <c r="F171" t="s">
        <v>8221</v>
      </c>
      <c r="G171" t="s">
        <v>8222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11</v>
      </c>
      <c r="B172" t="s">
        <v>1361</v>
      </c>
      <c r="C172" t="s">
        <v>8223</v>
      </c>
      <c r="D172" t="s">
        <v>8224</v>
      </c>
      <c r="E172" t="s">
        <v>8225</v>
      </c>
      <c r="F172" t="s">
        <v>8226</v>
      </c>
      <c r="G172" t="s">
        <v>8227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12</v>
      </c>
      <c r="B173" t="s">
        <v>1367</v>
      </c>
      <c r="C173" t="s">
        <v>8228</v>
      </c>
      <c r="D173" t="s">
        <v>8229</v>
      </c>
      <c r="E173" t="s">
        <v>8230</v>
      </c>
      <c r="F173" t="s">
        <v>8231</v>
      </c>
      <c r="G173" t="s">
        <v>8232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13</v>
      </c>
      <c r="B174" t="s">
        <v>1373</v>
      </c>
      <c r="C174" t="s">
        <v>8233</v>
      </c>
      <c r="D174" t="s">
        <v>8234</v>
      </c>
      <c r="E174" t="s">
        <v>8235</v>
      </c>
      <c r="F174" t="s">
        <v>8236</v>
      </c>
      <c r="G174" t="s">
        <v>8237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14</v>
      </c>
      <c r="B175" t="s">
        <v>1379</v>
      </c>
      <c r="C175" t="s">
        <v>8238</v>
      </c>
      <c r="D175" t="s">
        <v>8239</v>
      </c>
      <c r="E175" t="s">
        <v>8240</v>
      </c>
      <c r="F175" t="s">
        <v>8241</v>
      </c>
      <c r="G175" t="s">
        <v>8242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15</v>
      </c>
      <c r="B176" t="s">
        <v>1385</v>
      </c>
      <c r="C176" t="s">
        <v>8243</v>
      </c>
      <c r="D176" t="s">
        <v>8244</v>
      </c>
      <c r="E176" t="s">
        <v>8245</v>
      </c>
      <c r="F176" t="s">
        <v>8246</v>
      </c>
      <c r="G176" t="s">
        <v>8247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16</v>
      </c>
      <c r="B177" t="s">
        <v>407</v>
      </c>
      <c r="C177" t="s">
        <v>8248</v>
      </c>
      <c r="D177" t="s">
        <v>8249</v>
      </c>
      <c r="E177" t="s">
        <v>8250</v>
      </c>
      <c r="F177" t="s">
        <v>8251</v>
      </c>
      <c r="G177" t="s">
        <v>8252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17</v>
      </c>
      <c r="B178" t="s">
        <v>1396</v>
      </c>
      <c r="C178" t="s">
        <v>8253</v>
      </c>
      <c r="D178" t="s">
        <v>8254</v>
      </c>
      <c r="E178" t="s">
        <v>8255</v>
      </c>
      <c r="F178" t="s">
        <v>8256</v>
      </c>
      <c r="G178" t="s">
        <v>8257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18</v>
      </c>
      <c r="B179" t="s">
        <v>1402</v>
      </c>
      <c r="C179" t="s">
        <v>331</v>
      </c>
      <c r="D179" t="s">
        <v>8258</v>
      </c>
      <c r="E179" t="s">
        <v>8259</v>
      </c>
      <c r="F179" t="s">
        <v>8260</v>
      </c>
      <c r="G179" t="s">
        <v>901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19</v>
      </c>
      <c r="B180" t="s">
        <v>1406</v>
      </c>
      <c r="C180" t="s">
        <v>331</v>
      </c>
      <c r="D180" t="s">
        <v>331</v>
      </c>
      <c r="E180" t="s">
        <v>331</v>
      </c>
      <c r="F180" t="s">
        <v>331</v>
      </c>
      <c r="G180" t="s">
        <v>8261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20</v>
      </c>
      <c r="B181" t="s">
        <v>1408</v>
      </c>
      <c r="C181" t="s">
        <v>8262</v>
      </c>
      <c r="D181" t="s">
        <v>8263</v>
      </c>
      <c r="E181" t="s">
        <v>5234</v>
      </c>
      <c r="F181" t="s">
        <v>8264</v>
      </c>
      <c r="G181" t="s">
        <v>8265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21</v>
      </c>
      <c r="B182" t="s">
        <v>420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22</v>
      </c>
      <c r="B183" t="s">
        <v>1411</v>
      </c>
      <c r="C183" t="s">
        <v>8262</v>
      </c>
      <c r="D183" t="s">
        <v>8263</v>
      </c>
      <c r="E183" t="s">
        <v>5234</v>
      </c>
      <c r="F183" t="s">
        <v>8264</v>
      </c>
      <c r="G183" t="s">
        <v>8265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23</v>
      </c>
      <c r="B184" t="s">
        <v>426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24</v>
      </c>
      <c r="B185" t="s">
        <v>408</v>
      </c>
      <c r="C185" t="s">
        <v>8266</v>
      </c>
      <c r="D185" t="s">
        <v>8267</v>
      </c>
      <c r="E185" t="s">
        <v>8268</v>
      </c>
      <c r="F185" t="s">
        <v>8269</v>
      </c>
      <c r="G185" t="s">
        <v>8270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25</v>
      </c>
      <c r="B186" t="s">
        <v>440</v>
      </c>
      <c r="C186" t="s">
        <v>8271</v>
      </c>
      <c r="D186" t="s">
        <v>8272</v>
      </c>
      <c r="E186" t="s">
        <v>8273</v>
      </c>
      <c r="F186" t="s">
        <v>8274</v>
      </c>
      <c r="G186" t="s">
        <v>8275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26</v>
      </c>
      <c r="B187" t="s">
        <v>446</v>
      </c>
      <c r="C187" t="s">
        <v>331</v>
      </c>
      <c r="D187" t="s">
        <v>4468</v>
      </c>
      <c r="E187" t="s">
        <v>8276</v>
      </c>
      <c r="F187" t="s">
        <v>8277</v>
      </c>
      <c r="G187" t="s">
        <v>8278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27</v>
      </c>
      <c r="B188" t="s">
        <v>451</v>
      </c>
      <c r="C188" t="s">
        <v>331</v>
      </c>
      <c r="D188" t="s">
        <v>331</v>
      </c>
      <c r="E188" t="s">
        <v>331</v>
      </c>
      <c r="F188" t="s">
        <v>331</v>
      </c>
      <c r="G188" t="s">
        <v>4063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28</v>
      </c>
      <c r="B189" t="s">
        <v>1417</v>
      </c>
      <c r="C189" t="s">
        <v>8279</v>
      </c>
      <c r="D189" t="s">
        <v>8280</v>
      </c>
      <c r="E189" t="s">
        <v>8281</v>
      </c>
      <c r="F189" t="s">
        <v>2152</v>
      </c>
      <c r="G189" t="s">
        <v>8282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29</v>
      </c>
      <c r="B190" t="s">
        <v>1423</v>
      </c>
      <c r="C190" t="s">
        <v>8283</v>
      </c>
      <c r="D190" t="s">
        <v>8284</v>
      </c>
      <c r="E190" t="s">
        <v>604</v>
      </c>
      <c r="F190" t="s">
        <v>8285</v>
      </c>
      <c r="G190" t="s">
        <v>8286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30</v>
      </c>
      <c r="B191" t="s">
        <v>1429</v>
      </c>
      <c r="C191" t="s">
        <v>331</v>
      </c>
      <c r="D191" t="s">
        <v>331</v>
      </c>
      <c r="E191" t="s">
        <v>331</v>
      </c>
      <c r="F191" t="s">
        <v>331</v>
      </c>
      <c r="G191" t="s">
        <v>7106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31</v>
      </c>
      <c r="B192" t="s">
        <v>1432</v>
      </c>
      <c r="C192" t="s">
        <v>8287</v>
      </c>
      <c r="D192" t="s">
        <v>8288</v>
      </c>
      <c r="E192" t="s">
        <v>8289</v>
      </c>
      <c r="F192" t="s">
        <v>8290</v>
      </c>
      <c r="G192" t="s">
        <v>8291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32</v>
      </c>
      <c r="B193" t="s">
        <v>1438</v>
      </c>
      <c r="C193" t="s">
        <v>331</v>
      </c>
      <c r="D193" t="s">
        <v>331</v>
      </c>
      <c r="E193" t="s">
        <v>331</v>
      </c>
      <c r="F193" t="s">
        <v>331</v>
      </c>
      <c r="G193" t="s">
        <v>331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33</v>
      </c>
      <c r="B194" t="s">
        <v>478</v>
      </c>
      <c r="C194" t="s">
        <v>331</v>
      </c>
      <c r="D194" t="s">
        <v>331</v>
      </c>
      <c r="E194" t="s">
        <v>331</v>
      </c>
      <c r="F194" t="s">
        <v>331</v>
      </c>
      <c r="G194" t="s">
        <v>331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34</v>
      </c>
      <c r="B195" t="s">
        <v>479</v>
      </c>
      <c r="C195" t="s">
        <v>331</v>
      </c>
      <c r="D195" t="s">
        <v>331</v>
      </c>
      <c r="E195" t="s">
        <v>331</v>
      </c>
      <c r="F195" t="s">
        <v>331</v>
      </c>
      <c r="G195" t="s">
        <v>331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35</v>
      </c>
      <c r="B196" t="s">
        <v>480</v>
      </c>
      <c r="C196" t="s">
        <v>4573</v>
      </c>
      <c r="D196" t="s">
        <v>8292</v>
      </c>
      <c r="E196" t="s">
        <v>8292</v>
      </c>
      <c r="F196" t="s">
        <v>2672</v>
      </c>
      <c r="G196" t="s">
        <v>8293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36</v>
      </c>
      <c r="B197" t="s">
        <v>481</v>
      </c>
      <c r="C197" t="s">
        <v>8294</v>
      </c>
      <c r="D197" t="s">
        <v>6455</v>
      </c>
      <c r="E197" t="s">
        <v>5732</v>
      </c>
      <c r="F197" t="s">
        <v>8295</v>
      </c>
      <c r="G197" t="s">
        <v>8296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37</v>
      </c>
      <c r="B198" t="s">
        <v>486</v>
      </c>
      <c r="C198" t="s">
        <v>331</v>
      </c>
      <c r="D198" t="s">
        <v>331</v>
      </c>
      <c r="E198" t="s">
        <v>331</v>
      </c>
      <c r="F198" t="s">
        <v>331</v>
      </c>
      <c r="G198" t="s">
        <v>331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38</v>
      </c>
      <c r="B199" t="s">
        <v>487</v>
      </c>
      <c r="C199" t="s">
        <v>8294</v>
      </c>
      <c r="D199" t="s">
        <v>6455</v>
      </c>
      <c r="E199" t="s">
        <v>5732</v>
      </c>
      <c r="F199" t="s">
        <v>8295</v>
      </c>
      <c r="G199" t="s">
        <v>8296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39</v>
      </c>
      <c r="B200" t="s">
        <v>488</v>
      </c>
      <c r="C200" t="s">
        <v>331</v>
      </c>
      <c r="D200" t="s">
        <v>8297</v>
      </c>
      <c r="E200" t="s">
        <v>8298</v>
      </c>
      <c r="F200" t="s">
        <v>8299</v>
      </c>
      <c r="G200" t="s">
        <v>8300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40</v>
      </c>
      <c r="B201" t="s">
        <v>1456</v>
      </c>
      <c r="C201" t="s">
        <v>331</v>
      </c>
      <c r="D201" t="s">
        <v>331</v>
      </c>
      <c r="E201" t="s">
        <v>331</v>
      </c>
      <c r="F201" t="s">
        <v>331</v>
      </c>
      <c r="G201" t="s">
        <v>5550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41</v>
      </c>
      <c r="B202" t="s">
        <v>495</v>
      </c>
      <c r="C202" t="s">
        <v>331</v>
      </c>
      <c r="D202" t="s">
        <v>331</v>
      </c>
      <c r="E202" t="s">
        <v>331</v>
      </c>
      <c r="F202" t="s">
        <v>331</v>
      </c>
      <c r="G202" t="s">
        <v>331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42</v>
      </c>
      <c r="B203" t="s">
        <v>496</v>
      </c>
      <c r="C203" t="s">
        <v>331</v>
      </c>
      <c r="D203" t="s">
        <v>331</v>
      </c>
      <c r="E203" t="s">
        <v>331</v>
      </c>
      <c r="F203" t="s">
        <v>331</v>
      </c>
      <c r="G203" t="s">
        <v>331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s="1" r="A204" t="n">
        <v>43</v>
      </c>
      <c r="B204" t="s">
        <v>497</v>
      </c>
      <c r="C204" t="s">
        <v>331</v>
      </c>
      <c r="D204" t="s">
        <v>331</v>
      </c>
      <c r="E204" t="s">
        <v>331</v>
      </c>
      <c r="F204" t="s">
        <v>331</v>
      </c>
      <c r="G204" t="s">
        <v>331</v>
      </c>
      <c r="H204" t="s"/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A205" t="n">
        <v>44</v>
      </c>
      <c r="B205" t="s">
        <v>498</v>
      </c>
      <c r="C205" t="s">
        <v>331</v>
      </c>
      <c r="D205" t="s">
        <v>331</v>
      </c>
      <c r="E205" t="s">
        <v>331</v>
      </c>
      <c r="F205" t="s">
        <v>331</v>
      </c>
      <c r="G205" t="s">
        <v>331</v>
      </c>
      <c r="H205" t="s"/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45</v>
      </c>
      <c r="B206" t="s">
        <v>499</v>
      </c>
      <c r="C206" t="s">
        <v>331</v>
      </c>
      <c r="D206" t="s">
        <v>331</v>
      </c>
      <c r="E206" t="s">
        <v>331</v>
      </c>
      <c r="F206" t="s">
        <v>331</v>
      </c>
      <c r="G206" t="s">
        <v>331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46</v>
      </c>
      <c r="B207" t="s">
        <v>500</v>
      </c>
      <c r="C207" t="s">
        <v>4938</v>
      </c>
      <c r="D207" t="s">
        <v>331</v>
      </c>
      <c r="E207" t="s">
        <v>483</v>
      </c>
      <c r="F207" t="s">
        <v>5605</v>
      </c>
      <c r="G207" t="s">
        <v>5605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47</v>
      </c>
      <c r="B208" t="s">
        <v>501</v>
      </c>
      <c r="C208" t="s">
        <v>8301</v>
      </c>
      <c r="D208" t="s">
        <v>6455</v>
      </c>
      <c r="E208" t="s">
        <v>8302</v>
      </c>
      <c r="F208" t="s">
        <v>8303</v>
      </c>
      <c r="G208" t="s">
        <v>8304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48</v>
      </c>
      <c r="B209" t="s">
        <v>502</v>
      </c>
      <c r="C209" t="s">
        <v>4407</v>
      </c>
      <c r="D209" t="s">
        <v>4080</v>
      </c>
      <c r="E209" t="s">
        <v>1041</v>
      </c>
      <c r="F209" t="s">
        <v>6006</v>
      </c>
      <c r="G209" t="s">
        <v>2513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49</v>
      </c>
      <c r="B210" t="s">
        <v>508</v>
      </c>
      <c r="C210" t="s">
        <v>331</v>
      </c>
      <c r="D210" t="s">
        <v>7339</v>
      </c>
      <c r="E210" t="s">
        <v>8305</v>
      </c>
      <c r="F210" t="s">
        <v>8306</v>
      </c>
      <c r="G210" t="s">
        <v>3303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50</v>
      </c>
      <c r="B211" t="s">
        <v>513</v>
      </c>
      <c r="C211" t="s">
        <v>8307</v>
      </c>
      <c r="D211" t="s">
        <v>5242</v>
      </c>
      <c r="E211" t="s">
        <v>8308</v>
      </c>
      <c r="F211" t="s">
        <v>8309</v>
      </c>
      <c r="G211" t="s">
        <v>8310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51</v>
      </c>
      <c r="B212" t="s">
        <v>518</v>
      </c>
      <c r="C212" t="s">
        <v>260</v>
      </c>
      <c r="D212" t="s">
        <v>8311</v>
      </c>
      <c r="E212" t="s">
        <v>8312</v>
      </c>
      <c r="F212" t="s">
        <v>301</v>
      </c>
      <c r="G212" t="s">
        <v>8313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52</v>
      </c>
      <c r="B213" t="s">
        <v>524</v>
      </c>
      <c r="C213" t="s">
        <v>331</v>
      </c>
      <c r="D213" t="s">
        <v>8314</v>
      </c>
      <c r="E213" t="s">
        <v>8315</v>
      </c>
      <c r="F213" t="s">
        <v>8316</v>
      </c>
      <c r="G213" t="s">
        <v>1479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53</v>
      </c>
      <c r="B214" t="s">
        <v>529</v>
      </c>
      <c r="C214" t="s">
        <v>5242</v>
      </c>
      <c r="D214" t="s">
        <v>8317</v>
      </c>
      <c r="E214" t="s">
        <v>8318</v>
      </c>
      <c r="F214" t="s">
        <v>8319</v>
      </c>
      <c r="G214" t="s">
        <v>8320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B216" t="s">
        <v>318</v>
      </c>
      <c s="1" r="C216" t="s">
        <v>319</v>
      </c>
      <c s="1" r="D216" t="s">
        <v>320</v>
      </c>
      <c s="1" r="E216" t="s">
        <v>321</v>
      </c>
      <c s="1" r="F216" t="s">
        <v>322</v>
      </c>
      <c s="1" r="G216" t="s">
        <v>323</v>
      </c>
      <c s="1" r="H216" t="s">
        <v>324</v>
      </c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0</v>
      </c>
      <c r="B217" t="s">
        <v>1487</v>
      </c>
      <c r="C217" t="s">
        <v>8321</v>
      </c>
      <c r="D217" t="s">
        <v>8322</v>
      </c>
      <c r="E217" t="s">
        <v>8323</v>
      </c>
      <c r="F217" t="s">
        <v>8324</v>
      </c>
      <c r="G217" t="s">
        <v>8325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</v>
      </c>
      <c r="B218" t="s">
        <v>1493</v>
      </c>
      <c r="C218" t="s">
        <v>331</v>
      </c>
      <c r="D218" t="s">
        <v>8326</v>
      </c>
      <c r="E218" t="s">
        <v>8327</v>
      </c>
      <c r="F218" t="s">
        <v>8328</v>
      </c>
      <c r="G218" t="s">
        <v>8329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2</v>
      </c>
      <c r="B219" t="s">
        <v>1498</v>
      </c>
      <c r="C219" t="s">
        <v>1023</v>
      </c>
      <c r="D219" t="s">
        <v>8330</v>
      </c>
      <c r="E219" t="s">
        <v>6265</v>
      </c>
      <c r="F219" t="s">
        <v>7806</v>
      </c>
      <c r="G219" t="s">
        <v>8331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3</v>
      </c>
      <c r="B220" t="s">
        <v>1504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4</v>
      </c>
      <c r="B221" t="s">
        <v>1510</v>
      </c>
      <c r="C221" t="s">
        <v>331</v>
      </c>
      <c r="D221" t="s">
        <v>8332</v>
      </c>
      <c r="E221" t="s">
        <v>331</v>
      </c>
      <c r="F221" t="s">
        <v>331</v>
      </c>
      <c r="G221" t="s">
        <v>331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5</v>
      </c>
      <c r="B222" t="s">
        <v>1515</v>
      </c>
      <c r="C222" t="s">
        <v>331</v>
      </c>
      <c r="D222" t="s">
        <v>8332</v>
      </c>
      <c r="E222" t="s">
        <v>331</v>
      </c>
      <c r="F222" t="s">
        <v>331</v>
      </c>
      <c r="G222" t="s">
        <v>331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6</v>
      </c>
      <c r="B223" t="s">
        <v>1516</v>
      </c>
      <c r="C223" t="s">
        <v>331</v>
      </c>
      <c r="D223" t="s">
        <v>331</v>
      </c>
      <c r="E223" t="s">
        <v>331</v>
      </c>
      <c r="F223" t="s">
        <v>331</v>
      </c>
      <c r="G223" t="s">
        <v>331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7</v>
      </c>
      <c r="B224" t="s">
        <v>1517</v>
      </c>
      <c r="C224" t="s">
        <v>8333</v>
      </c>
      <c r="D224" t="s">
        <v>8334</v>
      </c>
      <c r="E224" t="s">
        <v>8335</v>
      </c>
      <c r="F224" t="s">
        <v>8336</v>
      </c>
      <c r="G224" t="s">
        <v>8337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8</v>
      </c>
      <c r="B225" t="s">
        <v>1520</v>
      </c>
      <c r="C225" t="s">
        <v>8338</v>
      </c>
      <c r="D225" t="s">
        <v>8339</v>
      </c>
      <c r="E225" t="s">
        <v>8340</v>
      </c>
      <c r="F225" t="s">
        <v>8341</v>
      </c>
      <c r="G225" t="s">
        <v>4405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s="1" r="A226" t="n">
        <v>9</v>
      </c>
      <c r="B226" t="s">
        <v>1526</v>
      </c>
      <c r="C226" t="s">
        <v>8342</v>
      </c>
      <c r="D226" t="s">
        <v>8343</v>
      </c>
      <c r="E226" t="s">
        <v>1175</v>
      </c>
      <c r="F226" t="s">
        <v>6813</v>
      </c>
      <c r="G226" t="s">
        <v>4362</v>
      </c>
      <c r="H226" t="s"/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A227" t="n">
        <v>10</v>
      </c>
      <c r="B227" t="s">
        <v>1532</v>
      </c>
      <c r="C227" t="s">
        <v>3419</v>
      </c>
      <c r="D227" t="s">
        <v>2838</v>
      </c>
      <c r="E227" t="s">
        <v>1531</v>
      </c>
      <c r="F227" t="s">
        <v>3862</v>
      </c>
      <c r="G227" t="s">
        <v>1798</v>
      </c>
      <c r="H227" t="s"/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11</v>
      </c>
      <c r="B228" t="s">
        <v>1538</v>
      </c>
      <c r="C228" t="s">
        <v>8344</v>
      </c>
      <c r="D228" t="s">
        <v>8345</v>
      </c>
      <c r="E228" t="s">
        <v>8346</v>
      </c>
      <c r="F228" t="s">
        <v>8347</v>
      </c>
      <c r="G228" t="s">
        <v>8348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12</v>
      </c>
      <c r="B229" t="s">
        <v>1544</v>
      </c>
      <c r="C229" t="s">
        <v>8349</v>
      </c>
      <c r="D229" t="s">
        <v>8350</v>
      </c>
      <c r="E229" t="s">
        <v>8351</v>
      </c>
      <c r="F229" t="s">
        <v>8352</v>
      </c>
      <c r="G229" t="s">
        <v>8353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13</v>
      </c>
      <c r="B230" t="s">
        <v>1550</v>
      </c>
      <c r="C230" t="s">
        <v>331</v>
      </c>
      <c r="D230" t="s">
        <v>8354</v>
      </c>
      <c r="E230" t="s">
        <v>8355</v>
      </c>
      <c r="F230" t="s">
        <v>1405</v>
      </c>
      <c r="G230" t="s">
        <v>8356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14</v>
      </c>
      <c r="B231" t="s">
        <v>1555</v>
      </c>
      <c r="C231" t="s">
        <v>1499</v>
      </c>
      <c r="D231" t="s">
        <v>8357</v>
      </c>
      <c r="E231" t="s">
        <v>8358</v>
      </c>
      <c r="F231" t="s">
        <v>8359</v>
      </c>
      <c r="G231" t="s">
        <v>8360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15</v>
      </c>
      <c r="B232" t="s">
        <v>1561</v>
      </c>
      <c r="C232" t="s">
        <v>8361</v>
      </c>
      <c r="D232" t="s">
        <v>8362</v>
      </c>
      <c r="E232" t="s">
        <v>8363</v>
      </c>
      <c r="F232" t="s">
        <v>8364</v>
      </c>
      <c r="G232" t="s">
        <v>8365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16</v>
      </c>
      <c r="B233" t="s">
        <v>1567</v>
      </c>
      <c r="C233" t="s">
        <v>8366</v>
      </c>
      <c r="D233" t="s">
        <v>8367</v>
      </c>
      <c r="E233" t="s">
        <v>5708</v>
      </c>
      <c r="F233" t="s">
        <v>8368</v>
      </c>
      <c r="G233" t="s">
        <v>8369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17</v>
      </c>
      <c r="B234" t="s">
        <v>1573</v>
      </c>
      <c r="C234" t="s">
        <v>8370</v>
      </c>
      <c r="D234" t="s">
        <v>8371</v>
      </c>
      <c r="E234" t="s">
        <v>8372</v>
      </c>
      <c r="F234" t="s">
        <v>8373</v>
      </c>
      <c r="G234" t="s">
        <v>8374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18</v>
      </c>
      <c r="B235" t="s">
        <v>1579</v>
      </c>
      <c r="C235" t="s">
        <v>4764</v>
      </c>
      <c r="D235" t="s">
        <v>4838</v>
      </c>
      <c r="E235" t="s">
        <v>2882</v>
      </c>
      <c r="F235" t="s">
        <v>8375</v>
      </c>
      <c r="G235" t="s">
        <v>7219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19</v>
      </c>
      <c r="B236" t="s">
        <v>1585</v>
      </c>
      <c r="C236" t="s">
        <v>2921</v>
      </c>
      <c r="D236" t="s">
        <v>8376</v>
      </c>
      <c r="E236" t="s">
        <v>8377</v>
      </c>
      <c r="F236" t="s">
        <v>8378</v>
      </c>
      <c r="G236" t="s">
        <v>8379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20</v>
      </c>
      <c r="B237" t="s">
        <v>1589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21</v>
      </c>
      <c r="B238" t="s">
        <v>1590</v>
      </c>
      <c r="C238" t="s">
        <v>331</v>
      </c>
      <c r="D238" t="s">
        <v>331</v>
      </c>
      <c r="E238" t="s">
        <v>331</v>
      </c>
      <c r="F238" t="s">
        <v>331</v>
      </c>
      <c r="G238" t="s">
        <v>331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22</v>
      </c>
      <c r="B239" t="s">
        <v>1591</v>
      </c>
      <c r="C239" t="s">
        <v>8380</v>
      </c>
      <c r="D239" t="s">
        <v>8381</v>
      </c>
      <c r="E239" t="s">
        <v>8382</v>
      </c>
      <c r="F239" t="s">
        <v>8383</v>
      </c>
      <c r="G239" t="s">
        <v>8384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23</v>
      </c>
      <c r="B240" t="s">
        <v>1592</v>
      </c>
      <c r="C240" t="s">
        <v>5568</v>
      </c>
      <c r="D240" t="s">
        <v>8385</v>
      </c>
      <c r="E240" t="s">
        <v>8386</v>
      </c>
      <c r="F240" t="s">
        <v>8387</v>
      </c>
      <c r="G240" t="s">
        <v>8388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24</v>
      </c>
      <c r="B241" t="s">
        <v>1593</v>
      </c>
      <c r="C241" t="s">
        <v>8389</v>
      </c>
      <c r="D241" t="s">
        <v>8390</v>
      </c>
      <c r="E241" t="s">
        <v>8391</v>
      </c>
      <c r="F241" t="s">
        <v>8392</v>
      </c>
      <c r="G241" t="s">
        <v>8393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25</v>
      </c>
      <c r="B242" t="s">
        <v>1599</v>
      </c>
      <c r="C242" t="s">
        <v>331</v>
      </c>
      <c r="D242" t="s">
        <v>331</v>
      </c>
      <c r="E242" t="s">
        <v>331</v>
      </c>
      <c r="F242" t="s">
        <v>331</v>
      </c>
      <c r="G242" t="s">
        <v>331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26</v>
      </c>
      <c r="B243" t="s">
        <v>1600</v>
      </c>
      <c r="C243" t="s">
        <v>331</v>
      </c>
      <c r="D243" t="s">
        <v>3964</v>
      </c>
      <c r="E243" t="s">
        <v>8394</v>
      </c>
      <c r="F243" t="s">
        <v>8395</v>
      </c>
      <c r="G243" t="s">
        <v>8396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27</v>
      </c>
      <c r="B244" t="s">
        <v>1604</v>
      </c>
      <c r="C244" t="s">
        <v>331</v>
      </c>
      <c r="D244" t="s">
        <v>331</v>
      </c>
      <c r="E244" t="s">
        <v>331</v>
      </c>
      <c r="F244" t="s">
        <v>331</v>
      </c>
      <c r="G244" t="s">
        <v>331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s="1" r="A245" t="n">
        <v>28</v>
      </c>
      <c r="B245" t="s">
        <v>1605</v>
      </c>
      <c r="C245" t="s">
        <v>331</v>
      </c>
      <c r="D245" t="s">
        <v>331</v>
      </c>
      <c r="E245" t="s">
        <v>331</v>
      </c>
      <c r="F245" t="s">
        <v>331</v>
      </c>
      <c r="G245" t="s">
        <v>331</v>
      </c>
      <c r="H245" t="s"/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A246" t="n">
        <v>29</v>
      </c>
      <c r="B246" t="s">
        <v>635</v>
      </c>
      <c r="C246" t="s">
        <v>8397</v>
      </c>
      <c r="D246" t="s">
        <v>8398</v>
      </c>
      <c r="E246" t="s">
        <v>8399</v>
      </c>
      <c r="F246" t="s">
        <v>8400</v>
      </c>
      <c r="G246" t="s">
        <v>8401</v>
      </c>
      <c r="H246" t="s"/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30</v>
      </c>
      <c r="B247" t="s">
        <v>1611</v>
      </c>
      <c r="C247" t="s">
        <v>8402</v>
      </c>
      <c r="D247" t="s">
        <v>8403</v>
      </c>
      <c r="E247" t="s">
        <v>51</v>
      </c>
      <c r="F247" t="s">
        <v>1182</v>
      </c>
      <c r="G247" t="s">
        <v>4620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31</v>
      </c>
      <c r="B248" t="s">
        <v>680</v>
      </c>
      <c r="C248" t="s">
        <v>8404</v>
      </c>
      <c r="D248" t="s">
        <v>8405</v>
      </c>
      <c r="E248" t="s">
        <v>8406</v>
      </c>
      <c r="F248" t="s">
        <v>8407</v>
      </c>
      <c r="G248" t="s">
        <v>8408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32</v>
      </c>
      <c r="B249" t="s">
        <v>666</v>
      </c>
      <c r="C249" t="s">
        <v>8409</v>
      </c>
      <c r="D249" t="s">
        <v>8410</v>
      </c>
      <c r="E249" t="s">
        <v>8411</v>
      </c>
      <c r="F249" t="s">
        <v>8412</v>
      </c>
      <c r="G249" t="s">
        <v>1178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33</v>
      </c>
      <c r="B250" t="s">
        <v>1626</v>
      </c>
      <c r="C250" t="s">
        <v>331</v>
      </c>
      <c r="D250" t="s">
        <v>331</v>
      </c>
      <c r="E250" t="s">
        <v>331</v>
      </c>
      <c r="F250" t="s">
        <v>331</v>
      </c>
      <c r="G250" t="s">
        <v>331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34</v>
      </c>
      <c r="B251" t="s">
        <v>687</v>
      </c>
      <c r="C251" t="s">
        <v>8413</v>
      </c>
      <c r="D251" t="s">
        <v>8414</v>
      </c>
      <c r="E251" t="s">
        <v>8415</v>
      </c>
      <c r="F251" t="s">
        <v>8416</v>
      </c>
      <c r="G251" t="s">
        <v>8417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35</v>
      </c>
      <c r="B252" t="s">
        <v>1635</v>
      </c>
      <c r="C252" t="s">
        <v>331</v>
      </c>
      <c r="D252" t="s">
        <v>8418</v>
      </c>
      <c r="E252" t="s">
        <v>8419</v>
      </c>
      <c r="F252" t="s">
        <v>2284</v>
      </c>
      <c r="G252" t="s">
        <v>8420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36</v>
      </c>
      <c r="B253" t="s">
        <v>1640</v>
      </c>
      <c r="C253" t="s">
        <v>331</v>
      </c>
      <c r="D253" t="s">
        <v>331</v>
      </c>
      <c r="E253" t="s">
        <v>331</v>
      </c>
      <c r="F253" t="s">
        <v>331</v>
      </c>
      <c r="G253" t="s">
        <v>8421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B255" t="s">
        <v>383</v>
      </c>
      <c s="1" r="C255" t="s">
        <v>319</v>
      </c>
      <c s="1" r="D255" t="s">
        <v>320</v>
      </c>
      <c s="1" r="E255" t="s">
        <v>321</v>
      </c>
      <c s="1" r="F255" t="s">
        <v>322</v>
      </c>
      <c s="1" r="G255" t="s">
        <v>323</v>
      </c>
      <c s="1" r="H255" t="s">
        <v>324</v>
      </c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0</v>
      </c>
      <c r="B256" t="s">
        <v>1642</v>
      </c>
      <c r="C256" t="s">
        <v>8422</v>
      </c>
      <c r="D256" t="s">
        <v>4720</v>
      </c>
      <c r="E256" t="s">
        <v>8423</v>
      </c>
      <c r="F256" t="s">
        <v>8424</v>
      </c>
      <c r="G256" t="s">
        <v>8425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</v>
      </c>
      <c r="B257" t="s">
        <v>1648</v>
      </c>
      <c r="C257" t="s">
        <v>3298</v>
      </c>
      <c r="D257" t="s">
        <v>4778</v>
      </c>
      <c r="E257" t="s">
        <v>6925</v>
      </c>
      <c r="F257" t="s">
        <v>1650</v>
      </c>
      <c r="G257" t="s">
        <v>6649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2</v>
      </c>
      <c r="B258" t="s">
        <v>1653</v>
      </c>
      <c r="C258" t="s">
        <v>8426</v>
      </c>
      <c r="D258" t="s">
        <v>8427</v>
      </c>
      <c r="E258" t="s">
        <v>8428</v>
      </c>
      <c r="F258" t="s">
        <v>8429</v>
      </c>
      <c r="G258" t="s">
        <v>8430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3</v>
      </c>
      <c r="B259" t="s">
        <v>1659</v>
      </c>
      <c r="C259" t="s">
        <v>331</v>
      </c>
      <c r="D259" t="s">
        <v>331</v>
      </c>
      <c r="E259" t="s">
        <v>331</v>
      </c>
      <c r="F259" t="s">
        <v>331</v>
      </c>
      <c r="G259" t="s">
        <v>331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4</v>
      </c>
      <c r="B260" t="s">
        <v>1660</v>
      </c>
      <c r="C260" t="s">
        <v>331</v>
      </c>
      <c r="D260" t="s">
        <v>8431</v>
      </c>
      <c r="E260" t="s">
        <v>8432</v>
      </c>
      <c r="F260" t="s">
        <v>263</v>
      </c>
      <c r="G260" t="s">
        <v>2162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5</v>
      </c>
      <c r="B261" t="s">
        <v>1664</v>
      </c>
      <c r="C261" t="s">
        <v>8433</v>
      </c>
      <c r="D261" t="s">
        <v>8434</v>
      </c>
      <c r="E261" t="s">
        <v>1182</v>
      </c>
      <c r="F261" t="s">
        <v>1729</v>
      </c>
      <c r="G261" t="s">
        <v>1576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6</v>
      </c>
      <c r="B262" t="s">
        <v>698</v>
      </c>
      <c r="C262" t="s">
        <v>8435</v>
      </c>
      <c r="D262" t="s">
        <v>8436</v>
      </c>
      <c r="E262" t="s">
        <v>8437</v>
      </c>
      <c r="F262" t="s">
        <v>127</v>
      </c>
      <c r="G262" t="s">
        <v>3741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7</v>
      </c>
      <c r="B263" t="s">
        <v>700</v>
      </c>
      <c r="C263" t="s">
        <v>8438</v>
      </c>
      <c r="D263" t="s">
        <v>8439</v>
      </c>
      <c r="E263" t="s">
        <v>8440</v>
      </c>
      <c r="F263" t="s">
        <v>8441</v>
      </c>
      <c r="G263" t="s">
        <v>6812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8</v>
      </c>
      <c r="B264" t="s">
        <v>699</v>
      </c>
      <c r="C264" t="s">
        <v>8442</v>
      </c>
      <c r="D264" t="s">
        <v>8443</v>
      </c>
      <c r="E264" t="s">
        <v>8444</v>
      </c>
      <c r="F264" t="s">
        <v>8445</v>
      </c>
      <c r="G264" t="s">
        <v>8446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9</v>
      </c>
      <c r="B265" t="s">
        <v>726</v>
      </c>
      <c r="C265" t="s">
        <v>8447</v>
      </c>
      <c r="D265" t="s">
        <v>8448</v>
      </c>
      <c r="E265" t="s">
        <v>8449</v>
      </c>
      <c r="F265" t="s">
        <v>8450</v>
      </c>
      <c r="G265" t="s">
        <v>8451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10</v>
      </c>
      <c r="B266" t="s">
        <v>1688</v>
      </c>
      <c r="C266" t="s">
        <v>8447</v>
      </c>
      <c r="D266" t="s">
        <v>8448</v>
      </c>
      <c r="E266" t="s">
        <v>8449</v>
      </c>
      <c r="F266" t="s">
        <v>8450</v>
      </c>
      <c r="G266" t="s">
        <v>8451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11</v>
      </c>
      <c r="B267" t="s">
        <v>735</v>
      </c>
      <c r="C267" t="s">
        <v>331</v>
      </c>
      <c r="D267" t="s">
        <v>331</v>
      </c>
      <c r="E267" t="s">
        <v>331</v>
      </c>
      <c r="F267" t="s">
        <v>331</v>
      </c>
      <c r="G267" t="s">
        <v>331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12</v>
      </c>
      <c r="B268" t="s">
        <v>1689</v>
      </c>
      <c r="C268" t="s">
        <v>331</v>
      </c>
      <c r="D268" t="s">
        <v>875</v>
      </c>
      <c r="E268" t="s">
        <v>5007</v>
      </c>
      <c r="F268" t="s">
        <v>8452</v>
      </c>
      <c r="G268" t="s">
        <v>8453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13</v>
      </c>
      <c r="B269" t="s">
        <v>1693</v>
      </c>
      <c r="C269" t="s">
        <v>8354</v>
      </c>
      <c r="D269" t="s">
        <v>8454</v>
      </c>
      <c r="E269" t="s">
        <v>8455</v>
      </c>
      <c r="F269" t="s">
        <v>8456</v>
      </c>
      <c r="G269" t="s">
        <v>8457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14</v>
      </c>
      <c r="B270" t="s">
        <v>750</v>
      </c>
      <c r="C270" t="s">
        <v>8458</v>
      </c>
      <c r="D270" t="s">
        <v>8459</v>
      </c>
      <c r="E270" t="s">
        <v>8460</v>
      </c>
      <c r="F270" t="s">
        <v>8461</v>
      </c>
      <c r="G270" t="s">
        <v>8462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15</v>
      </c>
      <c r="B271" t="s">
        <v>756</v>
      </c>
      <c r="C271" t="s">
        <v>8458</v>
      </c>
      <c r="D271" t="s">
        <v>8459</v>
      </c>
      <c r="E271" t="s">
        <v>8460</v>
      </c>
      <c r="F271" t="s">
        <v>8461</v>
      </c>
      <c r="G271" t="s">
        <v>8462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16</v>
      </c>
      <c r="B272" t="s">
        <v>761</v>
      </c>
      <c r="C272" t="s">
        <v>8463</v>
      </c>
      <c r="D272" t="s">
        <v>8464</v>
      </c>
      <c r="E272" t="s">
        <v>1655</v>
      </c>
      <c r="F272" t="s">
        <v>8465</v>
      </c>
      <c r="G272" t="s">
        <v>8466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17</v>
      </c>
      <c r="B273" t="s">
        <v>774</v>
      </c>
      <c r="C273" t="s">
        <v>331</v>
      </c>
      <c r="D273" t="s">
        <v>331</v>
      </c>
      <c r="E273" t="s">
        <v>8467</v>
      </c>
      <c r="F273" t="s">
        <v>8467</v>
      </c>
      <c r="G273" t="s">
        <v>8468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18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19</v>
      </c>
      <c r="B275" t="s">
        <v>776</v>
      </c>
      <c r="C275" t="s">
        <v>331</v>
      </c>
      <c r="D275" t="s">
        <v>331</v>
      </c>
      <c r="E275" t="s">
        <v>8467</v>
      </c>
      <c r="F275" t="s">
        <v>8467</v>
      </c>
      <c r="G275" t="s">
        <v>8468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20</v>
      </c>
      <c r="B276" t="s">
        <v>777</v>
      </c>
      <c r="C276" t="s">
        <v>1872</v>
      </c>
      <c r="D276" t="s">
        <v>1578</v>
      </c>
      <c r="E276" t="s">
        <v>8469</v>
      </c>
      <c r="F276" t="s">
        <v>7454</v>
      </c>
      <c r="G276" t="s">
        <v>5719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21</v>
      </c>
      <c r="B277" t="s">
        <v>783</v>
      </c>
      <c r="C277" t="s">
        <v>8470</v>
      </c>
      <c r="D277" t="s">
        <v>8471</v>
      </c>
      <c r="E277" t="s">
        <v>8472</v>
      </c>
      <c r="F277" t="s">
        <v>8473</v>
      </c>
      <c r="G277" t="s">
        <v>8474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22</v>
      </c>
      <c r="B278" t="s">
        <v>1722</v>
      </c>
      <c r="C278" t="s">
        <v>8475</v>
      </c>
      <c r="D278" t="s">
        <v>8476</v>
      </c>
      <c r="E278" t="s">
        <v>1872</v>
      </c>
      <c r="F278" t="s">
        <v>1727</v>
      </c>
      <c r="G278" t="s">
        <v>4762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23</v>
      </c>
      <c r="B279" t="s">
        <v>789</v>
      </c>
      <c r="C279" t="s">
        <v>8477</v>
      </c>
      <c r="D279" t="s">
        <v>8478</v>
      </c>
      <c r="E279" t="s">
        <v>8479</v>
      </c>
      <c r="F279" t="s">
        <v>8480</v>
      </c>
      <c r="G279" t="s">
        <v>8481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24</v>
      </c>
      <c r="B280" t="s">
        <v>795</v>
      </c>
      <c r="C280" t="s">
        <v>331</v>
      </c>
      <c r="D280" t="s">
        <v>331</v>
      </c>
      <c r="E280" t="s">
        <v>331</v>
      </c>
      <c r="F280" t="s">
        <v>331</v>
      </c>
      <c r="G280" t="s">
        <v>331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25</v>
      </c>
      <c r="B281" t="s">
        <v>796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26</v>
      </c>
      <c r="B282" t="s">
        <v>802</v>
      </c>
      <c r="C282" t="s">
        <v>331</v>
      </c>
      <c r="D282" t="s">
        <v>331</v>
      </c>
      <c r="E282" t="s">
        <v>331</v>
      </c>
      <c r="F282" t="s">
        <v>331</v>
      </c>
      <c r="G282" t="s">
        <v>331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27</v>
      </c>
      <c r="B283" t="s">
        <v>803</v>
      </c>
      <c r="C283" t="s">
        <v>331</v>
      </c>
      <c r="D283" t="s">
        <v>331</v>
      </c>
      <c r="E283" t="s">
        <v>331</v>
      </c>
      <c r="F283" t="s">
        <v>331</v>
      </c>
      <c r="G283" t="s">
        <v>331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28</v>
      </c>
      <c r="B284" t="s">
        <v>1735</v>
      </c>
      <c r="C284" t="s">
        <v>8384</v>
      </c>
      <c r="D284" t="s">
        <v>8482</v>
      </c>
      <c r="E284" t="s">
        <v>8483</v>
      </c>
      <c r="F284" t="s">
        <v>4123</v>
      </c>
      <c r="G284" t="s">
        <v>8484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29</v>
      </c>
      <c r="B285" t="s">
        <v>804</v>
      </c>
      <c r="C285" t="s">
        <v>8485</v>
      </c>
      <c r="D285" t="s">
        <v>8486</v>
      </c>
      <c r="E285" t="s">
        <v>912</v>
      </c>
      <c r="F285" t="s">
        <v>8487</v>
      </c>
      <c r="G285" t="s">
        <v>8488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30</v>
      </c>
      <c r="B286" t="s">
        <v>808</v>
      </c>
      <c r="C286" t="s">
        <v>8489</v>
      </c>
      <c r="D286" t="s">
        <v>8490</v>
      </c>
      <c r="E286" t="s">
        <v>8491</v>
      </c>
      <c r="F286" t="s">
        <v>8492</v>
      </c>
      <c r="G286" t="s">
        <v>2094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31</v>
      </c>
      <c r="B287" t="s">
        <v>814</v>
      </c>
      <c r="C287" t="s">
        <v>1872</v>
      </c>
      <c r="D287" t="s">
        <v>1578</v>
      </c>
      <c r="E287" t="s">
        <v>3326</v>
      </c>
      <c r="F287" t="s">
        <v>1576</v>
      </c>
      <c r="G287" t="s">
        <v>2889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32</v>
      </c>
      <c r="B288" t="s">
        <v>815</v>
      </c>
      <c r="C288" t="s">
        <v>8489</v>
      </c>
      <c r="D288" t="s">
        <v>8490</v>
      </c>
      <c r="E288" t="s">
        <v>8493</v>
      </c>
      <c r="F288" t="s">
        <v>8100</v>
      </c>
      <c r="G288" t="s">
        <v>8489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33</v>
      </c>
      <c r="B289" t="s">
        <v>1760</v>
      </c>
      <c r="C289" t="s">
        <v>331</v>
      </c>
      <c r="D289" t="s">
        <v>331</v>
      </c>
      <c r="E289" t="s">
        <v>331</v>
      </c>
      <c r="F289" t="s">
        <v>331</v>
      </c>
      <c r="G289" t="s">
        <v>8494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s="1" r="A290" t="n">
        <v>34</v>
      </c>
      <c r="B290" t="s">
        <v>816</v>
      </c>
      <c r="C290" t="s">
        <v>854</v>
      </c>
      <c r="D290" t="s">
        <v>3975</v>
      </c>
      <c r="E290" t="s">
        <v>3975</v>
      </c>
      <c r="F290" t="s">
        <v>4402</v>
      </c>
      <c r="G290" t="s">
        <v>8495</v>
      </c>
      <c r="H290" t="s"/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A291" t="n">
        <v>35</v>
      </c>
      <c r="B291" t="s">
        <v>817</v>
      </c>
      <c r="C291" t="s">
        <v>1727</v>
      </c>
      <c r="D291" t="s">
        <v>1578</v>
      </c>
      <c r="E291" t="s">
        <v>3326</v>
      </c>
      <c r="F291" t="s">
        <v>1576</v>
      </c>
      <c r="G291" t="s">
        <v>2889</v>
      </c>
      <c r="H291" t="s"/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36</v>
      </c>
      <c r="B292" t="s">
        <v>818</v>
      </c>
      <c r="C292" t="s">
        <v>8413</v>
      </c>
      <c r="D292" t="s">
        <v>8414</v>
      </c>
      <c r="E292" t="s">
        <v>8415</v>
      </c>
      <c r="F292" t="s">
        <v>8416</v>
      </c>
      <c r="G292" t="s">
        <v>8417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B294" t="s">
        <v>383</v>
      </c>
      <c s="1" r="C294" t="s">
        <v>319</v>
      </c>
      <c s="1" r="D294" t="s">
        <v>320</v>
      </c>
      <c s="1" r="E294" t="s">
        <v>321</v>
      </c>
      <c s="1" r="F294" t="s">
        <v>322</v>
      </c>
      <c s="1" r="G294" t="s">
        <v>323</v>
      </c>
      <c s="1" r="H294" t="s">
        <v>324</v>
      </c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0</v>
      </c>
      <c r="B295" t="s">
        <v>880</v>
      </c>
      <c r="C295" t="s">
        <v>8496</v>
      </c>
      <c r="D295" t="s">
        <v>8497</v>
      </c>
      <c r="E295" t="s">
        <v>8498</v>
      </c>
      <c r="F295" t="s">
        <v>8499</v>
      </c>
      <c r="G295" t="s">
        <v>8500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1</v>
      </c>
      <c r="B296" t="s">
        <v>886</v>
      </c>
      <c r="C296" t="s">
        <v>8496</v>
      </c>
      <c r="D296" t="s">
        <v>8497</v>
      </c>
      <c r="E296" t="s">
        <v>8501</v>
      </c>
      <c r="F296" t="s">
        <v>8502</v>
      </c>
      <c r="G296" t="s">
        <v>8503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2</v>
      </c>
      <c r="B297" t="s">
        <v>892</v>
      </c>
      <c r="C297" t="s">
        <v>331</v>
      </c>
      <c r="D297" t="s">
        <v>331</v>
      </c>
      <c r="E297" t="s">
        <v>8504</v>
      </c>
      <c r="F297" t="s">
        <v>8505</v>
      </c>
      <c r="G297" t="s">
        <v>8506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3</v>
      </c>
      <c r="B298" t="s">
        <v>909</v>
      </c>
      <c r="C298" t="s">
        <v>8507</v>
      </c>
      <c r="D298" t="s">
        <v>331</v>
      </c>
      <c r="E298" t="s">
        <v>331</v>
      </c>
      <c r="F298" t="s">
        <v>8508</v>
      </c>
      <c r="G298" t="s">
        <v>8509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4</v>
      </c>
      <c r="B299" t="s">
        <v>913</v>
      </c>
      <c r="C299" t="s">
        <v>8510</v>
      </c>
      <c r="D299" t="s">
        <v>2878</v>
      </c>
      <c r="E299" t="s">
        <v>8511</v>
      </c>
      <c r="F299" t="s">
        <v>8512</v>
      </c>
      <c r="G299" t="s">
        <v>8513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5</v>
      </c>
      <c r="B300" t="s">
        <v>916</v>
      </c>
      <c r="C300" t="s">
        <v>276</v>
      </c>
      <c r="D300" t="s">
        <v>8514</v>
      </c>
      <c r="E300" t="s">
        <v>8515</v>
      </c>
      <c r="F300" t="s">
        <v>8516</v>
      </c>
      <c r="G300" t="s">
        <v>8517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6</v>
      </c>
      <c r="B301" t="s">
        <v>917</v>
      </c>
      <c r="C301" t="s">
        <v>8518</v>
      </c>
      <c r="D301" t="s">
        <v>8519</v>
      </c>
      <c r="E301" t="s">
        <v>8520</v>
      </c>
      <c r="F301" t="s">
        <v>8521</v>
      </c>
      <c r="G301" t="s">
        <v>8522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7</v>
      </c>
      <c r="B302" t="s">
        <v>918</v>
      </c>
      <c r="C302" t="s">
        <v>8523</v>
      </c>
      <c r="D302" t="s">
        <v>8524</v>
      </c>
      <c r="E302" t="s">
        <v>8525</v>
      </c>
      <c r="F302" t="s">
        <v>8526</v>
      </c>
      <c r="G302" t="s">
        <v>8527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8</v>
      </c>
      <c r="B303" t="s">
        <v>1790</v>
      </c>
      <c r="C303" t="s">
        <v>8528</v>
      </c>
      <c r="D303" t="s">
        <v>8529</v>
      </c>
      <c r="E303" t="s">
        <v>8530</v>
      </c>
      <c r="F303" t="s">
        <v>8531</v>
      </c>
      <c r="G303" t="s">
        <v>8532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9</v>
      </c>
      <c r="B304" t="s">
        <v>1796</v>
      </c>
      <c r="C304" t="s">
        <v>8533</v>
      </c>
      <c r="D304" t="s">
        <v>8534</v>
      </c>
      <c r="E304" t="s">
        <v>3160</v>
      </c>
      <c r="F304" t="s">
        <v>8535</v>
      </c>
      <c r="G304" t="s">
        <v>8536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10</v>
      </c>
      <c r="B305" t="s">
        <v>919</v>
      </c>
      <c r="C305" t="s">
        <v>8537</v>
      </c>
      <c r="D305" t="s">
        <v>8538</v>
      </c>
      <c r="E305" t="s">
        <v>331</v>
      </c>
      <c r="F305" t="s">
        <v>331</v>
      </c>
      <c r="G305" t="s">
        <v>331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11</v>
      </c>
      <c r="B306" t="s">
        <v>920</v>
      </c>
      <c r="C306" t="s">
        <v>8539</v>
      </c>
      <c r="D306" t="s">
        <v>8540</v>
      </c>
      <c r="E306" t="s">
        <v>331</v>
      </c>
      <c r="F306" t="s">
        <v>8541</v>
      </c>
      <c r="G306" t="s">
        <v>331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12</v>
      </c>
      <c r="B307" t="s">
        <v>922</v>
      </c>
      <c r="C307" t="s">
        <v>8542</v>
      </c>
      <c r="D307" t="s">
        <v>8543</v>
      </c>
      <c r="E307" t="s">
        <v>8544</v>
      </c>
      <c r="F307" t="s">
        <v>8545</v>
      </c>
      <c r="G307" t="s">
        <v>8546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13</v>
      </c>
      <c r="B308" t="s">
        <v>928</v>
      </c>
      <c r="C308" t="s">
        <v>331</v>
      </c>
      <c r="D308" t="s">
        <v>8547</v>
      </c>
      <c r="E308" t="s">
        <v>8548</v>
      </c>
      <c r="F308" t="s">
        <v>8549</v>
      </c>
      <c r="G308" t="s">
        <v>8550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14</v>
      </c>
      <c r="B309" t="s">
        <v>1814</v>
      </c>
      <c r="C309" t="s">
        <v>8551</v>
      </c>
      <c r="D309" t="s">
        <v>8552</v>
      </c>
      <c r="E309" t="s">
        <v>8553</v>
      </c>
      <c r="F309" t="s">
        <v>8554</v>
      </c>
      <c r="G309" t="s">
        <v>8555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939</v>
      </c>
      <c r="C312" t="s">
        <v>8556</v>
      </c>
      <c r="D312" t="s">
        <v>8557</v>
      </c>
      <c r="E312" t="s">
        <v>8558</v>
      </c>
      <c r="F312" t="s">
        <v>8559</v>
      </c>
      <c r="G312" t="s">
        <v>8560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945</v>
      </c>
      <c r="C313" t="s">
        <v>6757</v>
      </c>
      <c r="D313" t="s">
        <v>8557</v>
      </c>
      <c r="E313" t="s">
        <v>8561</v>
      </c>
      <c r="F313" t="s">
        <v>8562</v>
      </c>
      <c r="G313" t="s">
        <v>8563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500</v>
      </c>
      <c r="C314" t="s">
        <v>8564</v>
      </c>
      <c r="D314" t="s">
        <v>331</v>
      </c>
      <c r="E314" t="s">
        <v>3754</v>
      </c>
      <c r="F314" t="s">
        <v>8565</v>
      </c>
      <c r="G314" t="s">
        <v>8566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1835</v>
      </c>
      <c r="C315" t="s">
        <v>331</v>
      </c>
      <c r="D315" t="s">
        <v>8567</v>
      </c>
      <c r="E315" t="s">
        <v>8568</v>
      </c>
      <c r="F315" t="s">
        <v>8569</v>
      </c>
      <c r="G315" t="s">
        <v>8570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1840</v>
      </c>
      <c r="C316" t="s">
        <v>8571</v>
      </c>
      <c r="D316" t="s">
        <v>8572</v>
      </c>
      <c r="E316" t="s">
        <v>8573</v>
      </c>
      <c r="F316" t="s">
        <v>331</v>
      </c>
      <c r="G316" t="s">
        <v>331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1841</v>
      </c>
      <c r="C317" t="s">
        <v>331</v>
      </c>
      <c r="D317" t="s">
        <v>331</v>
      </c>
      <c r="E317" t="s">
        <v>331</v>
      </c>
      <c r="F317" t="s">
        <v>8574</v>
      </c>
      <c r="G317" t="s">
        <v>8575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946</v>
      </c>
      <c r="C318" t="s">
        <v>8576</v>
      </c>
      <c r="D318" t="s">
        <v>8577</v>
      </c>
      <c r="E318" t="s">
        <v>8578</v>
      </c>
      <c r="F318" t="s">
        <v>8579</v>
      </c>
      <c r="G318" t="s">
        <v>8215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952</v>
      </c>
      <c r="C319" t="s">
        <v>8580</v>
      </c>
      <c r="D319" t="s">
        <v>801</v>
      </c>
      <c r="E319" t="s">
        <v>8581</v>
      </c>
      <c r="F319" t="s">
        <v>8582</v>
      </c>
      <c r="G319" t="s">
        <v>8583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956</v>
      </c>
      <c r="C320" t="s">
        <v>8584</v>
      </c>
      <c r="D320" t="s">
        <v>4246</v>
      </c>
      <c r="E320" t="s">
        <v>6106</v>
      </c>
      <c r="F320" t="s">
        <v>8585</v>
      </c>
      <c r="G320" t="s">
        <v>674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960</v>
      </c>
      <c r="C321" t="s">
        <v>331</v>
      </c>
      <c r="D321" t="s">
        <v>331</v>
      </c>
      <c r="E321" t="s">
        <v>331</v>
      </c>
      <c r="F321" t="s">
        <v>331</v>
      </c>
      <c r="G321" t="s">
        <v>331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962</v>
      </c>
      <c r="C322" t="s">
        <v>8586</v>
      </c>
      <c r="D322" t="s">
        <v>8587</v>
      </c>
      <c r="E322" t="s">
        <v>8588</v>
      </c>
      <c r="F322" t="s">
        <v>8589</v>
      </c>
      <c r="G322" t="s">
        <v>8590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968</v>
      </c>
      <c r="C323" t="s">
        <v>8591</v>
      </c>
      <c r="D323" t="s">
        <v>8592</v>
      </c>
      <c r="E323" t="s">
        <v>8593</v>
      </c>
      <c r="F323" t="s">
        <v>8594</v>
      </c>
      <c r="G323" t="s">
        <v>8595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969</v>
      </c>
      <c r="C324" t="s">
        <v>8596</v>
      </c>
      <c r="D324" t="s">
        <v>8597</v>
      </c>
      <c r="E324" t="s">
        <v>8598</v>
      </c>
      <c r="F324" t="s">
        <v>8599</v>
      </c>
      <c r="G324" t="s">
        <v>8600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970</v>
      </c>
      <c r="C325" t="s">
        <v>8601</v>
      </c>
      <c r="D325" t="s">
        <v>8602</v>
      </c>
      <c r="E325" t="s">
        <v>8603</v>
      </c>
      <c r="F325" t="s">
        <v>8604</v>
      </c>
      <c r="G325" t="s">
        <v>8605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971</v>
      </c>
      <c r="C326" t="s">
        <v>8606</v>
      </c>
      <c r="D326" t="s">
        <v>8607</v>
      </c>
      <c r="E326" t="s">
        <v>8608</v>
      </c>
      <c r="F326" t="s">
        <v>8609</v>
      </c>
      <c r="G326" t="s">
        <v>8610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s="1" r="A327" t="n">
        <v>15</v>
      </c>
      <c r="B327" t="s">
        <v>829</v>
      </c>
      <c r="C327" t="s">
        <v>8611</v>
      </c>
      <c r="D327" t="s">
        <v>8612</v>
      </c>
      <c r="E327" t="s">
        <v>8613</v>
      </c>
      <c r="F327" t="s">
        <v>8614</v>
      </c>
      <c r="G327" t="s">
        <v>331</v>
      </c>
      <c r="H327" t="s"/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A328" t="n">
        <v>16</v>
      </c>
      <c r="B328" t="s">
        <v>919</v>
      </c>
      <c r="C328" t="s">
        <v>8611</v>
      </c>
      <c r="D328" t="s">
        <v>8612</v>
      </c>
      <c r="E328" t="s">
        <v>331</v>
      </c>
      <c r="F328" t="s">
        <v>331</v>
      </c>
      <c r="G328" t="s">
        <v>331</v>
      </c>
      <c r="H328" t="s"/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17</v>
      </c>
      <c r="B329" t="s">
        <v>920</v>
      </c>
      <c r="C329" t="s">
        <v>331</v>
      </c>
      <c r="D329" t="s">
        <v>331</v>
      </c>
      <c r="E329" t="s">
        <v>8613</v>
      </c>
      <c r="F329" t="s">
        <v>8614</v>
      </c>
      <c r="G329" t="s">
        <v>331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18</v>
      </c>
      <c r="B330" t="s">
        <v>975</v>
      </c>
      <c r="C330" t="s">
        <v>8615</v>
      </c>
      <c r="D330" t="s">
        <v>8616</v>
      </c>
      <c r="E330" t="s">
        <v>8617</v>
      </c>
      <c r="F330" t="s">
        <v>8618</v>
      </c>
      <c r="G330" t="s">
        <v>8619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19</v>
      </c>
      <c r="B331" t="s">
        <v>980</v>
      </c>
      <c r="C331" t="s">
        <v>331</v>
      </c>
      <c r="D331" t="s">
        <v>8620</v>
      </c>
      <c r="E331" t="s">
        <v>8621</v>
      </c>
      <c r="F331" t="s">
        <v>8622</v>
      </c>
      <c r="G331" t="s">
        <v>8623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20</v>
      </c>
      <c r="B332" t="s">
        <v>1888</v>
      </c>
      <c r="C332" t="s">
        <v>8624</v>
      </c>
      <c r="D332" t="s">
        <v>1602</v>
      </c>
      <c r="E332" t="s">
        <v>8625</v>
      </c>
      <c r="F332" t="s">
        <v>8626</v>
      </c>
      <c r="G332" t="s">
        <v>8627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21</v>
      </c>
      <c r="B333" t="s">
        <v>990</v>
      </c>
      <c r="C333" t="s">
        <v>331</v>
      </c>
      <c r="D333" t="s">
        <v>331</v>
      </c>
      <c r="E333" t="s">
        <v>331</v>
      </c>
      <c r="F333" t="s">
        <v>331</v>
      </c>
      <c r="G333" t="s">
        <v>331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22</v>
      </c>
      <c r="B334" t="s">
        <v>996</v>
      </c>
      <c r="C334" t="s">
        <v>331</v>
      </c>
      <c r="D334" t="s">
        <v>997</v>
      </c>
      <c r="E334" t="s">
        <v>997</v>
      </c>
      <c r="F334" t="s">
        <v>331</v>
      </c>
      <c r="G334" t="s">
        <v>331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23</v>
      </c>
      <c r="B335" t="s">
        <v>998</v>
      </c>
      <c r="C335" t="s">
        <v>8628</v>
      </c>
      <c r="D335" t="s">
        <v>8629</v>
      </c>
      <c r="E335" t="s">
        <v>8630</v>
      </c>
      <c r="F335" t="s">
        <v>8631</v>
      </c>
      <c r="G335" t="s">
        <v>8632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24</v>
      </c>
      <c r="B336" t="s">
        <v>1004</v>
      </c>
      <c r="C336" t="s">
        <v>8633</v>
      </c>
      <c r="D336" t="s">
        <v>8634</v>
      </c>
      <c r="E336" t="s">
        <v>8635</v>
      </c>
      <c r="F336" t="s">
        <v>8636</v>
      </c>
      <c r="G336" t="s">
        <v>8637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25</v>
      </c>
      <c r="B337" t="s">
        <v>1009</v>
      </c>
      <c r="C337" t="s">
        <v>331</v>
      </c>
      <c r="D337" t="s">
        <v>3320</v>
      </c>
      <c r="E337" t="s">
        <v>2542</v>
      </c>
      <c r="F337" t="s">
        <v>8638</v>
      </c>
      <c r="G337" t="s">
        <v>8639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26</v>
      </c>
      <c r="B338" t="s">
        <v>1014</v>
      </c>
      <c r="C338" t="s">
        <v>331</v>
      </c>
      <c r="D338" t="s">
        <v>331</v>
      </c>
      <c r="E338" t="s">
        <v>331</v>
      </c>
      <c r="F338" t="s">
        <v>331</v>
      </c>
      <c r="G338" t="s">
        <v>8640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8641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8642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8643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8644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8645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8646</v>
      </c>
    </row>
    <row r="11" spans="1:14">
      <c s="1" r="A11" t="n">
        <v>4</v>
      </c>
      <c r="B11" t="s">
        <v>13</v>
      </c>
      <c r="C11" t="s">
        <v>8647</v>
      </c>
    </row>
    <row r="12" spans="1:14">
      <c s="1" r="A12" t="n">
        <v>5</v>
      </c>
      <c r="B12" t="s">
        <v>15</v>
      </c>
      <c r="C12" t="s">
        <v>8648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8649</v>
      </c>
    </row>
    <row r="14" spans="1:14">
      <c s="1" r="A14" t="n">
        <v>7</v>
      </c>
      <c r="B14" t="s">
        <v>19</v>
      </c>
      <c r="C14" t="s">
        <v>8650</v>
      </c>
    </row>
    <row r="16" spans="1:14">
      <c s="1" r="A16" t="n">
        <v>0</v>
      </c>
      <c r="B16" t="s">
        <v>21</v>
      </c>
      <c r="C16" t="s">
        <v>8651</v>
      </c>
    </row>
    <row r="17" spans="1:14">
      <c s="1" r="A17" t="n">
        <v>1</v>
      </c>
      <c r="B17" t="s">
        <v>23</v>
      </c>
      <c r="C17" t="s">
        <v>6945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8652</v>
      </c>
    </row>
    <row r="19" spans="1:14">
      <c s="1" r="A19" t="n">
        <v>3</v>
      </c>
      <c r="B19" t="s">
        <v>26</v>
      </c>
      <c r="C19" t="s">
        <v>8653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8654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5</v>
      </c>
      <c r="D27" t="n">
        <v>5</v>
      </c>
      <c r="E27" t="n">
        <v>5</v>
      </c>
      <c r="F27" t="n">
        <v>5</v>
      </c>
    </row>
    <row r="28" spans="1:14">
      <c s="1" r="A28" t="n">
        <v>1</v>
      </c>
      <c r="B28" t="s">
        <v>41</v>
      </c>
      <c r="C28" t="n">
        <v>0.48</v>
      </c>
      <c r="D28" t="n">
        <v>0.52</v>
      </c>
      <c r="E28" t="n">
        <v>1.9</v>
      </c>
      <c r="F28" t="n">
        <v>2.07</v>
      </c>
    </row>
    <row r="29" spans="1:14">
      <c s="1" r="A29" t="n">
        <v>2</v>
      </c>
      <c r="B29" t="s">
        <v>42</v>
      </c>
      <c r="C29" t="n">
        <v>0.47</v>
      </c>
      <c r="D29" t="n">
        <v>0.51</v>
      </c>
      <c r="E29" t="n">
        <v>1.89</v>
      </c>
      <c r="F29" t="n">
        <v>2.02</v>
      </c>
    </row>
    <row r="30" spans="1:14">
      <c s="1" r="A30" t="n">
        <v>3</v>
      </c>
      <c r="B30" t="s">
        <v>43</v>
      </c>
      <c r="C30" t="n">
        <v>0.48</v>
      </c>
      <c r="D30" t="n">
        <v>0.52</v>
      </c>
      <c r="E30" t="n">
        <v>1.91</v>
      </c>
      <c r="F30" t="n">
        <v>2.14</v>
      </c>
    </row>
    <row r="31" spans="1:14">
      <c s="1" r="A31" t="n">
        <v>4</v>
      </c>
      <c r="B31" t="s">
        <v>44</v>
      </c>
      <c r="C31" t="n">
        <v>0.49</v>
      </c>
      <c r="D31" t="n">
        <v>0.5</v>
      </c>
      <c r="E31" t="n">
        <v>1.87</v>
      </c>
      <c r="F31" t="n">
        <v>1.9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1923</v>
      </c>
      <c r="D34" t="s">
        <v>1923</v>
      </c>
      <c r="E34" t="s">
        <v>1923</v>
      </c>
      <c r="F34" t="s">
        <v>1923</v>
      </c>
    </row>
    <row r="35" spans="1:14">
      <c s="1" r="A35" t="n">
        <v>1</v>
      </c>
      <c r="B35" t="s">
        <v>41</v>
      </c>
      <c r="C35" t="s">
        <v>8655</v>
      </c>
      <c r="D35" t="s">
        <v>8656</v>
      </c>
      <c r="E35" t="s">
        <v>8657</v>
      </c>
      <c r="F35" t="s">
        <v>8658</v>
      </c>
    </row>
    <row r="36" spans="1:14">
      <c s="1" r="A36" t="n">
        <v>2</v>
      </c>
      <c r="B36" t="s">
        <v>42</v>
      </c>
      <c r="C36" t="s">
        <v>8659</v>
      </c>
      <c r="D36" t="s">
        <v>8660</v>
      </c>
      <c r="E36" t="s">
        <v>8661</v>
      </c>
      <c r="F36" t="s">
        <v>8662</v>
      </c>
    </row>
    <row r="37" spans="1:14">
      <c s="1" r="A37" t="n">
        <v>3</v>
      </c>
      <c r="B37" t="s">
        <v>43</v>
      </c>
      <c r="C37" t="s">
        <v>5484</v>
      </c>
      <c r="D37" t="s">
        <v>5592</v>
      </c>
      <c r="E37" t="s">
        <v>8663</v>
      </c>
      <c r="F37" t="s">
        <v>8664</v>
      </c>
    </row>
    <row r="38" spans="1:14">
      <c s="1" r="A38" t="n">
        <v>4</v>
      </c>
      <c r="B38" t="s">
        <v>53</v>
      </c>
      <c r="C38" t="s">
        <v>8665</v>
      </c>
      <c r="D38" t="s">
        <v>8666</v>
      </c>
      <c r="E38" t="s">
        <v>8667</v>
      </c>
      <c r="F38" t="s">
        <v>8657</v>
      </c>
    </row>
    <row r="39" spans="1:14">
      <c s="1" r="A39" t="n">
        <v>5</v>
      </c>
      <c r="B39" t="s">
        <v>55</v>
      </c>
      <c r="C39" t="s">
        <v>8668</v>
      </c>
      <c r="D39" t="s">
        <v>2538</v>
      </c>
      <c r="E39" t="s">
        <v>1991</v>
      </c>
      <c r="F39" t="s">
        <v>1405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297</v>
      </c>
      <c r="D42" t="s">
        <v>1051</v>
      </c>
      <c r="E42" t="s">
        <v>6877</v>
      </c>
      <c r="F42" t="s">
        <v>8669</v>
      </c>
    </row>
    <row r="43" spans="1:14">
      <c s="1" r="A43" t="n">
        <v>1</v>
      </c>
      <c r="B43" t="s">
        <v>66</v>
      </c>
      <c r="C43" t="s">
        <v>8670</v>
      </c>
      <c r="D43" t="s">
        <v>8671</v>
      </c>
      <c r="E43" t="s">
        <v>1051</v>
      </c>
      <c r="F43" t="s">
        <v>4374</v>
      </c>
    </row>
    <row r="44" spans="1:14">
      <c s="1" r="A44" t="n">
        <v>2</v>
      </c>
      <c r="B44" t="s">
        <v>69</v>
      </c>
      <c r="C44" t="s">
        <v>4373</v>
      </c>
      <c r="D44" t="s">
        <v>67</v>
      </c>
      <c r="E44" t="s">
        <v>64</v>
      </c>
      <c r="F44" t="s">
        <v>67</v>
      </c>
    </row>
    <row r="45" spans="1:14">
      <c s="1" r="A45" t="n">
        <v>3</v>
      </c>
      <c r="B45" t="s">
        <v>72</v>
      </c>
      <c r="C45" t="s">
        <v>256</v>
      </c>
      <c r="D45" t="s">
        <v>2560</v>
      </c>
      <c r="E45" t="s">
        <v>2546</v>
      </c>
      <c r="F45" t="s">
        <v>1953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0.48</v>
      </c>
      <c r="D48" t="n">
        <v>0.52</v>
      </c>
      <c r="E48" t="n">
        <v>1.9</v>
      </c>
      <c r="F48" t="n">
        <v>2.07</v>
      </c>
    </row>
    <row r="49" spans="1:14">
      <c s="1" r="A49" t="n">
        <v>1</v>
      </c>
      <c r="B49" t="s">
        <v>77</v>
      </c>
      <c r="C49" t="n">
        <v>0.48</v>
      </c>
      <c r="D49" t="n">
        <v>0.52</v>
      </c>
      <c r="E49" t="n">
        <v>1.9</v>
      </c>
      <c r="F49" t="n">
        <v>2.08</v>
      </c>
    </row>
    <row r="50" spans="1:14">
      <c s="1" r="A50" t="n">
        <v>2</v>
      </c>
      <c r="B50" t="s">
        <v>78</v>
      </c>
      <c r="C50" t="n">
        <v>0.48</v>
      </c>
      <c r="D50" t="n">
        <v>0.52</v>
      </c>
      <c r="E50" t="n">
        <v>1.9</v>
      </c>
      <c r="F50" t="n">
        <v>2.07</v>
      </c>
    </row>
    <row r="51" spans="1:14">
      <c s="1" r="A51" t="n">
        <v>3</v>
      </c>
      <c r="B51" t="s">
        <v>79</v>
      </c>
      <c r="C51" t="n">
        <v>0.48</v>
      </c>
      <c r="D51" t="n">
        <v>0.52</v>
      </c>
      <c r="E51" t="n">
        <v>1.9</v>
      </c>
      <c r="F51" t="n">
        <v>2.07</v>
      </c>
    </row>
    <row r="52" spans="1:14">
      <c s="1" r="A52" t="n">
        <v>4</v>
      </c>
      <c r="B52" t="s">
        <v>80</v>
      </c>
      <c r="C52" t="n">
        <v>0.5</v>
      </c>
      <c r="D52" t="n">
        <v>0.53</v>
      </c>
      <c r="E52" t="n">
        <v>1.91</v>
      </c>
      <c r="F52" t="n">
        <v>2.11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n">
        <v>1</v>
      </c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8672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8673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1939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8022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4680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254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8674</v>
      </c>
      <c r="D66" t="s"/>
      <c r="E66" t="s"/>
      <c r="F66" t="s"/>
    </row>
    <row r="68" spans="1:14">
      <c s="1" r="A68" t="n">
        <v>0</v>
      </c>
      <c r="B68" t="s">
        <v>102</v>
      </c>
      <c r="C68" t="s">
        <v>8651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8652</v>
      </c>
    </row>
    <row r="71" spans="1:14">
      <c s="1" r="A71" t="n">
        <v>3</v>
      </c>
      <c r="B71" t="s">
        <v>105</v>
      </c>
      <c r="C71" t="s">
        <v>8675</v>
      </c>
    </row>
    <row r="72" spans="1:14">
      <c s="1" r="A72" t="n">
        <v>4</v>
      </c>
      <c r="B72" t="s">
        <v>107</v>
      </c>
      <c r="C72" t="s">
        <v>217</v>
      </c>
    </row>
    <row r="73" spans="1:14">
      <c s="1" r="A73" t="n">
        <v>5</v>
      </c>
      <c r="B73" t="s">
        <v>109</v>
      </c>
      <c r="C73" t="s">
        <v>8676</v>
      </c>
    </row>
    <row r="74" spans="1:14">
      <c s="1" r="A74" t="n">
        <v>6</v>
      </c>
      <c r="B74" t="s">
        <v>111</v>
      </c>
      <c r="C74" t="s">
        <v>8677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8678</v>
      </c>
    </row>
    <row r="82" spans="1:14">
      <c s="1" r="A82" t="n">
        <v>1</v>
      </c>
      <c r="B82" t="s">
        <v>121</v>
      </c>
      <c r="C82" t="s">
        <v>8679</v>
      </c>
    </row>
    <row r="84" spans="1:14">
      <c s="1" r="A84" t="n">
        <v>0</v>
      </c>
      <c r="B84" t="s">
        <v>123</v>
      </c>
      <c r="C84" t="s">
        <v>8680</v>
      </c>
    </row>
    <row r="85" spans="1:14">
      <c s="1" r="A85" t="n">
        <v>1</v>
      </c>
      <c r="B85" t="s">
        <v>124</v>
      </c>
      <c r="C85" t="s">
        <v>8681</v>
      </c>
    </row>
    <row r="87" spans="1:14">
      <c s="1" r="A87" t="n">
        <v>0</v>
      </c>
      <c r="B87" t="s">
        <v>126</v>
      </c>
      <c r="C87" t="s">
        <v>8682</v>
      </c>
    </row>
    <row r="88" spans="1:14">
      <c s="1" r="A88" t="n">
        <v>1</v>
      </c>
      <c r="B88" t="s">
        <v>128</v>
      </c>
      <c r="C88" t="s">
        <v>8683</v>
      </c>
    </row>
    <row r="89" spans="1:14">
      <c s="1" r="A89" t="n">
        <v>2</v>
      </c>
      <c r="B89" t="s">
        <v>130</v>
      </c>
      <c r="C89" t="s">
        <v>2052</v>
      </c>
    </row>
    <row r="90" spans="1:14">
      <c s="1" r="A90" t="n">
        <v>3</v>
      </c>
      <c r="B90" t="s">
        <v>132</v>
      </c>
      <c r="C90" t="s">
        <v>8684</v>
      </c>
    </row>
    <row r="91" spans="1:14">
      <c s="1" r="A91" t="n">
        <v>4</v>
      </c>
      <c r="B91" t="s">
        <v>134</v>
      </c>
      <c r="C91" t="s">
        <v>8685</v>
      </c>
    </row>
    <row r="92" spans="1:14">
      <c s="1" r="A92" t="n">
        <v>5</v>
      </c>
      <c r="B92" t="s">
        <v>136</v>
      </c>
      <c r="C92" t="s">
        <v>8686</v>
      </c>
    </row>
    <row r="93" spans="1:14">
      <c s="1" r="A93" t="n">
        <v>6</v>
      </c>
      <c r="B93" t="s">
        <v>138</v>
      </c>
      <c r="C93" t="s">
        <v>8653</v>
      </c>
    </row>
    <row r="94" spans="1:14">
      <c s="1" r="A94" t="n">
        <v>7</v>
      </c>
      <c r="B94" t="s">
        <v>139</v>
      </c>
      <c r="C94" t="s">
        <v>4378</v>
      </c>
    </row>
    <row r="96" spans="1:14">
      <c s="1" r="A96" t="n">
        <v>0</v>
      </c>
      <c r="B96" t="s">
        <v>140</v>
      </c>
      <c r="C96" t="s">
        <v>8687</v>
      </c>
    </row>
    <row r="97" spans="1:14">
      <c s="1" r="A97" t="n">
        <v>1</v>
      </c>
      <c r="B97" t="s">
        <v>142</v>
      </c>
      <c r="C97" t="s">
        <v>8688</v>
      </c>
    </row>
    <row r="98" spans="1:14">
      <c s="1" r="A98" t="n">
        <v>2</v>
      </c>
      <c r="B98" t="s">
        <v>144</v>
      </c>
      <c r="C98" t="s"/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>
        <v>8689</v>
      </c>
    </row>
    <row r="101" spans="1:14">
      <c s="1" r="A101" t="n">
        <v>5</v>
      </c>
      <c r="B101" t="s">
        <v>149</v>
      </c>
      <c r="C101" t="s">
        <v>8313</v>
      </c>
    </row>
    <row r="103" spans="1:14">
      <c s="1" r="A103" t="n">
        <v>0</v>
      </c>
      <c r="B103" t="s">
        <v>151</v>
      </c>
      <c r="C103" t="s">
        <v>5554</v>
      </c>
    </row>
    <row r="104" spans="1:14">
      <c s="1" r="A104" t="n">
        <v>1</v>
      </c>
      <c r="B104" t="s">
        <v>152</v>
      </c>
      <c r="C104" t="s">
        <v>8690</v>
      </c>
    </row>
    <row r="106" spans="1:14">
      <c s="1" r="A106" t="n">
        <v>0</v>
      </c>
      <c r="B106" t="s">
        <v>23</v>
      </c>
      <c r="C106" t="s">
        <v>6945</v>
      </c>
    </row>
    <row r="107" spans="1:14">
      <c s="1" r="A107" t="n">
        <v>1</v>
      </c>
      <c r="B107" t="s">
        <v>153</v>
      </c>
      <c r="C107" t="s">
        <v>8691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8692</v>
      </c>
    </row>
    <row r="110" spans="1:14">
      <c s="1" r="A110" t="n">
        <v>4</v>
      </c>
      <c r="B110" t="s">
        <v>159</v>
      </c>
      <c r="C110" t="s">
        <v>8693</v>
      </c>
    </row>
    <row r="111" spans="1:14">
      <c s="1" r="A111" t="n">
        <v>5</v>
      </c>
      <c r="B111" t="s">
        <v>161</v>
      </c>
      <c r="C111" t="s">
        <v>8694</v>
      </c>
    </row>
    <row r="112" spans="1:14">
      <c s="1" r="A112" t="n">
        <v>6</v>
      </c>
      <c r="B112" t="s">
        <v>163</v>
      </c>
      <c r="C112" t="s">
        <v>8695</v>
      </c>
    </row>
    <row r="114" spans="1:14">
      <c s="1" r="A114" t="n">
        <v>0</v>
      </c>
      <c r="B114" t="s">
        <v>165</v>
      </c>
      <c r="C114" t="s">
        <v>8696</v>
      </c>
    </row>
    <row r="115" spans="1:14">
      <c s="1" r="A115" t="n">
        <v>1</v>
      </c>
      <c r="B115" t="s">
        <v>167</v>
      </c>
      <c r="C115" t="s">
        <v>8697</v>
      </c>
    </row>
    <row r="116" spans="1:14">
      <c s="1" r="A116" t="n">
        <v>2</v>
      </c>
      <c r="B116" t="s">
        <v>169</v>
      </c>
      <c r="C116" t="s">
        <v>8698</v>
      </c>
    </row>
    <row r="117" spans="1:14">
      <c s="1" r="A117" t="n">
        <v>3</v>
      </c>
      <c r="B117" t="s">
        <v>171</v>
      </c>
      <c r="C117" t="s">
        <v>8699</v>
      </c>
    </row>
    <row r="118" spans="1:14">
      <c s="1" r="A118" t="n">
        <v>4</v>
      </c>
      <c r="B118" t="s">
        <v>173</v>
      </c>
      <c r="C118" t="s">
        <v>4061</v>
      </c>
    </row>
    <row r="119" spans="1:14">
      <c s="1" r="A119" t="n">
        <v>5</v>
      </c>
      <c r="B119" t="s">
        <v>174</v>
      </c>
      <c r="C119" t="s">
        <v>8700</v>
      </c>
    </row>
    <row r="120" spans="1:14">
      <c s="1" r="A120" t="n">
        <v>6</v>
      </c>
      <c r="B120" t="s">
        <v>175</v>
      </c>
      <c r="C120" t="s">
        <v>8701</v>
      </c>
    </row>
    <row r="121" spans="1:14">
      <c s="1" r="A121" t="n">
        <v>7</v>
      </c>
      <c r="B121" t="s">
        <v>176</v>
      </c>
      <c r="C121" t="s">
        <v>8702</v>
      </c>
    </row>
    <row r="122" spans="1:14">
      <c s="1" r="A122" t="n">
        <v>8</v>
      </c>
      <c r="B122" t="s">
        <v>177</v>
      </c>
      <c r="C122" t="s">
        <v>4711</v>
      </c>
    </row>
    <row r="123" spans="1:14">
      <c s="1" r="A123" t="n">
        <v>9</v>
      </c>
      <c r="B123" t="s">
        <v>178</v>
      </c>
      <c r="C123" t="s">
        <v>8703</v>
      </c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/>
    </row>
    <row r="128" spans="1:14">
      <c s="1" r="A128" t="n">
        <v>3</v>
      </c>
      <c r="B128" t="s">
        <v>183</v>
      </c>
      <c r="C128" t="s"/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>
        <v>1143</v>
      </c>
    </row>
    <row r="134" spans="1:14">
      <c s="1" r="A134" t="n">
        <v>9</v>
      </c>
      <c r="B134" t="s">
        <v>190</v>
      </c>
      <c r="C134" t="s">
        <v>8704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8705</v>
      </c>
      <c r="C138" t="s">
        <v>3440</v>
      </c>
      <c r="D138" t="s">
        <v>1775</v>
      </c>
      <c r="E138" t="s"/>
      <c r="F138" t="n">
        <v>56</v>
      </c>
    </row>
    <row r="139" spans="1:14">
      <c s="1" r="A139" t="n">
        <v>1</v>
      </c>
      <c r="B139" t="s">
        <v>8706</v>
      </c>
      <c r="C139" t="s">
        <v>8707</v>
      </c>
      <c r="D139" t="s">
        <v>8708</v>
      </c>
      <c r="E139" t="s"/>
      <c r="F139" t="n">
        <v>53</v>
      </c>
    </row>
    <row r="140" spans="1:14">
      <c s="1" r="A140" t="n">
        <v>2</v>
      </c>
      <c r="B140" t="s">
        <v>8709</v>
      </c>
      <c r="C140" t="s">
        <v>8710</v>
      </c>
      <c r="D140" t="s">
        <v>8711</v>
      </c>
      <c r="E140" t="s"/>
      <c r="F140" t="n">
        <v>43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8712</v>
      </c>
      <c r="C141" t="s">
        <v>8713</v>
      </c>
      <c r="D141" t="s">
        <v>8714</v>
      </c>
      <c r="E141" t="s"/>
      <c r="F141" t="n">
        <v>62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8715</v>
      </c>
      <c r="C142" t="s">
        <v>8716</v>
      </c>
      <c r="D142" t="s">
        <v>8717</v>
      </c>
      <c r="E142" t="s"/>
      <c r="F142" t="n">
        <v>44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325</v>
      </c>
      <c r="C145" t="s">
        <v>8718</v>
      </c>
      <c r="D145" t="s">
        <v>8719</v>
      </c>
      <c r="E145" t="s">
        <v>8720</v>
      </c>
      <c r="F145" t="s">
        <v>8721</v>
      </c>
      <c r="G145" t="s">
        <v>8667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330</v>
      </c>
      <c r="C146" t="s">
        <v>331</v>
      </c>
      <c r="D146" t="s">
        <v>8722</v>
      </c>
      <c r="E146" t="s">
        <v>8723</v>
      </c>
      <c r="F146" t="s">
        <v>8724</v>
      </c>
      <c r="G146" t="s">
        <v>8725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336</v>
      </c>
      <c r="C147" t="s">
        <v>8726</v>
      </c>
      <c r="D147" t="s">
        <v>8727</v>
      </c>
      <c r="E147" t="s">
        <v>8728</v>
      </c>
      <c r="F147" t="s">
        <v>8729</v>
      </c>
      <c r="G147" t="s">
        <v>8730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342</v>
      </c>
      <c r="C148" t="s">
        <v>8731</v>
      </c>
      <c r="D148" t="s">
        <v>8732</v>
      </c>
      <c r="E148" t="s">
        <v>8404</v>
      </c>
      <c r="F148" t="s">
        <v>8733</v>
      </c>
      <c r="G148" t="s">
        <v>8734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348</v>
      </c>
      <c r="C149" t="s">
        <v>8735</v>
      </c>
      <c r="D149" t="s">
        <v>2634</v>
      </c>
      <c r="E149" t="s">
        <v>8736</v>
      </c>
      <c r="F149" t="s">
        <v>5082</v>
      </c>
      <c r="G149" t="s">
        <v>8737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354</v>
      </c>
      <c r="C150" t="s">
        <v>3858</v>
      </c>
      <c r="D150" t="s">
        <v>2634</v>
      </c>
      <c r="E150" t="s">
        <v>8736</v>
      </c>
      <c r="F150" t="s">
        <v>5082</v>
      </c>
      <c r="G150" t="s">
        <v>8737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360</v>
      </c>
      <c r="C151" t="s">
        <v>2453</v>
      </c>
      <c r="D151" t="s">
        <v>331</v>
      </c>
      <c r="E151" t="s">
        <v>331</v>
      </c>
      <c r="F151" t="s">
        <v>331</v>
      </c>
      <c r="G151" t="s">
        <v>331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366</v>
      </c>
      <c r="C152" t="s">
        <v>331</v>
      </c>
      <c r="D152" t="s">
        <v>8738</v>
      </c>
      <c r="E152" t="s">
        <v>564</v>
      </c>
      <c r="F152" t="s">
        <v>8739</v>
      </c>
      <c r="G152" t="s">
        <v>8740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371</v>
      </c>
      <c r="C153" t="s">
        <v>8741</v>
      </c>
      <c r="D153" t="s">
        <v>8742</v>
      </c>
      <c r="E153" t="s">
        <v>8743</v>
      </c>
      <c r="F153" t="s">
        <v>8744</v>
      </c>
      <c r="G153" t="s">
        <v>8745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376</v>
      </c>
      <c r="C154" t="s">
        <v>331</v>
      </c>
      <c r="D154" t="s">
        <v>8297</v>
      </c>
      <c r="E154" t="s">
        <v>8746</v>
      </c>
      <c r="F154" t="s">
        <v>8747</v>
      </c>
      <c r="G154" t="s">
        <v>8748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381</v>
      </c>
      <c r="C155" t="s">
        <v>331</v>
      </c>
      <c r="D155" t="s">
        <v>331</v>
      </c>
      <c r="E155" t="s">
        <v>331</v>
      </c>
      <c r="F155" t="s">
        <v>331</v>
      </c>
      <c r="G155" t="s">
        <v>3745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B157" t="s">
        <v>383</v>
      </c>
      <c s="1" r="C157" t="s">
        <v>319</v>
      </c>
      <c s="1" r="D157" t="s">
        <v>320</v>
      </c>
      <c s="1" r="E157" t="s">
        <v>321</v>
      </c>
      <c s="1" r="F157" t="s">
        <v>322</v>
      </c>
      <c s="1" r="G157" t="s">
        <v>323</v>
      </c>
      <c s="1" r="H157" t="s">
        <v>324</v>
      </c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0</v>
      </c>
      <c r="B158" t="s">
        <v>384</v>
      </c>
      <c r="C158" t="s">
        <v>8749</v>
      </c>
      <c r="D158" t="s">
        <v>8750</v>
      </c>
      <c r="E158" t="s">
        <v>8751</v>
      </c>
      <c r="F158" t="s">
        <v>8752</v>
      </c>
      <c r="G158" t="s">
        <v>8753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s="1" r="A159" t="n">
        <v>1</v>
      </c>
      <c r="B159" t="s">
        <v>390</v>
      </c>
      <c r="C159" t="s">
        <v>2250</v>
      </c>
      <c r="D159" t="s">
        <v>8754</v>
      </c>
      <c r="E159" t="s">
        <v>8755</v>
      </c>
      <c r="F159" t="s">
        <v>8756</v>
      </c>
      <c r="G159" t="s">
        <v>8757</v>
      </c>
      <c r="H159" t="s"/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A160" t="n">
        <v>2</v>
      </c>
      <c r="B160" t="s">
        <v>396</v>
      </c>
      <c r="C160" t="s">
        <v>8758</v>
      </c>
      <c r="D160" t="s">
        <v>8759</v>
      </c>
      <c r="E160" t="s">
        <v>1853</v>
      </c>
      <c r="F160" t="s">
        <v>8760</v>
      </c>
      <c r="G160" t="s">
        <v>8761</v>
      </c>
      <c r="H160" t="s"/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3</v>
      </c>
      <c r="B161" t="s">
        <v>402</v>
      </c>
      <c r="C161" t="s">
        <v>331</v>
      </c>
      <c r="D161" t="s">
        <v>8762</v>
      </c>
      <c r="E161" t="s">
        <v>8763</v>
      </c>
      <c r="F161" t="s">
        <v>7612</v>
      </c>
      <c r="G161" t="s">
        <v>8764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4</v>
      </c>
      <c r="B162" t="s">
        <v>407</v>
      </c>
      <c r="C162" t="s">
        <v>331</v>
      </c>
      <c r="D162" t="s">
        <v>331</v>
      </c>
      <c r="E162" t="s">
        <v>331</v>
      </c>
      <c r="F162" t="s">
        <v>331</v>
      </c>
      <c r="G162" t="s">
        <v>331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5</v>
      </c>
      <c r="B163" t="s">
        <v>408</v>
      </c>
      <c r="C163" t="s">
        <v>331</v>
      </c>
      <c r="D163" t="s">
        <v>3623</v>
      </c>
      <c r="E163" t="s">
        <v>331</v>
      </c>
      <c r="F163" t="s">
        <v>331</v>
      </c>
      <c r="G163" t="s">
        <v>331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6</v>
      </c>
      <c r="B164" t="s">
        <v>411</v>
      </c>
      <c r="C164" t="s">
        <v>331</v>
      </c>
      <c r="D164" t="s">
        <v>8765</v>
      </c>
      <c r="E164" t="s">
        <v>331</v>
      </c>
      <c r="F164" t="s">
        <v>331</v>
      </c>
      <c r="G164" t="s">
        <v>331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7</v>
      </c>
      <c r="B165" t="s">
        <v>414</v>
      </c>
      <c r="C165" t="s">
        <v>8766</v>
      </c>
      <c r="D165" t="s">
        <v>8767</v>
      </c>
      <c r="E165" t="s">
        <v>8768</v>
      </c>
      <c r="F165" t="s">
        <v>8769</v>
      </c>
      <c r="G165" t="s">
        <v>8770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8</v>
      </c>
      <c r="B166" t="s">
        <v>420</v>
      </c>
      <c r="C166" t="s">
        <v>4871</v>
      </c>
      <c r="D166" t="s">
        <v>3009</v>
      </c>
      <c r="E166" t="s">
        <v>8771</v>
      </c>
      <c r="F166" t="s">
        <v>5024</v>
      </c>
      <c r="G166" t="s">
        <v>8772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9</v>
      </c>
      <c r="B167" t="s">
        <v>426</v>
      </c>
      <c r="C167" t="s">
        <v>331</v>
      </c>
      <c r="D167" t="s">
        <v>331</v>
      </c>
      <c r="E167" t="s">
        <v>331</v>
      </c>
      <c r="F167" t="s">
        <v>331</v>
      </c>
      <c r="G167" t="s">
        <v>331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10</v>
      </c>
      <c r="B168" t="s">
        <v>427</v>
      </c>
      <c r="C168" t="s">
        <v>331</v>
      </c>
      <c r="D168" t="s">
        <v>331</v>
      </c>
      <c r="E168" t="s">
        <v>331</v>
      </c>
      <c r="F168" t="s">
        <v>331</v>
      </c>
      <c r="G168" t="s">
        <v>331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11</v>
      </c>
      <c r="B169" t="s">
        <v>433</v>
      </c>
      <c r="C169" t="s">
        <v>331</v>
      </c>
      <c r="D169" t="s">
        <v>331</v>
      </c>
      <c r="E169" t="s">
        <v>331</v>
      </c>
      <c r="F169" t="s">
        <v>331</v>
      </c>
      <c r="G169" t="s">
        <v>331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12</v>
      </c>
      <c r="B170" t="s">
        <v>438</v>
      </c>
      <c r="C170" t="s">
        <v>331</v>
      </c>
      <c r="D170" t="s">
        <v>331</v>
      </c>
      <c r="E170" t="s">
        <v>331</v>
      </c>
      <c r="F170" t="s">
        <v>331</v>
      </c>
      <c r="G170" t="s">
        <v>331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13</v>
      </c>
      <c r="B171" t="s">
        <v>439</v>
      </c>
      <c r="C171" t="s">
        <v>331</v>
      </c>
      <c r="D171" t="s">
        <v>331</v>
      </c>
      <c r="E171" t="s">
        <v>331</v>
      </c>
      <c r="F171" t="s">
        <v>331</v>
      </c>
      <c r="G171" t="s">
        <v>331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14</v>
      </c>
      <c r="B172" t="s">
        <v>440</v>
      </c>
      <c r="C172" t="s">
        <v>8773</v>
      </c>
      <c r="D172" t="s">
        <v>8541</v>
      </c>
      <c r="E172" t="s">
        <v>8774</v>
      </c>
      <c r="F172" t="s">
        <v>8775</v>
      </c>
      <c r="G172" t="s">
        <v>8776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15</v>
      </c>
      <c r="B173" t="s">
        <v>446</v>
      </c>
      <c r="C173" t="s">
        <v>331</v>
      </c>
      <c r="D173" t="s">
        <v>8777</v>
      </c>
      <c r="E173" t="s">
        <v>8778</v>
      </c>
      <c r="F173" t="s">
        <v>8779</v>
      </c>
      <c r="G173" t="s">
        <v>8780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16</v>
      </c>
      <c r="B174" t="s">
        <v>451</v>
      </c>
      <c r="C174" t="s">
        <v>331</v>
      </c>
      <c r="D174" t="s">
        <v>331</v>
      </c>
      <c r="E174" t="s">
        <v>331</v>
      </c>
      <c r="F174" t="s">
        <v>331</v>
      </c>
      <c r="G174" t="s">
        <v>8781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17</v>
      </c>
      <c r="B175" t="s">
        <v>453</v>
      </c>
      <c r="C175" t="s">
        <v>8782</v>
      </c>
      <c r="D175" t="s">
        <v>8243</v>
      </c>
      <c r="E175" t="s">
        <v>8783</v>
      </c>
      <c r="F175" t="s">
        <v>8784</v>
      </c>
      <c r="G175" t="s">
        <v>8785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18</v>
      </c>
      <c r="B176" t="s">
        <v>458</v>
      </c>
      <c r="C176" t="s">
        <v>6109</v>
      </c>
      <c r="D176" t="s">
        <v>8786</v>
      </c>
      <c r="E176" t="s">
        <v>8787</v>
      </c>
      <c r="F176" t="s">
        <v>8788</v>
      </c>
      <c r="G176" t="s">
        <v>8789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19</v>
      </c>
      <c r="B177" t="s">
        <v>463</v>
      </c>
      <c r="C177" t="s">
        <v>351</v>
      </c>
      <c r="D177" t="s">
        <v>8790</v>
      </c>
      <c r="E177" t="s">
        <v>836</v>
      </c>
      <c r="F177" t="s">
        <v>2652</v>
      </c>
      <c r="G177" t="s">
        <v>7409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20</v>
      </c>
      <c r="B178" t="s">
        <v>469</v>
      </c>
      <c r="C178" t="s">
        <v>5056</v>
      </c>
      <c r="D178" t="s">
        <v>8791</v>
      </c>
      <c r="E178" t="s">
        <v>1445</v>
      </c>
      <c r="F178" t="s">
        <v>8792</v>
      </c>
      <c r="G178" t="s">
        <v>456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21</v>
      </c>
      <c r="B179" t="s">
        <v>475</v>
      </c>
      <c r="C179" t="s">
        <v>3977</v>
      </c>
      <c r="D179" t="s">
        <v>8793</v>
      </c>
      <c r="E179" t="s">
        <v>8794</v>
      </c>
      <c r="F179" t="s">
        <v>7448</v>
      </c>
      <c r="G179" t="s">
        <v>8795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22</v>
      </c>
      <c r="B180" t="s">
        <v>478</v>
      </c>
      <c r="C180" t="s">
        <v>331</v>
      </c>
      <c r="D180" t="s">
        <v>331</v>
      </c>
      <c r="E180" t="s">
        <v>331</v>
      </c>
      <c r="F180" t="s">
        <v>331</v>
      </c>
      <c r="G180" t="s">
        <v>331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23</v>
      </c>
      <c r="B181" t="s">
        <v>479</v>
      </c>
      <c r="C181" t="s">
        <v>331</v>
      </c>
      <c r="D181" t="s">
        <v>331</v>
      </c>
      <c r="E181" t="s">
        <v>331</v>
      </c>
      <c r="F181" t="s">
        <v>331</v>
      </c>
      <c r="G181" t="s">
        <v>331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24</v>
      </c>
      <c r="B182" t="s">
        <v>480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25</v>
      </c>
      <c r="B183" t="s">
        <v>481</v>
      </c>
      <c r="C183" t="s">
        <v>8796</v>
      </c>
      <c r="D183" t="s">
        <v>4496</v>
      </c>
      <c r="E183" t="s">
        <v>8797</v>
      </c>
      <c r="F183" t="s">
        <v>8798</v>
      </c>
      <c r="G183" t="s">
        <v>8799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26</v>
      </c>
      <c r="B184" t="s">
        <v>486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27</v>
      </c>
      <c r="B185" t="s">
        <v>487</v>
      </c>
      <c r="C185" t="s">
        <v>8796</v>
      </c>
      <c r="D185" t="s">
        <v>4496</v>
      </c>
      <c r="E185" t="s">
        <v>8797</v>
      </c>
      <c r="F185" t="s">
        <v>8798</v>
      </c>
      <c r="G185" t="s">
        <v>8799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28</v>
      </c>
      <c r="B186" t="s">
        <v>488</v>
      </c>
      <c r="C186" t="s">
        <v>331</v>
      </c>
      <c r="D186" t="s">
        <v>5860</v>
      </c>
      <c r="E186" t="s">
        <v>8800</v>
      </c>
      <c r="F186" t="s">
        <v>8801</v>
      </c>
      <c r="G186" t="s">
        <v>8802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29</v>
      </c>
      <c r="B187" t="s">
        <v>493</v>
      </c>
      <c r="C187" t="s">
        <v>331</v>
      </c>
      <c r="D187" t="s">
        <v>331</v>
      </c>
      <c r="E187" t="s">
        <v>331</v>
      </c>
      <c r="F187" t="s">
        <v>331</v>
      </c>
      <c r="G187" t="s">
        <v>5826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30</v>
      </c>
      <c r="B188" t="s">
        <v>495</v>
      </c>
      <c r="C188" t="s">
        <v>331</v>
      </c>
      <c r="D188" t="s">
        <v>331</v>
      </c>
      <c r="E188" t="s">
        <v>331</v>
      </c>
      <c r="F188" t="s">
        <v>331</v>
      </c>
      <c r="G188" t="s">
        <v>331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31</v>
      </c>
      <c r="B189" t="s">
        <v>496</v>
      </c>
      <c r="C189" t="s">
        <v>331</v>
      </c>
      <c r="D189" t="s">
        <v>331</v>
      </c>
      <c r="E189" t="s">
        <v>331</v>
      </c>
      <c r="F189" t="s">
        <v>331</v>
      </c>
      <c r="G189" t="s">
        <v>331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32</v>
      </c>
      <c r="B190" t="s">
        <v>497</v>
      </c>
      <c r="C190" t="s">
        <v>331</v>
      </c>
      <c r="D190" t="s">
        <v>331</v>
      </c>
      <c r="E190" t="s">
        <v>331</v>
      </c>
      <c r="F190" t="s">
        <v>331</v>
      </c>
      <c r="G190" t="s">
        <v>331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33</v>
      </c>
      <c r="B191" t="s">
        <v>498</v>
      </c>
      <c r="C191" t="s">
        <v>331</v>
      </c>
      <c r="D191" t="s">
        <v>331</v>
      </c>
      <c r="E191" t="s">
        <v>331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34</v>
      </c>
      <c r="B192" t="s">
        <v>499</v>
      </c>
      <c r="C192" t="s">
        <v>8796</v>
      </c>
      <c r="D192" t="s">
        <v>4496</v>
      </c>
      <c r="E192" t="s">
        <v>8797</v>
      </c>
      <c r="F192" t="s">
        <v>8798</v>
      </c>
      <c r="G192" t="s">
        <v>8799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35</v>
      </c>
      <c r="B193" t="s">
        <v>500</v>
      </c>
      <c r="C193" t="s">
        <v>331</v>
      </c>
      <c r="D193" t="s">
        <v>331</v>
      </c>
      <c r="E193" t="s">
        <v>331</v>
      </c>
      <c r="F193" t="s">
        <v>331</v>
      </c>
      <c r="G193" t="s">
        <v>331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36</v>
      </c>
      <c r="B194" t="s">
        <v>501</v>
      </c>
      <c r="C194" t="s">
        <v>8796</v>
      </c>
      <c r="D194" t="s">
        <v>4496</v>
      </c>
      <c r="E194" t="s">
        <v>8797</v>
      </c>
      <c r="F194" t="s">
        <v>8798</v>
      </c>
      <c r="G194" t="s">
        <v>8799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37</v>
      </c>
      <c r="B195" t="s">
        <v>502</v>
      </c>
      <c r="C195" t="s">
        <v>8803</v>
      </c>
      <c r="D195" t="s">
        <v>3927</v>
      </c>
      <c r="E195" t="s">
        <v>8804</v>
      </c>
      <c r="F195" t="s">
        <v>8805</v>
      </c>
      <c r="G195" t="s">
        <v>8806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38</v>
      </c>
      <c r="B196" t="s">
        <v>508</v>
      </c>
      <c r="C196" t="s">
        <v>331</v>
      </c>
      <c r="D196" t="s">
        <v>8807</v>
      </c>
      <c r="E196" t="s">
        <v>8808</v>
      </c>
      <c r="F196" t="s">
        <v>6462</v>
      </c>
      <c r="G196" t="s">
        <v>2545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39</v>
      </c>
      <c r="B197" t="s">
        <v>513</v>
      </c>
      <c r="C197" t="s">
        <v>6055</v>
      </c>
      <c r="D197" t="s">
        <v>8809</v>
      </c>
      <c r="E197" t="s">
        <v>2917</v>
      </c>
      <c r="F197" t="s">
        <v>8810</v>
      </c>
      <c r="G197" t="s">
        <v>8811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40</v>
      </c>
      <c r="B198" t="s">
        <v>518</v>
      </c>
      <c r="C198" t="s">
        <v>7510</v>
      </c>
      <c r="D198" t="s">
        <v>2126</v>
      </c>
      <c r="E198" t="s">
        <v>6945</v>
      </c>
      <c r="F198" t="s">
        <v>8812</v>
      </c>
      <c r="G198" t="s">
        <v>8813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41</v>
      </c>
      <c r="B199" t="s">
        <v>524</v>
      </c>
      <c r="C199" t="s">
        <v>331</v>
      </c>
      <c r="D199" t="s">
        <v>8814</v>
      </c>
      <c r="E199" t="s">
        <v>8815</v>
      </c>
      <c r="F199" t="s">
        <v>8816</v>
      </c>
      <c r="G199" t="s">
        <v>8817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42</v>
      </c>
      <c r="B200" t="s">
        <v>529</v>
      </c>
      <c r="C200" t="s">
        <v>8818</v>
      </c>
      <c r="D200" t="s">
        <v>8819</v>
      </c>
      <c r="E200" t="s">
        <v>2302</v>
      </c>
      <c r="F200" t="s">
        <v>6168</v>
      </c>
      <c r="G200" t="s">
        <v>8820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43</v>
      </c>
      <c r="B201" t="s">
        <v>134</v>
      </c>
      <c r="C201" t="s">
        <v>8821</v>
      </c>
      <c r="D201" t="s">
        <v>8822</v>
      </c>
      <c r="E201" t="s">
        <v>8823</v>
      </c>
      <c r="F201" t="s">
        <v>8824</v>
      </c>
      <c r="G201" t="s">
        <v>8825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44</v>
      </c>
      <c r="B202" t="s">
        <v>540</v>
      </c>
      <c r="C202" t="s">
        <v>331</v>
      </c>
      <c r="D202" t="s">
        <v>8826</v>
      </c>
      <c r="E202" t="s">
        <v>8827</v>
      </c>
      <c r="F202" t="s">
        <v>8828</v>
      </c>
      <c r="G202" t="s">
        <v>1123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45</v>
      </c>
      <c r="B203" t="s">
        <v>545</v>
      </c>
      <c r="C203" t="s">
        <v>331</v>
      </c>
      <c r="D203" t="s">
        <v>331</v>
      </c>
      <c r="E203" t="s">
        <v>331</v>
      </c>
      <c r="F203" t="s">
        <v>331</v>
      </c>
      <c r="G203" t="s">
        <v>8829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B205" t="s">
        <v>318</v>
      </c>
      <c s="1" r="C205" t="s">
        <v>319</v>
      </c>
      <c s="1" r="D205" t="s">
        <v>320</v>
      </c>
      <c s="1" r="E205" t="s">
        <v>321</v>
      </c>
      <c s="1" r="F205" t="s">
        <v>322</v>
      </c>
      <c s="1" r="G205" t="s">
        <v>323</v>
      </c>
      <c s="1" r="H205" t="s">
        <v>324</v>
      </c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0</v>
      </c>
      <c r="B206" t="s">
        <v>547</v>
      </c>
      <c r="C206" t="s">
        <v>8830</v>
      </c>
      <c r="D206" t="s">
        <v>8831</v>
      </c>
      <c r="E206" t="s">
        <v>8832</v>
      </c>
      <c r="F206" t="s">
        <v>8833</v>
      </c>
      <c r="G206" t="s">
        <v>8834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1</v>
      </c>
      <c r="B207" t="s">
        <v>553</v>
      </c>
      <c r="C207" t="s">
        <v>8835</v>
      </c>
      <c r="D207" t="s">
        <v>8836</v>
      </c>
      <c r="E207" t="s">
        <v>8837</v>
      </c>
      <c r="F207" t="s">
        <v>8838</v>
      </c>
      <c r="G207" t="s">
        <v>8834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2</v>
      </c>
      <c r="B208" t="s">
        <v>555</v>
      </c>
      <c r="C208" t="s">
        <v>7910</v>
      </c>
      <c r="D208" t="s">
        <v>5049</v>
      </c>
      <c r="E208" t="s">
        <v>8839</v>
      </c>
      <c r="F208" t="s">
        <v>2304</v>
      </c>
      <c r="G208" t="s">
        <v>331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3</v>
      </c>
      <c r="B209" t="s">
        <v>557</v>
      </c>
      <c r="C209" t="s">
        <v>331</v>
      </c>
      <c r="D209" t="s">
        <v>8840</v>
      </c>
      <c r="E209" t="s">
        <v>8841</v>
      </c>
      <c r="F209" t="s">
        <v>8842</v>
      </c>
      <c r="G209" t="s">
        <v>8843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</v>
      </c>
      <c r="B210" t="s">
        <v>562</v>
      </c>
      <c r="C210" t="s">
        <v>8844</v>
      </c>
      <c r="D210" t="s">
        <v>8845</v>
      </c>
      <c r="E210" t="s">
        <v>8846</v>
      </c>
      <c r="F210" t="s">
        <v>8847</v>
      </c>
      <c r="G210" t="s">
        <v>8848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</v>
      </c>
      <c r="B211" t="s">
        <v>568</v>
      </c>
      <c r="C211" t="s">
        <v>8228</v>
      </c>
      <c r="D211" t="s">
        <v>8849</v>
      </c>
      <c r="E211" t="s">
        <v>8850</v>
      </c>
      <c r="F211" t="s">
        <v>8851</v>
      </c>
      <c r="G211" t="s">
        <v>8852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6</v>
      </c>
      <c r="B212" t="s">
        <v>574</v>
      </c>
      <c r="C212" t="s">
        <v>8228</v>
      </c>
      <c r="D212" t="s">
        <v>8849</v>
      </c>
      <c r="E212" t="s">
        <v>8850</v>
      </c>
      <c r="F212" t="s">
        <v>8851</v>
      </c>
      <c r="G212" t="s">
        <v>8852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7</v>
      </c>
      <c r="B213" t="s">
        <v>575</v>
      </c>
      <c r="C213" t="s">
        <v>8853</v>
      </c>
      <c r="D213" t="s">
        <v>8854</v>
      </c>
      <c r="E213" t="s">
        <v>8855</v>
      </c>
      <c r="F213" t="s">
        <v>8856</v>
      </c>
      <c r="G213" t="s">
        <v>8857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8</v>
      </c>
      <c r="B214" t="s">
        <v>581</v>
      </c>
      <c r="C214" t="s">
        <v>8858</v>
      </c>
      <c r="D214" t="s">
        <v>8859</v>
      </c>
      <c r="E214" t="s">
        <v>8860</v>
      </c>
      <c r="F214" t="s">
        <v>7401</v>
      </c>
      <c r="G214" t="s">
        <v>3753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s="1" r="A215" t="n">
        <v>9</v>
      </c>
      <c r="B215" t="s">
        <v>587</v>
      </c>
      <c r="C215" t="s">
        <v>331</v>
      </c>
      <c r="D215" t="s">
        <v>331</v>
      </c>
      <c r="E215" t="s">
        <v>331</v>
      </c>
      <c r="F215" t="s">
        <v>331</v>
      </c>
      <c r="G215" t="s">
        <v>331</v>
      </c>
      <c r="H215" t="s"/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A216" t="n">
        <v>10</v>
      </c>
      <c r="B216" t="s">
        <v>588</v>
      </c>
      <c r="C216" t="s">
        <v>331</v>
      </c>
      <c r="D216" t="s">
        <v>7033</v>
      </c>
      <c r="E216" t="s">
        <v>492</v>
      </c>
      <c r="F216" t="s">
        <v>1746</v>
      </c>
      <c r="G216" t="s">
        <v>566</v>
      </c>
      <c r="H216" t="s"/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11</v>
      </c>
      <c r="B217" t="s">
        <v>593</v>
      </c>
      <c r="C217" t="s">
        <v>8861</v>
      </c>
      <c r="D217" t="s">
        <v>1024</v>
      </c>
      <c r="E217" t="s">
        <v>8862</v>
      </c>
      <c r="F217" t="s">
        <v>8863</v>
      </c>
      <c r="G217" t="s">
        <v>8864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12</v>
      </c>
      <c r="B218" t="s">
        <v>599</v>
      </c>
      <c r="C218" t="s">
        <v>331</v>
      </c>
      <c r="D218" t="s">
        <v>331</v>
      </c>
      <c r="E218" t="s">
        <v>331</v>
      </c>
      <c r="F218" t="s">
        <v>331</v>
      </c>
      <c r="G218" t="s">
        <v>331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13</v>
      </c>
      <c r="B219" t="s">
        <v>605</v>
      </c>
      <c r="C219" t="s">
        <v>331</v>
      </c>
      <c r="D219" t="s">
        <v>331</v>
      </c>
      <c r="E219" t="s">
        <v>331</v>
      </c>
      <c r="F219" t="s">
        <v>331</v>
      </c>
      <c r="G219" t="s">
        <v>331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14</v>
      </c>
      <c r="B220" t="s">
        <v>611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15</v>
      </c>
      <c r="B221" t="s">
        <v>617</v>
      </c>
      <c r="C221" t="s">
        <v>331</v>
      </c>
      <c r="D221" t="s">
        <v>331</v>
      </c>
      <c r="E221" t="s">
        <v>331</v>
      </c>
      <c r="F221" t="s">
        <v>331</v>
      </c>
      <c r="G221" t="s">
        <v>331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16</v>
      </c>
      <c r="B222" t="s">
        <v>623</v>
      </c>
      <c r="C222" t="s">
        <v>331</v>
      </c>
      <c r="D222" t="s">
        <v>331</v>
      </c>
      <c r="E222" t="s">
        <v>331</v>
      </c>
      <c r="F222" t="s">
        <v>331</v>
      </c>
      <c r="G222" t="s">
        <v>331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17</v>
      </c>
      <c r="B223" t="s">
        <v>624</v>
      </c>
      <c r="C223" t="s">
        <v>8865</v>
      </c>
      <c r="D223" t="s">
        <v>8866</v>
      </c>
      <c r="E223" t="s">
        <v>5728</v>
      </c>
      <c r="F223" t="s">
        <v>8867</v>
      </c>
      <c r="G223" t="s">
        <v>8868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18</v>
      </c>
      <c r="B224" t="s">
        <v>628</v>
      </c>
      <c r="C224" t="s">
        <v>8181</v>
      </c>
      <c r="D224" t="s">
        <v>3663</v>
      </c>
      <c r="E224" t="s">
        <v>1969</v>
      </c>
      <c r="F224" t="s">
        <v>8869</v>
      </c>
      <c r="G224" t="s">
        <v>8870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19</v>
      </c>
      <c r="B225" t="s">
        <v>629</v>
      </c>
      <c r="C225" t="s">
        <v>8871</v>
      </c>
      <c r="D225" t="s">
        <v>8872</v>
      </c>
      <c r="E225" t="s">
        <v>8873</v>
      </c>
      <c r="F225" t="s">
        <v>8874</v>
      </c>
      <c r="G225" t="s">
        <v>8875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B227" t="s">
        <v>383</v>
      </c>
      <c s="1" r="C227" t="s">
        <v>319</v>
      </c>
      <c s="1" r="D227" t="s">
        <v>320</v>
      </c>
      <c s="1" r="E227" t="s">
        <v>321</v>
      </c>
      <c s="1" r="F227" t="s">
        <v>322</v>
      </c>
      <c s="1" r="G227" t="s">
        <v>323</v>
      </c>
      <c s="1" r="H227" t="s">
        <v>324</v>
      </c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0</v>
      </c>
      <c r="B228" t="s">
        <v>635</v>
      </c>
      <c r="C228" t="s">
        <v>8876</v>
      </c>
      <c r="D228" t="s">
        <v>8877</v>
      </c>
      <c r="E228" t="s">
        <v>8878</v>
      </c>
      <c r="F228" t="s">
        <v>8879</v>
      </c>
      <c r="G228" t="s">
        <v>4176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</v>
      </c>
      <c r="B229" t="s">
        <v>640</v>
      </c>
      <c r="C229" t="s">
        <v>8880</v>
      </c>
      <c r="D229" t="s">
        <v>8881</v>
      </c>
      <c r="E229" t="s">
        <v>8882</v>
      </c>
      <c r="F229" t="s">
        <v>8883</v>
      </c>
      <c r="G229" t="s">
        <v>8884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2</v>
      </c>
      <c r="B230" t="s">
        <v>645</v>
      </c>
      <c r="C230" t="s">
        <v>331</v>
      </c>
      <c r="D230" t="s">
        <v>331</v>
      </c>
      <c r="E230" t="s">
        <v>331</v>
      </c>
      <c r="F230" t="s">
        <v>331</v>
      </c>
      <c r="G230" t="s">
        <v>331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3</v>
      </c>
      <c r="B231" t="s">
        <v>649</v>
      </c>
      <c r="C231" t="s">
        <v>331</v>
      </c>
      <c r="D231" t="s">
        <v>331</v>
      </c>
      <c r="E231" t="s">
        <v>331</v>
      </c>
      <c r="F231" t="s">
        <v>331</v>
      </c>
      <c r="G231" t="s">
        <v>331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4</v>
      </c>
      <c r="B232" t="s">
        <v>655</v>
      </c>
      <c r="C232" t="s">
        <v>8885</v>
      </c>
      <c r="D232" t="s">
        <v>2736</v>
      </c>
      <c r="E232" t="s">
        <v>8886</v>
      </c>
      <c r="F232" t="s">
        <v>8887</v>
      </c>
      <c r="G232" t="s">
        <v>8888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5</v>
      </c>
      <c r="B233" t="s">
        <v>656</v>
      </c>
      <c r="C233" t="s">
        <v>8889</v>
      </c>
      <c r="D233" t="s">
        <v>3910</v>
      </c>
      <c r="E233" t="s">
        <v>8890</v>
      </c>
      <c r="F233" t="s">
        <v>2086</v>
      </c>
      <c r="G233" t="s">
        <v>4440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6</v>
      </c>
      <c r="B234" t="s">
        <v>657</v>
      </c>
      <c r="C234" t="s">
        <v>8891</v>
      </c>
      <c r="D234" t="s">
        <v>8892</v>
      </c>
      <c r="E234" t="s">
        <v>8893</v>
      </c>
      <c r="F234" t="s">
        <v>8894</v>
      </c>
      <c r="G234" t="s">
        <v>8895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7</v>
      </c>
      <c r="B235" t="s">
        <v>663</v>
      </c>
      <c r="C235" t="s">
        <v>331</v>
      </c>
      <c r="D235" t="s">
        <v>331</v>
      </c>
      <c r="E235" t="s">
        <v>331</v>
      </c>
      <c r="F235" t="s">
        <v>331</v>
      </c>
      <c r="G235" t="s">
        <v>331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8</v>
      </c>
      <c r="B236" t="s">
        <v>664</v>
      </c>
      <c r="C236" t="s">
        <v>331</v>
      </c>
      <c r="D236" t="s">
        <v>331</v>
      </c>
      <c r="E236" t="s">
        <v>331</v>
      </c>
      <c r="F236" t="s">
        <v>331</v>
      </c>
      <c r="G236" t="s">
        <v>331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9</v>
      </c>
      <c r="B237" t="s">
        <v>665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10</v>
      </c>
      <c r="B238" t="s">
        <v>666</v>
      </c>
      <c r="C238" t="s">
        <v>8896</v>
      </c>
      <c r="D238" t="s">
        <v>8896</v>
      </c>
      <c r="E238" t="s">
        <v>8897</v>
      </c>
      <c r="F238" t="s">
        <v>8898</v>
      </c>
      <c r="G238" t="s">
        <v>8898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11</v>
      </c>
      <c r="B239" t="s">
        <v>672</v>
      </c>
      <c r="C239" t="s">
        <v>8896</v>
      </c>
      <c r="D239" t="s">
        <v>8896</v>
      </c>
      <c r="E239" t="s">
        <v>8897</v>
      </c>
      <c r="F239" t="s">
        <v>8898</v>
      </c>
      <c r="G239" t="s">
        <v>8898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12</v>
      </c>
      <c r="B240" t="s">
        <v>676</v>
      </c>
      <c r="C240" t="s">
        <v>331</v>
      </c>
      <c r="D240" t="s">
        <v>331</v>
      </c>
      <c r="E240" t="s">
        <v>331</v>
      </c>
      <c r="F240" t="s">
        <v>331</v>
      </c>
      <c r="G240" t="s">
        <v>331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13</v>
      </c>
      <c r="B241" t="s">
        <v>680</v>
      </c>
      <c r="C241" t="s">
        <v>3991</v>
      </c>
      <c r="D241" t="s">
        <v>352</v>
      </c>
      <c r="E241" t="s">
        <v>658</v>
      </c>
      <c r="F241" t="s">
        <v>8899</v>
      </c>
      <c r="G241" t="s">
        <v>8900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14</v>
      </c>
      <c r="B242" t="s">
        <v>686</v>
      </c>
      <c r="C242" t="s">
        <v>3991</v>
      </c>
      <c r="D242" t="s">
        <v>352</v>
      </c>
      <c r="E242" t="s">
        <v>658</v>
      </c>
      <c r="F242" t="s">
        <v>8899</v>
      </c>
      <c r="G242" t="s">
        <v>8900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15</v>
      </c>
      <c r="B243" t="s">
        <v>687</v>
      </c>
      <c r="C243" t="s">
        <v>8901</v>
      </c>
      <c r="D243" t="s">
        <v>8902</v>
      </c>
      <c r="E243" t="s">
        <v>8903</v>
      </c>
      <c r="F243" t="s">
        <v>8904</v>
      </c>
      <c r="G243" t="s">
        <v>8905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16</v>
      </c>
      <c r="B244" t="s">
        <v>693</v>
      </c>
      <c r="C244" t="s">
        <v>331</v>
      </c>
      <c r="D244" t="s">
        <v>8906</v>
      </c>
      <c r="E244" t="s">
        <v>264</v>
      </c>
      <c r="F244" t="s">
        <v>8907</v>
      </c>
      <c r="G244" t="s">
        <v>8908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B246" t="s">
        <v>383</v>
      </c>
      <c s="1" r="C246" t="s">
        <v>319</v>
      </c>
      <c s="1" r="D246" t="s">
        <v>320</v>
      </c>
      <c s="1" r="E246" t="s">
        <v>321</v>
      </c>
      <c s="1" r="F246" t="s">
        <v>322</v>
      </c>
      <c s="1" r="G246" t="s">
        <v>323</v>
      </c>
      <c s="1" r="H246" t="s">
        <v>324</v>
      </c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0</v>
      </c>
      <c r="B247" t="s">
        <v>698</v>
      </c>
      <c r="C247" t="s">
        <v>331</v>
      </c>
      <c r="D247" t="s">
        <v>331</v>
      </c>
      <c r="E247" t="s">
        <v>331</v>
      </c>
      <c r="F247" t="s">
        <v>331</v>
      </c>
      <c r="G247" t="s">
        <v>331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1</v>
      </c>
      <c r="B248" t="s">
        <v>699</v>
      </c>
      <c r="C248" t="s">
        <v>331</v>
      </c>
      <c r="D248" t="s">
        <v>331</v>
      </c>
      <c r="E248" t="s">
        <v>331</v>
      </c>
      <c r="F248" t="s">
        <v>331</v>
      </c>
      <c r="G248" t="s">
        <v>331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2</v>
      </c>
      <c r="B249" t="s">
        <v>700</v>
      </c>
      <c r="C249" t="s">
        <v>331</v>
      </c>
      <c r="D249" t="s">
        <v>331</v>
      </c>
      <c r="E249" t="s">
        <v>331</v>
      </c>
      <c r="F249" t="s">
        <v>331</v>
      </c>
      <c r="G249" t="s">
        <v>331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</v>
      </c>
      <c r="B250" t="s">
        <v>701</v>
      </c>
      <c r="C250" t="s">
        <v>8909</v>
      </c>
      <c r="D250" t="s">
        <v>4180</v>
      </c>
      <c r="E250" t="s">
        <v>8910</v>
      </c>
      <c r="F250" t="s">
        <v>784</v>
      </c>
      <c r="G250" t="s">
        <v>2030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4</v>
      </c>
      <c r="B251" t="s">
        <v>706</v>
      </c>
      <c r="C251" t="s">
        <v>331</v>
      </c>
      <c r="D251" t="s">
        <v>7340</v>
      </c>
      <c r="E251" t="s">
        <v>8911</v>
      </c>
      <c r="F251" t="s">
        <v>8912</v>
      </c>
      <c r="G251" t="s">
        <v>8025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5</v>
      </c>
      <c r="B252" t="s">
        <v>711</v>
      </c>
      <c r="C252" t="s">
        <v>2315</v>
      </c>
      <c r="D252" t="s">
        <v>8913</v>
      </c>
      <c r="E252" t="s">
        <v>639</v>
      </c>
      <c r="F252" t="s">
        <v>668</v>
      </c>
      <c r="G252" t="s">
        <v>2234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6</v>
      </c>
      <c r="B253" t="s">
        <v>712</v>
      </c>
      <c r="C253" t="s">
        <v>8914</v>
      </c>
      <c r="D253" t="s">
        <v>8915</v>
      </c>
      <c r="E253" t="s">
        <v>8916</v>
      </c>
      <c r="F253" t="s">
        <v>8917</v>
      </c>
      <c r="G253" t="s">
        <v>8918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s="1" r="A254" t="n">
        <v>7</v>
      </c>
      <c r="B254" t="s">
        <v>718</v>
      </c>
      <c r="C254" t="s">
        <v>331</v>
      </c>
      <c r="D254" t="s">
        <v>331</v>
      </c>
      <c r="E254" t="s">
        <v>331</v>
      </c>
      <c r="F254" t="s">
        <v>331</v>
      </c>
      <c r="G254" t="s">
        <v>331</v>
      </c>
      <c r="H254" t="s"/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A255" t="n">
        <v>8</v>
      </c>
      <c r="B255" t="s">
        <v>719</v>
      </c>
      <c r="C255" t="s">
        <v>2775</v>
      </c>
      <c r="D255" t="s">
        <v>8919</v>
      </c>
      <c r="E255" t="s">
        <v>8920</v>
      </c>
      <c r="F255" t="s">
        <v>8921</v>
      </c>
      <c r="G255" t="s">
        <v>8922</v>
      </c>
      <c r="H255" t="s"/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9</v>
      </c>
      <c r="B256" t="s">
        <v>720</v>
      </c>
      <c r="C256" t="s">
        <v>8923</v>
      </c>
      <c r="D256" t="s">
        <v>8924</v>
      </c>
      <c r="E256" t="s">
        <v>8925</v>
      </c>
      <c r="F256" t="s">
        <v>8926</v>
      </c>
      <c r="G256" t="s">
        <v>8927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10</v>
      </c>
      <c r="B257" t="s">
        <v>721</v>
      </c>
      <c r="C257" t="s">
        <v>8928</v>
      </c>
      <c r="D257" t="s">
        <v>8929</v>
      </c>
      <c r="E257" t="s">
        <v>8930</v>
      </c>
      <c r="F257" t="s">
        <v>8931</v>
      </c>
      <c r="G257" t="s">
        <v>8932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11</v>
      </c>
      <c r="B258" t="s">
        <v>726</v>
      </c>
      <c r="C258" t="s">
        <v>331</v>
      </c>
      <c r="D258" t="s">
        <v>331</v>
      </c>
      <c r="E258" t="s">
        <v>331</v>
      </c>
      <c r="F258" t="s">
        <v>331</v>
      </c>
      <c r="G258" t="s">
        <v>331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12</v>
      </c>
      <c r="B259" t="s">
        <v>732</v>
      </c>
      <c r="C259" t="s">
        <v>331</v>
      </c>
      <c r="D259" t="s">
        <v>331</v>
      </c>
      <c r="E259" t="s">
        <v>331</v>
      </c>
      <c r="F259" t="s">
        <v>331</v>
      </c>
      <c r="G259" t="s">
        <v>331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13</v>
      </c>
      <c r="B260" t="s">
        <v>733</v>
      </c>
      <c r="C260" t="s">
        <v>331</v>
      </c>
      <c r="D260" t="s">
        <v>331</v>
      </c>
      <c r="E260" t="s">
        <v>331</v>
      </c>
      <c r="F260" t="s">
        <v>331</v>
      </c>
      <c r="G260" t="s">
        <v>331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14</v>
      </c>
      <c r="B261" t="s">
        <v>734</v>
      </c>
      <c r="C261" t="s">
        <v>331</v>
      </c>
      <c r="D261" t="s">
        <v>331</v>
      </c>
      <c r="E261" t="s">
        <v>331</v>
      </c>
      <c r="F261" t="s">
        <v>331</v>
      </c>
      <c r="G261" t="s">
        <v>331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15</v>
      </c>
      <c r="B262" t="s">
        <v>735</v>
      </c>
      <c r="C262" t="s">
        <v>331</v>
      </c>
      <c r="D262" t="s">
        <v>331</v>
      </c>
      <c r="E262" t="s">
        <v>331</v>
      </c>
      <c r="F262" t="s">
        <v>331</v>
      </c>
      <c r="G262" t="s">
        <v>331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16</v>
      </c>
      <c r="B263" t="s">
        <v>736</v>
      </c>
      <c r="C263" t="s">
        <v>331</v>
      </c>
      <c r="D263" t="s">
        <v>331</v>
      </c>
      <c r="E263" t="s">
        <v>331</v>
      </c>
      <c r="F263" t="s">
        <v>331</v>
      </c>
      <c r="G263" t="s">
        <v>331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17</v>
      </c>
      <c r="B264" t="s">
        <v>737</v>
      </c>
      <c r="C264" t="s">
        <v>4054</v>
      </c>
      <c r="D264" t="s">
        <v>6390</v>
      </c>
      <c r="E264" t="s">
        <v>533</v>
      </c>
      <c r="F264" t="s">
        <v>8933</v>
      </c>
      <c r="G264" t="s">
        <v>8537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18</v>
      </c>
      <c r="B265" t="s">
        <v>743</v>
      </c>
      <c r="C265" t="s">
        <v>8934</v>
      </c>
      <c r="D265" t="s">
        <v>8935</v>
      </c>
      <c r="E265" t="s">
        <v>8936</v>
      </c>
      <c r="F265" t="s">
        <v>4558</v>
      </c>
      <c r="G265" t="s">
        <v>8937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19</v>
      </c>
      <c r="B266" t="s">
        <v>744</v>
      </c>
      <c r="C266" t="s">
        <v>8938</v>
      </c>
      <c r="D266" t="s">
        <v>8939</v>
      </c>
      <c r="E266" t="s">
        <v>8940</v>
      </c>
      <c r="F266" t="s">
        <v>8941</v>
      </c>
      <c r="G266" t="s">
        <v>7438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20</v>
      </c>
      <c r="B267" t="s">
        <v>750</v>
      </c>
      <c r="C267" t="s">
        <v>2035</v>
      </c>
      <c r="D267" t="s">
        <v>8942</v>
      </c>
      <c r="E267" t="s">
        <v>8943</v>
      </c>
      <c r="F267" t="s">
        <v>8944</v>
      </c>
      <c r="G267" t="s">
        <v>8945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21</v>
      </c>
      <c r="B268" t="s">
        <v>756</v>
      </c>
      <c r="C268" t="s">
        <v>8946</v>
      </c>
      <c r="D268" t="s">
        <v>8947</v>
      </c>
      <c r="E268" t="s">
        <v>8948</v>
      </c>
      <c r="F268" t="s">
        <v>8949</v>
      </c>
      <c r="G268" t="s">
        <v>8950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22</v>
      </c>
      <c r="B269" t="s">
        <v>760</v>
      </c>
      <c r="C269" t="s">
        <v>8951</v>
      </c>
      <c r="D269" t="s">
        <v>4040</v>
      </c>
      <c r="E269" t="s">
        <v>8952</v>
      </c>
      <c r="F269" t="s">
        <v>8953</v>
      </c>
      <c r="G269" t="s">
        <v>8954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23</v>
      </c>
      <c r="B270" t="s">
        <v>761</v>
      </c>
      <c r="C270" t="s">
        <v>8955</v>
      </c>
      <c r="D270" t="s">
        <v>8956</v>
      </c>
      <c r="E270" t="s">
        <v>8957</v>
      </c>
      <c r="F270" t="s">
        <v>8958</v>
      </c>
      <c r="G270" t="s">
        <v>8959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24</v>
      </c>
      <c r="B271" t="s">
        <v>767</v>
      </c>
      <c r="C271" t="s">
        <v>331</v>
      </c>
      <c r="D271" t="s">
        <v>331</v>
      </c>
      <c r="E271" t="s">
        <v>331</v>
      </c>
      <c r="F271" t="s">
        <v>331</v>
      </c>
      <c r="G271" t="s">
        <v>331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25</v>
      </c>
      <c r="B272" t="s">
        <v>768</v>
      </c>
      <c r="C272" t="s">
        <v>8960</v>
      </c>
      <c r="D272" t="s">
        <v>8961</v>
      </c>
      <c r="E272" t="s">
        <v>8962</v>
      </c>
      <c r="F272" t="s">
        <v>8963</v>
      </c>
      <c r="G272" t="s">
        <v>8964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26</v>
      </c>
      <c r="B273" t="s">
        <v>774</v>
      </c>
      <c r="C273" t="s">
        <v>331</v>
      </c>
      <c r="D273" t="s">
        <v>331</v>
      </c>
      <c r="E273" t="s">
        <v>331</v>
      </c>
      <c r="F273" t="s">
        <v>331</v>
      </c>
      <c r="G273" t="s">
        <v>331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27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28</v>
      </c>
      <c r="B275" t="s">
        <v>776</v>
      </c>
      <c r="C275" t="s">
        <v>331</v>
      </c>
      <c r="D275" t="s">
        <v>331</v>
      </c>
      <c r="E275" t="s">
        <v>331</v>
      </c>
      <c r="F275" t="s">
        <v>331</v>
      </c>
      <c r="G275" t="s">
        <v>331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29</v>
      </c>
      <c r="B276" t="s">
        <v>777</v>
      </c>
      <c r="C276" t="s">
        <v>8965</v>
      </c>
      <c r="D276" t="s">
        <v>8966</v>
      </c>
      <c r="E276" t="s">
        <v>8967</v>
      </c>
      <c r="F276" t="s">
        <v>8968</v>
      </c>
      <c r="G276" t="s">
        <v>8969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30</v>
      </c>
      <c r="B277" t="s">
        <v>783</v>
      </c>
      <c r="C277" t="s">
        <v>8970</v>
      </c>
      <c r="D277" t="s">
        <v>8971</v>
      </c>
      <c r="E277" t="s">
        <v>3973</v>
      </c>
      <c r="F277" t="s">
        <v>8972</v>
      </c>
      <c r="G277" t="s">
        <v>8973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31</v>
      </c>
      <c r="B278" t="s">
        <v>789</v>
      </c>
      <c r="C278" t="s">
        <v>8974</v>
      </c>
      <c r="D278" t="s">
        <v>8975</v>
      </c>
      <c r="E278" t="s">
        <v>8976</v>
      </c>
      <c r="F278" t="s">
        <v>8977</v>
      </c>
      <c r="G278" t="s">
        <v>8978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32</v>
      </c>
      <c r="B279" t="s">
        <v>795</v>
      </c>
      <c r="C279" t="s">
        <v>331</v>
      </c>
      <c r="D279" t="s">
        <v>331</v>
      </c>
      <c r="E279" t="s">
        <v>331</v>
      </c>
      <c r="F279" t="s">
        <v>331</v>
      </c>
      <c r="G279" t="s">
        <v>331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33</v>
      </c>
      <c r="B280" t="s">
        <v>796</v>
      </c>
      <c r="C280" t="s">
        <v>8979</v>
      </c>
      <c r="D280" t="s">
        <v>8980</v>
      </c>
      <c r="E280" t="s">
        <v>8981</v>
      </c>
      <c r="F280" t="s">
        <v>8505</v>
      </c>
      <c r="G280" t="s">
        <v>8982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34</v>
      </c>
      <c r="B281" t="s">
        <v>802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35</v>
      </c>
      <c r="B282" t="s">
        <v>803</v>
      </c>
      <c r="C282" t="s">
        <v>331</v>
      </c>
      <c r="D282" t="s">
        <v>331</v>
      </c>
      <c r="E282" t="s">
        <v>331</v>
      </c>
      <c r="F282" t="s">
        <v>331</v>
      </c>
      <c r="G282" t="s">
        <v>331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36</v>
      </c>
      <c r="B283" t="s">
        <v>804</v>
      </c>
      <c r="C283" t="s">
        <v>331</v>
      </c>
      <c r="D283" t="s">
        <v>331</v>
      </c>
      <c r="E283" t="s">
        <v>331</v>
      </c>
      <c r="F283" t="s">
        <v>331</v>
      </c>
      <c r="G283" t="s">
        <v>331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37</v>
      </c>
      <c r="B284" t="s">
        <v>808</v>
      </c>
      <c r="C284" t="s">
        <v>8983</v>
      </c>
      <c r="D284" t="s">
        <v>5995</v>
      </c>
      <c r="E284" t="s">
        <v>8984</v>
      </c>
      <c r="F284" t="s">
        <v>8985</v>
      </c>
      <c r="G284" t="s">
        <v>8986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38</v>
      </c>
      <c r="B285" t="s">
        <v>814</v>
      </c>
      <c r="C285" t="s">
        <v>8965</v>
      </c>
      <c r="D285" t="s">
        <v>8966</v>
      </c>
      <c r="E285" t="s">
        <v>8967</v>
      </c>
      <c r="F285" t="s">
        <v>8968</v>
      </c>
      <c r="G285" t="s">
        <v>8969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39</v>
      </c>
      <c r="B286" t="s">
        <v>815</v>
      </c>
      <c r="C286" t="s">
        <v>8983</v>
      </c>
      <c r="D286" t="s">
        <v>5995</v>
      </c>
      <c r="E286" t="s">
        <v>8984</v>
      </c>
      <c r="F286" t="s">
        <v>8985</v>
      </c>
      <c r="G286" t="s">
        <v>8986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40</v>
      </c>
      <c r="B287" t="s">
        <v>816</v>
      </c>
      <c r="C287" t="s">
        <v>331</v>
      </c>
      <c r="D287" t="s">
        <v>331</v>
      </c>
      <c r="E287" t="s">
        <v>331</v>
      </c>
      <c r="F287" t="s">
        <v>331</v>
      </c>
      <c r="G287" t="s">
        <v>331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41</v>
      </c>
      <c r="B288" t="s">
        <v>817</v>
      </c>
      <c r="C288" t="s">
        <v>8965</v>
      </c>
      <c r="D288" t="s">
        <v>8966</v>
      </c>
      <c r="E288" t="s">
        <v>8967</v>
      </c>
      <c r="F288" t="s">
        <v>8968</v>
      </c>
      <c r="G288" t="s">
        <v>8969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42</v>
      </c>
      <c r="B289" t="s">
        <v>818</v>
      </c>
      <c r="C289" t="s">
        <v>8901</v>
      </c>
      <c r="D289" t="s">
        <v>8902</v>
      </c>
      <c r="E289" t="s">
        <v>8903</v>
      </c>
      <c r="F289" t="s">
        <v>8904</v>
      </c>
      <c r="G289" t="s">
        <v>8905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B291" t="s">
        <v>318</v>
      </c>
      <c s="1" r="C291" t="s">
        <v>319</v>
      </c>
      <c s="1" r="D291" t="s">
        <v>320</v>
      </c>
      <c s="1" r="E291" t="s">
        <v>321</v>
      </c>
      <c s="1" r="F291" t="s">
        <v>322</v>
      </c>
      <c s="1" r="G291" t="s">
        <v>323</v>
      </c>
      <c s="1" r="H291" t="s">
        <v>324</v>
      </c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0</v>
      </c>
      <c r="B292" t="s">
        <v>819</v>
      </c>
      <c r="C292" t="s">
        <v>8796</v>
      </c>
      <c r="D292" t="s">
        <v>4496</v>
      </c>
      <c r="E292" t="s">
        <v>8797</v>
      </c>
      <c r="F292" t="s">
        <v>8798</v>
      </c>
      <c r="G292" t="s">
        <v>8799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s="1" r="A293" t="n">
        <v>1</v>
      </c>
      <c r="B293" t="s">
        <v>488</v>
      </c>
      <c r="C293" t="s">
        <v>331</v>
      </c>
      <c r="D293" t="s">
        <v>5860</v>
      </c>
      <c r="E293" t="s">
        <v>8800</v>
      </c>
      <c r="F293" t="s">
        <v>8801</v>
      </c>
      <c r="G293" t="s">
        <v>8802</v>
      </c>
      <c r="H293" t="s"/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A294" t="n">
        <v>2</v>
      </c>
      <c r="B294" t="s">
        <v>820</v>
      </c>
      <c r="C294" t="s">
        <v>8735</v>
      </c>
      <c r="D294" t="s">
        <v>2634</v>
      </c>
      <c r="E294" t="s">
        <v>8736</v>
      </c>
      <c r="F294" t="s">
        <v>5082</v>
      </c>
      <c r="G294" t="s">
        <v>8737</v>
      </c>
      <c r="H294" t="s"/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3</v>
      </c>
      <c r="B295" t="s">
        <v>821</v>
      </c>
      <c r="C295" t="s">
        <v>3858</v>
      </c>
      <c r="D295" t="s">
        <v>2634</v>
      </c>
      <c r="E295" t="s">
        <v>5729</v>
      </c>
      <c r="F295" t="s">
        <v>5082</v>
      </c>
      <c r="G295" t="s">
        <v>8737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4</v>
      </c>
      <c r="B296" t="s">
        <v>822</v>
      </c>
      <c r="C296" t="s">
        <v>2453</v>
      </c>
      <c r="D296" t="s">
        <v>331</v>
      </c>
      <c r="E296" t="s">
        <v>8987</v>
      </c>
      <c r="F296" t="s">
        <v>331</v>
      </c>
      <c r="G296" t="s">
        <v>331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5</v>
      </c>
      <c r="B297" t="s">
        <v>823</v>
      </c>
      <c r="C297" t="s">
        <v>976</v>
      </c>
      <c r="D297" t="s">
        <v>515</v>
      </c>
      <c r="E297" t="s">
        <v>972</v>
      </c>
      <c r="F297" t="s">
        <v>8988</v>
      </c>
      <c r="G297" t="s">
        <v>3764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6</v>
      </c>
      <c r="B298" t="s">
        <v>737</v>
      </c>
      <c r="C298" t="s">
        <v>976</v>
      </c>
      <c r="D298" t="s">
        <v>515</v>
      </c>
      <c r="E298" t="s">
        <v>972</v>
      </c>
      <c r="F298" t="s">
        <v>8988</v>
      </c>
      <c r="G298" t="s">
        <v>3764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7</v>
      </c>
      <c r="B299" t="s">
        <v>828</v>
      </c>
      <c r="C299" t="s">
        <v>331</v>
      </c>
      <c r="D299" t="s">
        <v>331</v>
      </c>
      <c r="E299" t="s">
        <v>331</v>
      </c>
      <c r="F299" t="s">
        <v>331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8</v>
      </c>
      <c r="B300" t="s">
        <v>829</v>
      </c>
      <c r="C300" t="s">
        <v>8989</v>
      </c>
      <c r="D300" t="s">
        <v>8990</v>
      </c>
      <c r="E300" t="s">
        <v>4042</v>
      </c>
      <c r="F300" t="s">
        <v>8991</v>
      </c>
      <c r="G300" t="s">
        <v>8992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9</v>
      </c>
      <c r="B301" t="s">
        <v>835</v>
      </c>
      <c r="C301" t="s">
        <v>8993</v>
      </c>
      <c r="D301" t="s">
        <v>8994</v>
      </c>
      <c r="E301" t="s">
        <v>8995</v>
      </c>
      <c r="F301" t="s">
        <v>8996</v>
      </c>
      <c r="G301" t="s">
        <v>8997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10</v>
      </c>
      <c r="B302" t="s">
        <v>841</v>
      </c>
      <c r="C302" t="s">
        <v>331</v>
      </c>
      <c r="D302" t="s">
        <v>331</v>
      </c>
      <c r="E302" t="s">
        <v>331</v>
      </c>
      <c r="F302" t="s">
        <v>331</v>
      </c>
      <c r="G302" t="s">
        <v>331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11</v>
      </c>
      <c r="B303" t="s">
        <v>842</v>
      </c>
      <c r="C303" t="s">
        <v>3865</v>
      </c>
      <c r="D303" t="s">
        <v>1458</v>
      </c>
      <c r="E303" t="s">
        <v>4279</v>
      </c>
      <c r="F303" t="s">
        <v>8998</v>
      </c>
      <c r="G303" t="s">
        <v>4333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12</v>
      </c>
      <c r="B304" t="s">
        <v>848</v>
      </c>
      <c r="C304" t="s">
        <v>8999</v>
      </c>
      <c r="D304" t="s">
        <v>9000</v>
      </c>
      <c r="E304" t="s">
        <v>9001</v>
      </c>
      <c r="F304" t="s">
        <v>9002</v>
      </c>
      <c r="G304" t="s">
        <v>9003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13</v>
      </c>
      <c r="B305" t="s">
        <v>701</v>
      </c>
      <c r="C305" t="s">
        <v>7907</v>
      </c>
      <c r="D305" t="s">
        <v>2637</v>
      </c>
      <c r="E305" t="s">
        <v>331</v>
      </c>
      <c r="F305" t="s">
        <v>7332</v>
      </c>
      <c r="G305" t="s">
        <v>9004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14</v>
      </c>
      <c r="B306" t="s">
        <v>859</v>
      </c>
      <c r="C306" t="s">
        <v>884</v>
      </c>
      <c r="D306" t="s">
        <v>9005</v>
      </c>
      <c r="E306" t="s">
        <v>2288</v>
      </c>
      <c r="F306" t="s">
        <v>1460</v>
      </c>
      <c r="G306" t="s">
        <v>9006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15</v>
      </c>
      <c r="B307" t="s">
        <v>865</v>
      </c>
      <c r="C307" t="s">
        <v>9007</v>
      </c>
      <c r="D307" t="s">
        <v>9008</v>
      </c>
      <c r="E307" t="s">
        <v>9009</v>
      </c>
      <c r="F307" t="s">
        <v>9010</v>
      </c>
      <c r="G307" t="s">
        <v>9011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16</v>
      </c>
      <c r="B308" t="s">
        <v>869</v>
      </c>
      <c r="C308" t="s">
        <v>331</v>
      </c>
      <c r="D308" t="s">
        <v>9012</v>
      </c>
      <c r="E308" t="s">
        <v>9013</v>
      </c>
      <c r="F308" t="s">
        <v>9014</v>
      </c>
      <c r="G308" t="s">
        <v>9015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17</v>
      </c>
      <c r="B309" t="s">
        <v>874</v>
      </c>
      <c r="C309" t="s">
        <v>9016</v>
      </c>
      <c r="D309" t="s">
        <v>9017</v>
      </c>
      <c r="E309" t="s">
        <v>9018</v>
      </c>
      <c r="F309" t="s">
        <v>9019</v>
      </c>
      <c r="G309" t="s">
        <v>9020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880</v>
      </c>
      <c r="C312" t="s">
        <v>9021</v>
      </c>
      <c r="D312" t="s">
        <v>9022</v>
      </c>
      <c r="E312" t="s">
        <v>9023</v>
      </c>
      <c r="F312" t="s">
        <v>9024</v>
      </c>
      <c r="G312" t="s">
        <v>9025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886</v>
      </c>
      <c r="C313" t="s">
        <v>9021</v>
      </c>
      <c r="D313" t="s">
        <v>9022</v>
      </c>
      <c r="E313" t="s">
        <v>9023</v>
      </c>
      <c r="F313" t="s">
        <v>9024</v>
      </c>
      <c r="G313" t="s">
        <v>9025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892</v>
      </c>
      <c r="C314" t="s">
        <v>331</v>
      </c>
      <c r="D314" t="s">
        <v>331</v>
      </c>
      <c r="E314" t="s">
        <v>331</v>
      </c>
      <c r="F314" t="s">
        <v>331</v>
      </c>
      <c r="G314" t="s">
        <v>331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898</v>
      </c>
      <c r="C315" t="s">
        <v>331</v>
      </c>
      <c r="D315" t="s">
        <v>9026</v>
      </c>
      <c r="E315" t="s">
        <v>9027</v>
      </c>
      <c r="F315" t="s">
        <v>9028</v>
      </c>
      <c r="G315" t="s">
        <v>9029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903</v>
      </c>
      <c r="C316" t="s">
        <v>5670</v>
      </c>
      <c r="D316" t="s">
        <v>9030</v>
      </c>
      <c r="E316" t="s">
        <v>9031</v>
      </c>
      <c r="F316" t="s">
        <v>9032</v>
      </c>
      <c r="G316" t="s">
        <v>4546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909</v>
      </c>
      <c r="C317" t="s">
        <v>331</v>
      </c>
      <c r="D317" t="s">
        <v>331</v>
      </c>
      <c r="E317" t="s">
        <v>9033</v>
      </c>
      <c r="F317" t="s">
        <v>331</v>
      </c>
      <c r="G317" t="s">
        <v>331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913</v>
      </c>
      <c r="C318" t="s">
        <v>331</v>
      </c>
      <c r="D318" t="s">
        <v>331</v>
      </c>
      <c r="E318" t="s">
        <v>331</v>
      </c>
      <c r="F318" t="s">
        <v>331</v>
      </c>
      <c r="G318" t="s">
        <v>331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916</v>
      </c>
      <c r="C319" t="s">
        <v>9034</v>
      </c>
      <c r="D319" t="s">
        <v>9035</v>
      </c>
      <c r="E319" t="s">
        <v>9036</v>
      </c>
      <c r="F319" t="s">
        <v>9037</v>
      </c>
      <c r="G319" t="s">
        <v>3697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917</v>
      </c>
      <c r="C320" t="s">
        <v>9038</v>
      </c>
      <c r="D320" t="s">
        <v>9039</v>
      </c>
      <c r="E320" t="s">
        <v>9040</v>
      </c>
      <c r="F320" t="s">
        <v>9041</v>
      </c>
      <c r="G320" t="s">
        <v>331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918</v>
      </c>
      <c r="C321" t="s">
        <v>9042</v>
      </c>
      <c r="D321" t="s">
        <v>7419</v>
      </c>
      <c r="E321" t="s">
        <v>9043</v>
      </c>
      <c r="F321" t="s">
        <v>7989</v>
      </c>
      <c r="G321" t="s">
        <v>3697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919</v>
      </c>
      <c r="C322" t="s">
        <v>331</v>
      </c>
      <c r="D322" t="s">
        <v>331</v>
      </c>
      <c r="E322" t="s">
        <v>331</v>
      </c>
      <c r="F322" t="s">
        <v>331</v>
      </c>
      <c r="G322" t="s">
        <v>331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920</v>
      </c>
      <c r="C323" t="s">
        <v>331</v>
      </c>
      <c r="D323" t="s">
        <v>331</v>
      </c>
      <c r="E323" t="s">
        <v>331</v>
      </c>
      <c r="F323" t="s">
        <v>331</v>
      </c>
      <c r="G323" t="s">
        <v>331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922</v>
      </c>
      <c r="C324" t="s">
        <v>9044</v>
      </c>
      <c r="D324" t="s">
        <v>9045</v>
      </c>
      <c r="E324" t="s">
        <v>9046</v>
      </c>
      <c r="F324" t="s">
        <v>9047</v>
      </c>
      <c r="G324" t="s">
        <v>9048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928</v>
      </c>
      <c r="C325" t="s">
        <v>331</v>
      </c>
      <c r="D325" t="s">
        <v>3702</v>
      </c>
      <c r="E325" t="s">
        <v>9049</v>
      </c>
      <c r="F325" t="s">
        <v>9050</v>
      </c>
      <c r="G325" t="s">
        <v>9051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933</v>
      </c>
      <c r="C326" t="s">
        <v>9052</v>
      </c>
      <c r="D326" t="s">
        <v>9053</v>
      </c>
      <c r="E326" t="s">
        <v>2408</v>
      </c>
      <c r="F326" t="s">
        <v>9054</v>
      </c>
      <c r="G326" t="s">
        <v>9055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B328" t="s">
        <v>383</v>
      </c>
      <c s="1" r="C328" t="s">
        <v>319</v>
      </c>
      <c s="1" r="D328" t="s">
        <v>320</v>
      </c>
      <c s="1" r="E328" t="s">
        <v>321</v>
      </c>
      <c s="1" r="F328" t="s">
        <v>322</v>
      </c>
      <c s="1" r="G328" t="s">
        <v>323</v>
      </c>
      <c s="1" r="H328" t="s">
        <v>324</v>
      </c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0</v>
      </c>
      <c r="B329" t="s">
        <v>939</v>
      </c>
      <c r="C329" t="s">
        <v>331</v>
      </c>
      <c r="D329" t="s">
        <v>331</v>
      </c>
      <c r="E329" t="s">
        <v>331</v>
      </c>
      <c r="F329" t="s">
        <v>331</v>
      </c>
      <c r="G329" t="s">
        <v>331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</v>
      </c>
      <c r="B330" t="s">
        <v>945</v>
      </c>
      <c r="C330" t="s">
        <v>331</v>
      </c>
      <c r="D330" t="s">
        <v>331</v>
      </c>
      <c r="E330" t="s">
        <v>331</v>
      </c>
      <c r="F330" t="s">
        <v>331</v>
      </c>
      <c r="G330" t="s">
        <v>331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2</v>
      </c>
      <c r="B331" t="s">
        <v>500</v>
      </c>
      <c r="C331" t="s">
        <v>331</v>
      </c>
      <c r="D331" t="s">
        <v>331</v>
      </c>
      <c r="E331" t="s">
        <v>331</v>
      </c>
      <c r="F331" t="s">
        <v>331</v>
      </c>
      <c r="G331" t="s">
        <v>331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3</v>
      </c>
      <c r="B332" t="s">
        <v>946</v>
      </c>
      <c r="C332" t="s">
        <v>9056</v>
      </c>
      <c r="D332" t="s">
        <v>9057</v>
      </c>
      <c r="E332" t="s">
        <v>9058</v>
      </c>
      <c r="F332" t="s">
        <v>9059</v>
      </c>
      <c r="G332" t="s">
        <v>9060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4</v>
      </c>
      <c r="B333" t="s">
        <v>952</v>
      </c>
      <c r="C333" t="s">
        <v>9061</v>
      </c>
      <c r="D333" t="s">
        <v>9062</v>
      </c>
      <c r="E333" t="s">
        <v>9063</v>
      </c>
      <c r="F333" t="s">
        <v>9064</v>
      </c>
      <c r="G333" t="s">
        <v>9065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5</v>
      </c>
      <c r="B334" t="s">
        <v>956</v>
      </c>
      <c r="C334" t="s">
        <v>9066</v>
      </c>
      <c r="D334" t="s">
        <v>9067</v>
      </c>
      <c r="E334" t="s">
        <v>9068</v>
      </c>
      <c r="F334" t="s">
        <v>9069</v>
      </c>
      <c r="G334" t="s">
        <v>9070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6</v>
      </c>
      <c r="B335" t="s">
        <v>960</v>
      </c>
      <c r="C335" t="s">
        <v>331</v>
      </c>
      <c r="D335" t="s">
        <v>331</v>
      </c>
      <c r="E335" t="s">
        <v>331</v>
      </c>
      <c r="F335" t="s">
        <v>331</v>
      </c>
      <c r="G335" t="s">
        <v>331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7</v>
      </c>
      <c r="B336" t="s">
        <v>961</v>
      </c>
      <c r="C336" t="s">
        <v>9066</v>
      </c>
      <c r="D336" t="s">
        <v>9067</v>
      </c>
      <c r="E336" t="s">
        <v>9068</v>
      </c>
      <c r="F336" t="s">
        <v>9069</v>
      </c>
      <c r="G336" t="s">
        <v>9070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8</v>
      </c>
      <c r="B337" t="s">
        <v>962</v>
      </c>
      <c r="C337" t="s">
        <v>331</v>
      </c>
      <c r="D337" t="s">
        <v>331</v>
      </c>
      <c r="E337" t="s">
        <v>331</v>
      </c>
      <c r="F337" t="s">
        <v>331</v>
      </c>
      <c r="G337" t="s">
        <v>331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9</v>
      </c>
      <c r="B338" t="s">
        <v>968</v>
      </c>
      <c r="C338" t="s">
        <v>331</v>
      </c>
      <c r="D338" t="s">
        <v>331</v>
      </c>
      <c r="E338" t="s">
        <v>331</v>
      </c>
      <c r="F338" t="s">
        <v>331</v>
      </c>
      <c r="G338" t="s">
        <v>331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s="1" r="A339" t="n">
        <v>10</v>
      </c>
      <c r="B339" t="s">
        <v>969</v>
      </c>
      <c r="C339" t="s">
        <v>331</v>
      </c>
      <c r="D339" t="s">
        <v>331</v>
      </c>
      <c r="E339" t="s">
        <v>331</v>
      </c>
      <c r="F339" t="s">
        <v>331</v>
      </c>
      <c r="G339" t="s">
        <v>331</v>
      </c>
      <c r="H339" t="s"/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s="1" r="A340" t="n">
        <v>11</v>
      </c>
      <c r="B340" t="s">
        <v>970</v>
      </c>
      <c r="C340" t="s">
        <v>331</v>
      </c>
      <c r="D340" t="s">
        <v>331</v>
      </c>
      <c r="E340" t="s">
        <v>331</v>
      </c>
      <c r="F340" t="s">
        <v>331</v>
      </c>
      <c r="G340" t="s">
        <v>331</v>
      </c>
      <c r="H340" t="s"/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s="1" r="A341" t="n">
        <v>12</v>
      </c>
      <c r="B341" t="s">
        <v>971</v>
      </c>
      <c r="C341" t="s">
        <v>331</v>
      </c>
      <c r="D341" t="s">
        <v>331</v>
      </c>
      <c r="E341" t="s">
        <v>331</v>
      </c>
      <c r="F341" t="s">
        <v>331</v>
      </c>
      <c r="G341" t="s">
        <v>331</v>
      </c>
      <c r="H341" t="s"/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s="1" r="A342" t="n">
        <v>13</v>
      </c>
      <c r="B342" t="s">
        <v>829</v>
      </c>
      <c r="C342" t="s">
        <v>7331</v>
      </c>
      <c r="D342" t="s">
        <v>9071</v>
      </c>
      <c r="E342" t="s">
        <v>9072</v>
      </c>
      <c r="F342" t="s">
        <v>9073</v>
      </c>
      <c r="G342" t="s">
        <v>9074</v>
      </c>
      <c r="H342" t="s"/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s="1" r="A343" t="n">
        <v>14</v>
      </c>
      <c r="B343" t="s">
        <v>919</v>
      </c>
      <c r="C343" t="s">
        <v>331</v>
      </c>
      <c r="D343" t="s">
        <v>331</v>
      </c>
      <c r="E343" t="s">
        <v>331</v>
      </c>
      <c r="F343" t="s">
        <v>331</v>
      </c>
      <c r="G343" t="s">
        <v>331</v>
      </c>
      <c r="H343" t="s"/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s="1" r="A344" t="n">
        <v>15</v>
      </c>
      <c r="B344" t="s">
        <v>920</v>
      </c>
      <c r="C344" t="s">
        <v>7331</v>
      </c>
      <c r="D344" t="s">
        <v>9071</v>
      </c>
      <c r="E344" t="s">
        <v>9072</v>
      </c>
      <c r="F344" t="s">
        <v>9073</v>
      </c>
      <c r="G344" t="s">
        <v>9074</v>
      </c>
      <c r="H344" t="s"/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s="1" r="A345" t="n">
        <v>16</v>
      </c>
      <c r="B345" t="s">
        <v>975</v>
      </c>
      <c r="C345" t="s">
        <v>9075</v>
      </c>
      <c r="D345" t="s">
        <v>9076</v>
      </c>
      <c r="E345" t="s">
        <v>9077</v>
      </c>
      <c r="F345" t="s">
        <v>9078</v>
      </c>
      <c r="G345" t="s">
        <v>9079</v>
      </c>
      <c r="H345" t="s"/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s="1" r="A346" t="n">
        <v>17</v>
      </c>
      <c r="B346" t="s">
        <v>980</v>
      </c>
      <c r="C346" t="s">
        <v>331</v>
      </c>
      <c r="D346" t="s">
        <v>9080</v>
      </c>
      <c r="E346" t="s">
        <v>9081</v>
      </c>
      <c r="F346" t="s">
        <v>9082</v>
      </c>
      <c r="G346" t="s">
        <v>9083</v>
      </c>
      <c r="H346" t="s"/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s="1" r="A347" t="n">
        <v>18</v>
      </c>
      <c r="B347" t="s">
        <v>985</v>
      </c>
      <c r="C347" t="s">
        <v>9084</v>
      </c>
      <c r="D347" t="s">
        <v>9085</v>
      </c>
      <c r="E347" t="s">
        <v>9086</v>
      </c>
      <c r="F347" t="s">
        <v>9087</v>
      </c>
      <c r="G347" t="s">
        <v>9088</v>
      </c>
      <c r="H347" t="s"/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s="1" r="A348" t="n">
        <v>19</v>
      </c>
      <c r="B348" t="s">
        <v>990</v>
      </c>
      <c r="C348" t="s">
        <v>7908</v>
      </c>
      <c r="D348" t="s">
        <v>4311</v>
      </c>
      <c r="E348" t="s">
        <v>940</v>
      </c>
      <c r="F348" t="s">
        <v>9089</v>
      </c>
      <c r="G348" t="s">
        <v>3079</v>
      </c>
      <c r="H348" t="s"/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s="1" r="A349" t="n">
        <v>20</v>
      </c>
      <c r="B349" t="s">
        <v>996</v>
      </c>
      <c r="C349" t="s">
        <v>997</v>
      </c>
      <c r="D349" t="s">
        <v>997</v>
      </c>
      <c r="E349" t="s">
        <v>997</v>
      </c>
      <c r="F349" t="s">
        <v>997</v>
      </c>
      <c r="G349" t="s">
        <v>997</v>
      </c>
      <c r="H349" t="s"/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s="1" r="A350" t="n">
        <v>21</v>
      </c>
      <c r="B350" t="s">
        <v>998</v>
      </c>
      <c r="C350" t="s">
        <v>2635</v>
      </c>
      <c r="D350" t="s">
        <v>9090</v>
      </c>
      <c r="E350" t="s">
        <v>9091</v>
      </c>
      <c r="F350" t="s">
        <v>9092</v>
      </c>
      <c r="G350" t="s">
        <v>9093</v>
      </c>
      <c r="H350" t="s"/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s="1" r="A351" t="n">
        <v>22</v>
      </c>
      <c r="B351" t="s">
        <v>1004</v>
      </c>
      <c r="C351" t="s">
        <v>9094</v>
      </c>
      <c r="D351" t="s">
        <v>9095</v>
      </c>
      <c r="E351" t="s">
        <v>5176</v>
      </c>
      <c r="F351" t="s">
        <v>9096</v>
      </c>
      <c r="G351" t="s">
        <v>9097</v>
      </c>
      <c r="H351" t="s"/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s="1" r="A352" t="n">
        <v>23</v>
      </c>
      <c r="B352" t="s">
        <v>1009</v>
      </c>
      <c r="C352" t="s">
        <v>331</v>
      </c>
      <c r="D352" t="s">
        <v>9098</v>
      </c>
      <c r="E352" t="s">
        <v>9099</v>
      </c>
      <c r="F352" t="s">
        <v>9100</v>
      </c>
      <c r="G352" t="s">
        <v>9101</v>
      </c>
      <c r="H352" t="s"/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s="1" r="A353" t="n">
        <v>24</v>
      </c>
      <c r="B353" t="s">
        <v>1014</v>
      </c>
      <c r="C353" t="s">
        <v>331</v>
      </c>
      <c r="D353" t="s">
        <v>331</v>
      </c>
      <c r="E353" t="s">
        <v>331</v>
      </c>
      <c r="F353" t="s">
        <v>331</v>
      </c>
      <c r="G353" t="s">
        <v>8842</v>
      </c>
      <c r="H353" t="s"/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9102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9103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9104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9105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209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209</v>
      </c>
    </row>
    <row r="11" spans="1:14">
      <c s="1" r="A11" t="n">
        <v>4</v>
      </c>
      <c r="B11" t="s">
        <v>13</v>
      </c>
      <c r="C11" t="s">
        <v>9106</v>
      </c>
    </row>
    <row r="12" spans="1:14">
      <c s="1" r="A12" t="n">
        <v>5</v>
      </c>
      <c r="B12" t="s">
        <v>15</v>
      </c>
      <c r="C12" t="s">
        <v>9107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9108</v>
      </c>
    </row>
    <row r="14" spans="1:14">
      <c s="1" r="A14" t="n">
        <v>7</v>
      </c>
      <c r="B14" t="s">
        <v>19</v>
      </c>
      <c r="C14" t="s">
        <v>9109</v>
      </c>
    </row>
    <row r="16" spans="1:14">
      <c s="1" r="A16" t="n">
        <v>0</v>
      </c>
      <c r="B16" t="s">
        <v>21</v>
      </c>
      <c r="C16" t="s">
        <v>9110</v>
      </c>
    </row>
    <row r="17" spans="1:14">
      <c s="1" r="A17" t="n">
        <v>1</v>
      </c>
      <c r="B17" t="s">
        <v>23</v>
      </c>
      <c r="C17" t="s"/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9111</v>
      </c>
    </row>
    <row r="19" spans="1:14">
      <c s="1" r="A19" t="n">
        <v>3</v>
      </c>
      <c r="B19" t="s">
        <v>26</v>
      </c>
      <c r="C19" t="s">
        <v>9112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9113</v>
      </c>
    </row>
    <row r="26" spans="1:14">
      <c s="1" r="B26" t="s">
        <v>35</v>
      </c>
      <c s="1" r="C26" t="s">
        <v>36</v>
      </c>
      <c s="1" r="D26" t="s">
        <v>37</v>
      </c>
      <c s="1" r="E26" t="s">
        <v>9114</v>
      </c>
      <c s="1" r="F26" t="s">
        <v>9115</v>
      </c>
    </row>
    <row r="27" spans="1:14">
      <c s="1" r="A27" t="n">
        <v>0</v>
      </c>
      <c r="B27" t="s">
        <v>40</v>
      </c>
      <c r="C27" t="s"/>
      <c r="D27" t="s"/>
      <c r="E27" t="n">
        <v>1</v>
      </c>
      <c r="F27" t="s"/>
    </row>
    <row r="28" spans="1:14">
      <c s="1" r="A28" t="n">
        <v>1</v>
      </c>
      <c r="B28" t="s">
        <v>41</v>
      </c>
      <c r="C28" t="s"/>
      <c r="D28" t="s"/>
      <c r="E28" t="n">
        <v>4.39</v>
      </c>
      <c r="F28" t="s"/>
    </row>
    <row r="29" spans="1:14">
      <c s="1" r="A29" t="n">
        <v>2</v>
      </c>
      <c r="B29" t="s">
        <v>42</v>
      </c>
      <c r="C29" t="s"/>
      <c r="D29" t="s"/>
      <c r="E29" t="n">
        <v>4.39</v>
      </c>
      <c r="F29" t="s"/>
    </row>
    <row r="30" spans="1:14">
      <c s="1" r="A30" t="n">
        <v>3</v>
      </c>
      <c r="B30" t="s">
        <v>43</v>
      </c>
      <c r="C30" t="s"/>
      <c r="D30" t="s"/>
      <c r="E30" t="n">
        <v>4.39</v>
      </c>
      <c r="F30" t="s"/>
    </row>
    <row r="31" spans="1:14">
      <c s="1" r="A31" t="n">
        <v>4</v>
      </c>
      <c r="B31" t="s">
        <v>44</v>
      </c>
      <c r="C31" t="s"/>
      <c r="D31" t="s"/>
      <c r="E31" t="n">
        <v>3.43</v>
      </c>
      <c r="F31" t="n">
        <v>4.39</v>
      </c>
    </row>
    <row r="33" spans="1:14">
      <c s="1" r="B33" t="s">
        <v>45</v>
      </c>
      <c s="1" r="C33" t="s">
        <v>36</v>
      </c>
      <c s="1" r="D33" t="s">
        <v>37</v>
      </c>
      <c s="1" r="E33" t="s">
        <v>9114</v>
      </c>
      <c s="1" r="F33" t="s">
        <v>9115</v>
      </c>
    </row>
    <row r="34" spans="1:14">
      <c s="1" r="A34" t="n">
        <v>0</v>
      </c>
      <c r="B34" t="s">
        <v>40</v>
      </c>
      <c r="C34" t="s"/>
      <c r="D34" t="s"/>
      <c r="E34" t="s">
        <v>223</v>
      </c>
      <c r="F34" t="s"/>
    </row>
    <row r="35" spans="1:14">
      <c s="1" r="A35" t="n">
        <v>1</v>
      </c>
      <c r="B35" t="s">
        <v>41</v>
      </c>
      <c r="C35" t="s"/>
      <c r="D35" t="s"/>
      <c r="E35" t="s">
        <v>4632</v>
      </c>
      <c r="F35" t="s"/>
    </row>
    <row r="36" spans="1:14">
      <c s="1" r="A36" t="n">
        <v>2</v>
      </c>
      <c r="B36" t="s">
        <v>42</v>
      </c>
      <c r="C36" t="s"/>
      <c r="D36" t="s"/>
      <c r="E36" t="s">
        <v>4632</v>
      </c>
      <c r="F36" t="s"/>
    </row>
    <row r="37" spans="1:14">
      <c s="1" r="A37" t="n">
        <v>3</v>
      </c>
      <c r="B37" t="s">
        <v>43</v>
      </c>
      <c r="C37" t="s"/>
      <c r="D37" t="s"/>
      <c r="E37" t="s">
        <v>4632</v>
      </c>
      <c r="F37" t="s"/>
    </row>
    <row r="38" spans="1:14">
      <c s="1" r="A38" t="n">
        <v>4</v>
      </c>
      <c r="B38" t="s">
        <v>53</v>
      </c>
      <c r="C38" t="s"/>
      <c r="D38" t="s"/>
      <c r="E38" t="s">
        <v>4617</v>
      </c>
      <c r="F38" t="s">
        <v>4632</v>
      </c>
    </row>
    <row r="39" spans="1:14">
      <c s="1" r="A39" t="n">
        <v>5</v>
      </c>
      <c r="B39" t="s">
        <v>55</v>
      </c>
      <c r="C39" t="s"/>
      <c r="D39" t="s"/>
      <c r="E39" t="s">
        <v>1193</v>
      </c>
      <c r="F39" t="s"/>
    </row>
    <row r="41" spans="1:14">
      <c s="1" r="B41" t="s">
        <v>58</v>
      </c>
      <c s="1" r="C41" t="s">
        <v>1028</v>
      </c>
      <c s="1" r="D41" t="s">
        <v>1029</v>
      </c>
      <c s="1" r="E41" t="s">
        <v>1030</v>
      </c>
      <c s="1" r="F41" t="s">
        <v>62</v>
      </c>
    </row>
    <row r="42" spans="1:14">
      <c s="1" r="A42" t="n">
        <v>0</v>
      </c>
      <c r="B42" t="s">
        <v>63</v>
      </c>
      <c r="C42" t="s"/>
      <c r="D42" t="s"/>
      <c r="E42" t="s"/>
      <c r="F42" t="s">
        <v>3141</v>
      </c>
    </row>
    <row r="43" spans="1:14">
      <c s="1" r="A43" t="n">
        <v>1</v>
      </c>
      <c r="B43" t="s">
        <v>66</v>
      </c>
      <c r="C43" t="s"/>
      <c r="D43" t="s"/>
      <c r="E43" t="s"/>
      <c r="F43" t="s">
        <v>2140</v>
      </c>
    </row>
    <row r="44" spans="1:14">
      <c s="1" r="A44" t="n">
        <v>2</v>
      </c>
      <c r="B44" t="s">
        <v>69</v>
      </c>
      <c r="C44" t="s"/>
      <c r="D44" t="s"/>
      <c r="E44" t="s"/>
      <c r="F44" t="s">
        <v>2501</v>
      </c>
    </row>
    <row r="45" spans="1:14">
      <c s="1" r="A45" t="n">
        <v>3</v>
      </c>
      <c r="B45" t="s">
        <v>72</v>
      </c>
      <c r="C45" t="s"/>
      <c r="D45" t="s"/>
      <c r="E45" t="s"/>
      <c r="F45" t="s">
        <v>9116</v>
      </c>
    </row>
    <row r="47" spans="1:14">
      <c s="1" r="B47" t="s">
        <v>75</v>
      </c>
      <c s="1" r="C47" t="s">
        <v>36</v>
      </c>
      <c s="1" r="D47" t="s">
        <v>37</v>
      </c>
      <c s="1" r="E47" t="s">
        <v>9114</v>
      </c>
      <c s="1" r="F47" t="s">
        <v>9115</v>
      </c>
    </row>
    <row r="48" spans="1:14">
      <c s="1" r="A48" t="n">
        <v>0</v>
      </c>
      <c r="B48" t="s">
        <v>76</v>
      </c>
      <c r="C48" t="s"/>
      <c r="D48" t="s"/>
      <c r="E48" t="n">
        <v>4.39</v>
      </c>
      <c r="F48" t="s"/>
    </row>
    <row r="49" spans="1:14">
      <c s="1" r="A49" t="n">
        <v>1</v>
      </c>
      <c r="B49" t="s">
        <v>77</v>
      </c>
      <c r="C49" t="s"/>
      <c r="D49" t="s"/>
      <c r="E49" t="n">
        <v>4.39</v>
      </c>
      <c r="F49" t="s"/>
    </row>
    <row r="50" spans="1:14">
      <c s="1" r="A50" t="n">
        <v>2</v>
      </c>
      <c r="B50" t="s">
        <v>78</v>
      </c>
      <c r="C50" t="s"/>
      <c r="D50" t="s"/>
      <c r="E50" t="n">
        <v>4.39</v>
      </c>
      <c r="F50" t="s"/>
    </row>
    <row r="51" spans="1:14">
      <c s="1" r="A51" t="n">
        <v>3</v>
      </c>
      <c r="B51" t="s">
        <v>79</v>
      </c>
      <c r="C51" t="s"/>
      <c r="D51" t="s"/>
      <c r="E51" t="n">
        <v>4.39</v>
      </c>
      <c r="F51" t="s"/>
    </row>
    <row r="52" spans="1:14">
      <c s="1" r="A52" t="n">
        <v>4</v>
      </c>
      <c r="B52" t="s">
        <v>80</v>
      </c>
      <c r="C52" t="s"/>
      <c r="D52" t="s"/>
      <c r="E52" t="n">
        <v>4.39</v>
      </c>
      <c r="F52" t="s"/>
    </row>
    <row r="54" spans="1:14">
      <c s="1" r="B54" t="s">
        <v>81</v>
      </c>
      <c s="1" r="C54" t="s">
        <v>36</v>
      </c>
      <c s="1" r="D54" t="s">
        <v>37</v>
      </c>
      <c s="1" r="E54" t="s">
        <v>9114</v>
      </c>
      <c s="1" r="F54" t="s">
        <v>9115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9117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/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/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9118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/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/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9119</v>
      </c>
      <c r="D66" t="s"/>
      <c r="E66" t="s"/>
      <c r="F66" t="s"/>
    </row>
    <row r="68" spans="1:14">
      <c s="1" r="A68" t="n">
        <v>0</v>
      </c>
      <c r="B68" t="s">
        <v>102</v>
      </c>
      <c r="C68" t="s">
        <v>9110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9111</v>
      </c>
    </row>
    <row r="71" spans="1:14">
      <c s="1" r="A71" t="n">
        <v>3</v>
      </c>
      <c r="B71" t="s">
        <v>105</v>
      </c>
      <c r="C71" t="s"/>
    </row>
    <row r="72" spans="1:14">
      <c s="1" r="A72" t="n">
        <v>4</v>
      </c>
      <c r="B72" t="s">
        <v>107</v>
      </c>
      <c r="C72" t="s"/>
    </row>
    <row r="73" spans="1:14">
      <c s="1" r="A73" t="n">
        <v>5</v>
      </c>
      <c r="B73" t="s">
        <v>109</v>
      </c>
      <c r="C73" t="s">
        <v>9120</v>
      </c>
    </row>
    <row r="74" spans="1:14">
      <c s="1" r="A74" t="n">
        <v>6</v>
      </c>
      <c r="B74" t="s">
        <v>111</v>
      </c>
      <c r="C74" t="s">
        <v>4383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118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9121</v>
      </c>
    </row>
    <row r="82" spans="1:14">
      <c s="1" r="A82" t="n">
        <v>1</v>
      </c>
      <c r="B82" t="s">
        <v>121</v>
      </c>
      <c r="C82" t="s">
        <v>9122</v>
      </c>
    </row>
    <row r="84" spans="1:14">
      <c s="1" r="A84" t="n">
        <v>0</v>
      </c>
      <c r="B84" t="s">
        <v>123</v>
      </c>
      <c r="C84" t="s">
        <v>9123</v>
      </c>
    </row>
    <row r="85" spans="1:14">
      <c s="1" r="A85" t="n">
        <v>1</v>
      </c>
      <c r="B85" t="s">
        <v>124</v>
      </c>
      <c r="C85" t="s">
        <v>9124</v>
      </c>
    </row>
    <row r="87" spans="1:14">
      <c s="1" r="A87" t="n">
        <v>0</v>
      </c>
      <c r="B87" t="s">
        <v>126</v>
      </c>
      <c r="C87" t="s">
        <v>4617</v>
      </c>
    </row>
    <row r="88" spans="1:14">
      <c s="1" r="A88" t="n">
        <v>1</v>
      </c>
      <c r="B88" t="s">
        <v>128</v>
      </c>
      <c r="C88" t="s">
        <v>9125</v>
      </c>
    </row>
    <row r="89" spans="1:14">
      <c s="1" r="A89" t="n">
        <v>2</v>
      </c>
      <c r="B89" t="s">
        <v>130</v>
      </c>
      <c r="C89" t="s">
        <v>3159</v>
      </c>
    </row>
    <row r="90" spans="1:14">
      <c s="1" r="A90" t="n">
        <v>3</v>
      </c>
      <c r="B90" t="s">
        <v>132</v>
      </c>
      <c r="C90" t="s">
        <v>9126</v>
      </c>
    </row>
    <row r="91" spans="1:14">
      <c s="1" r="A91" t="n">
        <v>4</v>
      </c>
      <c r="B91" t="s">
        <v>134</v>
      </c>
      <c r="C91" t="s">
        <v>9127</v>
      </c>
    </row>
    <row r="92" spans="1:14">
      <c s="1" r="A92" t="n">
        <v>5</v>
      </c>
      <c r="B92" t="s">
        <v>136</v>
      </c>
      <c r="C92" t="s">
        <v>9128</v>
      </c>
    </row>
    <row r="93" spans="1:14">
      <c s="1" r="A93" t="n">
        <v>6</v>
      </c>
      <c r="B93" t="s">
        <v>138</v>
      </c>
      <c r="C93" t="s">
        <v>9112</v>
      </c>
    </row>
    <row r="94" spans="1:14">
      <c s="1" r="A94" t="n">
        <v>7</v>
      </c>
      <c r="B94" t="s">
        <v>139</v>
      </c>
      <c r="C94" t="s">
        <v>9129</v>
      </c>
    </row>
    <row r="96" spans="1:14">
      <c s="1" r="A96" t="n">
        <v>0</v>
      </c>
      <c r="B96" t="s">
        <v>140</v>
      </c>
      <c r="C96" t="s">
        <v>9130</v>
      </c>
    </row>
    <row r="97" spans="1:14">
      <c s="1" r="A97" t="n">
        <v>1</v>
      </c>
      <c r="B97" t="s">
        <v>142</v>
      </c>
      <c r="C97" t="s">
        <v>9131</v>
      </c>
    </row>
    <row r="98" spans="1:14">
      <c s="1" r="A98" t="n">
        <v>2</v>
      </c>
      <c r="B98" t="s">
        <v>144</v>
      </c>
      <c r="C98" t="s">
        <v>9132</v>
      </c>
    </row>
    <row r="99" spans="1:14">
      <c s="1" r="A99" t="n">
        <v>3</v>
      </c>
      <c r="B99" t="s">
        <v>146</v>
      </c>
      <c r="C99" t="s">
        <v>9133</v>
      </c>
    </row>
    <row r="100" spans="1:14">
      <c s="1" r="A100" t="n">
        <v>4</v>
      </c>
      <c r="B100" t="s">
        <v>148</v>
      </c>
      <c r="C100" t="s">
        <v>4086</v>
      </c>
    </row>
    <row r="101" spans="1:14">
      <c s="1" r="A101" t="n">
        <v>5</v>
      </c>
      <c r="B101" t="s">
        <v>149</v>
      </c>
      <c r="C101" t="s">
        <v>8108</v>
      </c>
    </row>
    <row r="103" spans="1:14">
      <c s="1" r="A103" t="n">
        <v>0</v>
      </c>
      <c r="B103" t="s">
        <v>151</v>
      </c>
      <c r="C103" t="s">
        <v>9134</v>
      </c>
    </row>
    <row r="104" spans="1:14">
      <c s="1" r="A104" t="n">
        <v>1</v>
      </c>
      <c r="B104" t="s">
        <v>152</v>
      </c>
      <c r="C104" t="s">
        <v>9135</v>
      </c>
    </row>
    <row r="106" spans="1:14">
      <c s="1" r="A106" t="n">
        <v>0</v>
      </c>
      <c r="B106" t="s">
        <v>23</v>
      </c>
      <c r="C106" t="s"/>
    </row>
    <row r="107" spans="1:14">
      <c s="1" r="A107" t="n">
        <v>1</v>
      </c>
      <c r="B107" t="s">
        <v>153</v>
      </c>
      <c r="C107" t="s">
        <v>9136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9137</v>
      </c>
    </row>
    <row r="110" spans="1:14">
      <c s="1" r="A110" t="n">
        <v>4</v>
      </c>
      <c r="B110" t="s">
        <v>159</v>
      </c>
      <c r="C110" t="s">
        <v>9138</v>
      </c>
    </row>
    <row r="111" spans="1:14">
      <c s="1" r="A111" t="n">
        <v>5</v>
      </c>
      <c r="B111" t="s">
        <v>161</v>
      </c>
      <c r="C111" t="s">
        <v>9139</v>
      </c>
    </row>
    <row r="112" spans="1:14">
      <c s="1" r="A112" t="n">
        <v>6</v>
      </c>
      <c r="B112" t="s">
        <v>163</v>
      </c>
      <c r="C112" t="s">
        <v>9140</v>
      </c>
    </row>
    <row r="114" spans="1:14">
      <c s="1" r="A114" t="n">
        <v>0</v>
      </c>
      <c r="B114" t="s">
        <v>165</v>
      </c>
      <c r="C114" t="s">
        <v>9141</v>
      </c>
    </row>
    <row r="115" spans="1:14">
      <c s="1" r="A115" t="n">
        <v>1</v>
      </c>
      <c r="B115" t="s">
        <v>167</v>
      </c>
      <c r="C115" t="s">
        <v>9142</v>
      </c>
    </row>
    <row r="116" spans="1:14">
      <c s="1" r="A116" t="n">
        <v>2</v>
      </c>
      <c r="B116" t="s">
        <v>169</v>
      </c>
      <c r="C116" t="s">
        <v>9143</v>
      </c>
    </row>
    <row r="117" spans="1:14">
      <c s="1" r="A117" t="n">
        <v>3</v>
      </c>
      <c r="B117" t="s">
        <v>171</v>
      </c>
      <c r="C117" t="s">
        <v>8182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>
        <v>1466</v>
      </c>
    </row>
    <row r="128" spans="1:14">
      <c s="1" r="A128" t="n">
        <v>3</v>
      </c>
      <c r="B128" t="s">
        <v>183</v>
      </c>
      <c r="C128" t="s">
        <v>9144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>
        <v>9145</v>
      </c>
    </row>
    <row r="134" spans="1:14">
      <c s="1" r="A134" t="n">
        <v>9</v>
      </c>
      <c r="B134" t="s">
        <v>190</v>
      </c>
      <c r="C134" t="s">
        <v>9146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9147</v>
      </c>
      <c r="C138" t="s">
        <v>9148</v>
      </c>
      <c r="D138" t="s">
        <v>485</v>
      </c>
      <c r="E138" t="s"/>
      <c r="F138" t="n">
        <v>74</v>
      </c>
    </row>
    <row r="139" spans="1:14">
      <c s="1" r="A139" t="n">
        <v>1</v>
      </c>
      <c r="B139" t="s">
        <v>9149</v>
      </c>
      <c r="C139" t="s">
        <v>9150</v>
      </c>
      <c r="D139" t="s">
        <v>1352</v>
      </c>
      <c r="E139" t="s"/>
      <c r="F139" t="n">
        <v>50</v>
      </c>
    </row>
    <row r="140" spans="1:14">
      <c s="1" r="A140" t="n">
        <v>2</v>
      </c>
      <c r="B140" t="s">
        <v>9151</v>
      </c>
      <c r="C140" t="s">
        <v>9152</v>
      </c>
      <c r="D140" t="s">
        <v>551</v>
      </c>
      <c r="E140" t="s"/>
      <c r="F140" t="n">
        <v>61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9153</v>
      </c>
      <c r="C141" t="s">
        <v>201</v>
      </c>
      <c r="D141" t="s"/>
      <c r="E141" t="s"/>
      <c r="F141" t="n">
        <v>50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9154</v>
      </c>
      <c r="C142" t="s">
        <v>9155</v>
      </c>
      <c r="D142" t="s">
        <v>9156</v>
      </c>
      <c r="E142" t="s"/>
      <c r="F142" t="s"/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9157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9158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9159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9159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9160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9161</v>
      </c>
    </row>
    <row r="11" spans="1:14">
      <c s="1" r="A11" t="n">
        <v>4</v>
      </c>
      <c r="B11" t="s">
        <v>13</v>
      </c>
      <c r="C11" t="s">
        <v>9162</v>
      </c>
    </row>
    <row r="12" spans="1:14">
      <c s="1" r="A12" t="n">
        <v>5</v>
      </c>
      <c r="B12" t="s">
        <v>15</v>
      </c>
      <c r="C12" t="s">
        <v>9163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9164</v>
      </c>
    </row>
    <row r="14" spans="1:14">
      <c s="1" r="A14" t="n">
        <v>7</v>
      </c>
      <c r="B14" t="s">
        <v>19</v>
      </c>
      <c r="C14" t="s">
        <v>9165</v>
      </c>
    </row>
    <row r="16" spans="1:14">
      <c s="1" r="A16" t="n">
        <v>0</v>
      </c>
      <c r="B16" t="s">
        <v>21</v>
      </c>
      <c r="C16" t="s">
        <v>5708</v>
      </c>
    </row>
    <row r="17" spans="1:14">
      <c s="1" r="A17" t="n">
        <v>1</v>
      </c>
      <c r="B17" t="s">
        <v>23</v>
      </c>
      <c r="C17" t="s"/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9166</v>
      </c>
    </row>
    <row r="19" spans="1:14">
      <c s="1" r="A19" t="n">
        <v>3</v>
      </c>
      <c r="B19" t="s">
        <v>26</v>
      </c>
      <c r="C19" t="s">
        <v>247</v>
      </c>
    </row>
    <row r="20" spans="1:14">
      <c s="1" r="A20" t="n">
        <v>4</v>
      </c>
      <c r="B20" t="s">
        <v>28</v>
      </c>
      <c r="C20" t="s">
        <v>29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9167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9</v>
      </c>
      <c r="D27" t="n">
        <v>10</v>
      </c>
      <c r="E27" t="n">
        <v>19</v>
      </c>
      <c r="F27" t="n">
        <v>20</v>
      </c>
    </row>
    <row r="28" spans="1:14">
      <c s="1" r="A28" t="n">
        <v>1</v>
      </c>
      <c r="B28" t="s">
        <v>41</v>
      </c>
      <c r="C28" t="n">
        <v>0.35</v>
      </c>
      <c r="D28" t="n">
        <v>0.36</v>
      </c>
      <c r="E28" t="n">
        <v>1.33</v>
      </c>
      <c r="F28" t="n">
        <v>1.56</v>
      </c>
    </row>
    <row r="29" spans="1:14">
      <c s="1" r="A29" t="n">
        <v>2</v>
      </c>
      <c r="B29" t="s">
        <v>42</v>
      </c>
      <c r="C29" t="n">
        <v>0.32</v>
      </c>
      <c r="D29" t="n">
        <v>0.27</v>
      </c>
      <c r="E29" t="n">
        <v>1.19</v>
      </c>
      <c r="F29" t="n">
        <v>1.22</v>
      </c>
    </row>
    <row r="30" spans="1:14">
      <c s="1" r="A30" t="n">
        <v>3</v>
      </c>
      <c r="B30" t="s">
        <v>43</v>
      </c>
      <c r="C30" t="n">
        <v>0.42</v>
      </c>
      <c r="D30" t="n">
        <v>0.53</v>
      </c>
      <c r="E30" t="n">
        <v>1.7</v>
      </c>
      <c r="F30" t="n">
        <v>2.13</v>
      </c>
    </row>
    <row r="31" spans="1:14">
      <c s="1" r="A31" t="n">
        <v>4</v>
      </c>
      <c r="B31" t="s">
        <v>44</v>
      </c>
      <c r="C31" t="n">
        <v>0.28</v>
      </c>
      <c r="D31" t="n">
        <v>0.1</v>
      </c>
      <c r="E31" t="n">
        <v>1.18</v>
      </c>
      <c r="F31" t="n">
        <v>1.33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9168</v>
      </c>
      <c r="D34" t="s">
        <v>3203</v>
      </c>
      <c r="E34" t="s">
        <v>9169</v>
      </c>
      <c r="F34" t="s">
        <v>9170</v>
      </c>
    </row>
    <row r="35" spans="1:14">
      <c s="1" r="A35" t="n">
        <v>1</v>
      </c>
      <c r="B35" t="s">
        <v>41</v>
      </c>
      <c r="C35" t="s">
        <v>9171</v>
      </c>
      <c r="D35" t="s">
        <v>9172</v>
      </c>
      <c r="E35" t="s">
        <v>9173</v>
      </c>
      <c r="F35" t="s">
        <v>9174</v>
      </c>
    </row>
    <row r="36" spans="1:14">
      <c s="1" r="A36" t="n">
        <v>2</v>
      </c>
      <c r="B36" t="s">
        <v>42</v>
      </c>
      <c r="C36" t="s">
        <v>9175</v>
      </c>
      <c r="D36" t="s">
        <v>9176</v>
      </c>
      <c r="E36" t="s">
        <v>6805</v>
      </c>
      <c r="F36" t="s">
        <v>2825</v>
      </c>
    </row>
    <row r="37" spans="1:14">
      <c s="1" r="A37" t="n">
        <v>3</v>
      </c>
      <c r="B37" t="s">
        <v>43</v>
      </c>
      <c r="C37" t="s">
        <v>9177</v>
      </c>
      <c r="D37" t="s">
        <v>9178</v>
      </c>
      <c r="E37" t="s">
        <v>3689</v>
      </c>
      <c r="F37" t="s">
        <v>4798</v>
      </c>
    </row>
    <row r="38" spans="1:14">
      <c s="1" r="A38" t="n">
        <v>4</v>
      </c>
      <c r="B38" t="s">
        <v>53</v>
      </c>
      <c r="C38" t="s">
        <v>9179</v>
      </c>
      <c r="D38" t="s">
        <v>9180</v>
      </c>
      <c r="E38" t="s">
        <v>9181</v>
      </c>
      <c r="F38" t="s">
        <v>9173</v>
      </c>
    </row>
    <row r="39" spans="1:14">
      <c s="1" r="A39" t="n">
        <v>5</v>
      </c>
      <c r="B39" t="s">
        <v>55</v>
      </c>
      <c r="C39" t="s">
        <v>3303</v>
      </c>
      <c r="D39" t="s">
        <v>1192</v>
      </c>
      <c r="E39" t="s">
        <v>4923</v>
      </c>
      <c r="F39" t="s">
        <v>3303</v>
      </c>
    </row>
    <row r="41" spans="1:14">
      <c s="1" r="B41" t="s">
        <v>58</v>
      </c>
      <c s="1" r="C41" t="s">
        <v>60</v>
      </c>
      <c s="1" r="D41" t="s">
        <v>61</v>
      </c>
      <c s="1" r="E41" t="s">
        <v>1101</v>
      </c>
      <c s="1" r="F41" t="s">
        <v>62</v>
      </c>
    </row>
    <row r="42" spans="1:14">
      <c s="1" r="A42" t="n">
        <v>0</v>
      </c>
      <c r="B42" t="s">
        <v>63</v>
      </c>
      <c r="C42" t="s">
        <v>9182</v>
      </c>
      <c r="D42" t="s">
        <v>3144</v>
      </c>
      <c r="E42" t="s">
        <v>1190</v>
      </c>
      <c r="F42" t="s">
        <v>1942</v>
      </c>
    </row>
    <row r="43" spans="1:14">
      <c s="1" r="A43" t="n">
        <v>1</v>
      </c>
      <c r="B43" t="s">
        <v>66</v>
      </c>
      <c r="C43" t="s">
        <v>3143</v>
      </c>
      <c r="D43" t="s">
        <v>1048</v>
      </c>
      <c r="E43" t="s">
        <v>9182</v>
      </c>
      <c r="F43" t="s">
        <v>2511</v>
      </c>
    </row>
    <row r="44" spans="1:14">
      <c s="1" r="A44" t="n">
        <v>2</v>
      </c>
      <c r="B44" t="s">
        <v>69</v>
      </c>
      <c r="C44" t="s">
        <v>3390</v>
      </c>
      <c r="D44" t="s">
        <v>9183</v>
      </c>
      <c r="E44" t="s">
        <v>3392</v>
      </c>
      <c r="F44" t="s">
        <v>1191</v>
      </c>
    </row>
    <row r="45" spans="1:14">
      <c s="1" r="A45" t="n">
        <v>3</v>
      </c>
      <c r="B45" t="s">
        <v>72</v>
      </c>
      <c r="C45" t="s">
        <v>4048</v>
      </c>
      <c r="D45" t="s">
        <v>9184</v>
      </c>
      <c r="E45" t="s">
        <v>9185</v>
      </c>
      <c r="F45" t="s">
        <v>6955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0.35</v>
      </c>
      <c r="D48" t="n">
        <v>0.36</v>
      </c>
      <c r="E48" t="n">
        <v>1.33</v>
      </c>
      <c r="F48" t="n">
        <v>1.56</v>
      </c>
    </row>
    <row r="49" spans="1:14">
      <c s="1" r="A49" t="n">
        <v>1</v>
      </c>
      <c r="B49" t="s">
        <v>77</v>
      </c>
      <c r="C49" t="n">
        <v>0.35</v>
      </c>
      <c r="D49" t="n">
        <v>0.36</v>
      </c>
      <c r="E49" t="n">
        <v>1.33</v>
      </c>
      <c r="F49" t="n">
        <v>1.56</v>
      </c>
    </row>
    <row r="50" spans="1:14">
      <c s="1" r="A50" t="n">
        <v>2</v>
      </c>
      <c r="B50" t="s">
        <v>78</v>
      </c>
      <c r="C50" t="n">
        <v>0.35</v>
      </c>
      <c r="D50" t="n">
        <v>0.37</v>
      </c>
      <c r="E50" t="n">
        <v>1.33</v>
      </c>
      <c r="F50" t="n">
        <v>1.57</v>
      </c>
    </row>
    <row r="51" spans="1:14">
      <c s="1" r="A51" t="n">
        <v>3</v>
      </c>
      <c r="B51" t="s">
        <v>79</v>
      </c>
      <c r="C51" t="n">
        <v>0.35</v>
      </c>
      <c r="D51" t="n">
        <v>0.37</v>
      </c>
      <c r="E51" t="n">
        <v>1.33</v>
      </c>
      <c r="F51" t="n">
        <v>1.56</v>
      </c>
    </row>
    <row r="52" spans="1:14">
      <c s="1" r="A52" t="n">
        <v>4</v>
      </c>
      <c r="B52" t="s">
        <v>80</v>
      </c>
      <c r="C52" t="n">
        <v>0.32</v>
      </c>
      <c r="D52" t="n">
        <v>0.32</v>
      </c>
      <c r="E52" t="n">
        <v>1.25</v>
      </c>
      <c r="F52" t="n">
        <v>1.42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n">
        <v>1</v>
      </c>
      <c r="D55" t="s"/>
      <c r="E55" t="n">
        <v>1</v>
      </c>
      <c r="F55" t="n">
        <v>1</v>
      </c>
    </row>
    <row r="56" spans="1:14">
      <c s="1" r="A56" t="n">
        <v>1</v>
      </c>
      <c r="B56" t="s">
        <v>83</v>
      </c>
      <c r="C56" t="n">
        <v>2</v>
      </c>
      <c r="D56" t="s"/>
      <c r="E56" t="n">
        <v>7</v>
      </c>
      <c r="F56" t="n">
        <v>4</v>
      </c>
    </row>
    <row r="57" spans="1:14">
      <c s="1" r="A57" t="n">
        <v>2</v>
      </c>
      <c r="B57" t="s">
        <v>84</v>
      </c>
      <c r="C57" t="n">
        <v>1</v>
      </c>
      <c r="D57" t="n">
        <v>2</v>
      </c>
      <c r="E57" t="n">
        <v>2</v>
      </c>
      <c r="F57" t="n">
        <v>3</v>
      </c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9186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5077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9187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4370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9188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9189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9190</v>
      </c>
      <c r="D66" t="s"/>
      <c r="E66" t="s"/>
      <c r="F66" t="s"/>
    </row>
    <row r="68" spans="1:14">
      <c s="1" r="A68" t="n">
        <v>0</v>
      </c>
      <c r="B68" t="s">
        <v>102</v>
      </c>
      <c r="C68" t="s">
        <v>5708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9166</v>
      </c>
    </row>
    <row r="71" spans="1:14">
      <c s="1" r="A71" t="n">
        <v>3</v>
      </c>
      <c r="B71" t="s">
        <v>105</v>
      </c>
      <c r="C71" t="s">
        <v>9191</v>
      </c>
    </row>
    <row r="72" spans="1:14">
      <c s="1" r="A72" t="n">
        <v>4</v>
      </c>
      <c r="B72" t="s">
        <v>107</v>
      </c>
      <c r="C72" t="s">
        <v>1478</v>
      </c>
    </row>
    <row r="73" spans="1:14">
      <c s="1" r="A73" t="n">
        <v>5</v>
      </c>
      <c r="B73" t="s">
        <v>109</v>
      </c>
      <c r="C73" t="s">
        <v>5473</v>
      </c>
    </row>
    <row r="74" spans="1:14">
      <c s="1" r="A74" t="n">
        <v>6</v>
      </c>
      <c r="B74" t="s">
        <v>111</v>
      </c>
      <c r="C74" t="s">
        <v>9192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6814</v>
      </c>
    </row>
    <row r="82" spans="1:14">
      <c s="1" r="A82" t="n">
        <v>1</v>
      </c>
      <c r="B82" t="s">
        <v>121</v>
      </c>
      <c r="C82" t="s">
        <v>4777</v>
      </c>
    </row>
    <row r="84" spans="1:14">
      <c s="1" r="A84" t="n">
        <v>0</v>
      </c>
      <c r="B84" t="s">
        <v>123</v>
      </c>
      <c r="C84" t="s">
        <v>9193</v>
      </c>
    </row>
    <row r="85" spans="1:14">
      <c s="1" r="A85" t="n">
        <v>1</v>
      </c>
      <c r="B85" t="s">
        <v>124</v>
      </c>
      <c r="C85" t="s">
        <v>9194</v>
      </c>
    </row>
    <row r="87" spans="1:14">
      <c s="1" r="A87" t="n">
        <v>0</v>
      </c>
      <c r="B87" t="s">
        <v>126</v>
      </c>
      <c r="C87" t="s">
        <v>6141</v>
      </c>
    </row>
    <row r="88" spans="1:14">
      <c s="1" r="A88" t="n">
        <v>1</v>
      </c>
      <c r="B88" t="s">
        <v>128</v>
      </c>
      <c r="C88" t="s">
        <v>9195</v>
      </c>
    </row>
    <row r="89" spans="1:14">
      <c s="1" r="A89" t="n">
        <v>2</v>
      </c>
      <c r="B89" t="s">
        <v>130</v>
      </c>
      <c r="C89" t="s">
        <v>4466</v>
      </c>
    </row>
    <row r="90" spans="1:14">
      <c s="1" r="A90" t="n">
        <v>3</v>
      </c>
      <c r="B90" t="s">
        <v>132</v>
      </c>
      <c r="C90" t="s">
        <v>9196</v>
      </c>
    </row>
    <row r="91" spans="1:14">
      <c s="1" r="A91" t="n">
        <v>4</v>
      </c>
      <c r="B91" t="s">
        <v>134</v>
      </c>
      <c r="C91" t="s">
        <v>5667</v>
      </c>
    </row>
    <row r="92" spans="1:14">
      <c s="1" r="A92" t="n">
        <v>5</v>
      </c>
      <c r="B92" t="s">
        <v>136</v>
      </c>
      <c r="C92" t="s">
        <v>233</v>
      </c>
    </row>
    <row r="93" spans="1:14">
      <c s="1" r="A93" t="n">
        <v>6</v>
      </c>
      <c r="B93" t="s">
        <v>138</v>
      </c>
      <c r="C93" t="s">
        <v>247</v>
      </c>
    </row>
    <row r="94" spans="1:14">
      <c s="1" r="A94" t="n">
        <v>7</v>
      </c>
      <c r="B94" t="s">
        <v>139</v>
      </c>
      <c r="C94" t="s">
        <v>9197</v>
      </c>
    </row>
    <row r="96" spans="1:14">
      <c s="1" r="A96" t="n">
        <v>0</v>
      </c>
      <c r="B96" t="s">
        <v>140</v>
      </c>
      <c r="C96" t="s">
        <v>9198</v>
      </c>
    </row>
    <row r="97" spans="1:14">
      <c s="1" r="A97" t="n">
        <v>1</v>
      </c>
      <c r="B97" t="s">
        <v>142</v>
      </c>
      <c r="C97" t="s">
        <v>8008</v>
      </c>
    </row>
    <row r="98" spans="1:14">
      <c s="1" r="A98" t="n">
        <v>2</v>
      </c>
      <c r="B98" t="s">
        <v>144</v>
      </c>
      <c r="C98" t="s">
        <v>9199</v>
      </c>
    </row>
    <row r="99" spans="1:14">
      <c s="1" r="A99" t="n">
        <v>3</v>
      </c>
      <c r="B99" t="s">
        <v>146</v>
      </c>
      <c r="C99" t="s">
        <v>9200</v>
      </c>
    </row>
    <row r="100" spans="1:14">
      <c s="1" r="A100" t="n">
        <v>4</v>
      </c>
      <c r="B100" t="s">
        <v>148</v>
      </c>
      <c r="C100" t="s">
        <v>2513</v>
      </c>
    </row>
    <row r="101" spans="1:14">
      <c s="1" r="A101" t="n">
        <v>5</v>
      </c>
      <c r="B101" t="s">
        <v>149</v>
      </c>
      <c r="C101" t="s">
        <v>9201</v>
      </c>
    </row>
    <row r="103" spans="1:14">
      <c s="1" r="A103" t="n">
        <v>0</v>
      </c>
      <c r="B103" t="s">
        <v>151</v>
      </c>
      <c r="C103" t="s">
        <v>4893</v>
      </c>
    </row>
    <row r="104" spans="1:14">
      <c s="1" r="A104" t="n">
        <v>1</v>
      </c>
      <c r="B104" t="s">
        <v>152</v>
      </c>
      <c r="C104" t="s">
        <v>9202</v>
      </c>
    </row>
    <row r="106" spans="1:14">
      <c s="1" r="A106" t="n">
        <v>0</v>
      </c>
      <c r="B106" t="s">
        <v>23</v>
      </c>
      <c r="C106" t="s"/>
    </row>
    <row r="107" spans="1:14">
      <c s="1" r="A107" t="n">
        <v>1</v>
      </c>
      <c r="B107" t="s">
        <v>153</v>
      </c>
      <c r="C107" t="s">
        <v>9203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9204</v>
      </c>
    </row>
    <row r="110" spans="1:14">
      <c s="1" r="A110" t="n">
        <v>4</v>
      </c>
      <c r="B110" t="s">
        <v>159</v>
      </c>
      <c r="C110" t="s">
        <v>9205</v>
      </c>
    </row>
    <row r="111" spans="1:14">
      <c s="1" r="A111" t="n">
        <v>5</v>
      </c>
      <c r="B111" t="s">
        <v>161</v>
      </c>
      <c r="C111" t="s">
        <v>9206</v>
      </c>
    </row>
    <row r="112" spans="1:14">
      <c s="1" r="A112" t="n">
        <v>6</v>
      </c>
      <c r="B112" t="s">
        <v>163</v>
      </c>
      <c r="C112" t="s">
        <v>9207</v>
      </c>
    </row>
    <row r="114" spans="1:14">
      <c s="1" r="A114" t="n">
        <v>0</v>
      </c>
      <c r="B114" t="s">
        <v>165</v>
      </c>
      <c r="C114" t="s">
        <v>9208</v>
      </c>
    </row>
    <row r="115" spans="1:14">
      <c s="1" r="A115" t="n">
        <v>1</v>
      </c>
      <c r="B115" t="s">
        <v>167</v>
      </c>
      <c r="C115" t="s">
        <v>9209</v>
      </c>
    </row>
    <row r="116" spans="1:14">
      <c s="1" r="A116" t="n">
        <v>2</v>
      </c>
      <c r="B116" t="s">
        <v>169</v>
      </c>
      <c r="C116" t="s">
        <v>9210</v>
      </c>
    </row>
    <row r="117" spans="1:14">
      <c s="1" r="A117" t="n">
        <v>3</v>
      </c>
      <c r="B117" t="s">
        <v>171</v>
      </c>
      <c r="C117" t="s">
        <v>9211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>
        <v>3140</v>
      </c>
    </row>
    <row r="128" spans="1:14">
      <c s="1" r="A128" t="n">
        <v>3</v>
      </c>
      <c r="B128" t="s">
        <v>183</v>
      </c>
      <c r="C128" t="s">
        <v>9212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9213</v>
      </c>
      <c r="C138" t="s">
        <v>9214</v>
      </c>
      <c r="D138" t="s">
        <v>9215</v>
      </c>
      <c r="E138" t="s"/>
      <c r="F138" t="n">
        <v>61</v>
      </c>
    </row>
    <row r="139" spans="1:14">
      <c s="1" r="A139" t="n">
        <v>1</v>
      </c>
      <c r="B139" t="s">
        <v>9216</v>
      </c>
      <c r="C139" t="s">
        <v>9217</v>
      </c>
      <c r="D139" t="s"/>
      <c r="E139" t="s"/>
      <c r="F139" t="n">
        <v>44</v>
      </c>
    </row>
    <row r="140" spans="1:14">
      <c s="1" r="A140" t="n">
        <v>2</v>
      </c>
      <c r="B140" t="s">
        <v>9218</v>
      </c>
      <c r="C140" t="s">
        <v>9219</v>
      </c>
      <c r="D140" t="s"/>
      <c r="E140" t="s"/>
      <c r="F140" t="s"/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9220</v>
      </c>
      <c r="C141" t="s">
        <v>9221</v>
      </c>
      <c r="D141" t="s"/>
      <c r="E141" t="s"/>
      <c r="F141" t="s"/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9222</v>
      </c>
      <c r="C142" t="s">
        <v>9223</v>
      </c>
      <c r="D142" t="s"/>
      <c r="E142" t="s"/>
      <c r="F142" t="n">
        <v>54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1016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1017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1018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1018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209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209</v>
      </c>
    </row>
    <row r="11" spans="1:14">
      <c s="1" r="A11" t="n">
        <v>4</v>
      </c>
      <c r="B11" t="s">
        <v>13</v>
      </c>
      <c r="C11" t="s">
        <v>1019</v>
      </c>
    </row>
    <row r="12" spans="1:14">
      <c s="1" r="A12" t="n">
        <v>5</v>
      </c>
      <c r="B12" t="s">
        <v>15</v>
      </c>
      <c r="C12" t="s">
        <v>1020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1021</v>
      </c>
    </row>
    <row r="14" spans="1:14">
      <c s="1" r="A14" t="n">
        <v>7</v>
      </c>
      <c r="B14" t="s">
        <v>19</v>
      </c>
      <c r="C14" t="s">
        <v>1022</v>
      </c>
    </row>
    <row r="16" spans="1:14">
      <c s="1" r="A16" t="n">
        <v>0</v>
      </c>
      <c r="B16" t="s">
        <v>21</v>
      </c>
      <c r="C16" t="s">
        <v>1023</v>
      </c>
    </row>
    <row r="17" spans="1:14">
      <c s="1" r="A17" t="n">
        <v>1</v>
      </c>
      <c r="B17" t="s">
        <v>23</v>
      </c>
      <c r="C17" t="s">
        <v>247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1024</v>
      </c>
    </row>
    <row r="19" spans="1:14">
      <c s="1" r="A19" t="n">
        <v>3</v>
      </c>
      <c r="B19" t="s">
        <v>26</v>
      </c>
      <c r="C19" t="s">
        <v>1025</v>
      </c>
    </row>
    <row r="20" spans="1:14">
      <c s="1" r="A20" t="n">
        <v>4</v>
      </c>
      <c r="B20" t="s">
        <v>28</v>
      </c>
      <c r="C20" t="s">
        <v>218</v>
      </c>
    </row>
    <row r="21" spans="1:14">
      <c s="1" r="A21" t="n">
        <v>5</v>
      </c>
      <c r="B21" t="s">
        <v>30</v>
      </c>
      <c r="C21" t="s">
        <v>1026</v>
      </c>
    </row>
    <row r="22" spans="1:14">
      <c s="1" r="A22" t="n">
        <v>6</v>
      </c>
      <c r="B22" t="s">
        <v>32</v>
      </c>
      <c r="C22" t="s">
        <v>1027</v>
      </c>
    </row>
    <row r="23" spans="1:14">
      <c s="1" r="A23" t="n">
        <v>7</v>
      </c>
      <c r="B23" t="s">
        <v>33</v>
      </c>
      <c r="C23" t="s"/>
    </row>
    <row r="26" spans="1:14">
      <c s="1" r="B26" t="s">
        <v>35</v>
      </c>
      <c s="1" r="C26" t="s">
        <v>91</v>
      </c>
      <c s="1" r="D26" t="s">
        <v>93</v>
      </c>
      <c s="1" r="E26" t="s">
        <v>95</v>
      </c>
      <c s="1" r="F26" t="s">
        <v>96</v>
      </c>
    </row>
    <row r="27" spans="1:14">
      <c s="1" r="A27" t="n">
        <v>0</v>
      </c>
      <c r="B27" t="s">
        <v>40</v>
      </c>
      <c r="C27" t="s"/>
      <c r="D27" t="s"/>
      <c r="E27" t="s"/>
      <c r="F27" t="s"/>
    </row>
    <row r="28" spans="1:14">
      <c s="1" r="A28" t="n">
        <v>1</v>
      </c>
      <c r="B28" t="s">
        <v>41</v>
      </c>
      <c r="C28" t="s"/>
      <c r="D28" t="s"/>
      <c r="E28" t="s"/>
      <c r="F28" t="s"/>
    </row>
    <row r="29" spans="1:14">
      <c s="1" r="A29" t="n">
        <v>2</v>
      </c>
      <c r="B29" t="s">
        <v>42</v>
      </c>
      <c r="C29" t="s"/>
      <c r="D29" t="s"/>
      <c r="E29" t="s"/>
      <c r="F29" t="s"/>
    </row>
    <row r="30" spans="1:14">
      <c s="1" r="A30" t="n">
        <v>3</v>
      </c>
      <c r="B30" t="s">
        <v>43</v>
      </c>
      <c r="C30" t="s"/>
      <c r="D30" t="s"/>
      <c r="E30" t="s"/>
      <c r="F30" t="s"/>
    </row>
    <row r="31" spans="1:14">
      <c s="1" r="A31" t="n">
        <v>4</v>
      </c>
      <c r="B31" t="s">
        <v>44</v>
      </c>
      <c r="C31" t="s"/>
      <c r="D31" t="s"/>
      <c r="E31" t="s"/>
      <c r="F31" t="s"/>
    </row>
    <row r="33" spans="1:14">
      <c s="1" r="B33" t="s">
        <v>45</v>
      </c>
      <c s="1" r="C33" t="s">
        <v>91</v>
      </c>
      <c s="1" r="D33" t="s">
        <v>93</v>
      </c>
      <c s="1" r="E33" t="s">
        <v>95</v>
      </c>
      <c s="1" r="F33" t="s">
        <v>96</v>
      </c>
    </row>
    <row r="34" spans="1:14">
      <c s="1" r="A34" t="n">
        <v>0</v>
      </c>
      <c r="B34" t="s">
        <v>40</v>
      </c>
      <c r="C34" t="s"/>
      <c r="D34" t="s"/>
      <c r="E34" t="s"/>
      <c r="F34" t="s"/>
    </row>
    <row r="35" spans="1:14">
      <c s="1" r="A35" t="n">
        <v>1</v>
      </c>
      <c r="B35" t="s">
        <v>41</v>
      </c>
      <c r="C35" t="s"/>
      <c r="D35" t="s"/>
      <c r="E35" t="s"/>
      <c r="F35" t="s"/>
    </row>
    <row r="36" spans="1:14">
      <c s="1" r="A36" t="n">
        <v>2</v>
      </c>
      <c r="B36" t="s">
        <v>42</v>
      </c>
      <c r="C36" t="s"/>
      <c r="D36" t="s"/>
      <c r="E36" t="s"/>
      <c r="F36" t="s"/>
    </row>
    <row r="37" spans="1:14">
      <c s="1" r="A37" t="n">
        <v>3</v>
      </c>
      <c r="B37" t="s">
        <v>43</v>
      </c>
      <c r="C37" t="s"/>
      <c r="D37" t="s"/>
      <c r="E37" t="s"/>
      <c r="F37" t="s"/>
    </row>
    <row r="38" spans="1:14">
      <c s="1" r="A38" t="n">
        <v>4</v>
      </c>
      <c r="B38" t="s">
        <v>53</v>
      </c>
      <c r="C38" t="s"/>
      <c r="D38" t="s"/>
      <c r="E38" t="s"/>
      <c r="F38" t="s"/>
    </row>
    <row r="39" spans="1:14">
      <c s="1" r="A39" t="n">
        <v>5</v>
      </c>
      <c r="B39" t="s">
        <v>55</v>
      </c>
      <c r="C39" t="s"/>
      <c r="D39" t="s"/>
      <c r="E39" t="s"/>
      <c r="F39" t="s"/>
    </row>
    <row r="41" spans="1:14">
      <c s="1" r="B41" t="s">
        <v>58</v>
      </c>
      <c s="1" r="C41" t="s">
        <v>1028</v>
      </c>
      <c s="1" r="D41" t="s">
        <v>1029</v>
      </c>
      <c s="1" r="E41" t="s">
        <v>1030</v>
      </c>
      <c s="1" r="F41" t="s">
        <v>1031</v>
      </c>
    </row>
    <row r="42" spans="1:14">
      <c s="1" r="A42" t="n">
        <v>0</v>
      </c>
      <c r="B42" t="s">
        <v>63</v>
      </c>
      <c r="C42" t="s"/>
      <c r="D42" t="s"/>
      <c r="E42" t="s"/>
      <c r="F42" t="s"/>
    </row>
    <row r="43" spans="1:14">
      <c s="1" r="A43" t="n">
        <v>1</v>
      </c>
      <c r="B43" t="s">
        <v>66</v>
      </c>
      <c r="C43" t="s"/>
      <c r="D43" t="s"/>
      <c r="E43" t="s"/>
      <c r="F43" t="s"/>
    </row>
    <row r="44" spans="1:14">
      <c s="1" r="A44" t="n">
        <v>2</v>
      </c>
      <c r="B44" t="s">
        <v>69</v>
      </c>
      <c r="C44" t="s"/>
      <c r="D44" t="s"/>
      <c r="E44" t="s"/>
      <c r="F44" t="s"/>
    </row>
    <row r="45" spans="1:14">
      <c s="1" r="A45" t="n">
        <v>3</v>
      </c>
      <c r="B45" t="s">
        <v>72</v>
      </c>
      <c r="C45" t="s"/>
      <c r="D45" t="s"/>
      <c r="E45" t="s"/>
      <c r="F45" t="s"/>
    </row>
    <row r="47" spans="1:14">
      <c s="1" r="B47" t="s">
        <v>75</v>
      </c>
      <c s="1" r="C47" t="s">
        <v>91</v>
      </c>
      <c s="1" r="D47" t="s">
        <v>93</v>
      </c>
      <c s="1" r="E47" t="s">
        <v>95</v>
      </c>
      <c s="1" r="F47" t="s">
        <v>96</v>
      </c>
    </row>
    <row r="48" spans="1:14">
      <c s="1" r="A48" t="n">
        <v>0</v>
      </c>
      <c r="B48" t="s">
        <v>76</v>
      </c>
      <c r="C48" t="s"/>
      <c r="D48" t="s"/>
      <c r="E48" t="s"/>
      <c r="F48" t="s"/>
    </row>
    <row r="49" spans="1:14">
      <c s="1" r="A49" t="n">
        <v>1</v>
      </c>
      <c r="B49" t="s">
        <v>77</v>
      </c>
      <c r="C49" t="s"/>
      <c r="D49" t="s"/>
      <c r="E49" t="s"/>
      <c r="F49" t="s"/>
    </row>
    <row r="50" spans="1:14">
      <c s="1" r="A50" t="n">
        <v>2</v>
      </c>
      <c r="B50" t="s">
        <v>78</v>
      </c>
      <c r="C50" t="s"/>
      <c r="D50" t="s"/>
      <c r="E50" t="s"/>
      <c r="F50" t="s"/>
    </row>
    <row r="51" spans="1:14">
      <c s="1" r="A51" t="n">
        <v>3</v>
      </c>
      <c r="B51" t="s">
        <v>79</v>
      </c>
      <c r="C51" t="s"/>
      <c r="D51" t="s"/>
      <c r="E51" t="s"/>
      <c r="F51" t="s"/>
    </row>
    <row r="52" spans="1:14">
      <c s="1" r="A52" t="n">
        <v>4</v>
      </c>
      <c r="B52" t="s">
        <v>80</v>
      </c>
      <c r="C52" t="s"/>
      <c r="D52" t="s"/>
      <c r="E52" t="s"/>
      <c r="F52" t="s"/>
    </row>
    <row r="54" spans="1:14">
      <c s="1" r="B54" t="s">
        <v>81</v>
      </c>
      <c s="1" r="C54" t="s">
        <v>91</v>
      </c>
      <c s="1" r="D54" t="s">
        <v>93</v>
      </c>
      <c s="1" r="E54" t="s">
        <v>95</v>
      </c>
      <c s="1" r="F54" t="s">
        <v>96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1032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/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/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/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/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/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1033</v>
      </c>
      <c r="D66" t="s"/>
      <c r="E66" t="s"/>
      <c r="F66" t="s"/>
    </row>
    <row r="68" spans="1:14">
      <c s="1" r="A68" t="n">
        <v>0</v>
      </c>
      <c r="B68" t="s">
        <v>102</v>
      </c>
      <c r="C68" t="s">
        <v>1023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1024</v>
      </c>
    </row>
    <row r="71" spans="1:14">
      <c s="1" r="A71" t="n">
        <v>3</v>
      </c>
      <c r="B71" t="s">
        <v>105</v>
      </c>
      <c r="C71" t="s"/>
    </row>
    <row r="72" spans="1:14">
      <c s="1" r="A72" t="n">
        <v>4</v>
      </c>
      <c r="B72" t="s">
        <v>107</v>
      </c>
      <c r="C72" t="s"/>
    </row>
    <row r="73" spans="1:14">
      <c s="1" r="A73" t="n">
        <v>5</v>
      </c>
      <c r="B73" t="s">
        <v>109</v>
      </c>
      <c r="C73" t="s">
        <v>1034</v>
      </c>
    </row>
    <row r="74" spans="1:14">
      <c s="1" r="A74" t="n">
        <v>6</v>
      </c>
      <c r="B74" t="s">
        <v>111</v>
      </c>
      <c r="C74" t="s">
        <v>1035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116</v>
      </c>
    </row>
    <row r="81" spans="1:14">
      <c s="1" r="A81" t="n">
        <v>0</v>
      </c>
      <c r="B81" t="s">
        <v>119</v>
      </c>
      <c r="C81" t="s">
        <v>1036</v>
      </c>
    </row>
    <row r="82" spans="1:14">
      <c s="1" r="A82" t="n">
        <v>1</v>
      </c>
      <c r="B82" t="s">
        <v>121</v>
      </c>
      <c r="C82" t="s">
        <v>1037</v>
      </c>
    </row>
    <row r="84" spans="1:14">
      <c s="1" r="A84" t="n">
        <v>0</v>
      </c>
      <c r="B84" t="s">
        <v>123</v>
      </c>
      <c r="C84" t="s">
        <v>1038</v>
      </c>
    </row>
    <row r="85" spans="1:14">
      <c s="1" r="A85" t="n">
        <v>1</v>
      </c>
      <c r="B85" t="s">
        <v>124</v>
      </c>
      <c r="C85" t="s">
        <v>1039</v>
      </c>
    </row>
    <row r="87" spans="1:14">
      <c s="1" r="A87" t="n">
        <v>0</v>
      </c>
      <c r="B87" t="s">
        <v>126</v>
      </c>
      <c r="C87" t="s">
        <v>1040</v>
      </c>
    </row>
    <row r="88" spans="1:14">
      <c s="1" r="A88" t="n">
        <v>1</v>
      </c>
      <c r="B88" t="s">
        <v>128</v>
      </c>
      <c r="C88" t="s">
        <v>1041</v>
      </c>
    </row>
    <row r="89" spans="1:14">
      <c s="1" r="A89" t="n">
        <v>2</v>
      </c>
      <c r="B89" t="s">
        <v>130</v>
      </c>
      <c r="C89" t="s">
        <v>1042</v>
      </c>
    </row>
    <row r="90" spans="1:14">
      <c s="1" r="A90" t="n">
        <v>3</v>
      </c>
      <c r="B90" t="s">
        <v>132</v>
      </c>
      <c r="C90" t="s">
        <v>1043</v>
      </c>
    </row>
    <row r="91" spans="1:14">
      <c s="1" r="A91" t="n">
        <v>4</v>
      </c>
      <c r="B91" t="s">
        <v>134</v>
      </c>
      <c r="C91" t="s">
        <v>1044</v>
      </c>
    </row>
    <row r="92" spans="1:14">
      <c s="1" r="A92" t="n">
        <v>5</v>
      </c>
      <c r="B92" t="s">
        <v>136</v>
      </c>
      <c r="C92" t="s">
        <v>1045</v>
      </c>
    </row>
    <row r="93" spans="1:14">
      <c s="1" r="A93" t="n">
        <v>6</v>
      </c>
      <c r="B93" t="s">
        <v>138</v>
      </c>
      <c r="C93" t="s">
        <v>1025</v>
      </c>
    </row>
    <row r="94" spans="1:14">
      <c s="1" r="A94" t="n">
        <v>7</v>
      </c>
      <c r="B94" t="s">
        <v>139</v>
      </c>
      <c r="C94" t="s">
        <v>1046</v>
      </c>
    </row>
    <row r="96" spans="1:14">
      <c s="1" r="A96" t="n">
        <v>0</v>
      </c>
      <c r="B96" t="s">
        <v>140</v>
      </c>
      <c r="C96" t="s">
        <v>1047</v>
      </c>
    </row>
    <row r="97" spans="1:14">
      <c s="1" r="A97" t="n">
        <v>1</v>
      </c>
      <c r="B97" t="s">
        <v>142</v>
      </c>
      <c r="C97" t="s">
        <v>1048</v>
      </c>
    </row>
    <row r="98" spans="1:14">
      <c s="1" r="A98" t="n">
        <v>2</v>
      </c>
      <c r="B98" t="s">
        <v>144</v>
      </c>
      <c r="C98" t="s">
        <v>1049</v>
      </c>
    </row>
    <row r="99" spans="1:14">
      <c s="1" r="A99" t="n">
        <v>3</v>
      </c>
      <c r="B99" t="s">
        <v>146</v>
      </c>
      <c r="C99" t="s">
        <v>1050</v>
      </c>
    </row>
    <row r="100" spans="1:14">
      <c s="1" r="A100" t="n">
        <v>4</v>
      </c>
      <c r="B100" t="s">
        <v>148</v>
      </c>
      <c r="C100" t="s">
        <v>1051</v>
      </c>
    </row>
    <row r="101" spans="1:14">
      <c s="1" r="A101" t="n">
        <v>5</v>
      </c>
      <c r="B101" t="s">
        <v>149</v>
      </c>
      <c r="C101" t="s">
        <v>1052</v>
      </c>
    </row>
    <row r="103" spans="1:14">
      <c s="1" r="A103" t="n">
        <v>0</v>
      </c>
      <c r="B103" t="s">
        <v>151</v>
      </c>
      <c r="C103" t="s">
        <v>1053</v>
      </c>
    </row>
    <row r="104" spans="1:14">
      <c s="1" r="A104" t="n">
        <v>1</v>
      </c>
      <c r="B104" t="s">
        <v>152</v>
      </c>
      <c r="C104" t="s">
        <v>1054</v>
      </c>
    </row>
    <row r="106" spans="1:14">
      <c s="1" r="A106" t="n">
        <v>0</v>
      </c>
      <c r="B106" t="s">
        <v>23</v>
      </c>
      <c r="C106" t="s">
        <v>247</v>
      </c>
    </row>
    <row r="107" spans="1:14">
      <c s="1" r="A107" t="n">
        <v>1</v>
      </c>
      <c r="B107" t="s">
        <v>153</v>
      </c>
      <c r="C107" t="s">
        <v>1055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1056</v>
      </c>
    </row>
    <row r="110" spans="1:14">
      <c s="1" r="A110" t="n">
        <v>4</v>
      </c>
      <c r="B110" t="s">
        <v>159</v>
      </c>
      <c r="C110" t="s">
        <v>1057</v>
      </c>
    </row>
    <row r="111" spans="1:14">
      <c s="1" r="A111" t="n">
        <v>5</v>
      </c>
      <c r="B111" t="s">
        <v>161</v>
      </c>
      <c r="C111" t="s">
        <v>1058</v>
      </c>
    </row>
    <row r="112" spans="1:14">
      <c s="1" r="A112" t="n">
        <v>6</v>
      </c>
      <c r="B112" t="s">
        <v>163</v>
      </c>
      <c r="C112" t="s">
        <v>1059</v>
      </c>
    </row>
    <row r="114" spans="1:14">
      <c s="1" r="A114" t="n">
        <v>0</v>
      </c>
      <c r="B114" t="s">
        <v>165</v>
      </c>
      <c r="C114" t="s">
        <v>1060</v>
      </c>
    </row>
    <row r="115" spans="1:14">
      <c s="1" r="A115" t="n">
        <v>1</v>
      </c>
      <c r="B115" t="s">
        <v>167</v>
      </c>
      <c r="C115" t="s">
        <v>1061</v>
      </c>
    </row>
    <row r="116" spans="1:14">
      <c s="1" r="A116" t="n">
        <v>2</v>
      </c>
      <c r="B116" t="s">
        <v>169</v>
      </c>
      <c r="C116" t="s">
        <v>1062</v>
      </c>
    </row>
    <row r="117" spans="1:14">
      <c s="1" r="A117" t="n">
        <v>3</v>
      </c>
      <c r="B117" t="s">
        <v>171</v>
      </c>
      <c r="C117" t="s">
        <v>1063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>
        <v>1064</v>
      </c>
    </row>
    <row r="127" spans="1:14">
      <c s="1" r="A127" t="n">
        <v>2</v>
      </c>
      <c r="B127" t="s">
        <v>181</v>
      </c>
      <c r="C127" t="s">
        <v>249</v>
      </c>
    </row>
    <row r="128" spans="1:14">
      <c s="1" r="A128" t="n">
        <v>3</v>
      </c>
      <c r="B128" t="s">
        <v>183</v>
      </c>
      <c r="C128" t="s">
        <v>1065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>
        <v>1064</v>
      </c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>
        <v>1066</v>
      </c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1067</v>
      </c>
      <c r="C138" t="s">
        <v>1068</v>
      </c>
      <c r="D138" t="s"/>
      <c r="E138" t="s"/>
      <c r="F138" t="s"/>
    </row>
    <row r="139" spans="1:14">
      <c s="1" r="A139" t="n">
        <v>1</v>
      </c>
      <c r="B139" t="s">
        <v>1069</v>
      </c>
      <c r="C139" t="s">
        <v>1070</v>
      </c>
      <c r="D139" t="s"/>
      <c r="E139" t="s"/>
      <c r="F139" t="s"/>
    </row>
    <row r="140" spans="1:14">
      <c s="1" r="A140" t="n">
        <v>2</v>
      </c>
      <c r="B140" t="s">
        <v>1071</v>
      </c>
      <c r="C140" t="s">
        <v>1072</v>
      </c>
      <c r="D140" t="s"/>
      <c r="E140" t="s"/>
      <c r="F140" t="s"/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1073</v>
      </c>
      <c r="C141" t="s">
        <v>1074</v>
      </c>
      <c r="D141" t="s"/>
      <c r="E141" t="s"/>
      <c r="F141" t="s"/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1075</v>
      </c>
      <c r="C142" t="s">
        <v>1068</v>
      </c>
      <c r="D142" t="s"/>
      <c r="E142" t="s"/>
      <c r="F142" t="s"/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9224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9225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9226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9227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9228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9229</v>
      </c>
    </row>
    <row r="11" spans="1:14">
      <c s="1" r="A11" t="n">
        <v>4</v>
      </c>
      <c r="B11" t="s">
        <v>13</v>
      </c>
      <c r="C11" t="s">
        <v>9230</v>
      </c>
    </row>
    <row r="12" spans="1:14">
      <c s="1" r="A12" t="n">
        <v>5</v>
      </c>
      <c r="B12" t="s">
        <v>15</v>
      </c>
      <c r="C12" t="s">
        <v>9231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9232</v>
      </c>
    </row>
    <row r="14" spans="1:14">
      <c s="1" r="A14" t="n">
        <v>7</v>
      </c>
      <c r="B14" t="s">
        <v>19</v>
      </c>
      <c r="C14" t="s">
        <v>9233</v>
      </c>
    </row>
    <row r="16" spans="1:14">
      <c s="1" r="A16" t="n">
        <v>0</v>
      </c>
      <c r="B16" t="s">
        <v>21</v>
      </c>
      <c r="C16" t="s">
        <v>4664</v>
      </c>
    </row>
    <row r="17" spans="1:14">
      <c s="1" r="A17" t="n">
        <v>1</v>
      </c>
      <c r="B17" t="s">
        <v>23</v>
      </c>
      <c r="C17" t="s"/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9234</v>
      </c>
    </row>
    <row r="19" spans="1:14">
      <c s="1" r="A19" t="n">
        <v>3</v>
      </c>
      <c r="B19" t="s">
        <v>26</v>
      </c>
      <c r="C19" t="s"/>
    </row>
    <row r="20" spans="1:14">
      <c s="1" r="A20" t="n">
        <v>4</v>
      </c>
      <c r="B20" t="s">
        <v>28</v>
      </c>
      <c r="C20" t="s"/>
    </row>
    <row r="21" spans="1:14">
      <c s="1" r="A21" t="n">
        <v>5</v>
      </c>
      <c r="B21" t="s">
        <v>30</v>
      </c>
      <c r="C21" t="s">
        <v>1026</v>
      </c>
    </row>
    <row r="22" spans="1:14">
      <c s="1" r="A22" t="n">
        <v>6</v>
      </c>
      <c r="B22" t="s">
        <v>32</v>
      </c>
      <c r="C22" t="s">
        <v>9235</v>
      </c>
    </row>
    <row r="23" spans="1:14">
      <c s="1" r="A23" t="n">
        <v>7</v>
      </c>
      <c r="B23" t="s">
        <v>33</v>
      </c>
      <c r="C23" t="s"/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s"/>
      <c r="D27" t="s"/>
      <c r="E27" t="n">
        <v>12</v>
      </c>
      <c r="F27" t="n">
        <v>12</v>
      </c>
    </row>
    <row r="28" spans="1:14">
      <c s="1" r="A28" t="n">
        <v>1</v>
      </c>
      <c r="B28" t="s">
        <v>41</v>
      </c>
      <c r="C28" t="s"/>
      <c r="D28" t="s"/>
      <c r="E28" t="n">
        <v>16.87</v>
      </c>
      <c r="F28" t="n">
        <v>18.5</v>
      </c>
    </row>
    <row r="29" spans="1:14">
      <c s="1" r="A29" t="n">
        <v>2</v>
      </c>
      <c r="B29" t="s">
        <v>42</v>
      </c>
      <c r="C29" t="s"/>
      <c r="D29" t="s"/>
      <c r="E29" t="n">
        <v>16.6</v>
      </c>
      <c r="F29" t="n">
        <v>17.92</v>
      </c>
    </row>
    <row r="30" spans="1:14">
      <c s="1" r="A30" t="n">
        <v>3</v>
      </c>
      <c r="B30" t="s">
        <v>43</v>
      </c>
      <c r="C30" t="s"/>
      <c r="D30" t="s"/>
      <c r="E30" t="n">
        <v>17.1</v>
      </c>
      <c r="F30" t="n">
        <v>19.5</v>
      </c>
    </row>
    <row r="31" spans="1:14">
      <c s="1" r="A31" t="n">
        <v>4</v>
      </c>
      <c r="B31" t="s">
        <v>44</v>
      </c>
      <c r="C31" t="s"/>
      <c r="D31" t="s"/>
      <c r="E31" t="n">
        <v>15.7</v>
      </c>
      <c r="F31" t="n">
        <v>16.87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/>
      <c r="D34" t="s"/>
      <c r="E34" t="s">
        <v>4359</v>
      </c>
      <c r="F34" t="s">
        <v>4359</v>
      </c>
    </row>
    <row r="35" spans="1:14">
      <c s="1" r="A35" t="n">
        <v>1</v>
      </c>
      <c r="B35" t="s">
        <v>41</v>
      </c>
      <c r="C35" t="s"/>
      <c r="D35" t="s"/>
      <c r="E35" t="s">
        <v>9236</v>
      </c>
      <c r="F35" t="s">
        <v>9237</v>
      </c>
    </row>
    <row r="36" spans="1:14">
      <c s="1" r="A36" t="n">
        <v>2</v>
      </c>
      <c r="B36" t="s">
        <v>42</v>
      </c>
      <c r="C36" t="s"/>
      <c r="D36" t="s"/>
      <c r="E36" t="s">
        <v>9238</v>
      </c>
      <c r="F36" t="s">
        <v>5685</v>
      </c>
    </row>
    <row r="37" spans="1:14">
      <c s="1" r="A37" t="n">
        <v>3</v>
      </c>
      <c r="B37" t="s">
        <v>43</v>
      </c>
      <c r="C37" t="s"/>
      <c r="D37" t="s"/>
      <c r="E37" t="s">
        <v>9239</v>
      </c>
      <c r="F37" t="s">
        <v>9240</v>
      </c>
    </row>
    <row r="38" spans="1:14">
      <c s="1" r="A38" t="n">
        <v>4</v>
      </c>
      <c r="B38" t="s">
        <v>53</v>
      </c>
      <c r="C38" t="s"/>
      <c r="D38" t="s"/>
      <c r="E38" t="s">
        <v>9241</v>
      </c>
      <c r="F38" t="s">
        <v>9236</v>
      </c>
    </row>
    <row r="39" spans="1:14">
      <c s="1" r="A39" t="n">
        <v>5</v>
      </c>
      <c r="B39" t="s">
        <v>55</v>
      </c>
      <c r="C39" t="s"/>
      <c r="D39" t="s"/>
      <c r="E39" t="s">
        <v>6284</v>
      </c>
      <c r="F39" t="s">
        <v>3315</v>
      </c>
    </row>
    <row r="41" spans="1:14">
      <c s="1" r="B41" t="s">
        <v>58</v>
      </c>
      <c s="1" r="C41" t="s">
        <v>1028</v>
      </c>
      <c s="1" r="D41" t="s">
        <v>1029</v>
      </c>
      <c s="1" r="E41" t="s">
        <v>1030</v>
      </c>
      <c s="1" r="F41" t="s">
        <v>1031</v>
      </c>
    </row>
    <row r="42" spans="1:14">
      <c s="1" r="A42" t="n">
        <v>0</v>
      </c>
      <c r="B42" t="s">
        <v>63</v>
      </c>
      <c r="C42" t="s"/>
      <c r="D42" t="s"/>
      <c r="E42" t="s"/>
      <c r="F42" t="s"/>
    </row>
    <row r="43" spans="1:14">
      <c s="1" r="A43" t="n">
        <v>1</v>
      </c>
      <c r="B43" t="s">
        <v>66</v>
      </c>
      <c r="C43" t="s"/>
      <c r="D43" t="s"/>
      <c r="E43" t="s"/>
      <c r="F43" t="s"/>
    </row>
    <row r="44" spans="1:14">
      <c s="1" r="A44" t="n">
        <v>2</v>
      </c>
      <c r="B44" t="s">
        <v>69</v>
      </c>
      <c r="C44" t="s"/>
      <c r="D44" t="s"/>
      <c r="E44" t="s"/>
      <c r="F44" t="s"/>
    </row>
    <row r="45" spans="1:14">
      <c s="1" r="A45" t="n">
        <v>3</v>
      </c>
      <c r="B45" t="s">
        <v>72</v>
      </c>
      <c r="C45" t="s"/>
      <c r="D45" t="s"/>
      <c r="E45" t="s"/>
      <c r="F45" t="s"/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s"/>
      <c r="D48" t="s"/>
      <c r="E48" t="n">
        <v>16.87</v>
      </c>
      <c r="F48" t="n">
        <v>18.5</v>
      </c>
    </row>
    <row r="49" spans="1:14">
      <c s="1" r="A49" t="n">
        <v>1</v>
      </c>
      <c r="B49" t="s">
        <v>77</v>
      </c>
      <c r="C49" t="s"/>
      <c r="D49" t="s"/>
      <c r="E49" t="n">
        <v>16.88</v>
      </c>
      <c r="F49" t="n">
        <v>18.52</v>
      </c>
    </row>
    <row r="50" spans="1:14">
      <c s="1" r="A50" t="n">
        <v>2</v>
      </c>
      <c r="B50" t="s">
        <v>78</v>
      </c>
      <c r="C50" t="s"/>
      <c r="D50" t="s"/>
      <c r="E50" t="n">
        <v>16.91</v>
      </c>
      <c r="F50" t="n">
        <v>18.57</v>
      </c>
    </row>
    <row r="51" spans="1:14">
      <c s="1" r="A51" t="n">
        <v>3</v>
      </c>
      <c r="B51" t="s">
        <v>79</v>
      </c>
      <c r="C51" t="s"/>
      <c r="D51" t="s"/>
      <c r="E51" t="n">
        <v>16.91</v>
      </c>
      <c r="F51" t="n">
        <v>18.57</v>
      </c>
    </row>
    <row r="52" spans="1:14">
      <c s="1" r="A52" t="n">
        <v>4</v>
      </c>
      <c r="B52" t="s">
        <v>80</v>
      </c>
      <c r="C52" t="s"/>
      <c r="D52" t="s"/>
      <c r="E52" t="n">
        <v>16.92</v>
      </c>
      <c r="F52" t="n">
        <v>18.58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n">
        <v>1</v>
      </c>
      <c r="F56" t="n">
        <v>1</v>
      </c>
    </row>
    <row r="57" spans="1:14">
      <c s="1" r="A57" t="n">
        <v>2</v>
      </c>
      <c r="B57" t="s">
        <v>84</v>
      </c>
      <c r="C57" t="s"/>
      <c r="D57" t="s"/>
      <c r="E57" t="n">
        <v>1</v>
      </c>
      <c r="F57" t="n">
        <v>1</v>
      </c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9242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/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/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3230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269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2543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9243</v>
      </c>
      <c r="D66" t="s"/>
      <c r="E66" t="s"/>
      <c r="F66" t="s"/>
    </row>
    <row r="68" spans="1:14">
      <c s="1" r="A68" t="n">
        <v>0</v>
      </c>
      <c r="B68" t="s">
        <v>102</v>
      </c>
      <c r="C68" t="s">
        <v>4664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9234</v>
      </c>
    </row>
    <row r="71" spans="1:14">
      <c s="1" r="A71" t="n">
        <v>3</v>
      </c>
      <c r="B71" t="s">
        <v>105</v>
      </c>
      <c r="C71" t="s">
        <v>9244</v>
      </c>
    </row>
    <row r="72" spans="1:14">
      <c s="1" r="A72" t="n">
        <v>4</v>
      </c>
      <c r="B72" t="s">
        <v>107</v>
      </c>
      <c r="C72" t="s">
        <v>9245</v>
      </c>
    </row>
    <row r="73" spans="1:14">
      <c s="1" r="A73" t="n">
        <v>5</v>
      </c>
      <c r="B73" t="s">
        <v>109</v>
      </c>
      <c r="C73" t="s">
        <v>9246</v>
      </c>
    </row>
    <row r="74" spans="1:14">
      <c s="1" r="A74" t="n">
        <v>6</v>
      </c>
      <c r="B74" t="s">
        <v>111</v>
      </c>
      <c r="C74" t="s">
        <v>9247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116</v>
      </c>
    </row>
    <row r="81" spans="1:14">
      <c s="1" r="A81" t="n">
        <v>0</v>
      </c>
      <c r="B81" t="s">
        <v>119</v>
      </c>
      <c r="C81" t="s">
        <v>9248</v>
      </c>
    </row>
    <row r="82" spans="1:14">
      <c s="1" r="A82" t="n">
        <v>1</v>
      </c>
      <c r="B82" t="s">
        <v>121</v>
      </c>
      <c r="C82" t="s">
        <v>9249</v>
      </c>
    </row>
    <row r="84" spans="1:14">
      <c s="1" r="A84" t="n">
        <v>0</v>
      </c>
      <c r="B84" t="s">
        <v>123</v>
      </c>
      <c r="C84" t="s">
        <v>6488</v>
      </c>
    </row>
    <row r="85" spans="1:14">
      <c s="1" r="A85" t="n">
        <v>1</v>
      </c>
      <c r="B85" t="s">
        <v>124</v>
      </c>
      <c r="C85" t="s">
        <v>9250</v>
      </c>
    </row>
    <row r="87" spans="1:14">
      <c s="1" r="A87" t="n">
        <v>0</v>
      </c>
      <c r="B87" t="s">
        <v>126</v>
      </c>
      <c r="C87" t="s">
        <v>9241</v>
      </c>
    </row>
    <row r="88" spans="1:14">
      <c s="1" r="A88" t="n">
        <v>1</v>
      </c>
      <c r="B88" t="s">
        <v>128</v>
      </c>
      <c r="C88" t="s">
        <v>1102</v>
      </c>
    </row>
    <row r="89" spans="1:14">
      <c s="1" r="A89" t="n">
        <v>2</v>
      </c>
      <c r="B89" t="s">
        <v>130</v>
      </c>
      <c r="C89" t="s">
        <v>3147</v>
      </c>
    </row>
    <row r="90" spans="1:14">
      <c s="1" r="A90" t="n">
        <v>3</v>
      </c>
      <c r="B90" t="s">
        <v>132</v>
      </c>
      <c r="C90" t="s">
        <v>5686</v>
      </c>
    </row>
    <row r="91" spans="1:14">
      <c s="1" r="A91" t="n">
        <v>4</v>
      </c>
      <c r="B91" t="s">
        <v>134</v>
      </c>
      <c r="C91" t="s">
        <v>9251</v>
      </c>
    </row>
    <row r="92" spans="1:14">
      <c s="1" r="A92" t="n">
        <v>5</v>
      </c>
      <c r="B92" t="s">
        <v>136</v>
      </c>
      <c r="C92" t="s">
        <v>9252</v>
      </c>
    </row>
    <row r="93" spans="1:14">
      <c s="1" r="A93" t="n">
        <v>6</v>
      </c>
      <c r="B93" t="s">
        <v>138</v>
      </c>
      <c r="C93" t="s">
        <v>9253</v>
      </c>
    </row>
    <row r="94" spans="1:14">
      <c s="1" r="A94" t="n">
        <v>7</v>
      </c>
      <c r="B94" t="s">
        <v>139</v>
      </c>
      <c r="C94" t="s">
        <v>2546</v>
      </c>
    </row>
    <row r="96" spans="1:14">
      <c s="1" r="A96" t="n">
        <v>0</v>
      </c>
      <c r="B96" t="s">
        <v>140</v>
      </c>
      <c r="C96" t="s">
        <v>9254</v>
      </c>
    </row>
    <row r="97" spans="1:14">
      <c s="1" r="A97" t="n">
        <v>1</v>
      </c>
      <c r="B97" t="s">
        <v>142</v>
      </c>
      <c r="C97" t="s">
        <v>65</v>
      </c>
    </row>
    <row r="98" spans="1:14">
      <c s="1" r="A98" t="n">
        <v>2</v>
      </c>
      <c r="B98" t="s">
        <v>144</v>
      </c>
      <c r="C98" t="s"/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>
        <v>9255</v>
      </c>
    </row>
    <row r="101" spans="1:14">
      <c s="1" r="A101" t="n">
        <v>5</v>
      </c>
      <c r="B101" t="s">
        <v>149</v>
      </c>
      <c r="C101" t="s">
        <v>1190</v>
      </c>
    </row>
    <row r="103" spans="1:14">
      <c s="1" r="A103" t="n">
        <v>0</v>
      </c>
      <c r="B103" t="s">
        <v>151</v>
      </c>
      <c r="C103" t="s">
        <v>9256</v>
      </c>
    </row>
    <row r="104" spans="1:14">
      <c s="1" r="A104" t="n">
        <v>1</v>
      </c>
      <c r="B104" t="s">
        <v>152</v>
      </c>
      <c r="C104" t="s">
        <v>7775</v>
      </c>
    </row>
    <row r="106" spans="1:14">
      <c s="1" r="A106" t="n">
        <v>0</v>
      </c>
      <c r="B106" t="s">
        <v>23</v>
      </c>
      <c r="C106" t="s"/>
    </row>
    <row r="107" spans="1:14">
      <c s="1" r="A107" t="n">
        <v>1</v>
      </c>
      <c r="B107" t="s">
        <v>153</v>
      </c>
      <c r="C107" t="s">
        <v>9257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9258</v>
      </c>
    </row>
    <row r="110" spans="1:14">
      <c s="1" r="A110" t="n">
        <v>4</v>
      </c>
      <c r="B110" t="s">
        <v>159</v>
      </c>
      <c r="C110" t="s">
        <v>9259</v>
      </c>
    </row>
    <row r="111" spans="1:14">
      <c s="1" r="A111" t="n">
        <v>5</v>
      </c>
      <c r="B111" t="s">
        <v>161</v>
      </c>
      <c r="C111" t="s">
        <v>9260</v>
      </c>
    </row>
    <row r="112" spans="1:14">
      <c s="1" r="A112" t="n">
        <v>6</v>
      </c>
      <c r="B112" t="s">
        <v>163</v>
      </c>
      <c r="C112" t="s">
        <v>9261</v>
      </c>
    </row>
    <row r="114" spans="1:14">
      <c s="1" r="A114" t="n">
        <v>0</v>
      </c>
      <c r="B114" t="s">
        <v>165</v>
      </c>
      <c r="C114" t="s">
        <v>4533</v>
      </c>
    </row>
    <row r="115" spans="1:14">
      <c s="1" r="A115" t="n">
        <v>1</v>
      </c>
      <c r="B115" t="s">
        <v>167</v>
      </c>
      <c r="C115" t="s">
        <v>4983</v>
      </c>
    </row>
    <row r="116" spans="1:14">
      <c s="1" r="A116" t="n">
        <v>2</v>
      </c>
      <c r="B116" t="s">
        <v>169</v>
      </c>
      <c r="C116" t="s">
        <v>9262</v>
      </c>
    </row>
    <row r="117" spans="1:14">
      <c s="1" r="A117" t="n">
        <v>3</v>
      </c>
      <c r="B117" t="s">
        <v>171</v>
      </c>
      <c r="C117" t="s">
        <v>9263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>
        <v>1064</v>
      </c>
    </row>
    <row r="127" spans="1:14">
      <c s="1" r="A127" t="n">
        <v>2</v>
      </c>
      <c r="B127" t="s">
        <v>181</v>
      </c>
      <c r="C127" t="s">
        <v>182</v>
      </c>
    </row>
    <row r="128" spans="1:14">
      <c s="1" r="A128" t="n">
        <v>3</v>
      </c>
      <c r="B128" t="s">
        <v>183</v>
      </c>
      <c r="C128" t="s">
        <v>6836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>
        <v>1064</v>
      </c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>
        <v>9264</v>
      </c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9265</v>
      </c>
      <c r="C138" t="s">
        <v>9266</v>
      </c>
      <c r="D138" t="s">
        <v>9267</v>
      </c>
      <c r="E138" t="s"/>
      <c r="F138" t="n">
        <v>48</v>
      </c>
    </row>
    <row r="139" spans="1:14">
      <c s="1" r="A139" t="n">
        <v>1</v>
      </c>
      <c r="B139" t="s">
        <v>9268</v>
      </c>
      <c r="C139" t="s">
        <v>9269</v>
      </c>
      <c r="D139" t="s"/>
      <c r="E139" t="s"/>
      <c r="F139" t="s"/>
    </row>
    <row r="140" spans="1:14">
      <c s="1" r="A140" t="n">
        <v>2</v>
      </c>
      <c r="B140" t="s">
        <v>9270</v>
      </c>
      <c r="C140" t="s">
        <v>6845</v>
      </c>
      <c r="D140" t="s"/>
      <c r="E140" t="s"/>
      <c r="F140" t="s"/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9271</v>
      </c>
      <c r="C141" t="s">
        <v>9272</v>
      </c>
      <c r="D141" t="s"/>
      <c r="E141" t="s"/>
      <c r="F141" t="n">
        <v>43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9273</v>
      </c>
      <c r="C142" t="s">
        <v>9274</v>
      </c>
      <c r="D142" t="s"/>
      <c r="E142" t="s"/>
      <c r="F142" t="s"/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9275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9276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9277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9277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9278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9279</v>
      </c>
    </row>
    <row r="11" spans="1:14">
      <c s="1" r="A11" t="n">
        <v>4</v>
      </c>
      <c r="B11" t="s">
        <v>13</v>
      </c>
      <c r="C11" t="s">
        <v>9280</v>
      </c>
    </row>
    <row r="12" spans="1:14">
      <c s="1" r="A12" t="n">
        <v>5</v>
      </c>
      <c r="B12" t="s">
        <v>15</v>
      </c>
      <c r="C12" t="s">
        <v>9281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9282</v>
      </c>
    </row>
    <row r="14" spans="1:14">
      <c s="1" r="A14" t="n">
        <v>7</v>
      </c>
      <c r="B14" t="s">
        <v>19</v>
      </c>
      <c r="C14" t="s">
        <v>9283</v>
      </c>
    </row>
    <row r="16" spans="1:14">
      <c s="1" r="A16" t="n">
        <v>0</v>
      </c>
      <c r="B16" t="s">
        <v>21</v>
      </c>
      <c r="C16" t="s">
        <v>3659</v>
      </c>
    </row>
    <row r="17" spans="1:14">
      <c s="1" r="A17" t="n">
        <v>1</v>
      </c>
      <c r="B17" t="s">
        <v>23</v>
      </c>
      <c r="C17" t="s">
        <v>9284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9285</v>
      </c>
    </row>
    <row r="19" spans="1:14">
      <c s="1" r="A19" t="n">
        <v>3</v>
      </c>
      <c r="B19" t="s">
        <v>26</v>
      </c>
      <c r="C19" t="s">
        <v>9286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9287</v>
      </c>
    </row>
    <row r="22" spans="1:14">
      <c s="1" r="A22" t="n">
        <v>6</v>
      </c>
      <c r="B22" t="s">
        <v>32</v>
      </c>
      <c r="C22" t="s">
        <v>9288</v>
      </c>
    </row>
    <row r="23" spans="1:14">
      <c s="1" r="A23" t="n">
        <v>7</v>
      </c>
      <c r="B23" t="s">
        <v>33</v>
      </c>
      <c r="C23" t="s">
        <v>9289</v>
      </c>
    </row>
    <row r="26" spans="1:14">
      <c s="1" r="B26" t="s">
        <v>35</v>
      </c>
      <c s="1" r="C26" t="s">
        <v>36</v>
      </c>
      <c s="1" r="D26" t="s">
        <v>37</v>
      </c>
      <c s="1" r="E26" t="s">
        <v>9114</v>
      </c>
      <c s="1" r="F26" t="s">
        <v>9115</v>
      </c>
    </row>
    <row r="27" spans="1:14">
      <c s="1" r="A27" t="n">
        <v>0</v>
      </c>
      <c r="B27" t="s">
        <v>40</v>
      </c>
      <c r="C27" t="n">
        <v>10</v>
      </c>
      <c r="D27" t="n">
        <v>9</v>
      </c>
      <c r="E27" t="n">
        <v>11</v>
      </c>
      <c r="F27" t="n">
        <v>10</v>
      </c>
    </row>
    <row r="28" spans="1:14">
      <c s="1" r="A28" t="n">
        <v>1</v>
      </c>
      <c r="B28" t="s">
        <v>41</v>
      </c>
      <c r="C28" t="n">
        <v>0.54</v>
      </c>
      <c r="D28" t="n">
        <v>0.5600000000000001</v>
      </c>
      <c r="E28" t="n">
        <v>2.17</v>
      </c>
      <c r="F28" t="n">
        <v>2.39</v>
      </c>
    </row>
    <row r="29" spans="1:14">
      <c s="1" r="A29" t="n">
        <v>2</v>
      </c>
      <c r="B29" t="s">
        <v>42</v>
      </c>
      <c r="C29" t="n">
        <v>0.5</v>
      </c>
      <c r="D29" t="n">
        <v>0.5</v>
      </c>
      <c r="E29" t="n">
        <v>2.05</v>
      </c>
      <c r="F29" t="n">
        <v>2.25</v>
      </c>
    </row>
    <row r="30" spans="1:14">
      <c s="1" r="A30" t="n">
        <v>3</v>
      </c>
      <c r="B30" t="s">
        <v>43</v>
      </c>
      <c r="C30" t="n">
        <v>0.5600000000000001</v>
      </c>
      <c r="D30" t="n">
        <v>0.64</v>
      </c>
      <c r="E30" t="n">
        <v>2.28</v>
      </c>
      <c r="F30" t="n">
        <v>2.55</v>
      </c>
    </row>
    <row r="31" spans="1:14">
      <c s="1" r="A31" t="n">
        <v>4</v>
      </c>
      <c r="B31" t="s">
        <v>44</v>
      </c>
      <c r="C31" t="n">
        <v>0.5</v>
      </c>
      <c r="D31" t="n">
        <v>0.53</v>
      </c>
      <c r="E31" t="n">
        <v>1.85</v>
      </c>
      <c r="F31" t="n">
        <v>2.17</v>
      </c>
    </row>
    <row r="33" spans="1:14">
      <c s="1" r="B33" t="s">
        <v>45</v>
      </c>
      <c s="1" r="C33" t="s">
        <v>36</v>
      </c>
      <c s="1" r="D33" t="s">
        <v>37</v>
      </c>
      <c s="1" r="E33" t="s">
        <v>9114</v>
      </c>
      <c s="1" r="F33" t="s">
        <v>9115</v>
      </c>
    </row>
    <row r="34" spans="1:14">
      <c s="1" r="A34" t="n">
        <v>0</v>
      </c>
      <c r="B34" t="s">
        <v>40</v>
      </c>
      <c r="C34" t="s">
        <v>3120</v>
      </c>
      <c r="D34" t="s">
        <v>3120</v>
      </c>
      <c r="E34" t="s">
        <v>9168</v>
      </c>
      <c r="F34" t="s">
        <v>9168</v>
      </c>
    </row>
    <row r="35" spans="1:14">
      <c s="1" r="A35" t="n">
        <v>1</v>
      </c>
      <c r="B35" t="s">
        <v>41</v>
      </c>
      <c r="C35" t="s">
        <v>9290</v>
      </c>
      <c r="D35" t="s">
        <v>9291</v>
      </c>
      <c r="E35" t="s">
        <v>3722</v>
      </c>
      <c r="F35" t="s">
        <v>4617</v>
      </c>
    </row>
    <row r="36" spans="1:14">
      <c s="1" r="A36" t="n">
        <v>2</v>
      </c>
      <c r="B36" t="s">
        <v>42</v>
      </c>
      <c r="C36" t="s">
        <v>9292</v>
      </c>
      <c r="D36" t="s">
        <v>9293</v>
      </c>
      <c r="E36" t="s">
        <v>3862</v>
      </c>
      <c r="F36" t="s">
        <v>1175</v>
      </c>
    </row>
    <row r="37" spans="1:14">
      <c s="1" r="A37" t="n">
        <v>3</v>
      </c>
      <c r="B37" t="s">
        <v>43</v>
      </c>
      <c r="C37" t="s">
        <v>9294</v>
      </c>
      <c r="D37" t="s">
        <v>9295</v>
      </c>
      <c r="E37" t="s">
        <v>1175</v>
      </c>
      <c r="F37" t="s">
        <v>1727</v>
      </c>
    </row>
    <row r="38" spans="1:14">
      <c s="1" r="A38" t="n">
        <v>4</v>
      </c>
      <c r="B38" t="s">
        <v>53</v>
      </c>
      <c r="C38" t="s">
        <v>9296</v>
      </c>
      <c r="D38" t="s">
        <v>9297</v>
      </c>
      <c r="E38" t="s">
        <v>47</v>
      </c>
      <c r="F38" t="s">
        <v>3722</v>
      </c>
    </row>
    <row r="39" spans="1:14">
      <c s="1" r="A39" t="n">
        <v>5</v>
      </c>
      <c r="B39" t="s">
        <v>55</v>
      </c>
      <c r="C39" t="s">
        <v>2532</v>
      </c>
      <c r="D39" t="s">
        <v>9194</v>
      </c>
      <c r="E39" t="s">
        <v>3229</v>
      </c>
      <c r="F39" t="s">
        <v>9298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8670</v>
      </c>
      <c r="D42" t="s">
        <v>2537</v>
      </c>
      <c r="E42" t="s">
        <v>9299</v>
      </c>
      <c r="F42" t="n">
        <v>0.29</v>
      </c>
    </row>
    <row r="43" spans="1:14">
      <c s="1" r="A43" t="n">
        <v>1</v>
      </c>
      <c r="B43" t="s">
        <v>66</v>
      </c>
      <c r="C43" t="s">
        <v>8671</v>
      </c>
      <c r="D43" t="s">
        <v>2535</v>
      </c>
      <c r="E43" t="s">
        <v>2535</v>
      </c>
      <c r="F43" t="n">
        <v>0.29</v>
      </c>
    </row>
    <row r="44" spans="1:14">
      <c s="1" r="A44" t="n">
        <v>2</v>
      </c>
      <c r="B44" t="s">
        <v>69</v>
      </c>
      <c r="C44" t="s">
        <v>70</v>
      </c>
      <c r="D44" t="s">
        <v>6062</v>
      </c>
      <c r="E44" t="s">
        <v>70</v>
      </c>
      <c r="F44" t="s"/>
    </row>
    <row r="45" spans="1:14">
      <c s="1" r="A45" t="n">
        <v>3</v>
      </c>
      <c r="B45" t="s">
        <v>72</v>
      </c>
      <c r="C45" t="s">
        <v>9300</v>
      </c>
      <c r="D45" t="s">
        <v>9301</v>
      </c>
      <c r="E45" t="s">
        <v>2540</v>
      </c>
      <c r="F45" t="s"/>
    </row>
    <row r="47" spans="1:14">
      <c s="1" r="B47" t="s">
        <v>75</v>
      </c>
      <c s="1" r="C47" t="s">
        <v>36</v>
      </c>
      <c s="1" r="D47" t="s">
        <v>37</v>
      </c>
      <c s="1" r="E47" t="s">
        <v>9114</v>
      </c>
      <c s="1" r="F47" t="s">
        <v>9115</v>
      </c>
    </row>
    <row r="48" spans="1:14">
      <c s="1" r="A48" t="n">
        <v>0</v>
      </c>
      <c r="B48" t="s">
        <v>76</v>
      </c>
      <c r="C48" t="n">
        <v>0.54</v>
      </c>
      <c r="D48" t="n">
        <v>0.5600000000000001</v>
      </c>
      <c r="E48" t="n">
        <v>2.17</v>
      </c>
      <c r="F48" t="n">
        <v>2.39</v>
      </c>
    </row>
    <row r="49" spans="1:14">
      <c s="1" r="A49" t="n">
        <v>1</v>
      </c>
      <c r="B49" t="s">
        <v>77</v>
      </c>
      <c r="C49" t="n">
        <v>0.54</v>
      </c>
      <c r="D49" t="n">
        <v>0.5600000000000001</v>
      </c>
      <c r="E49" t="n">
        <v>2.17</v>
      </c>
      <c r="F49" t="n">
        <v>2.41</v>
      </c>
    </row>
    <row r="50" spans="1:14">
      <c s="1" r="A50" t="n">
        <v>2</v>
      </c>
      <c r="B50" t="s">
        <v>78</v>
      </c>
      <c r="C50" t="n">
        <v>0.54</v>
      </c>
      <c r="D50" t="n">
        <v>0.57</v>
      </c>
      <c r="E50" t="n">
        <v>2.19</v>
      </c>
      <c r="F50" t="n">
        <v>2.44</v>
      </c>
    </row>
    <row r="51" spans="1:14">
      <c s="1" r="A51" t="n">
        <v>3</v>
      </c>
      <c r="B51" t="s">
        <v>79</v>
      </c>
      <c r="C51" t="n">
        <v>0.55</v>
      </c>
      <c r="D51" t="n">
        <v>0.5600000000000001</v>
      </c>
      <c r="E51" t="n">
        <v>2.18</v>
      </c>
      <c r="F51" t="n">
        <v>2.5</v>
      </c>
    </row>
    <row r="52" spans="1:14">
      <c s="1" r="A52" t="n">
        <v>4</v>
      </c>
      <c r="B52" t="s">
        <v>80</v>
      </c>
      <c r="C52" t="n">
        <v>0.57</v>
      </c>
      <c r="D52" t="n">
        <v>0.59</v>
      </c>
      <c r="E52" t="n">
        <v>2.3</v>
      </c>
      <c r="F52" t="n">
        <v>2.64</v>
      </c>
    </row>
    <row r="54" spans="1:14">
      <c s="1" r="B54" t="s">
        <v>81</v>
      </c>
      <c s="1" r="C54" t="s">
        <v>36</v>
      </c>
      <c s="1" r="D54" t="s">
        <v>37</v>
      </c>
      <c s="1" r="E54" t="s">
        <v>9114</v>
      </c>
      <c s="1" r="F54" t="s">
        <v>9115</v>
      </c>
    </row>
    <row r="55" spans="1:14">
      <c s="1" r="A55" t="n">
        <v>0</v>
      </c>
      <c r="B55" t="s">
        <v>82</v>
      </c>
      <c r="C55" t="s"/>
      <c r="D55" t="s"/>
      <c r="E55" t="n">
        <v>1</v>
      </c>
      <c r="F55" t="s"/>
    </row>
    <row r="56" spans="1:14">
      <c s="1" r="A56" t="n">
        <v>1</v>
      </c>
      <c r="B56" t="s">
        <v>83</v>
      </c>
      <c r="C56" t="s"/>
      <c r="D56" t="s"/>
      <c r="E56" t="n">
        <v>1</v>
      </c>
      <c r="F56" t="s"/>
    </row>
    <row r="57" spans="1:14">
      <c s="1" r="A57" t="n">
        <v>2</v>
      </c>
      <c r="B57" t="s">
        <v>84</v>
      </c>
      <c r="C57" t="n">
        <v>1</v>
      </c>
      <c r="D57" t="n">
        <v>1</v>
      </c>
      <c r="E57" t="s"/>
      <c r="F57" t="n">
        <v>1</v>
      </c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9302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6955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2542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9188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1749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9303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3303</v>
      </c>
      <c r="D66" t="s"/>
      <c r="E66" t="s"/>
      <c r="F66" t="s"/>
    </row>
    <row r="68" spans="1:14">
      <c s="1" r="A68" t="n">
        <v>0</v>
      </c>
      <c r="B68" t="s">
        <v>102</v>
      </c>
      <c r="C68" t="s">
        <v>3659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9285</v>
      </c>
    </row>
    <row r="71" spans="1:14">
      <c s="1" r="A71" t="n">
        <v>3</v>
      </c>
      <c r="B71" t="s">
        <v>105</v>
      </c>
      <c r="C71" t="s">
        <v>9304</v>
      </c>
    </row>
    <row r="72" spans="1:14">
      <c s="1" r="A72" t="n">
        <v>4</v>
      </c>
      <c r="B72" t="s">
        <v>107</v>
      </c>
      <c r="C72" t="s">
        <v>503</v>
      </c>
    </row>
    <row r="73" spans="1:14">
      <c s="1" r="A73" t="n">
        <v>5</v>
      </c>
      <c r="B73" t="s">
        <v>109</v>
      </c>
      <c r="C73" t="s">
        <v>1992</v>
      </c>
    </row>
    <row r="74" spans="1:14">
      <c s="1" r="A74" t="n">
        <v>6</v>
      </c>
      <c r="B74" t="s">
        <v>111</v>
      </c>
      <c r="C74" t="s">
        <v>9245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9305</v>
      </c>
    </row>
    <row r="79" spans="1:14">
      <c s="1" r="A79" t="n">
        <v>1</v>
      </c>
      <c r="B79" t="s">
        <v>117</v>
      </c>
      <c r="C79" t="s">
        <v>9305</v>
      </c>
    </row>
    <row r="81" spans="1:14">
      <c s="1" r="A81" t="n">
        <v>0</v>
      </c>
      <c r="B81" t="s">
        <v>119</v>
      </c>
      <c r="C81" t="s">
        <v>452</v>
      </c>
    </row>
    <row r="82" spans="1:14">
      <c s="1" r="A82" t="n">
        <v>1</v>
      </c>
      <c r="B82" t="s">
        <v>121</v>
      </c>
      <c r="C82" t="s">
        <v>4728</v>
      </c>
    </row>
    <row r="84" spans="1:14">
      <c s="1" r="A84" t="n">
        <v>0</v>
      </c>
      <c r="B84" t="s">
        <v>123</v>
      </c>
      <c r="C84" t="s">
        <v>9306</v>
      </c>
    </row>
    <row r="85" spans="1:14">
      <c s="1" r="A85" t="n">
        <v>1</v>
      </c>
      <c r="B85" t="s">
        <v>124</v>
      </c>
      <c r="C85" t="s">
        <v>9307</v>
      </c>
    </row>
    <row r="87" spans="1:14">
      <c s="1" r="A87" t="n">
        <v>0</v>
      </c>
      <c r="B87" t="s">
        <v>126</v>
      </c>
      <c r="C87" t="s">
        <v>47</v>
      </c>
    </row>
    <row r="88" spans="1:14">
      <c s="1" r="A88" t="n">
        <v>1</v>
      </c>
      <c r="B88" t="s">
        <v>128</v>
      </c>
      <c r="C88" t="s">
        <v>9308</v>
      </c>
    </row>
    <row r="89" spans="1:14">
      <c s="1" r="A89" t="n">
        <v>2</v>
      </c>
      <c r="B89" t="s">
        <v>130</v>
      </c>
      <c r="C89" t="s">
        <v>257</v>
      </c>
    </row>
    <row r="90" spans="1:14">
      <c s="1" r="A90" t="n">
        <v>3</v>
      </c>
      <c r="B90" t="s">
        <v>132</v>
      </c>
      <c r="C90" t="s">
        <v>9309</v>
      </c>
    </row>
    <row r="91" spans="1:14">
      <c s="1" r="A91" t="n">
        <v>4</v>
      </c>
      <c r="B91" t="s">
        <v>134</v>
      </c>
      <c r="C91" t="s">
        <v>9310</v>
      </c>
    </row>
    <row r="92" spans="1:14">
      <c s="1" r="A92" t="n">
        <v>5</v>
      </c>
      <c r="B92" t="s">
        <v>136</v>
      </c>
      <c r="C92" t="s">
        <v>9311</v>
      </c>
    </row>
    <row r="93" spans="1:14">
      <c s="1" r="A93" t="n">
        <v>6</v>
      </c>
      <c r="B93" t="s">
        <v>138</v>
      </c>
      <c r="C93" t="s">
        <v>9286</v>
      </c>
    </row>
    <row r="94" spans="1:14">
      <c s="1" r="A94" t="n">
        <v>7</v>
      </c>
      <c r="B94" t="s">
        <v>139</v>
      </c>
      <c r="C94" t="s">
        <v>9312</v>
      </c>
    </row>
    <row r="96" spans="1:14">
      <c s="1" r="A96" t="n">
        <v>0</v>
      </c>
      <c r="B96" t="s">
        <v>140</v>
      </c>
      <c r="C96" t="s">
        <v>9313</v>
      </c>
    </row>
    <row r="97" spans="1:14">
      <c s="1" r="A97" t="n">
        <v>1</v>
      </c>
      <c r="B97" t="s">
        <v>142</v>
      </c>
      <c r="C97" t="s">
        <v>3143</v>
      </c>
    </row>
    <row r="98" spans="1:14">
      <c s="1" r="A98" t="n">
        <v>2</v>
      </c>
      <c r="B98" t="s">
        <v>144</v>
      </c>
      <c r="C98" t="s">
        <v>9314</v>
      </c>
    </row>
    <row r="99" spans="1:14">
      <c s="1" r="A99" t="n">
        <v>3</v>
      </c>
      <c r="B99" t="s">
        <v>146</v>
      </c>
      <c r="C99" t="s">
        <v>9315</v>
      </c>
    </row>
    <row r="100" spans="1:14">
      <c s="1" r="A100" t="n">
        <v>4</v>
      </c>
      <c r="B100" t="s">
        <v>148</v>
      </c>
      <c r="C100" t="s">
        <v>9316</v>
      </c>
    </row>
    <row r="101" spans="1:14">
      <c s="1" r="A101" t="n">
        <v>5</v>
      </c>
      <c r="B101" t="s">
        <v>149</v>
      </c>
      <c r="C101" t="s">
        <v>9317</v>
      </c>
    </row>
    <row r="103" spans="1:14">
      <c s="1" r="A103" t="n">
        <v>0</v>
      </c>
      <c r="B103" t="s">
        <v>151</v>
      </c>
      <c r="C103" t="s">
        <v>9318</v>
      </c>
    </row>
    <row r="104" spans="1:14">
      <c s="1" r="A104" t="n">
        <v>1</v>
      </c>
      <c r="B104" t="s">
        <v>152</v>
      </c>
      <c r="C104" t="s">
        <v>9319</v>
      </c>
    </row>
    <row r="106" spans="1:14">
      <c s="1" r="A106" t="n">
        <v>0</v>
      </c>
      <c r="B106" t="s">
        <v>23</v>
      </c>
      <c r="C106" t="s">
        <v>9284</v>
      </c>
    </row>
    <row r="107" spans="1:14">
      <c s="1" r="A107" t="n">
        <v>1</v>
      </c>
      <c r="B107" t="s">
        <v>153</v>
      </c>
      <c r="C107" t="s">
        <v>9320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9321</v>
      </c>
    </row>
    <row r="110" spans="1:14">
      <c s="1" r="A110" t="n">
        <v>4</v>
      </c>
      <c r="B110" t="s">
        <v>159</v>
      </c>
      <c r="C110" t="s">
        <v>9322</v>
      </c>
    </row>
    <row r="111" spans="1:14">
      <c s="1" r="A111" t="n">
        <v>5</v>
      </c>
      <c r="B111" t="s">
        <v>161</v>
      </c>
      <c r="C111" t="s">
        <v>9323</v>
      </c>
    </row>
    <row r="112" spans="1:14">
      <c s="1" r="A112" t="n">
        <v>6</v>
      </c>
      <c r="B112" t="s">
        <v>163</v>
      </c>
      <c r="C112" t="s">
        <v>9324</v>
      </c>
    </row>
    <row r="114" spans="1:14">
      <c s="1" r="A114" t="n">
        <v>0</v>
      </c>
      <c r="B114" t="s">
        <v>165</v>
      </c>
      <c r="C114" t="s">
        <v>9325</v>
      </c>
    </row>
    <row r="115" spans="1:14">
      <c s="1" r="A115" t="n">
        <v>1</v>
      </c>
      <c r="B115" t="s">
        <v>167</v>
      </c>
      <c r="C115" t="s">
        <v>9326</v>
      </c>
    </row>
    <row r="116" spans="1:14">
      <c s="1" r="A116" t="n">
        <v>2</v>
      </c>
      <c r="B116" t="s">
        <v>169</v>
      </c>
      <c r="C116" t="s">
        <v>9327</v>
      </c>
    </row>
    <row r="117" spans="1:14">
      <c s="1" r="A117" t="n">
        <v>3</v>
      </c>
      <c r="B117" t="s">
        <v>171</v>
      </c>
      <c r="C117" t="s">
        <v>9328</v>
      </c>
    </row>
    <row r="118" spans="1:14">
      <c s="1" r="A118" t="n">
        <v>4</v>
      </c>
      <c r="B118" t="s">
        <v>173</v>
      </c>
      <c r="C118" t="s">
        <v>4741</v>
      </c>
    </row>
    <row r="119" spans="1:14">
      <c s="1" r="A119" t="n">
        <v>5</v>
      </c>
      <c r="B119" t="s">
        <v>174</v>
      </c>
      <c r="C119" t="s">
        <v>9329</v>
      </c>
    </row>
    <row r="120" spans="1:14">
      <c s="1" r="A120" t="n">
        <v>6</v>
      </c>
      <c r="B120" t="s">
        <v>175</v>
      </c>
      <c r="C120" t="s">
        <v>8953</v>
      </c>
    </row>
    <row r="121" spans="1:14">
      <c s="1" r="A121" t="n">
        <v>7</v>
      </c>
      <c r="B121" t="s">
        <v>176</v>
      </c>
      <c r="C121" t="s">
        <v>9330</v>
      </c>
    </row>
    <row r="122" spans="1:14">
      <c s="1" r="A122" t="n">
        <v>8</v>
      </c>
      <c r="B122" t="s">
        <v>177</v>
      </c>
      <c r="C122" t="s">
        <v>9331</v>
      </c>
    </row>
    <row r="123" spans="1:14">
      <c s="1" r="A123" t="n">
        <v>9</v>
      </c>
      <c r="B123" t="s">
        <v>178</v>
      </c>
      <c r="C123" t="s">
        <v>9332</v>
      </c>
    </row>
    <row r="125" spans="1:14">
      <c s="1" r="A125" t="n">
        <v>0</v>
      </c>
      <c r="B125" t="s">
        <v>179</v>
      </c>
      <c r="C125" t="s">
        <v>9333</v>
      </c>
    </row>
    <row r="126" spans="1:14">
      <c s="1" r="A126" t="n">
        <v>1</v>
      </c>
      <c r="B126" t="s">
        <v>180</v>
      </c>
      <c r="C126" t="s">
        <v>9334</v>
      </c>
    </row>
    <row r="127" spans="1:14">
      <c s="1" r="A127" t="n">
        <v>2</v>
      </c>
      <c r="B127" t="s">
        <v>181</v>
      </c>
      <c r="C127" t="s">
        <v>9335</v>
      </c>
    </row>
    <row r="128" spans="1:14">
      <c s="1" r="A128" t="n">
        <v>3</v>
      </c>
      <c r="B128" t="s">
        <v>183</v>
      </c>
      <c r="C128" t="s">
        <v>9336</v>
      </c>
    </row>
    <row r="129" spans="1:14">
      <c s="1" r="A129" t="n">
        <v>4</v>
      </c>
      <c r="B129" t="s">
        <v>185</v>
      </c>
      <c r="C129" t="s">
        <v>2128</v>
      </c>
    </row>
    <row r="130" spans="1:14">
      <c s="1" r="A130" t="n">
        <v>5</v>
      </c>
      <c r="B130" t="s">
        <v>186</v>
      </c>
      <c r="C130" t="s">
        <v>9337</v>
      </c>
    </row>
    <row r="131" spans="1:14">
      <c s="1" r="A131" t="n">
        <v>6</v>
      </c>
      <c r="B131" t="s">
        <v>187</v>
      </c>
      <c r="C131" t="s">
        <v>9338</v>
      </c>
    </row>
    <row r="132" spans="1:14">
      <c s="1" r="A132" t="n">
        <v>7</v>
      </c>
      <c r="B132" t="s">
        <v>188</v>
      </c>
      <c r="C132" t="s">
        <v>9339</v>
      </c>
    </row>
    <row r="133" spans="1:14">
      <c s="1" r="A133" t="n">
        <v>8</v>
      </c>
      <c r="B133" t="s">
        <v>189</v>
      </c>
      <c r="C133" t="s">
        <v>1238</v>
      </c>
    </row>
    <row r="134" spans="1:14">
      <c s="1" r="A134" t="n">
        <v>9</v>
      </c>
      <c r="B134" t="s">
        <v>190</v>
      </c>
      <c r="C134" t="s">
        <v>9340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9341</v>
      </c>
      <c r="C138" t="s">
        <v>9342</v>
      </c>
      <c r="D138" t="s">
        <v>9343</v>
      </c>
      <c r="E138" t="s">
        <v>9344</v>
      </c>
      <c r="F138" t="n">
        <v>59</v>
      </c>
    </row>
    <row r="139" spans="1:14">
      <c s="1" r="A139" t="n">
        <v>1</v>
      </c>
      <c r="B139" t="s">
        <v>9345</v>
      </c>
      <c r="C139" t="s">
        <v>2590</v>
      </c>
      <c r="D139" t="s">
        <v>9346</v>
      </c>
      <c r="E139" t="s">
        <v>2681</v>
      </c>
      <c r="F139" t="n">
        <v>51</v>
      </c>
    </row>
    <row r="140" spans="1:14">
      <c s="1" r="A140" t="n">
        <v>2</v>
      </c>
      <c r="B140" t="s">
        <v>9347</v>
      </c>
      <c r="C140" t="s">
        <v>9348</v>
      </c>
      <c r="D140" t="s">
        <v>9349</v>
      </c>
      <c r="E140" t="s"/>
      <c r="F140" t="n">
        <v>43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9350</v>
      </c>
      <c r="C141" t="s">
        <v>9351</v>
      </c>
      <c r="D141" t="s">
        <v>9352</v>
      </c>
      <c r="E141" t="s">
        <v>9353</v>
      </c>
      <c r="F141" t="n">
        <v>63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9354</v>
      </c>
      <c r="C142" t="s">
        <v>9355</v>
      </c>
      <c r="D142" t="s">
        <v>9356</v>
      </c>
      <c r="E142" t="s">
        <v>6325</v>
      </c>
      <c r="F142" t="n">
        <v>61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9357</v>
      </c>
      <c s="1" r="C144" t="s">
        <v>320</v>
      </c>
      <c s="1" r="D144" t="s">
        <v>321</v>
      </c>
      <c s="1" r="E144" t="s">
        <v>322</v>
      </c>
      <c s="1" r="F144" t="s">
        <v>323</v>
      </c>
      <c s="1" r="G144" t="s">
        <v>9358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325</v>
      </c>
      <c r="C145" t="s">
        <v>9359</v>
      </c>
      <c r="D145" t="s">
        <v>9360</v>
      </c>
      <c r="E145" t="s">
        <v>9361</v>
      </c>
      <c r="F145" t="s">
        <v>9362</v>
      </c>
      <c r="G145" t="s">
        <v>47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330</v>
      </c>
      <c r="C146" t="s">
        <v>331</v>
      </c>
      <c r="D146" t="s">
        <v>2754</v>
      </c>
      <c r="E146" t="s">
        <v>9363</v>
      </c>
      <c r="F146" t="s">
        <v>253</v>
      </c>
      <c r="G146" t="s">
        <v>1907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336</v>
      </c>
      <c r="C147" t="s">
        <v>9364</v>
      </c>
      <c r="D147" t="s">
        <v>9365</v>
      </c>
      <c r="E147" t="s">
        <v>9366</v>
      </c>
      <c r="F147" t="s">
        <v>9367</v>
      </c>
      <c r="G147" t="s">
        <v>9368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342</v>
      </c>
      <c r="C148" t="s">
        <v>9369</v>
      </c>
      <c r="D148" t="s">
        <v>9370</v>
      </c>
      <c r="E148" t="s">
        <v>9371</v>
      </c>
      <c r="F148" t="s">
        <v>9372</v>
      </c>
      <c r="G148" t="s">
        <v>9373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348</v>
      </c>
      <c r="C149" t="s">
        <v>9374</v>
      </c>
      <c r="D149" t="s">
        <v>9375</v>
      </c>
      <c r="E149" t="s">
        <v>9376</v>
      </c>
      <c r="F149" t="s">
        <v>9377</v>
      </c>
      <c r="G149" t="s">
        <v>9378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354</v>
      </c>
      <c r="C150" t="s">
        <v>9379</v>
      </c>
      <c r="D150" t="s">
        <v>9380</v>
      </c>
      <c r="E150" t="s">
        <v>4960</v>
      </c>
      <c r="F150" t="s">
        <v>9381</v>
      </c>
      <c r="G150" t="s">
        <v>9382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360</v>
      </c>
      <c r="C151" t="s">
        <v>2367</v>
      </c>
      <c r="D151" t="s">
        <v>2685</v>
      </c>
      <c r="E151" t="s">
        <v>9383</v>
      </c>
      <c r="F151" t="s">
        <v>3519</v>
      </c>
      <c r="G151" t="s">
        <v>3833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366</v>
      </c>
      <c r="C152" t="s">
        <v>331</v>
      </c>
      <c r="D152" t="s">
        <v>9384</v>
      </c>
      <c r="E152" t="s">
        <v>3313</v>
      </c>
      <c r="F152" t="s">
        <v>9385</v>
      </c>
      <c r="G152" t="s">
        <v>9386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371</v>
      </c>
      <c r="C153" t="s">
        <v>9387</v>
      </c>
      <c r="D153" t="s">
        <v>9388</v>
      </c>
      <c r="E153" t="s">
        <v>9389</v>
      </c>
      <c r="F153" t="s">
        <v>9390</v>
      </c>
      <c r="G153" t="s">
        <v>9309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376</v>
      </c>
      <c r="C154" t="s">
        <v>331</v>
      </c>
      <c r="D154" t="s">
        <v>9391</v>
      </c>
      <c r="E154" t="s">
        <v>9392</v>
      </c>
      <c r="F154" t="s">
        <v>9393</v>
      </c>
      <c r="G154" t="s">
        <v>3926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381</v>
      </c>
      <c r="C155" t="s">
        <v>331</v>
      </c>
      <c r="D155" t="s">
        <v>331</v>
      </c>
      <c r="E155" t="s">
        <v>331</v>
      </c>
      <c r="F155" t="s">
        <v>331</v>
      </c>
      <c r="G155" t="s">
        <v>9394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B157" t="s">
        <v>383</v>
      </c>
      <c s="1" r="C157" t="s">
        <v>320</v>
      </c>
      <c s="1" r="D157" t="s">
        <v>321</v>
      </c>
      <c s="1" r="E157" t="s">
        <v>322</v>
      </c>
      <c s="1" r="F157" t="s">
        <v>323</v>
      </c>
      <c s="1" r="G157" t="s">
        <v>9358</v>
      </c>
      <c s="1" r="H157" t="s">
        <v>324</v>
      </c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0</v>
      </c>
      <c r="B158" t="s">
        <v>384</v>
      </c>
      <c r="C158" t="s">
        <v>9395</v>
      </c>
      <c r="D158" t="s">
        <v>9396</v>
      </c>
      <c r="E158" t="s">
        <v>9397</v>
      </c>
      <c r="F158" t="s">
        <v>9398</v>
      </c>
      <c r="G158" t="s">
        <v>9399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s="1" r="A159" t="n">
        <v>1</v>
      </c>
      <c r="B159" t="s">
        <v>390</v>
      </c>
      <c r="C159" t="s">
        <v>331</v>
      </c>
      <c r="D159" t="s">
        <v>331</v>
      </c>
      <c r="E159" t="s">
        <v>331</v>
      </c>
      <c r="F159" t="s">
        <v>331</v>
      </c>
      <c r="G159" t="s">
        <v>331</v>
      </c>
      <c r="H159" t="s"/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A160" t="n">
        <v>2</v>
      </c>
      <c r="B160" t="s">
        <v>396</v>
      </c>
      <c r="C160" t="s">
        <v>9395</v>
      </c>
      <c r="D160" t="s">
        <v>9396</v>
      </c>
      <c r="E160" t="s">
        <v>9397</v>
      </c>
      <c r="F160" t="s">
        <v>9398</v>
      </c>
      <c r="G160" t="s">
        <v>9399</v>
      </c>
      <c r="H160" t="s"/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3</v>
      </c>
      <c r="B161" t="s">
        <v>402</v>
      </c>
      <c r="C161" t="s">
        <v>331</v>
      </c>
      <c r="D161" t="s">
        <v>9307</v>
      </c>
      <c r="E161" t="s">
        <v>2270</v>
      </c>
      <c r="F161" t="s">
        <v>1199</v>
      </c>
      <c r="G161" t="s">
        <v>9400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4</v>
      </c>
      <c r="B162" t="s">
        <v>407</v>
      </c>
      <c r="C162" t="s">
        <v>331</v>
      </c>
      <c r="D162" t="s">
        <v>331</v>
      </c>
      <c r="E162" t="s">
        <v>331</v>
      </c>
      <c r="F162" t="s">
        <v>331</v>
      </c>
      <c r="G162" t="s">
        <v>331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5</v>
      </c>
      <c r="B163" t="s">
        <v>408</v>
      </c>
      <c r="C163" t="s">
        <v>3553</v>
      </c>
      <c r="D163" t="s">
        <v>331</v>
      </c>
      <c r="E163" t="s">
        <v>2079</v>
      </c>
      <c r="F163" t="s">
        <v>2312</v>
      </c>
      <c r="G163" t="s">
        <v>1431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6</v>
      </c>
      <c r="B164" t="s">
        <v>411</v>
      </c>
      <c r="C164" t="s">
        <v>9401</v>
      </c>
      <c r="D164" t="s">
        <v>331</v>
      </c>
      <c r="E164" t="s">
        <v>9402</v>
      </c>
      <c r="F164" t="s">
        <v>9403</v>
      </c>
      <c r="G164" t="s">
        <v>9404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7</v>
      </c>
      <c r="B165" t="s">
        <v>414</v>
      </c>
      <c r="C165" t="s">
        <v>9405</v>
      </c>
      <c r="D165" t="s">
        <v>9406</v>
      </c>
      <c r="E165" t="s">
        <v>9407</v>
      </c>
      <c r="F165" t="s">
        <v>9408</v>
      </c>
      <c r="G165" t="s">
        <v>9409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8</v>
      </c>
      <c r="B166" t="s">
        <v>420</v>
      </c>
      <c r="C166" t="s">
        <v>331</v>
      </c>
      <c r="D166" t="s">
        <v>331</v>
      </c>
      <c r="E166" t="s">
        <v>331</v>
      </c>
      <c r="F166" t="s">
        <v>331</v>
      </c>
      <c r="G166" t="s">
        <v>331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9</v>
      </c>
      <c r="B167" t="s">
        <v>426</v>
      </c>
      <c r="C167" t="s">
        <v>331</v>
      </c>
      <c r="D167" t="s">
        <v>331</v>
      </c>
      <c r="E167" t="s">
        <v>331</v>
      </c>
      <c r="F167" t="s">
        <v>331</v>
      </c>
      <c r="G167" t="s">
        <v>331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10</v>
      </c>
      <c r="B168" t="s">
        <v>427</v>
      </c>
      <c r="C168" t="s">
        <v>9410</v>
      </c>
      <c r="D168" t="s">
        <v>9411</v>
      </c>
      <c r="E168" t="s">
        <v>9412</v>
      </c>
      <c r="F168" t="s">
        <v>9413</v>
      </c>
      <c r="G168" t="s">
        <v>9414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11</v>
      </c>
      <c r="B169" t="s">
        <v>433</v>
      </c>
      <c r="C169" t="s">
        <v>331</v>
      </c>
      <c r="D169" t="s">
        <v>9415</v>
      </c>
      <c r="E169" t="s">
        <v>4077</v>
      </c>
      <c r="F169" t="s">
        <v>9416</v>
      </c>
      <c r="G169" t="s">
        <v>9417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12</v>
      </c>
      <c r="B170" t="s">
        <v>438</v>
      </c>
      <c r="C170" t="s">
        <v>9410</v>
      </c>
      <c r="D170" t="s">
        <v>9411</v>
      </c>
      <c r="E170" t="s">
        <v>9412</v>
      </c>
      <c r="F170" t="s">
        <v>9413</v>
      </c>
      <c r="G170" t="s">
        <v>9414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13</v>
      </c>
      <c r="B171" t="s">
        <v>439</v>
      </c>
      <c r="C171" t="s">
        <v>331</v>
      </c>
      <c r="D171" t="s">
        <v>331</v>
      </c>
      <c r="E171" t="s">
        <v>331</v>
      </c>
      <c r="F171" t="s">
        <v>331</v>
      </c>
      <c r="G171" t="s">
        <v>331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14</v>
      </c>
      <c r="B172" t="s">
        <v>440</v>
      </c>
      <c r="C172" t="s">
        <v>9418</v>
      </c>
      <c r="D172" t="s">
        <v>9419</v>
      </c>
      <c r="E172" t="s">
        <v>9420</v>
      </c>
      <c r="F172" t="s">
        <v>9421</v>
      </c>
      <c r="G172" t="s">
        <v>9422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15</v>
      </c>
      <c r="B173" t="s">
        <v>446</v>
      </c>
      <c r="C173" t="s">
        <v>331</v>
      </c>
      <c r="D173" t="s">
        <v>9423</v>
      </c>
      <c r="E173" t="s">
        <v>9424</v>
      </c>
      <c r="F173" t="s">
        <v>5560</v>
      </c>
      <c r="G173" t="s">
        <v>9425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16</v>
      </c>
      <c r="B174" t="s">
        <v>451</v>
      </c>
      <c r="C174" t="s">
        <v>331</v>
      </c>
      <c r="D174" t="s">
        <v>331</v>
      </c>
      <c r="E174" t="s">
        <v>331</v>
      </c>
      <c r="F174" t="s">
        <v>331</v>
      </c>
      <c r="G174" t="s">
        <v>5168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17</v>
      </c>
      <c r="B175" t="s">
        <v>453</v>
      </c>
      <c r="C175" t="s">
        <v>9426</v>
      </c>
      <c r="D175" t="s">
        <v>9066</v>
      </c>
      <c r="E175" t="s">
        <v>9427</v>
      </c>
      <c r="F175" t="s">
        <v>5499</v>
      </c>
      <c r="G175" t="s">
        <v>9376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18</v>
      </c>
      <c r="B176" t="s">
        <v>458</v>
      </c>
      <c r="C176" t="s">
        <v>9428</v>
      </c>
      <c r="D176" t="s">
        <v>9429</v>
      </c>
      <c r="E176" t="s">
        <v>9430</v>
      </c>
      <c r="F176" t="s">
        <v>5413</v>
      </c>
      <c r="G176" t="s">
        <v>9431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19</v>
      </c>
      <c r="B177" t="s">
        <v>463</v>
      </c>
      <c r="C177" t="s">
        <v>331</v>
      </c>
      <c r="D177" t="s">
        <v>331</v>
      </c>
      <c r="E177" t="s">
        <v>331</v>
      </c>
      <c r="F177" t="s">
        <v>331</v>
      </c>
      <c r="G177" t="s">
        <v>331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20</v>
      </c>
      <c r="B178" t="s">
        <v>469</v>
      </c>
      <c r="C178" t="s">
        <v>9432</v>
      </c>
      <c r="D178" t="s">
        <v>9433</v>
      </c>
      <c r="E178" t="s">
        <v>9434</v>
      </c>
      <c r="F178" t="s">
        <v>9435</v>
      </c>
      <c r="G178" t="s">
        <v>5235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21</v>
      </c>
      <c r="B179" t="s">
        <v>475</v>
      </c>
      <c r="C179" t="s">
        <v>331</v>
      </c>
      <c r="D179" t="s">
        <v>331</v>
      </c>
      <c r="E179" t="s">
        <v>331</v>
      </c>
      <c r="F179" t="s">
        <v>331</v>
      </c>
      <c r="G179" t="s">
        <v>331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22</v>
      </c>
      <c r="B180" t="s">
        <v>478</v>
      </c>
      <c r="C180" t="s">
        <v>331</v>
      </c>
      <c r="D180" t="s">
        <v>331</v>
      </c>
      <c r="E180" t="s">
        <v>331</v>
      </c>
      <c r="F180" t="s">
        <v>331</v>
      </c>
      <c r="G180" t="s">
        <v>331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23</v>
      </c>
      <c r="B181" t="s">
        <v>479</v>
      </c>
      <c r="C181" t="s">
        <v>331</v>
      </c>
      <c r="D181" t="s">
        <v>331</v>
      </c>
      <c r="E181" t="s">
        <v>331</v>
      </c>
      <c r="F181" t="s">
        <v>331</v>
      </c>
      <c r="G181" t="s">
        <v>331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24</v>
      </c>
      <c r="B182" t="s">
        <v>480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25</v>
      </c>
      <c r="B183" t="s">
        <v>481</v>
      </c>
      <c r="C183" t="s">
        <v>9436</v>
      </c>
      <c r="D183" t="s">
        <v>9437</v>
      </c>
      <c r="E183" t="s">
        <v>9438</v>
      </c>
      <c r="F183" t="s">
        <v>9439</v>
      </c>
      <c r="G183" t="s">
        <v>6534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26</v>
      </c>
      <c r="B184" t="s">
        <v>486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27</v>
      </c>
      <c r="B185" t="s">
        <v>487</v>
      </c>
      <c r="C185" t="s">
        <v>9436</v>
      </c>
      <c r="D185" t="s">
        <v>9437</v>
      </c>
      <c r="E185" t="s">
        <v>9438</v>
      </c>
      <c r="F185" t="s">
        <v>9439</v>
      </c>
      <c r="G185" t="s">
        <v>6534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28</v>
      </c>
      <c r="B186" t="s">
        <v>488</v>
      </c>
      <c r="C186" t="s">
        <v>331</v>
      </c>
      <c r="D186" t="s">
        <v>4050</v>
      </c>
      <c r="E186" t="s">
        <v>9440</v>
      </c>
      <c r="F186" t="s">
        <v>3156</v>
      </c>
      <c r="G186" t="s">
        <v>9441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29</v>
      </c>
      <c r="B187" t="s">
        <v>493</v>
      </c>
      <c r="C187" t="s">
        <v>331</v>
      </c>
      <c r="D187" t="s">
        <v>331</v>
      </c>
      <c r="E187" t="s">
        <v>331</v>
      </c>
      <c r="F187" t="s">
        <v>331</v>
      </c>
      <c r="G187" t="s">
        <v>452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30</v>
      </c>
      <c r="B188" t="s">
        <v>495</v>
      </c>
      <c r="C188" t="s">
        <v>331</v>
      </c>
      <c r="D188" t="s">
        <v>331</v>
      </c>
      <c r="E188" t="s">
        <v>331</v>
      </c>
      <c r="F188" t="s">
        <v>331</v>
      </c>
      <c r="G188" t="s">
        <v>331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31</v>
      </c>
      <c r="B189" t="s">
        <v>496</v>
      </c>
      <c r="C189" t="s">
        <v>331</v>
      </c>
      <c r="D189" t="s">
        <v>331</v>
      </c>
      <c r="E189" t="s">
        <v>331</v>
      </c>
      <c r="F189" t="s">
        <v>331</v>
      </c>
      <c r="G189" t="s">
        <v>331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32</v>
      </c>
      <c r="B190" t="s">
        <v>497</v>
      </c>
      <c r="C190" t="s">
        <v>331</v>
      </c>
      <c r="D190" t="s">
        <v>331</v>
      </c>
      <c r="E190" t="s">
        <v>331</v>
      </c>
      <c r="F190" t="s">
        <v>331</v>
      </c>
      <c r="G190" t="s">
        <v>331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33</v>
      </c>
      <c r="B191" t="s">
        <v>498</v>
      </c>
      <c r="C191" t="s">
        <v>331</v>
      </c>
      <c r="D191" t="s">
        <v>331</v>
      </c>
      <c r="E191" t="s">
        <v>331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34</v>
      </c>
      <c r="B192" t="s">
        <v>499</v>
      </c>
      <c r="C192" t="s">
        <v>9436</v>
      </c>
      <c r="D192" t="s">
        <v>9437</v>
      </c>
      <c r="E192" t="s">
        <v>9438</v>
      </c>
      <c r="F192" t="s">
        <v>9439</v>
      </c>
      <c r="G192" t="s">
        <v>6534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35</v>
      </c>
      <c r="B193" t="s">
        <v>500</v>
      </c>
      <c r="C193" t="s">
        <v>9442</v>
      </c>
      <c r="D193" t="s">
        <v>9443</v>
      </c>
      <c r="E193" t="s">
        <v>9444</v>
      </c>
      <c r="F193" t="s">
        <v>9445</v>
      </c>
      <c r="G193" t="s">
        <v>8217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36</v>
      </c>
      <c r="B194" t="s">
        <v>501</v>
      </c>
      <c r="C194" t="s">
        <v>9446</v>
      </c>
      <c r="D194" t="s">
        <v>9447</v>
      </c>
      <c r="E194" t="s">
        <v>5834</v>
      </c>
      <c r="F194" t="s">
        <v>9448</v>
      </c>
      <c r="G194" t="s">
        <v>9311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37</v>
      </c>
      <c r="B195" t="s">
        <v>502</v>
      </c>
      <c r="C195" t="s">
        <v>521</v>
      </c>
      <c r="D195" t="s">
        <v>8813</v>
      </c>
      <c r="E195" t="s">
        <v>9449</v>
      </c>
      <c r="F195" t="s">
        <v>4088</v>
      </c>
      <c r="G195" t="s">
        <v>5067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38</v>
      </c>
      <c r="B196" t="s">
        <v>508</v>
      </c>
      <c r="C196" t="s">
        <v>331</v>
      </c>
      <c r="D196" t="s">
        <v>9450</v>
      </c>
      <c r="E196" t="s">
        <v>3323</v>
      </c>
      <c r="F196" t="s">
        <v>9451</v>
      </c>
      <c r="G196" t="s">
        <v>9452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39</v>
      </c>
      <c r="B197" t="s">
        <v>513</v>
      </c>
      <c r="C197" t="s">
        <v>9453</v>
      </c>
      <c r="D197" t="s">
        <v>9454</v>
      </c>
      <c r="E197" t="s">
        <v>9455</v>
      </c>
      <c r="F197" t="s">
        <v>5413</v>
      </c>
      <c r="G197" t="s">
        <v>8616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40</v>
      </c>
      <c r="B198" t="s">
        <v>518</v>
      </c>
      <c r="C198" t="s">
        <v>8312</v>
      </c>
      <c r="D198" t="s">
        <v>9456</v>
      </c>
      <c r="E198" t="s">
        <v>2551</v>
      </c>
      <c r="F198" t="s">
        <v>3235</v>
      </c>
      <c r="G198" t="s">
        <v>6862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41</v>
      </c>
      <c r="B199" t="s">
        <v>524</v>
      </c>
      <c r="C199" t="s">
        <v>331</v>
      </c>
      <c r="D199" t="s">
        <v>9457</v>
      </c>
      <c r="E199" t="s">
        <v>9458</v>
      </c>
      <c r="F199" t="s">
        <v>255</v>
      </c>
      <c r="G199" t="s">
        <v>9459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42</v>
      </c>
      <c r="B200" t="s">
        <v>529</v>
      </c>
      <c r="C200" t="s">
        <v>9460</v>
      </c>
      <c r="D200" t="s">
        <v>7075</v>
      </c>
      <c r="E200" t="s">
        <v>731</v>
      </c>
      <c r="F200" t="s">
        <v>9461</v>
      </c>
      <c r="G200" t="s">
        <v>9462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43</v>
      </c>
      <c r="B201" t="s">
        <v>134</v>
      </c>
      <c r="C201" t="s">
        <v>9463</v>
      </c>
      <c r="D201" t="s">
        <v>9464</v>
      </c>
      <c r="E201" t="s">
        <v>9465</v>
      </c>
      <c r="F201" t="s">
        <v>9466</v>
      </c>
      <c r="G201" t="s">
        <v>9310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44</v>
      </c>
      <c r="B202" t="s">
        <v>540</v>
      </c>
      <c r="C202" t="s">
        <v>331</v>
      </c>
      <c r="D202" t="s">
        <v>9467</v>
      </c>
      <c r="E202" t="s">
        <v>9468</v>
      </c>
      <c r="F202" t="s">
        <v>9469</v>
      </c>
      <c r="G202" t="s">
        <v>9470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45</v>
      </c>
      <c r="B203" t="s">
        <v>545</v>
      </c>
      <c r="C203" t="s">
        <v>331</v>
      </c>
      <c r="D203" t="s">
        <v>331</v>
      </c>
      <c r="E203" t="s">
        <v>331</v>
      </c>
      <c r="F203" t="s">
        <v>331</v>
      </c>
      <c r="G203" t="s">
        <v>9471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B205" t="s">
        <v>9357</v>
      </c>
      <c s="1" r="C205" t="s">
        <v>320</v>
      </c>
      <c s="1" r="D205" t="s">
        <v>321</v>
      </c>
      <c s="1" r="E205" t="s">
        <v>322</v>
      </c>
      <c s="1" r="F205" t="s">
        <v>323</v>
      </c>
      <c s="1" r="G205" t="s">
        <v>9358</v>
      </c>
      <c s="1" r="H205" t="s">
        <v>324</v>
      </c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0</v>
      </c>
      <c r="B206" t="s">
        <v>547</v>
      </c>
      <c r="C206" t="s">
        <v>2362</v>
      </c>
      <c r="D206" t="s">
        <v>5023</v>
      </c>
      <c r="E206" t="s">
        <v>8602</v>
      </c>
      <c r="F206" t="s">
        <v>9472</v>
      </c>
      <c r="G206" t="s">
        <v>3506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1</v>
      </c>
      <c r="B207" t="s">
        <v>553</v>
      </c>
      <c r="C207" t="s">
        <v>2362</v>
      </c>
      <c r="D207" t="s">
        <v>5023</v>
      </c>
      <c r="E207" t="s">
        <v>8602</v>
      </c>
      <c r="F207" t="s">
        <v>9472</v>
      </c>
      <c r="G207" t="s">
        <v>3506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2</v>
      </c>
      <c r="B208" t="s">
        <v>555</v>
      </c>
      <c r="C208" t="s">
        <v>331</v>
      </c>
      <c r="D208" t="s">
        <v>331</v>
      </c>
      <c r="E208" t="s">
        <v>331</v>
      </c>
      <c r="F208" t="s">
        <v>331</v>
      </c>
      <c r="G208" t="s">
        <v>331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3</v>
      </c>
      <c r="B209" t="s">
        <v>557</v>
      </c>
      <c r="C209" t="s">
        <v>331</v>
      </c>
      <c r="D209" t="s">
        <v>9473</v>
      </c>
      <c r="E209" t="s">
        <v>9474</v>
      </c>
      <c r="F209" t="s">
        <v>4486</v>
      </c>
      <c r="G209" t="s">
        <v>9475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</v>
      </c>
      <c r="B210" t="s">
        <v>562</v>
      </c>
      <c r="C210" t="s">
        <v>9476</v>
      </c>
      <c r="D210" t="s">
        <v>9477</v>
      </c>
      <c r="E210" t="s">
        <v>9478</v>
      </c>
      <c r="F210" t="s">
        <v>1186</v>
      </c>
      <c r="G210" t="s">
        <v>9479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</v>
      </c>
      <c r="B211" t="s">
        <v>568</v>
      </c>
      <c r="C211" t="s">
        <v>9480</v>
      </c>
      <c r="D211" t="s">
        <v>5100</v>
      </c>
      <c r="E211" t="s">
        <v>2758</v>
      </c>
      <c r="F211" t="s">
        <v>9481</v>
      </c>
      <c r="G211" t="s">
        <v>9482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6</v>
      </c>
      <c r="B212" t="s">
        <v>574</v>
      </c>
      <c r="C212" t="s">
        <v>4537</v>
      </c>
      <c r="D212" t="s">
        <v>9483</v>
      </c>
      <c r="E212" t="s">
        <v>4064</v>
      </c>
      <c r="F212" t="s">
        <v>1129</v>
      </c>
      <c r="G212" t="s">
        <v>5030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7</v>
      </c>
      <c r="B213" t="s">
        <v>575</v>
      </c>
      <c r="C213" t="s">
        <v>4537</v>
      </c>
      <c r="D213" t="s">
        <v>9483</v>
      </c>
      <c r="E213" t="s">
        <v>4064</v>
      </c>
      <c r="F213" t="s">
        <v>1129</v>
      </c>
      <c r="G213" t="s">
        <v>5030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8</v>
      </c>
      <c r="B214" t="s">
        <v>581</v>
      </c>
      <c r="C214" t="s">
        <v>331</v>
      </c>
      <c r="D214" t="s">
        <v>331</v>
      </c>
      <c r="E214" t="s">
        <v>331</v>
      </c>
      <c r="F214" t="s">
        <v>331</v>
      </c>
      <c r="G214" t="s">
        <v>331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s="1" r="A215" t="n">
        <v>9</v>
      </c>
      <c r="B215" t="s">
        <v>587</v>
      </c>
      <c r="C215" t="s">
        <v>2988</v>
      </c>
      <c r="D215" t="s">
        <v>5223</v>
      </c>
      <c r="E215" t="s">
        <v>6105</v>
      </c>
      <c r="F215" t="s">
        <v>4334</v>
      </c>
      <c r="G215" t="s">
        <v>9484</v>
      </c>
      <c r="H215" t="s"/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A216" t="n">
        <v>10</v>
      </c>
      <c r="B216" t="s">
        <v>588</v>
      </c>
      <c r="C216" t="s">
        <v>331</v>
      </c>
      <c r="D216" t="s">
        <v>9485</v>
      </c>
      <c r="E216" t="s">
        <v>9486</v>
      </c>
      <c r="F216" t="s">
        <v>9487</v>
      </c>
      <c r="G216" t="s">
        <v>9488</v>
      </c>
      <c r="H216" t="s"/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11</v>
      </c>
      <c r="B217" t="s">
        <v>593</v>
      </c>
      <c r="C217" t="s">
        <v>9489</v>
      </c>
      <c r="D217" t="s">
        <v>9490</v>
      </c>
      <c r="E217" t="s">
        <v>9491</v>
      </c>
      <c r="F217" t="s">
        <v>9492</v>
      </c>
      <c r="G217" t="s">
        <v>9493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12</v>
      </c>
      <c r="B218" t="s">
        <v>599</v>
      </c>
      <c r="C218" t="s">
        <v>9494</v>
      </c>
      <c r="D218" t="s">
        <v>9495</v>
      </c>
      <c r="E218" t="s">
        <v>9496</v>
      </c>
      <c r="F218" t="s">
        <v>9497</v>
      </c>
      <c r="G218" t="s">
        <v>9498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13</v>
      </c>
      <c r="B219" t="s">
        <v>605</v>
      </c>
      <c r="C219" t="s">
        <v>331</v>
      </c>
      <c r="D219" t="s">
        <v>331</v>
      </c>
      <c r="E219" t="s">
        <v>331</v>
      </c>
      <c r="F219" t="s">
        <v>331</v>
      </c>
      <c r="G219" t="s">
        <v>9498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14</v>
      </c>
      <c r="B220" t="s">
        <v>611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15</v>
      </c>
      <c r="B221" t="s">
        <v>617</v>
      </c>
      <c r="C221" t="s">
        <v>331</v>
      </c>
      <c r="D221" t="s">
        <v>331</v>
      </c>
      <c r="E221" t="s">
        <v>331</v>
      </c>
      <c r="F221" t="s">
        <v>331</v>
      </c>
      <c r="G221" t="s">
        <v>331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16</v>
      </c>
      <c r="B222" t="s">
        <v>623</v>
      </c>
      <c r="C222" t="s">
        <v>331</v>
      </c>
      <c r="D222" t="s">
        <v>331</v>
      </c>
      <c r="E222" t="s">
        <v>331</v>
      </c>
      <c r="F222" t="s">
        <v>331</v>
      </c>
      <c r="G222" t="s">
        <v>331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17</v>
      </c>
      <c r="B223" t="s">
        <v>624</v>
      </c>
      <c r="C223" t="s">
        <v>9499</v>
      </c>
      <c r="D223" t="s">
        <v>9500</v>
      </c>
      <c r="E223" t="s">
        <v>9501</v>
      </c>
      <c r="F223" t="s">
        <v>9502</v>
      </c>
      <c r="G223" t="s">
        <v>6358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18</v>
      </c>
      <c r="B224" t="s">
        <v>628</v>
      </c>
      <c r="C224" t="s">
        <v>9503</v>
      </c>
      <c r="D224" t="s">
        <v>9500</v>
      </c>
      <c r="E224" t="s">
        <v>9501</v>
      </c>
      <c r="F224" t="s">
        <v>9502</v>
      </c>
      <c r="G224" t="s">
        <v>6358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19</v>
      </c>
      <c r="B225" t="s">
        <v>629</v>
      </c>
      <c r="C225" t="s">
        <v>9504</v>
      </c>
      <c r="D225" t="s">
        <v>9505</v>
      </c>
      <c r="E225" t="s">
        <v>9506</v>
      </c>
      <c r="F225" t="s">
        <v>9507</v>
      </c>
      <c r="G225" t="s">
        <v>9508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B227" t="s">
        <v>383</v>
      </c>
      <c s="1" r="C227" t="s">
        <v>320</v>
      </c>
      <c s="1" r="D227" t="s">
        <v>321</v>
      </c>
      <c s="1" r="E227" t="s">
        <v>322</v>
      </c>
      <c s="1" r="F227" t="s">
        <v>323</v>
      </c>
      <c s="1" r="G227" t="s">
        <v>9358</v>
      </c>
      <c s="1" r="H227" t="s">
        <v>324</v>
      </c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0</v>
      </c>
      <c r="B228" t="s">
        <v>635</v>
      </c>
      <c r="C228" t="s">
        <v>9509</v>
      </c>
      <c r="D228" t="s">
        <v>9510</v>
      </c>
      <c r="E228" t="s">
        <v>9511</v>
      </c>
      <c r="F228" t="s">
        <v>9512</v>
      </c>
      <c r="G228" t="s">
        <v>9513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</v>
      </c>
      <c r="B229" t="s">
        <v>640</v>
      </c>
      <c r="C229" t="s">
        <v>9514</v>
      </c>
      <c r="D229" t="s">
        <v>9515</v>
      </c>
      <c r="E229" t="s">
        <v>9516</v>
      </c>
      <c r="F229" t="s">
        <v>9517</v>
      </c>
      <c r="G229" t="s">
        <v>9518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2</v>
      </c>
      <c r="B230" t="s">
        <v>645</v>
      </c>
      <c r="C230" t="s">
        <v>9519</v>
      </c>
      <c r="D230" t="s">
        <v>9520</v>
      </c>
      <c r="E230" t="s">
        <v>9521</v>
      </c>
      <c r="F230" t="s">
        <v>9522</v>
      </c>
      <c r="G230" t="s">
        <v>9523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3</v>
      </c>
      <c r="B231" t="s">
        <v>649</v>
      </c>
      <c r="C231" t="s">
        <v>9524</v>
      </c>
      <c r="D231" t="s">
        <v>9525</v>
      </c>
      <c r="E231" t="s">
        <v>9526</v>
      </c>
      <c r="F231" t="s">
        <v>9527</v>
      </c>
      <c r="G231" t="s">
        <v>9528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4</v>
      </c>
      <c r="B232" t="s">
        <v>655</v>
      </c>
      <c r="C232" t="s">
        <v>331</v>
      </c>
      <c r="D232" t="s">
        <v>331</v>
      </c>
      <c r="E232" t="s">
        <v>331</v>
      </c>
      <c r="F232" t="s">
        <v>331</v>
      </c>
      <c r="G232" t="s">
        <v>331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5</v>
      </c>
      <c r="B233" t="s">
        <v>656</v>
      </c>
      <c r="C233" t="s">
        <v>9529</v>
      </c>
      <c r="D233" t="s">
        <v>9530</v>
      </c>
      <c r="E233" t="s">
        <v>7595</v>
      </c>
      <c r="F233" t="s">
        <v>9531</v>
      </c>
      <c r="G233" t="s">
        <v>9532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6</v>
      </c>
      <c r="B234" t="s">
        <v>657</v>
      </c>
      <c r="C234" t="s">
        <v>9533</v>
      </c>
      <c r="D234" t="s">
        <v>9534</v>
      </c>
      <c r="E234" t="s">
        <v>9535</v>
      </c>
      <c r="F234" t="s">
        <v>9536</v>
      </c>
      <c r="G234" t="s">
        <v>9537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7</v>
      </c>
      <c r="B235" t="s">
        <v>663</v>
      </c>
      <c r="C235" t="s">
        <v>331</v>
      </c>
      <c r="D235" t="s">
        <v>331</v>
      </c>
      <c r="E235" t="s">
        <v>331</v>
      </c>
      <c r="F235" t="s">
        <v>331</v>
      </c>
      <c r="G235" t="s">
        <v>331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8</v>
      </c>
      <c r="B236" t="s">
        <v>664</v>
      </c>
      <c r="C236" t="s">
        <v>331</v>
      </c>
      <c r="D236" t="s">
        <v>331</v>
      </c>
      <c r="E236" t="s">
        <v>331</v>
      </c>
      <c r="F236" t="s">
        <v>331</v>
      </c>
      <c r="G236" t="s">
        <v>331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9</v>
      </c>
      <c r="B237" t="s">
        <v>665</v>
      </c>
      <c r="C237" t="s">
        <v>9538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10</v>
      </c>
      <c r="B238" t="s">
        <v>666</v>
      </c>
      <c r="C238" t="s">
        <v>9539</v>
      </c>
      <c r="D238" t="s">
        <v>9540</v>
      </c>
      <c r="E238" t="s">
        <v>9541</v>
      </c>
      <c r="F238" t="s">
        <v>9542</v>
      </c>
      <c r="G238" t="s">
        <v>9543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11</v>
      </c>
      <c r="B239" t="s">
        <v>672</v>
      </c>
      <c r="C239" t="s">
        <v>9544</v>
      </c>
      <c r="D239" t="s">
        <v>9545</v>
      </c>
      <c r="E239" t="s">
        <v>9546</v>
      </c>
      <c r="F239" t="s">
        <v>9547</v>
      </c>
      <c r="G239" t="s">
        <v>9548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12</v>
      </c>
      <c r="B240" t="s">
        <v>676</v>
      </c>
      <c r="C240" t="s">
        <v>9549</v>
      </c>
      <c r="D240" t="s">
        <v>9550</v>
      </c>
      <c r="E240" t="s">
        <v>9551</v>
      </c>
      <c r="F240" t="s">
        <v>9552</v>
      </c>
      <c r="G240" t="s">
        <v>9553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13</v>
      </c>
      <c r="B241" t="s">
        <v>680</v>
      </c>
      <c r="C241" t="s">
        <v>9554</v>
      </c>
      <c r="D241" t="s">
        <v>7881</v>
      </c>
      <c r="E241" t="s">
        <v>678</v>
      </c>
      <c r="F241" t="s">
        <v>9555</v>
      </c>
      <c r="G241" t="s">
        <v>6754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14</v>
      </c>
      <c r="B242" t="s">
        <v>686</v>
      </c>
      <c r="C242" t="s">
        <v>9554</v>
      </c>
      <c r="D242" t="s">
        <v>8909</v>
      </c>
      <c r="E242" t="s">
        <v>678</v>
      </c>
      <c r="F242" t="s">
        <v>9555</v>
      </c>
      <c r="G242" t="s">
        <v>6754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15</v>
      </c>
      <c r="B243" t="s">
        <v>687</v>
      </c>
      <c r="C243" t="s">
        <v>9556</v>
      </c>
      <c r="D243" t="s">
        <v>9557</v>
      </c>
      <c r="E243" t="s">
        <v>9558</v>
      </c>
      <c r="F243" t="s">
        <v>9559</v>
      </c>
      <c r="G243" t="s">
        <v>7361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16</v>
      </c>
      <c r="B244" t="s">
        <v>693</v>
      </c>
      <c r="C244" t="s">
        <v>331</v>
      </c>
      <c r="D244" t="s">
        <v>9560</v>
      </c>
      <c r="E244" t="s">
        <v>9561</v>
      </c>
      <c r="F244" t="s">
        <v>1749</v>
      </c>
      <c r="G244" t="s">
        <v>2157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B246" t="s">
        <v>383</v>
      </c>
      <c s="1" r="C246" t="s">
        <v>320</v>
      </c>
      <c s="1" r="D246" t="s">
        <v>321</v>
      </c>
      <c s="1" r="E246" t="s">
        <v>322</v>
      </c>
      <c s="1" r="F246" t="s">
        <v>323</v>
      </c>
      <c s="1" r="G246" t="s">
        <v>9358</v>
      </c>
      <c s="1" r="H246" t="s">
        <v>324</v>
      </c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0</v>
      </c>
      <c r="B247" t="s">
        <v>698</v>
      </c>
      <c r="C247" t="s">
        <v>3038</v>
      </c>
      <c r="D247" t="s">
        <v>9562</v>
      </c>
      <c r="E247" t="s">
        <v>4457</v>
      </c>
      <c r="F247" t="s">
        <v>9563</v>
      </c>
      <c r="G247" t="s">
        <v>5607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1</v>
      </c>
      <c r="B248" t="s">
        <v>699</v>
      </c>
      <c r="C248" t="s">
        <v>331</v>
      </c>
      <c r="D248" t="s">
        <v>331</v>
      </c>
      <c r="E248" t="s">
        <v>331</v>
      </c>
      <c r="F248" t="s">
        <v>331</v>
      </c>
      <c r="G248" t="s">
        <v>331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2</v>
      </c>
      <c r="B249" t="s">
        <v>700</v>
      </c>
      <c r="C249" t="s">
        <v>3038</v>
      </c>
      <c r="D249" t="s">
        <v>9562</v>
      </c>
      <c r="E249" t="s">
        <v>4457</v>
      </c>
      <c r="F249" t="s">
        <v>9563</v>
      </c>
      <c r="G249" t="s">
        <v>5607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</v>
      </c>
      <c r="B250" t="s">
        <v>701</v>
      </c>
      <c r="C250" t="s">
        <v>9564</v>
      </c>
      <c r="D250" t="s">
        <v>9565</v>
      </c>
      <c r="E250" t="s">
        <v>9566</v>
      </c>
      <c r="F250" t="s">
        <v>9567</v>
      </c>
      <c r="G250" t="s">
        <v>9568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4</v>
      </c>
      <c r="B251" t="s">
        <v>706</v>
      </c>
      <c r="C251" t="s">
        <v>331</v>
      </c>
      <c r="D251" t="s">
        <v>2123</v>
      </c>
      <c r="E251" t="s">
        <v>6966</v>
      </c>
      <c r="F251" t="s">
        <v>8739</v>
      </c>
      <c r="G251" t="s">
        <v>9569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5</v>
      </c>
      <c r="B252" t="s">
        <v>711</v>
      </c>
      <c r="C252" t="s">
        <v>331</v>
      </c>
      <c r="D252" t="s">
        <v>331</v>
      </c>
      <c r="E252" t="s">
        <v>9570</v>
      </c>
      <c r="F252" t="s">
        <v>331</v>
      </c>
      <c r="G252" t="s">
        <v>331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6</v>
      </c>
      <c r="B253" t="s">
        <v>712</v>
      </c>
      <c r="C253" t="s">
        <v>2220</v>
      </c>
      <c r="D253" t="s">
        <v>9571</v>
      </c>
      <c r="E253" t="s">
        <v>7497</v>
      </c>
      <c r="F253" t="s">
        <v>9572</v>
      </c>
      <c r="G253" t="s">
        <v>9573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s="1" r="A254" t="n">
        <v>7</v>
      </c>
      <c r="B254" t="s">
        <v>718</v>
      </c>
      <c r="C254" t="s">
        <v>331</v>
      </c>
      <c r="D254" t="s">
        <v>331</v>
      </c>
      <c r="E254" t="s">
        <v>331</v>
      </c>
      <c r="F254" t="s">
        <v>331</v>
      </c>
      <c r="G254" t="s">
        <v>331</v>
      </c>
      <c r="H254" t="s"/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A255" t="n">
        <v>8</v>
      </c>
      <c r="B255" t="s">
        <v>719</v>
      </c>
      <c r="C255" t="s">
        <v>3550</v>
      </c>
      <c r="D255" t="s">
        <v>4304</v>
      </c>
      <c r="E255" t="s">
        <v>9574</v>
      </c>
      <c r="F255" t="s">
        <v>7704</v>
      </c>
      <c r="G255" t="s">
        <v>9575</v>
      </c>
      <c r="H255" t="s"/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9</v>
      </c>
      <c r="B256" t="s">
        <v>720</v>
      </c>
      <c r="C256" t="s">
        <v>9576</v>
      </c>
      <c r="D256" t="s">
        <v>9577</v>
      </c>
      <c r="E256" t="s">
        <v>9578</v>
      </c>
      <c r="F256" t="s">
        <v>9579</v>
      </c>
      <c r="G256" t="s">
        <v>9580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10</v>
      </c>
      <c r="B257" t="s">
        <v>721</v>
      </c>
      <c r="C257" t="s">
        <v>6278</v>
      </c>
      <c r="D257" t="s">
        <v>9581</v>
      </c>
      <c r="E257" t="s">
        <v>9582</v>
      </c>
      <c r="F257" t="s">
        <v>9583</v>
      </c>
      <c r="G257" t="s">
        <v>9584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11</v>
      </c>
      <c r="B258" t="s">
        <v>726</v>
      </c>
      <c r="C258" t="s">
        <v>9585</v>
      </c>
      <c r="D258" t="s">
        <v>9586</v>
      </c>
      <c r="E258" t="s">
        <v>9587</v>
      </c>
      <c r="F258" t="s">
        <v>9588</v>
      </c>
      <c r="G258" t="s">
        <v>9589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12</v>
      </c>
      <c r="B259" t="s">
        <v>732</v>
      </c>
      <c r="C259" t="s">
        <v>9590</v>
      </c>
      <c r="D259" t="s">
        <v>9591</v>
      </c>
      <c r="E259" t="s">
        <v>9592</v>
      </c>
      <c r="F259" t="s">
        <v>9593</v>
      </c>
      <c r="G259" t="s">
        <v>9594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13</v>
      </c>
      <c r="B260" t="s">
        <v>733</v>
      </c>
      <c r="C260" t="s">
        <v>9590</v>
      </c>
      <c r="D260" t="s">
        <v>9591</v>
      </c>
      <c r="E260" t="s">
        <v>9592</v>
      </c>
      <c r="F260" t="s">
        <v>9593</v>
      </c>
      <c r="G260" t="s">
        <v>9594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14</v>
      </c>
      <c r="B261" t="s">
        <v>734</v>
      </c>
      <c r="C261" t="s">
        <v>331</v>
      </c>
      <c r="D261" t="s">
        <v>331</v>
      </c>
      <c r="E261" t="s">
        <v>331</v>
      </c>
      <c r="F261" t="s">
        <v>331</v>
      </c>
      <c r="G261" t="s">
        <v>331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15</v>
      </c>
      <c r="B262" t="s">
        <v>735</v>
      </c>
      <c r="C262" t="s">
        <v>9595</v>
      </c>
      <c r="D262" t="s">
        <v>9596</v>
      </c>
      <c r="E262" t="s">
        <v>9597</v>
      </c>
      <c r="F262" t="s">
        <v>9598</v>
      </c>
      <c r="G262" t="s">
        <v>9599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16</v>
      </c>
      <c r="B263" t="s">
        <v>736</v>
      </c>
      <c r="C263" t="s">
        <v>331</v>
      </c>
      <c r="D263" t="s">
        <v>331</v>
      </c>
      <c r="E263" t="s">
        <v>331</v>
      </c>
      <c r="F263" t="s">
        <v>331</v>
      </c>
      <c r="G263" t="s">
        <v>331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17</v>
      </c>
      <c r="B264" t="s">
        <v>737</v>
      </c>
      <c r="C264" t="s">
        <v>3553</v>
      </c>
      <c r="D264" t="s">
        <v>4128</v>
      </c>
      <c r="E264" t="s">
        <v>9600</v>
      </c>
      <c r="F264" t="s">
        <v>9601</v>
      </c>
      <c r="G264" t="s">
        <v>9602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18</v>
      </c>
      <c r="B265" t="s">
        <v>743</v>
      </c>
      <c r="C265" t="s">
        <v>3553</v>
      </c>
      <c r="D265" t="s">
        <v>4128</v>
      </c>
      <c r="E265" t="s">
        <v>331</v>
      </c>
      <c r="F265" t="s">
        <v>331</v>
      </c>
      <c r="G265" t="s">
        <v>331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19</v>
      </c>
      <c r="B266" t="s">
        <v>744</v>
      </c>
      <c r="C266" t="s">
        <v>331</v>
      </c>
      <c r="D266" t="s">
        <v>331</v>
      </c>
      <c r="E266" t="s">
        <v>9603</v>
      </c>
      <c r="F266" t="s">
        <v>2197</v>
      </c>
      <c r="G266" t="s">
        <v>9604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20</v>
      </c>
      <c r="B267" t="s">
        <v>750</v>
      </c>
      <c r="C267" t="s">
        <v>9605</v>
      </c>
      <c r="D267" t="s">
        <v>1878</v>
      </c>
      <c r="E267" t="s">
        <v>9606</v>
      </c>
      <c r="F267" t="s">
        <v>9607</v>
      </c>
      <c r="G267" t="s">
        <v>4133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21</v>
      </c>
      <c r="B268" t="s">
        <v>756</v>
      </c>
      <c r="C268" t="s">
        <v>9605</v>
      </c>
      <c r="D268" t="s">
        <v>1878</v>
      </c>
      <c r="E268" t="s">
        <v>9606</v>
      </c>
      <c r="F268" t="s">
        <v>9607</v>
      </c>
      <c r="G268" t="s">
        <v>4133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22</v>
      </c>
      <c r="B269" t="s">
        <v>760</v>
      </c>
      <c r="C269" t="s">
        <v>331</v>
      </c>
      <c r="D269" t="s">
        <v>331</v>
      </c>
      <c r="E269" t="s">
        <v>331</v>
      </c>
      <c r="F269" t="s">
        <v>331</v>
      </c>
      <c r="G269" t="s">
        <v>331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23</v>
      </c>
      <c r="B270" t="s">
        <v>761</v>
      </c>
      <c r="C270" t="s">
        <v>9608</v>
      </c>
      <c r="D270" t="s">
        <v>9609</v>
      </c>
      <c r="E270" t="s">
        <v>9610</v>
      </c>
      <c r="F270" t="s">
        <v>9611</v>
      </c>
      <c r="G270" t="s">
        <v>7224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24</v>
      </c>
      <c r="B271" t="s">
        <v>767</v>
      </c>
      <c r="C271" t="s">
        <v>331</v>
      </c>
      <c r="D271" t="s">
        <v>331</v>
      </c>
      <c r="E271" t="s">
        <v>331</v>
      </c>
      <c r="F271" t="s">
        <v>331</v>
      </c>
      <c r="G271" t="s">
        <v>331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25</v>
      </c>
      <c r="B272" t="s">
        <v>768</v>
      </c>
      <c r="C272" t="s">
        <v>6487</v>
      </c>
      <c r="D272" t="s">
        <v>9612</v>
      </c>
      <c r="E272" t="s">
        <v>9613</v>
      </c>
      <c r="F272" t="s">
        <v>9614</v>
      </c>
      <c r="G272" t="s">
        <v>9615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26</v>
      </c>
      <c r="B273" t="s">
        <v>774</v>
      </c>
      <c r="C273" t="s">
        <v>9616</v>
      </c>
      <c r="D273" t="s">
        <v>9616</v>
      </c>
      <c r="E273" t="s">
        <v>9616</v>
      </c>
      <c r="F273" t="s">
        <v>9616</v>
      </c>
      <c r="G273" t="s">
        <v>9617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27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28</v>
      </c>
      <c r="B275" t="s">
        <v>776</v>
      </c>
      <c r="C275" t="s">
        <v>9616</v>
      </c>
      <c r="D275" t="s">
        <v>9616</v>
      </c>
      <c r="E275" t="s">
        <v>9616</v>
      </c>
      <c r="F275" t="s">
        <v>9616</v>
      </c>
      <c r="G275" t="s">
        <v>9617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29</v>
      </c>
      <c r="B276" t="s">
        <v>777</v>
      </c>
      <c r="C276" t="s">
        <v>9618</v>
      </c>
      <c r="D276" t="s">
        <v>9619</v>
      </c>
      <c r="E276" t="s">
        <v>9620</v>
      </c>
      <c r="F276" t="s">
        <v>9621</v>
      </c>
      <c r="G276" t="s">
        <v>9622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30</v>
      </c>
      <c r="B277" t="s">
        <v>783</v>
      </c>
      <c r="C277" t="s">
        <v>9623</v>
      </c>
      <c r="D277" t="s">
        <v>9624</v>
      </c>
      <c r="E277" t="s">
        <v>9625</v>
      </c>
      <c r="F277" t="s">
        <v>9626</v>
      </c>
      <c r="G277" t="s">
        <v>9627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31</v>
      </c>
      <c r="B278" t="s">
        <v>789</v>
      </c>
      <c r="C278" t="s">
        <v>9628</v>
      </c>
      <c r="D278" t="s">
        <v>9629</v>
      </c>
      <c r="E278" t="s">
        <v>9630</v>
      </c>
      <c r="F278" t="s">
        <v>9631</v>
      </c>
      <c r="G278" t="s">
        <v>9632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32</v>
      </c>
      <c r="B279" t="s">
        <v>795</v>
      </c>
      <c r="C279" t="s">
        <v>331</v>
      </c>
      <c r="D279" t="s">
        <v>331</v>
      </c>
      <c r="E279" t="s">
        <v>331</v>
      </c>
      <c r="F279" t="s">
        <v>331</v>
      </c>
      <c r="G279" t="s">
        <v>331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33</v>
      </c>
      <c r="B280" t="s">
        <v>796</v>
      </c>
      <c r="C280" t="s">
        <v>331</v>
      </c>
      <c r="D280" t="s">
        <v>331</v>
      </c>
      <c r="E280" t="s">
        <v>331</v>
      </c>
      <c r="F280" t="s">
        <v>331</v>
      </c>
      <c r="G280" t="s">
        <v>331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34</v>
      </c>
      <c r="B281" t="s">
        <v>802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35</v>
      </c>
      <c r="B282" t="s">
        <v>803</v>
      </c>
      <c r="C282" t="s">
        <v>331</v>
      </c>
      <c r="D282" t="s">
        <v>331</v>
      </c>
      <c r="E282" t="s">
        <v>331</v>
      </c>
      <c r="F282" t="s">
        <v>331</v>
      </c>
      <c r="G282" t="s">
        <v>331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36</v>
      </c>
      <c r="B283" t="s">
        <v>804</v>
      </c>
      <c r="C283" t="s">
        <v>9633</v>
      </c>
      <c r="D283" t="s">
        <v>9634</v>
      </c>
      <c r="E283" t="s">
        <v>9635</v>
      </c>
      <c r="F283" t="s">
        <v>9636</v>
      </c>
      <c r="G283" t="s">
        <v>9637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37</v>
      </c>
      <c r="B284" t="s">
        <v>808</v>
      </c>
      <c r="C284" t="s">
        <v>9638</v>
      </c>
      <c r="D284" t="s">
        <v>9639</v>
      </c>
      <c r="E284" t="s">
        <v>9640</v>
      </c>
      <c r="F284" t="s">
        <v>9641</v>
      </c>
      <c r="G284" t="s">
        <v>9642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38</v>
      </c>
      <c r="B285" t="s">
        <v>814</v>
      </c>
      <c r="C285" t="s">
        <v>9643</v>
      </c>
      <c r="D285" t="s">
        <v>9644</v>
      </c>
      <c r="E285" t="s">
        <v>9645</v>
      </c>
      <c r="F285" t="s">
        <v>9646</v>
      </c>
      <c r="G285" t="s">
        <v>9647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39</v>
      </c>
      <c r="B286" t="s">
        <v>815</v>
      </c>
      <c r="C286" t="s">
        <v>9638</v>
      </c>
      <c r="D286" t="s">
        <v>9648</v>
      </c>
      <c r="E286" t="s">
        <v>9640</v>
      </c>
      <c r="F286" t="s">
        <v>9649</v>
      </c>
      <c r="G286" t="s">
        <v>9642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40</v>
      </c>
      <c r="B287" t="s">
        <v>816</v>
      </c>
      <c r="C287" t="s">
        <v>331</v>
      </c>
      <c r="D287" t="s">
        <v>331</v>
      </c>
      <c r="E287" t="s">
        <v>331</v>
      </c>
      <c r="F287" t="s">
        <v>331</v>
      </c>
      <c r="G287" t="s">
        <v>331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41</v>
      </c>
      <c r="B288" t="s">
        <v>817</v>
      </c>
      <c r="C288" t="s">
        <v>9643</v>
      </c>
      <c r="D288" t="s">
        <v>9644</v>
      </c>
      <c r="E288" t="s">
        <v>9645</v>
      </c>
      <c r="F288" t="s">
        <v>9646</v>
      </c>
      <c r="G288" t="s">
        <v>9647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42</v>
      </c>
      <c r="B289" t="s">
        <v>818</v>
      </c>
      <c r="C289" t="s">
        <v>9556</v>
      </c>
      <c r="D289" t="s">
        <v>9557</v>
      </c>
      <c r="E289" t="s">
        <v>9558</v>
      </c>
      <c r="F289" t="s">
        <v>9559</v>
      </c>
      <c r="G289" t="s">
        <v>7361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B291" t="s">
        <v>9357</v>
      </c>
      <c s="1" r="C291" t="s">
        <v>320</v>
      </c>
      <c s="1" r="D291" t="s">
        <v>321</v>
      </c>
      <c s="1" r="E291" t="s">
        <v>322</v>
      </c>
      <c s="1" r="F291" t="s">
        <v>323</v>
      </c>
      <c s="1" r="G291" t="s">
        <v>9358</v>
      </c>
      <c s="1" r="H291" t="s">
        <v>324</v>
      </c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0</v>
      </c>
      <c r="B292" t="s">
        <v>819</v>
      </c>
      <c r="C292" t="s">
        <v>9436</v>
      </c>
      <c r="D292" t="s">
        <v>9437</v>
      </c>
      <c r="E292" t="s">
        <v>9438</v>
      </c>
      <c r="F292" t="s">
        <v>9439</v>
      </c>
      <c r="G292" t="s">
        <v>6534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s="1" r="A293" t="n">
        <v>1</v>
      </c>
      <c r="B293" t="s">
        <v>488</v>
      </c>
      <c r="C293" t="s">
        <v>331</v>
      </c>
      <c r="D293" t="s">
        <v>4050</v>
      </c>
      <c r="E293" t="s">
        <v>9440</v>
      </c>
      <c r="F293" t="s">
        <v>3156</v>
      </c>
      <c r="G293" t="s">
        <v>9441</v>
      </c>
      <c r="H293" t="s"/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A294" t="n">
        <v>2</v>
      </c>
      <c r="B294" t="s">
        <v>820</v>
      </c>
      <c r="C294" t="s">
        <v>9374</v>
      </c>
      <c r="D294" t="s">
        <v>9375</v>
      </c>
      <c r="E294" t="s">
        <v>9376</v>
      </c>
      <c r="F294" t="s">
        <v>9377</v>
      </c>
      <c r="G294" t="s">
        <v>9378</v>
      </c>
      <c r="H294" t="s"/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3</v>
      </c>
      <c r="B295" t="s">
        <v>821</v>
      </c>
      <c r="C295" t="s">
        <v>9379</v>
      </c>
      <c r="D295" t="s">
        <v>9380</v>
      </c>
      <c r="E295" t="s">
        <v>4960</v>
      </c>
      <c r="F295" t="s">
        <v>9381</v>
      </c>
      <c r="G295" t="s">
        <v>9382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4</v>
      </c>
      <c r="B296" t="s">
        <v>822</v>
      </c>
      <c r="C296" t="s">
        <v>2367</v>
      </c>
      <c r="D296" t="s">
        <v>2685</v>
      </c>
      <c r="E296" t="s">
        <v>9383</v>
      </c>
      <c r="F296" t="s">
        <v>3519</v>
      </c>
      <c r="G296" t="s">
        <v>3833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5</v>
      </c>
      <c r="B297" t="s">
        <v>823</v>
      </c>
      <c r="C297" t="s">
        <v>9432</v>
      </c>
      <c r="D297" t="s">
        <v>9433</v>
      </c>
      <c r="E297" t="s">
        <v>9434</v>
      </c>
      <c r="F297" t="s">
        <v>9435</v>
      </c>
      <c r="G297" t="s">
        <v>5235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6</v>
      </c>
      <c r="B298" t="s">
        <v>737</v>
      </c>
      <c r="C298" t="s">
        <v>9432</v>
      </c>
      <c r="D298" t="s">
        <v>9433</v>
      </c>
      <c r="E298" t="s">
        <v>9434</v>
      </c>
      <c r="F298" t="s">
        <v>9435</v>
      </c>
      <c r="G298" t="s">
        <v>5235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7</v>
      </c>
      <c r="B299" t="s">
        <v>828</v>
      </c>
      <c r="C299" t="s">
        <v>331</v>
      </c>
      <c r="D299" t="s">
        <v>331</v>
      </c>
      <c r="E299" t="s">
        <v>331</v>
      </c>
      <c r="F299" t="s">
        <v>331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8</v>
      </c>
      <c r="B300" t="s">
        <v>829</v>
      </c>
      <c r="C300" t="s">
        <v>9650</v>
      </c>
      <c r="D300" t="s">
        <v>9651</v>
      </c>
      <c r="E300" t="s">
        <v>9650</v>
      </c>
      <c r="F300" t="s">
        <v>3733</v>
      </c>
      <c r="G300" t="s">
        <v>9652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9</v>
      </c>
      <c r="B301" t="s">
        <v>835</v>
      </c>
      <c r="C301" t="s">
        <v>9653</v>
      </c>
      <c r="D301" t="s">
        <v>9654</v>
      </c>
      <c r="E301" t="s">
        <v>9655</v>
      </c>
      <c r="F301" t="s">
        <v>9656</v>
      </c>
      <c r="G301" t="s">
        <v>9657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10</v>
      </c>
      <c r="B302" t="s">
        <v>841</v>
      </c>
      <c r="C302" t="s">
        <v>331</v>
      </c>
      <c r="D302" t="s">
        <v>331</v>
      </c>
      <c r="E302" t="s">
        <v>331</v>
      </c>
      <c r="F302" t="s">
        <v>331</v>
      </c>
      <c r="G302" t="s">
        <v>331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11</v>
      </c>
      <c r="B303" t="s">
        <v>842</v>
      </c>
      <c r="C303" t="s">
        <v>722</v>
      </c>
      <c r="D303" t="s">
        <v>9658</v>
      </c>
      <c r="E303" t="s">
        <v>8919</v>
      </c>
      <c r="F303" t="s">
        <v>9659</v>
      </c>
      <c r="G303" t="s">
        <v>9660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12</v>
      </c>
      <c r="B304" t="s">
        <v>848</v>
      </c>
      <c r="C304" t="s">
        <v>9661</v>
      </c>
      <c r="D304" t="s">
        <v>4307</v>
      </c>
      <c r="E304" t="s">
        <v>2616</v>
      </c>
      <c r="F304" t="s">
        <v>9662</v>
      </c>
      <c r="G304" t="s">
        <v>9663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13</v>
      </c>
      <c r="B305" t="s">
        <v>701</v>
      </c>
      <c r="C305" t="s">
        <v>2032</v>
      </c>
      <c r="D305" t="s">
        <v>9664</v>
      </c>
      <c r="E305" t="s">
        <v>2062</v>
      </c>
      <c r="F305" t="s">
        <v>536</v>
      </c>
      <c r="G305" t="s">
        <v>9665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14</v>
      </c>
      <c r="B306" t="s">
        <v>859</v>
      </c>
      <c r="C306" t="s">
        <v>9666</v>
      </c>
      <c r="D306" t="s">
        <v>9667</v>
      </c>
      <c r="E306" t="s">
        <v>349</v>
      </c>
      <c r="F306" t="s">
        <v>5361</v>
      </c>
      <c r="G306" t="s">
        <v>9668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15</v>
      </c>
      <c r="B307" t="s">
        <v>865</v>
      </c>
      <c r="C307" t="s">
        <v>9669</v>
      </c>
      <c r="D307" t="s">
        <v>9670</v>
      </c>
      <c r="E307" t="s">
        <v>9671</v>
      </c>
      <c r="F307" t="s">
        <v>9672</v>
      </c>
      <c r="G307" t="s">
        <v>9318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16</v>
      </c>
      <c r="B308" t="s">
        <v>869</v>
      </c>
      <c r="C308" t="s">
        <v>331</v>
      </c>
      <c r="D308" t="s">
        <v>9673</v>
      </c>
      <c r="E308" t="s">
        <v>9674</v>
      </c>
      <c r="F308" t="s">
        <v>9099</v>
      </c>
      <c r="G308" t="s">
        <v>9675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17</v>
      </c>
      <c r="B309" t="s">
        <v>874</v>
      </c>
      <c r="C309" t="s">
        <v>9676</v>
      </c>
      <c r="D309" t="s">
        <v>5559</v>
      </c>
      <c r="E309" t="s">
        <v>1694</v>
      </c>
      <c r="F309" t="s">
        <v>1960</v>
      </c>
      <c r="G309" t="s">
        <v>9677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320</v>
      </c>
      <c s="1" r="D311" t="s">
        <v>321</v>
      </c>
      <c s="1" r="E311" t="s">
        <v>322</v>
      </c>
      <c s="1" r="F311" t="s">
        <v>323</v>
      </c>
      <c s="1" r="G311" t="s">
        <v>9358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880</v>
      </c>
      <c r="C312" t="s">
        <v>9678</v>
      </c>
      <c r="D312" t="s">
        <v>9679</v>
      </c>
      <c r="E312" t="s">
        <v>9680</v>
      </c>
      <c r="F312" t="s">
        <v>9681</v>
      </c>
      <c r="G312" t="s">
        <v>9682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886</v>
      </c>
      <c r="C313" t="s">
        <v>9678</v>
      </c>
      <c r="D313" t="s">
        <v>9679</v>
      </c>
      <c r="E313" t="s">
        <v>9680</v>
      </c>
      <c r="F313" t="s">
        <v>9681</v>
      </c>
      <c r="G313" t="s">
        <v>9682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892</v>
      </c>
      <c r="C314" t="s">
        <v>331</v>
      </c>
      <c r="D314" t="s">
        <v>331</v>
      </c>
      <c r="E314" t="s">
        <v>331</v>
      </c>
      <c r="F314" t="s">
        <v>331</v>
      </c>
      <c r="G314" t="s">
        <v>331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898</v>
      </c>
      <c r="C315" t="s">
        <v>331</v>
      </c>
      <c r="D315" t="s">
        <v>9683</v>
      </c>
      <c r="E315" t="s">
        <v>9684</v>
      </c>
      <c r="F315" t="s">
        <v>6002</v>
      </c>
      <c r="G315" t="s">
        <v>9685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903</v>
      </c>
      <c r="C316" t="s">
        <v>9686</v>
      </c>
      <c r="D316" t="s">
        <v>9687</v>
      </c>
      <c r="E316" t="s">
        <v>9688</v>
      </c>
      <c r="F316" t="s">
        <v>9689</v>
      </c>
      <c r="G316" t="s">
        <v>9690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909</v>
      </c>
      <c r="C317" t="s">
        <v>9691</v>
      </c>
      <c r="D317" t="s">
        <v>9692</v>
      </c>
      <c r="E317" t="s">
        <v>9693</v>
      </c>
      <c r="F317" t="s">
        <v>9694</v>
      </c>
      <c r="G317" t="s">
        <v>9695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913</v>
      </c>
      <c r="C318" t="s">
        <v>3438</v>
      </c>
      <c r="D318" t="s">
        <v>2915</v>
      </c>
      <c r="E318" t="s">
        <v>4561</v>
      </c>
      <c r="F318" t="s">
        <v>6325</v>
      </c>
      <c r="G318" t="s">
        <v>2346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916</v>
      </c>
      <c r="C319" t="s">
        <v>331</v>
      </c>
      <c r="D319" t="s">
        <v>331</v>
      </c>
      <c r="E319" t="s">
        <v>331</v>
      </c>
      <c r="F319" t="s">
        <v>331</v>
      </c>
      <c r="G319" t="s">
        <v>331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917</v>
      </c>
      <c r="C320" t="s">
        <v>331</v>
      </c>
      <c r="D320" t="s">
        <v>331</v>
      </c>
      <c r="E320" t="s">
        <v>331</v>
      </c>
      <c r="F320" t="s">
        <v>331</v>
      </c>
      <c r="G320" t="s">
        <v>331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918</v>
      </c>
      <c r="C321" t="s">
        <v>331</v>
      </c>
      <c r="D321" t="s">
        <v>331</v>
      </c>
      <c r="E321" t="s">
        <v>331</v>
      </c>
      <c r="F321" t="s">
        <v>331</v>
      </c>
      <c r="G321" t="s">
        <v>331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919</v>
      </c>
      <c r="C322" t="s">
        <v>331</v>
      </c>
      <c r="D322" t="s">
        <v>331</v>
      </c>
      <c r="E322" t="s">
        <v>331</v>
      </c>
      <c r="F322" t="s">
        <v>331</v>
      </c>
      <c r="G322" t="s">
        <v>331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920</v>
      </c>
      <c r="C323" t="s">
        <v>331</v>
      </c>
      <c r="D323" t="s">
        <v>331</v>
      </c>
      <c r="E323" t="s">
        <v>331</v>
      </c>
      <c r="F323" t="s">
        <v>331</v>
      </c>
      <c r="G323" t="s">
        <v>331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922</v>
      </c>
      <c r="C324" t="s">
        <v>9696</v>
      </c>
      <c r="D324" t="s">
        <v>9697</v>
      </c>
      <c r="E324" t="s">
        <v>9698</v>
      </c>
      <c r="F324" t="s">
        <v>9699</v>
      </c>
      <c r="G324" t="s">
        <v>9700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928</v>
      </c>
      <c r="C325" t="s">
        <v>331</v>
      </c>
      <c r="D325" t="s">
        <v>9701</v>
      </c>
      <c r="E325" t="s">
        <v>9702</v>
      </c>
      <c r="F325" t="s">
        <v>9703</v>
      </c>
      <c r="G325" t="s">
        <v>9704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933</v>
      </c>
      <c r="C326" t="s">
        <v>9705</v>
      </c>
      <c r="D326" t="s">
        <v>9706</v>
      </c>
      <c r="E326" t="s">
        <v>9707</v>
      </c>
      <c r="F326" t="s">
        <v>9708</v>
      </c>
      <c r="G326" t="s">
        <v>9709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B328" t="s">
        <v>383</v>
      </c>
      <c s="1" r="C328" t="s">
        <v>320</v>
      </c>
      <c s="1" r="D328" t="s">
        <v>321</v>
      </c>
      <c s="1" r="E328" t="s">
        <v>322</v>
      </c>
      <c s="1" r="F328" t="s">
        <v>323</v>
      </c>
      <c s="1" r="G328" t="s">
        <v>9358</v>
      </c>
      <c s="1" r="H328" t="s">
        <v>324</v>
      </c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0</v>
      </c>
      <c r="B329" t="s">
        <v>939</v>
      </c>
      <c r="C329" t="s">
        <v>9710</v>
      </c>
      <c r="D329" t="s">
        <v>9711</v>
      </c>
      <c r="E329" t="s">
        <v>9712</v>
      </c>
      <c r="F329" t="s">
        <v>9713</v>
      </c>
      <c r="G329" t="s">
        <v>9714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</v>
      </c>
      <c r="B330" t="s">
        <v>945</v>
      </c>
      <c r="C330" t="s">
        <v>9710</v>
      </c>
      <c r="D330" t="s">
        <v>9715</v>
      </c>
      <c r="E330" t="s">
        <v>9716</v>
      </c>
      <c r="F330" t="s">
        <v>9713</v>
      </c>
      <c r="G330" t="s">
        <v>9717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2</v>
      </c>
      <c r="B331" t="s">
        <v>500</v>
      </c>
      <c r="C331" t="s">
        <v>331</v>
      </c>
      <c r="D331" t="s">
        <v>9718</v>
      </c>
      <c r="E331" t="s">
        <v>9719</v>
      </c>
      <c r="F331" t="s">
        <v>331</v>
      </c>
      <c r="G331" t="s">
        <v>9720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3</v>
      </c>
      <c r="B332" t="s">
        <v>946</v>
      </c>
      <c r="C332" t="s">
        <v>9721</v>
      </c>
      <c r="D332" t="s">
        <v>2259</v>
      </c>
      <c r="E332" t="s">
        <v>9722</v>
      </c>
      <c r="F332" t="s">
        <v>9723</v>
      </c>
      <c r="G332" t="s">
        <v>2261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4</v>
      </c>
      <c r="B333" t="s">
        <v>952</v>
      </c>
      <c r="C333" t="s">
        <v>331</v>
      </c>
      <c r="D333" t="s">
        <v>331</v>
      </c>
      <c r="E333" t="s">
        <v>331</v>
      </c>
      <c r="F333" t="s">
        <v>331</v>
      </c>
      <c r="G333" t="s">
        <v>331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5</v>
      </c>
      <c r="B334" t="s">
        <v>956</v>
      </c>
      <c r="C334" t="s">
        <v>9721</v>
      </c>
      <c r="D334" t="s">
        <v>2259</v>
      </c>
      <c r="E334" t="s">
        <v>9722</v>
      </c>
      <c r="F334" t="s">
        <v>9723</v>
      </c>
      <c r="G334" t="s">
        <v>2261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6</v>
      </c>
      <c r="B335" t="s">
        <v>960</v>
      </c>
      <c r="C335" t="s">
        <v>331</v>
      </c>
      <c r="D335" t="s">
        <v>331</v>
      </c>
      <c r="E335" t="s">
        <v>331</v>
      </c>
      <c r="F335" t="s">
        <v>331</v>
      </c>
      <c r="G335" t="s">
        <v>331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7</v>
      </c>
      <c r="B336" t="s">
        <v>961</v>
      </c>
      <c r="C336" t="s">
        <v>9721</v>
      </c>
      <c r="D336" t="s">
        <v>2259</v>
      </c>
      <c r="E336" t="s">
        <v>9722</v>
      </c>
      <c r="F336" t="s">
        <v>9723</v>
      </c>
      <c r="G336" t="s">
        <v>2261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8</v>
      </c>
      <c r="B337" t="s">
        <v>962</v>
      </c>
      <c r="C337" t="s">
        <v>9724</v>
      </c>
      <c r="D337" t="s">
        <v>9725</v>
      </c>
      <c r="E337" t="s">
        <v>7286</v>
      </c>
      <c r="F337" t="s">
        <v>9726</v>
      </c>
      <c r="G337" t="s">
        <v>9727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9</v>
      </c>
      <c r="B338" t="s">
        <v>968</v>
      </c>
      <c r="C338" t="s">
        <v>331</v>
      </c>
      <c r="D338" t="s">
        <v>331</v>
      </c>
      <c r="E338" t="s">
        <v>331</v>
      </c>
      <c r="F338" t="s">
        <v>331</v>
      </c>
      <c r="G338" t="s">
        <v>331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s="1" r="A339" t="n">
        <v>10</v>
      </c>
      <c r="B339" t="s">
        <v>969</v>
      </c>
      <c r="C339" t="s">
        <v>9724</v>
      </c>
      <c r="D339" t="s">
        <v>9725</v>
      </c>
      <c r="E339" t="s">
        <v>7286</v>
      </c>
      <c r="F339" t="s">
        <v>9726</v>
      </c>
      <c r="G339" t="s">
        <v>9727</v>
      </c>
      <c r="H339" t="s"/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s="1" r="A340" t="n">
        <v>11</v>
      </c>
      <c r="B340" t="s">
        <v>970</v>
      </c>
      <c r="C340" t="s">
        <v>9728</v>
      </c>
      <c r="D340" t="s">
        <v>9729</v>
      </c>
      <c r="E340" t="s">
        <v>9730</v>
      </c>
      <c r="F340" t="s">
        <v>9731</v>
      </c>
      <c r="G340" t="s">
        <v>9732</v>
      </c>
      <c r="H340" t="s"/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s="1" r="A341" t="n">
        <v>12</v>
      </c>
      <c r="B341" t="s">
        <v>971</v>
      </c>
      <c r="C341" t="s">
        <v>9733</v>
      </c>
      <c r="D341" t="s">
        <v>9734</v>
      </c>
      <c r="E341" t="s">
        <v>9735</v>
      </c>
      <c r="F341" t="s">
        <v>9736</v>
      </c>
      <c r="G341" t="s">
        <v>9737</v>
      </c>
      <c r="H341" t="s"/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s="1" r="A342" t="n">
        <v>13</v>
      </c>
      <c r="B342" t="s">
        <v>829</v>
      </c>
      <c r="C342" t="s">
        <v>9738</v>
      </c>
      <c r="D342" t="s">
        <v>9739</v>
      </c>
      <c r="E342" t="s">
        <v>9740</v>
      </c>
      <c r="F342" t="s">
        <v>9741</v>
      </c>
      <c r="G342" t="s">
        <v>331</v>
      </c>
      <c r="H342" t="s"/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s="1" r="A343" t="n">
        <v>14</v>
      </c>
      <c r="B343" t="s">
        <v>919</v>
      </c>
      <c r="C343" t="s">
        <v>331</v>
      </c>
      <c r="D343" t="s">
        <v>331</v>
      </c>
      <c r="E343" t="s">
        <v>331</v>
      </c>
      <c r="F343" t="s">
        <v>331</v>
      </c>
      <c r="G343" t="s">
        <v>331</v>
      </c>
      <c r="H343" t="s"/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s="1" r="A344" t="n">
        <v>15</v>
      </c>
      <c r="B344" t="s">
        <v>920</v>
      </c>
      <c r="C344" t="s">
        <v>9738</v>
      </c>
      <c r="D344" t="s">
        <v>9739</v>
      </c>
      <c r="E344" t="s">
        <v>9740</v>
      </c>
      <c r="F344" t="s">
        <v>9741</v>
      </c>
      <c r="G344" t="s">
        <v>331</v>
      </c>
      <c r="H344" t="s"/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s="1" r="A345" t="n">
        <v>16</v>
      </c>
      <c r="B345" t="s">
        <v>975</v>
      </c>
      <c r="C345" t="s">
        <v>9742</v>
      </c>
      <c r="D345" t="s">
        <v>9743</v>
      </c>
      <c r="E345" t="s">
        <v>2109</v>
      </c>
      <c r="F345" t="s">
        <v>9744</v>
      </c>
      <c r="G345" t="s">
        <v>3635</v>
      </c>
      <c r="H345" t="s"/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s="1" r="A346" t="n">
        <v>17</v>
      </c>
      <c r="B346" t="s">
        <v>980</v>
      </c>
      <c r="C346" t="s">
        <v>331</v>
      </c>
      <c r="D346" t="s">
        <v>9745</v>
      </c>
      <c r="E346" t="s">
        <v>9746</v>
      </c>
      <c r="F346" t="s">
        <v>9747</v>
      </c>
      <c r="G346" t="s">
        <v>9748</v>
      </c>
      <c r="H346" t="s"/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s="1" r="A347" t="n">
        <v>18</v>
      </c>
      <c r="B347" t="s">
        <v>985</v>
      </c>
      <c r="C347" t="s">
        <v>9749</v>
      </c>
      <c r="D347" t="s">
        <v>9750</v>
      </c>
      <c r="E347" t="s">
        <v>9751</v>
      </c>
      <c r="F347" t="s">
        <v>9752</v>
      </c>
      <c r="G347" t="s">
        <v>9753</v>
      </c>
      <c r="H347" t="s"/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s="1" r="A348" t="n">
        <v>19</v>
      </c>
      <c r="B348" t="s">
        <v>990</v>
      </c>
      <c r="C348" t="s">
        <v>331</v>
      </c>
      <c r="D348" t="s">
        <v>331</v>
      </c>
      <c r="E348" t="s">
        <v>331</v>
      </c>
      <c r="F348" t="s">
        <v>331</v>
      </c>
      <c r="G348" t="s">
        <v>331</v>
      </c>
      <c r="H348" t="s"/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s="1" r="A349" t="n">
        <v>20</v>
      </c>
      <c r="B349" t="s">
        <v>996</v>
      </c>
      <c r="C349" t="s">
        <v>331</v>
      </c>
      <c r="D349" t="s">
        <v>997</v>
      </c>
      <c r="E349" t="s">
        <v>997</v>
      </c>
      <c r="F349" t="s">
        <v>997</v>
      </c>
      <c r="G349" t="s">
        <v>997</v>
      </c>
      <c r="H349" t="s"/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s="1" r="A350" t="n">
        <v>21</v>
      </c>
      <c r="B350" t="s">
        <v>998</v>
      </c>
      <c r="C350" t="s">
        <v>5271</v>
      </c>
      <c r="D350" t="s">
        <v>9754</v>
      </c>
      <c r="E350" t="s">
        <v>5147</v>
      </c>
      <c r="F350" t="s">
        <v>9755</v>
      </c>
      <c r="G350" t="s">
        <v>4246</v>
      </c>
      <c r="H350" t="s"/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s="1" r="A351" t="n">
        <v>22</v>
      </c>
      <c r="B351" t="s">
        <v>1004</v>
      </c>
      <c r="C351" t="s">
        <v>7681</v>
      </c>
      <c r="D351" t="s">
        <v>9756</v>
      </c>
      <c r="E351" t="s">
        <v>9757</v>
      </c>
      <c r="F351" t="s">
        <v>9758</v>
      </c>
      <c r="G351" t="s">
        <v>9759</v>
      </c>
      <c r="H351" t="s"/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s="1" r="A352" t="n">
        <v>23</v>
      </c>
      <c r="B352" t="s">
        <v>1009</v>
      </c>
      <c r="C352" t="s">
        <v>331</v>
      </c>
      <c r="D352" t="s">
        <v>9467</v>
      </c>
      <c r="E352" t="s">
        <v>9760</v>
      </c>
      <c r="F352" t="s">
        <v>9761</v>
      </c>
      <c r="G352" t="s">
        <v>9762</v>
      </c>
      <c r="H352" t="s"/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s="1" r="A353" t="n">
        <v>24</v>
      </c>
      <c r="B353" t="s">
        <v>1014</v>
      </c>
      <c r="C353" t="s">
        <v>331</v>
      </c>
      <c r="D353" t="s">
        <v>331</v>
      </c>
      <c r="E353" t="s">
        <v>331</v>
      </c>
      <c r="F353" t="s">
        <v>331</v>
      </c>
      <c r="G353" t="s">
        <v>1663</v>
      </c>
      <c r="H353" t="s"/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9763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9764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9765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9765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9766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9767</v>
      </c>
    </row>
    <row r="11" spans="1:14">
      <c s="1" r="A11" t="n">
        <v>4</v>
      </c>
      <c r="B11" t="s">
        <v>13</v>
      </c>
      <c r="C11" t="s">
        <v>9768</v>
      </c>
    </row>
    <row r="12" spans="1:14">
      <c s="1" r="A12" t="n">
        <v>5</v>
      </c>
      <c r="B12" t="s">
        <v>15</v>
      </c>
      <c r="C12" t="s">
        <v>9769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9770</v>
      </c>
    </row>
    <row r="14" spans="1:14">
      <c s="1" r="A14" t="n">
        <v>7</v>
      </c>
      <c r="B14" t="s">
        <v>19</v>
      </c>
      <c r="C14" t="s">
        <v>9771</v>
      </c>
    </row>
    <row r="16" spans="1:14">
      <c s="1" r="A16" t="n">
        <v>0</v>
      </c>
      <c r="B16" t="s">
        <v>21</v>
      </c>
      <c r="C16" t="s">
        <v>1667</v>
      </c>
    </row>
    <row r="17" spans="1:14">
      <c s="1" r="A17" t="n">
        <v>1</v>
      </c>
      <c r="B17" t="s">
        <v>23</v>
      </c>
      <c r="C17" t="s">
        <v>6293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9772</v>
      </c>
    </row>
    <row r="19" spans="1:14">
      <c s="1" r="A19" t="n">
        <v>3</v>
      </c>
      <c r="B19" t="s">
        <v>26</v>
      </c>
      <c r="C19" t="s">
        <v>3421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9773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7</v>
      </c>
      <c r="D27" t="n">
        <v>7</v>
      </c>
      <c r="E27" t="n">
        <v>7</v>
      </c>
      <c r="F27" t="n">
        <v>7</v>
      </c>
    </row>
    <row r="28" spans="1:14">
      <c s="1" r="A28" t="n">
        <v>1</v>
      </c>
      <c r="B28" t="s">
        <v>41</v>
      </c>
      <c r="C28" t="n">
        <v>0.76</v>
      </c>
      <c r="D28" t="n">
        <v>0.93</v>
      </c>
      <c r="E28" t="n">
        <v>3.37</v>
      </c>
      <c r="F28" t="n">
        <v>3.65</v>
      </c>
    </row>
    <row r="29" spans="1:14">
      <c s="1" r="A29" t="n">
        <v>2</v>
      </c>
      <c r="B29" t="s">
        <v>42</v>
      </c>
      <c r="C29" t="n">
        <v>0.74</v>
      </c>
      <c r="D29" t="n">
        <v>0.92</v>
      </c>
      <c r="E29" t="n">
        <v>3.35</v>
      </c>
      <c r="F29" t="n">
        <v>3.6</v>
      </c>
    </row>
    <row r="30" spans="1:14">
      <c s="1" r="A30" t="n">
        <v>3</v>
      </c>
      <c r="B30" t="s">
        <v>43</v>
      </c>
      <c r="C30" t="n">
        <v>0.77</v>
      </c>
      <c r="D30" t="n">
        <v>0.9399999999999999</v>
      </c>
      <c r="E30" t="n">
        <v>3.38</v>
      </c>
      <c r="F30" t="n">
        <v>3.69</v>
      </c>
    </row>
    <row r="31" spans="1:14">
      <c s="1" r="A31" t="n">
        <v>4</v>
      </c>
      <c r="B31" t="s">
        <v>44</v>
      </c>
      <c r="C31" t="n">
        <v>0.72</v>
      </c>
      <c r="D31" t="n">
        <v>0.87</v>
      </c>
      <c r="E31" t="n">
        <v>3.02</v>
      </c>
      <c r="F31" t="n">
        <v>3.37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1922</v>
      </c>
      <c r="D34" t="s">
        <v>1922</v>
      </c>
      <c r="E34" t="s">
        <v>1923</v>
      </c>
      <c r="F34" t="s">
        <v>1923</v>
      </c>
    </row>
    <row r="35" spans="1:14">
      <c s="1" r="A35" t="n">
        <v>1</v>
      </c>
      <c r="B35" t="s">
        <v>41</v>
      </c>
      <c r="C35" t="s">
        <v>9774</v>
      </c>
      <c r="D35" t="s">
        <v>4763</v>
      </c>
      <c r="E35" t="s">
        <v>9775</v>
      </c>
      <c r="F35" t="s">
        <v>8428</v>
      </c>
    </row>
    <row r="36" spans="1:14">
      <c s="1" r="A36" t="n">
        <v>2</v>
      </c>
      <c r="B36" t="s">
        <v>42</v>
      </c>
      <c r="C36" t="s">
        <v>1723</v>
      </c>
      <c r="D36" t="s">
        <v>9776</v>
      </c>
      <c r="E36" t="s">
        <v>6546</v>
      </c>
      <c r="F36" t="s">
        <v>9777</v>
      </c>
    </row>
    <row r="37" spans="1:14">
      <c s="1" r="A37" t="n">
        <v>3</v>
      </c>
      <c r="B37" t="s">
        <v>43</v>
      </c>
      <c r="C37" t="s">
        <v>1724</v>
      </c>
      <c r="D37" t="s">
        <v>4763</v>
      </c>
      <c r="E37" t="s">
        <v>8536</v>
      </c>
      <c r="F37" t="s">
        <v>9778</v>
      </c>
    </row>
    <row r="38" spans="1:14">
      <c s="1" r="A38" t="n">
        <v>4</v>
      </c>
      <c r="B38" t="s">
        <v>53</v>
      </c>
      <c r="C38" t="s">
        <v>1724</v>
      </c>
      <c r="D38" t="s">
        <v>4762</v>
      </c>
      <c r="E38" t="s">
        <v>1502</v>
      </c>
      <c r="F38" t="s">
        <v>9775</v>
      </c>
    </row>
    <row r="39" spans="1:14">
      <c s="1" r="A39" t="n">
        <v>5</v>
      </c>
      <c r="B39" t="s">
        <v>55</v>
      </c>
      <c r="C39" t="s">
        <v>9779</v>
      </c>
      <c r="D39" t="s">
        <v>4940</v>
      </c>
      <c r="E39" t="s">
        <v>2166</v>
      </c>
      <c r="F39" t="s">
        <v>3926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7510</v>
      </c>
      <c r="D42" t="s">
        <v>6093</v>
      </c>
      <c r="E42" t="s">
        <v>2127</v>
      </c>
      <c r="F42" t="s">
        <v>1232</v>
      </c>
    </row>
    <row r="43" spans="1:14">
      <c s="1" r="A43" t="n">
        <v>1</v>
      </c>
      <c r="B43" t="s">
        <v>66</v>
      </c>
      <c r="C43" t="s">
        <v>9333</v>
      </c>
      <c r="D43" t="s">
        <v>3141</v>
      </c>
      <c r="E43" t="s">
        <v>9316</v>
      </c>
      <c r="F43" t="s">
        <v>3222</v>
      </c>
    </row>
    <row r="44" spans="1:14">
      <c s="1" r="A44" t="n">
        <v>2</v>
      </c>
      <c r="B44" t="s">
        <v>69</v>
      </c>
      <c r="C44" t="s">
        <v>65</v>
      </c>
      <c r="D44" t="s">
        <v>3224</v>
      </c>
      <c r="E44" t="s">
        <v>64</v>
      </c>
      <c r="F44" t="s">
        <v>65</v>
      </c>
    </row>
    <row r="45" spans="1:14">
      <c s="1" r="A45" t="n">
        <v>3</v>
      </c>
      <c r="B45" t="s">
        <v>72</v>
      </c>
      <c r="C45" t="s">
        <v>2766</v>
      </c>
      <c r="D45" t="s">
        <v>240</v>
      </c>
      <c r="E45" t="s">
        <v>3926</v>
      </c>
      <c r="F45" t="s">
        <v>250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0.76</v>
      </c>
      <c r="D48" t="n">
        <v>0.93</v>
      </c>
      <c r="E48" t="n">
        <v>3.37</v>
      </c>
      <c r="F48" t="n">
        <v>3.65</v>
      </c>
    </row>
    <row r="49" spans="1:14">
      <c s="1" r="A49" t="n">
        <v>1</v>
      </c>
      <c r="B49" t="s">
        <v>77</v>
      </c>
      <c r="C49" t="n">
        <v>0.76</v>
      </c>
      <c r="D49" t="n">
        <v>0.93</v>
      </c>
      <c r="E49" t="n">
        <v>3.37</v>
      </c>
      <c r="F49" t="n">
        <v>3.65</v>
      </c>
    </row>
    <row r="50" spans="1:14">
      <c s="1" r="A50" t="n">
        <v>2</v>
      </c>
      <c r="B50" t="s">
        <v>78</v>
      </c>
      <c r="C50" t="n">
        <v>0.76</v>
      </c>
      <c r="D50" t="n">
        <v>0.93</v>
      </c>
      <c r="E50" t="n">
        <v>3.37</v>
      </c>
      <c r="F50" t="n">
        <v>3.65</v>
      </c>
    </row>
    <row r="51" spans="1:14">
      <c s="1" r="A51" t="n">
        <v>3</v>
      </c>
      <c r="B51" t="s">
        <v>79</v>
      </c>
      <c r="C51" t="n">
        <v>0.76</v>
      </c>
      <c r="D51" t="n">
        <v>0.93</v>
      </c>
      <c r="E51" t="n">
        <v>3.37</v>
      </c>
      <c r="F51" t="n">
        <v>3.65</v>
      </c>
    </row>
    <row r="52" spans="1:14">
      <c s="1" r="A52" t="n">
        <v>4</v>
      </c>
      <c r="B52" t="s">
        <v>80</v>
      </c>
      <c r="C52" t="n">
        <v>0.78</v>
      </c>
      <c r="D52" t="n">
        <v>0.9399999999999999</v>
      </c>
      <c r="E52" t="n">
        <v>3.31</v>
      </c>
      <c r="F52" t="n">
        <v>3.62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9780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4579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3231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1747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4215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254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9781</v>
      </c>
      <c r="D66" t="s"/>
      <c r="E66" t="s"/>
      <c r="F66" t="s"/>
    </row>
    <row r="68" spans="1:14">
      <c s="1" r="A68" t="n">
        <v>0</v>
      </c>
      <c r="B68" t="s">
        <v>102</v>
      </c>
      <c r="C68" t="s">
        <v>1667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9772</v>
      </c>
    </row>
    <row r="71" spans="1:14">
      <c s="1" r="A71" t="n">
        <v>3</v>
      </c>
      <c r="B71" t="s">
        <v>105</v>
      </c>
      <c r="C71" t="s">
        <v>9782</v>
      </c>
    </row>
    <row r="72" spans="1:14">
      <c s="1" r="A72" t="n">
        <v>4</v>
      </c>
      <c r="B72" t="s">
        <v>107</v>
      </c>
      <c r="C72" t="s">
        <v>9783</v>
      </c>
    </row>
    <row r="73" spans="1:14">
      <c s="1" r="A73" t="n">
        <v>5</v>
      </c>
      <c r="B73" t="s">
        <v>109</v>
      </c>
      <c r="C73" t="s">
        <v>4372</v>
      </c>
    </row>
    <row r="74" spans="1:14">
      <c s="1" r="A74" t="n">
        <v>6</v>
      </c>
      <c r="B74" t="s">
        <v>111</v>
      </c>
      <c r="C74" t="s">
        <v>9784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5635</v>
      </c>
    </row>
    <row r="82" spans="1:14">
      <c s="1" r="A82" t="n">
        <v>1</v>
      </c>
      <c r="B82" t="s">
        <v>121</v>
      </c>
      <c r="C82" t="s">
        <v>9785</v>
      </c>
    </row>
    <row r="84" spans="1:14">
      <c s="1" r="A84" t="n">
        <v>0</v>
      </c>
      <c r="B84" t="s">
        <v>123</v>
      </c>
      <c r="C84" t="s">
        <v>7306</v>
      </c>
    </row>
    <row r="85" spans="1:14">
      <c s="1" r="A85" t="n">
        <v>1</v>
      </c>
      <c r="B85" t="s">
        <v>124</v>
      </c>
      <c r="C85" t="s">
        <v>9786</v>
      </c>
    </row>
    <row r="87" spans="1:14">
      <c s="1" r="A87" t="n">
        <v>0</v>
      </c>
      <c r="B87" t="s">
        <v>126</v>
      </c>
      <c r="C87" t="s">
        <v>9787</v>
      </c>
    </row>
    <row r="88" spans="1:14">
      <c s="1" r="A88" t="n">
        <v>1</v>
      </c>
      <c r="B88" t="s">
        <v>128</v>
      </c>
      <c r="C88" t="s">
        <v>9788</v>
      </c>
    </row>
    <row r="89" spans="1:14">
      <c s="1" r="A89" t="n">
        <v>2</v>
      </c>
      <c r="B89" t="s">
        <v>130</v>
      </c>
      <c r="C89" t="s">
        <v>9789</v>
      </c>
    </row>
    <row r="90" spans="1:14">
      <c s="1" r="A90" t="n">
        <v>3</v>
      </c>
      <c r="B90" t="s">
        <v>132</v>
      </c>
      <c r="C90" t="s">
        <v>3740</v>
      </c>
    </row>
    <row r="91" spans="1:14">
      <c s="1" r="A91" t="n">
        <v>4</v>
      </c>
      <c r="B91" t="s">
        <v>134</v>
      </c>
      <c r="C91" t="s">
        <v>9790</v>
      </c>
    </row>
    <row r="92" spans="1:14">
      <c s="1" r="A92" t="n">
        <v>5</v>
      </c>
      <c r="B92" t="s">
        <v>136</v>
      </c>
      <c r="C92" t="s">
        <v>9791</v>
      </c>
    </row>
    <row r="93" spans="1:14">
      <c s="1" r="A93" t="n">
        <v>6</v>
      </c>
      <c r="B93" t="s">
        <v>138</v>
      </c>
      <c r="C93" t="s">
        <v>3421</v>
      </c>
    </row>
    <row r="94" spans="1:14">
      <c s="1" r="A94" t="n">
        <v>7</v>
      </c>
      <c r="B94" t="s">
        <v>139</v>
      </c>
      <c r="C94" t="s">
        <v>9792</v>
      </c>
    </row>
    <row r="96" spans="1:14">
      <c s="1" r="A96" t="n">
        <v>0</v>
      </c>
      <c r="B96" t="s">
        <v>140</v>
      </c>
      <c r="C96" t="s">
        <v>9793</v>
      </c>
    </row>
    <row r="97" spans="1:14">
      <c s="1" r="A97" t="n">
        <v>1</v>
      </c>
      <c r="B97" t="s">
        <v>142</v>
      </c>
      <c r="C97" t="s">
        <v>9794</v>
      </c>
    </row>
    <row r="98" spans="1:14">
      <c s="1" r="A98" t="n">
        <v>2</v>
      </c>
      <c r="B98" t="s">
        <v>144</v>
      </c>
      <c r="C98" t="s">
        <v>3210</v>
      </c>
    </row>
    <row r="99" spans="1:14">
      <c s="1" r="A99" t="n">
        <v>3</v>
      </c>
      <c r="B99" t="s">
        <v>146</v>
      </c>
      <c r="C99" t="s">
        <v>9795</v>
      </c>
    </row>
    <row r="100" spans="1:14">
      <c s="1" r="A100" t="n">
        <v>4</v>
      </c>
      <c r="B100" t="s">
        <v>148</v>
      </c>
      <c r="C100" t="s">
        <v>9796</v>
      </c>
    </row>
    <row r="101" spans="1:14">
      <c s="1" r="A101" t="n">
        <v>5</v>
      </c>
      <c r="B101" t="s">
        <v>149</v>
      </c>
      <c r="C101" t="s">
        <v>9797</v>
      </c>
    </row>
    <row r="103" spans="1:14">
      <c s="1" r="A103" t="n">
        <v>0</v>
      </c>
      <c r="B103" t="s">
        <v>151</v>
      </c>
      <c r="C103" t="s">
        <v>9798</v>
      </c>
    </row>
    <row r="104" spans="1:14">
      <c s="1" r="A104" t="n">
        <v>1</v>
      </c>
      <c r="B104" t="s">
        <v>152</v>
      </c>
      <c r="C104" t="s">
        <v>9799</v>
      </c>
    </row>
    <row r="106" spans="1:14">
      <c s="1" r="A106" t="n">
        <v>0</v>
      </c>
      <c r="B106" t="s">
        <v>23</v>
      </c>
      <c r="C106" t="s">
        <v>6293</v>
      </c>
    </row>
    <row r="107" spans="1:14">
      <c s="1" r="A107" t="n">
        <v>1</v>
      </c>
      <c r="B107" t="s">
        <v>153</v>
      </c>
      <c r="C107" t="s">
        <v>9800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9801</v>
      </c>
    </row>
    <row r="110" spans="1:14">
      <c s="1" r="A110" t="n">
        <v>4</v>
      </c>
      <c r="B110" t="s">
        <v>159</v>
      </c>
      <c r="C110" t="s">
        <v>9802</v>
      </c>
    </row>
    <row r="111" spans="1:14">
      <c s="1" r="A111" t="n">
        <v>5</v>
      </c>
      <c r="B111" t="s">
        <v>161</v>
      </c>
      <c r="C111" t="s">
        <v>9803</v>
      </c>
    </row>
    <row r="112" spans="1:14">
      <c s="1" r="A112" t="n">
        <v>6</v>
      </c>
      <c r="B112" t="s">
        <v>163</v>
      </c>
      <c r="C112" t="s">
        <v>9804</v>
      </c>
    </row>
    <row r="114" spans="1:14">
      <c s="1" r="A114" t="n">
        <v>0</v>
      </c>
      <c r="B114" t="s">
        <v>165</v>
      </c>
      <c r="C114" t="s">
        <v>3970</v>
      </c>
    </row>
    <row r="115" spans="1:14">
      <c s="1" r="A115" t="n">
        <v>1</v>
      </c>
      <c r="B115" t="s">
        <v>167</v>
      </c>
      <c r="C115" t="s">
        <v>9805</v>
      </c>
    </row>
    <row r="116" spans="1:14">
      <c s="1" r="A116" t="n">
        <v>2</v>
      </c>
      <c r="B116" t="s">
        <v>169</v>
      </c>
      <c r="C116" t="s">
        <v>9806</v>
      </c>
    </row>
    <row r="117" spans="1:14">
      <c s="1" r="A117" t="n">
        <v>3</v>
      </c>
      <c r="B117" t="s">
        <v>171</v>
      </c>
      <c r="C117" t="s">
        <v>9807</v>
      </c>
    </row>
    <row r="118" spans="1:14">
      <c s="1" r="A118" t="n">
        <v>4</v>
      </c>
      <c r="B118" t="s">
        <v>173</v>
      </c>
      <c r="C118" t="s">
        <v>9808</v>
      </c>
    </row>
    <row r="119" spans="1:14">
      <c s="1" r="A119" t="n">
        <v>5</v>
      </c>
      <c r="B119" t="s">
        <v>174</v>
      </c>
      <c r="C119" t="s">
        <v>9809</v>
      </c>
    </row>
    <row r="120" spans="1:14">
      <c s="1" r="A120" t="n">
        <v>6</v>
      </c>
      <c r="B120" t="s">
        <v>175</v>
      </c>
      <c r="C120" t="s">
        <v>9810</v>
      </c>
    </row>
    <row r="121" spans="1:14">
      <c s="1" r="A121" t="n">
        <v>7</v>
      </c>
      <c r="B121" t="s">
        <v>176</v>
      </c>
      <c r="C121" t="s">
        <v>9811</v>
      </c>
    </row>
    <row r="122" spans="1:14">
      <c s="1" r="A122" t="n">
        <v>8</v>
      </c>
      <c r="B122" t="s">
        <v>177</v>
      </c>
      <c r="C122" t="s">
        <v>7169</v>
      </c>
    </row>
    <row r="123" spans="1:14">
      <c s="1" r="A123" t="n">
        <v>9</v>
      </c>
      <c r="B123" t="s">
        <v>178</v>
      </c>
      <c r="C123" t="s">
        <v>5363</v>
      </c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/>
    </row>
    <row r="128" spans="1:14">
      <c s="1" r="A128" t="n">
        <v>3</v>
      </c>
      <c r="B128" t="s">
        <v>183</v>
      </c>
      <c r="C128" t="s"/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>
        <v>1995</v>
      </c>
    </row>
    <row r="134" spans="1:14">
      <c s="1" r="A134" t="n">
        <v>9</v>
      </c>
      <c r="B134" t="s">
        <v>190</v>
      </c>
      <c r="C134" t="s">
        <v>9812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9813</v>
      </c>
      <c r="C138" t="s">
        <v>6019</v>
      </c>
      <c r="D138" t="s">
        <v>2683</v>
      </c>
      <c r="E138" t="s"/>
      <c r="F138" t="n">
        <v>53</v>
      </c>
    </row>
    <row r="139" spans="1:14">
      <c s="1" r="A139" t="n">
        <v>1</v>
      </c>
      <c r="B139" t="s">
        <v>9814</v>
      </c>
      <c r="C139" t="s">
        <v>9815</v>
      </c>
      <c r="D139" t="s">
        <v>9816</v>
      </c>
      <c r="E139" t="s"/>
      <c r="F139" t="n">
        <v>46</v>
      </c>
    </row>
    <row r="140" spans="1:14">
      <c s="1" r="A140" t="n">
        <v>2</v>
      </c>
      <c r="B140" t="s">
        <v>9817</v>
      </c>
      <c r="C140" t="s">
        <v>9818</v>
      </c>
      <c r="D140" t="s">
        <v>9068</v>
      </c>
      <c r="E140" t="s"/>
      <c r="F140" t="n">
        <v>53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9819</v>
      </c>
      <c r="C141" t="s">
        <v>9820</v>
      </c>
      <c r="D141" t="s">
        <v>2346</v>
      </c>
      <c r="E141" t="s"/>
      <c r="F141" t="n">
        <v>58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9821</v>
      </c>
      <c r="C142" t="s">
        <v>9822</v>
      </c>
      <c r="D142" t="s">
        <v>9823</v>
      </c>
      <c r="E142" t="s"/>
      <c r="F142" t="n">
        <v>48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325</v>
      </c>
      <c r="C145" t="s">
        <v>5711</v>
      </c>
      <c r="D145" t="s">
        <v>9824</v>
      </c>
      <c r="E145" t="s">
        <v>9825</v>
      </c>
      <c r="F145" t="s">
        <v>9826</v>
      </c>
      <c r="G145" t="s">
        <v>1502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330</v>
      </c>
      <c r="C146" t="s">
        <v>331</v>
      </c>
      <c r="D146" t="s">
        <v>2074</v>
      </c>
      <c r="E146" t="s">
        <v>9827</v>
      </c>
      <c r="F146" t="s">
        <v>935</v>
      </c>
      <c r="G146" t="s">
        <v>9828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336</v>
      </c>
      <c r="C147" t="s">
        <v>9829</v>
      </c>
      <c r="D147" t="s">
        <v>9830</v>
      </c>
      <c r="E147" t="s">
        <v>1537</v>
      </c>
      <c r="F147" t="s">
        <v>9831</v>
      </c>
      <c r="G147" t="s">
        <v>9832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342</v>
      </c>
      <c r="C148" t="s">
        <v>6611</v>
      </c>
      <c r="D148" t="s">
        <v>6557</v>
      </c>
      <c r="E148" t="s">
        <v>7750</v>
      </c>
      <c r="F148" t="s">
        <v>7751</v>
      </c>
      <c r="G148" t="s">
        <v>6544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348</v>
      </c>
      <c r="C149" t="s">
        <v>9833</v>
      </c>
      <c r="D149" t="s">
        <v>9834</v>
      </c>
      <c r="E149" t="s">
        <v>3738</v>
      </c>
      <c r="F149" t="s">
        <v>9835</v>
      </c>
      <c r="G149" t="s">
        <v>9836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354</v>
      </c>
      <c r="C150" t="s">
        <v>9837</v>
      </c>
      <c r="D150" t="s">
        <v>9838</v>
      </c>
      <c r="E150" t="s">
        <v>331</v>
      </c>
      <c r="F150" t="s">
        <v>9839</v>
      </c>
      <c r="G150" t="s">
        <v>9840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360</v>
      </c>
      <c r="C151" t="s">
        <v>9841</v>
      </c>
      <c r="D151" t="s">
        <v>1525</v>
      </c>
      <c r="E151" t="s">
        <v>331</v>
      </c>
      <c r="F151" t="s">
        <v>9842</v>
      </c>
      <c r="G151" t="s">
        <v>9843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366</v>
      </c>
      <c r="C152" t="s">
        <v>331</v>
      </c>
      <c r="D152" t="s">
        <v>9844</v>
      </c>
      <c r="E152" t="s">
        <v>5008</v>
      </c>
      <c r="F152" t="s">
        <v>263</v>
      </c>
      <c r="G152" t="s">
        <v>9845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371</v>
      </c>
      <c r="C153" t="s">
        <v>3748</v>
      </c>
      <c r="D153" t="s">
        <v>9776</v>
      </c>
      <c r="E153" t="s">
        <v>3646</v>
      </c>
      <c r="F153" t="s">
        <v>4632</v>
      </c>
      <c r="G153" t="s">
        <v>1789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376</v>
      </c>
      <c r="C154" t="s">
        <v>331</v>
      </c>
      <c r="D154" t="s">
        <v>9846</v>
      </c>
      <c r="E154" t="s">
        <v>1940</v>
      </c>
      <c r="F154" t="s">
        <v>9847</v>
      </c>
      <c r="G154" t="s">
        <v>9848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381</v>
      </c>
      <c r="C155" t="s">
        <v>331</v>
      </c>
      <c r="D155" t="s">
        <v>331</v>
      </c>
      <c r="E155" t="s">
        <v>331</v>
      </c>
      <c r="F155" t="s">
        <v>331</v>
      </c>
      <c r="G155" t="s">
        <v>9849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B157" t="s">
        <v>383</v>
      </c>
      <c s="1" r="C157" t="s">
        <v>319</v>
      </c>
      <c s="1" r="D157" t="s">
        <v>320</v>
      </c>
      <c s="1" r="E157" t="s">
        <v>321</v>
      </c>
      <c s="1" r="F157" t="s">
        <v>322</v>
      </c>
      <c s="1" r="G157" t="s">
        <v>323</v>
      </c>
      <c s="1" r="H157" t="s">
        <v>324</v>
      </c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0</v>
      </c>
      <c r="B158" t="s">
        <v>384</v>
      </c>
      <c r="C158" t="s">
        <v>1179</v>
      </c>
      <c r="D158" t="s">
        <v>9850</v>
      </c>
      <c r="E158" t="s">
        <v>3419</v>
      </c>
      <c r="F158" t="s">
        <v>1531</v>
      </c>
      <c r="G158" t="s">
        <v>48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s="1" r="A159" t="n">
        <v>1</v>
      </c>
      <c r="B159" t="s">
        <v>390</v>
      </c>
      <c r="C159" t="s">
        <v>9851</v>
      </c>
      <c r="D159" t="s">
        <v>9852</v>
      </c>
      <c r="E159" t="s">
        <v>9853</v>
      </c>
      <c r="F159" t="s">
        <v>9854</v>
      </c>
      <c r="G159" t="s">
        <v>9855</v>
      </c>
      <c r="H159" t="s"/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A160" t="n">
        <v>2</v>
      </c>
      <c r="B160" t="s">
        <v>396</v>
      </c>
      <c r="C160" t="s">
        <v>9856</v>
      </c>
      <c r="D160" t="s">
        <v>9857</v>
      </c>
      <c r="E160" t="s">
        <v>9858</v>
      </c>
      <c r="F160" t="s">
        <v>9859</v>
      </c>
      <c r="G160" t="s">
        <v>9860</v>
      </c>
      <c r="H160" t="s"/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3</v>
      </c>
      <c r="B161" t="s">
        <v>402</v>
      </c>
      <c r="C161" t="s">
        <v>331</v>
      </c>
      <c r="D161" t="s">
        <v>9861</v>
      </c>
      <c r="E161" t="s">
        <v>8674</v>
      </c>
      <c r="F161" t="s">
        <v>9862</v>
      </c>
      <c r="G161" t="s">
        <v>101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4</v>
      </c>
      <c r="B162" t="s">
        <v>407</v>
      </c>
      <c r="C162" t="s">
        <v>331</v>
      </c>
      <c r="D162" t="s">
        <v>331</v>
      </c>
      <c r="E162" t="s">
        <v>331</v>
      </c>
      <c r="F162" t="s">
        <v>331</v>
      </c>
      <c r="G162" t="s">
        <v>331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5</v>
      </c>
      <c r="B163" t="s">
        <v>408</v>
      </c>
      <c r="C163" t="s">
        <v>3699</v>
      </c>
      <c r="D163" t="s">
        <v>9838</v>
      </c>
      <c r="E163" t="s">
        <v>9863</v>
      </c>
      <c r="F163" t="s">
        <v>9864</v>
      </c>
      <c r="G163" t="s">
        <v>5570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6</v>
      </c>
      <c r="B164" t="s">
        <v>411</v>
      </c>
      <c r="C164" t="s">
        <v>9865</v>
      </c>
      <c r="D164" t="s">
        <v>9866</v>
      </c>
      <c r="E164" t="s">
        <v>9867</v>
      </c>
      <c r="F164" t="s">
        <v>9868</v>
      </c>
      <c r="G164" t="s">
        <v>9869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7</v>
      </c>
      <c r="B165" t="s">
        <v>414</v>
      </c>
      <c r="C165" t="s">
        <v>5605</v>
      </c>
      <c r="D165" t="s">
        <v>3511</v>
      </c>
      <c r="E165" t="s">
        <v>9870</v>
      </c>
      <c r="F165" t="s">
        <v>9871</v>
      </c>
      <c r="G165" t="s">
        <v>9872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8</v>
      </c>
      <c r="B166" t="s">
        <v>420</v>
      </c>
      <c r="C166" t="s">
        <v>5604</v>
      </c>
      <c r="D166" t="s">
        <v>5604</v>
      </c>
      <c r="E166" t="s">
        <v>5604</v>
      </c>
      <c r="F166" t="s">
        <v>441</v>
      </c>
      <c r="G166" t="s">
        <v>483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9</v>
      </c>
      <c r="B167" t="s">
        <v>426</v>
      </c>
      <c r="C167" t="s">
        <v>331</v>
      </c>
      <c r="D167" t="s">
        <v>331</v>
      </c>
      <c r="E167" t="s">
        <v>331</v>
      </c>
      <c r="F167" t="s">
        <v>331</v>
      </c>
      <c r="G167" t="s">
        <v>331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10</v>
      </c>
      <c r="B168" t="s">
        <v>427</v>
      </c>
      <c r="C168" t="s">
        <v>9873</v>
      </c>
      <c r="D168" t="s">
        <v>9874</v>
      </c>
      <c r="E168" t="s">
        <v>9875</v>
      </c>
      <c r="F168" t="s">
        <v>9876</v>
      </c>
      <c r="G168" t="s">
        <v>9876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11</v>
      </c>
      <c r="B169" t="s">
        <v>433</v>
      </c>
      <c r="C169" t="s">
        <v>331</v>
      </c>
      <c r="D169" t="s">
        <v>9877</v>
      </c>
      <c r="E169" t="s">
        <v>9878</v>
      </c>
      <c r="F169" t="s">
        <v>9879</v>
      </c>
      <c r="G169" t="s">
        <v>1064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12</v>
      </c>
      <c r="B170" t="s">
        <v>438</v>
      </c>
      <c r="C170" t="s">
        <v>9873</v>
      </c>
      <c r="D170" t="s">
        <v>9874</v>
      </c>
      <c r="E170" t="s">
        <v>9875</v>
      </c>
      <c r="F170" t="s">
        <v>9876</v>
      </c>
      <c r="G170" t="s">
        <v>9876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13</v>
      </c>
      <c r="B171" t="s">
        <v>439</v>
      </c>
      <c r="C171" t="s">
        <v>331</v>
      </c>
      <c r="D171" t="s">
        <v>331</v>
      </c>
      <c r="E171" t="s">
        <v>331</v>
      </c>
      <c r="F171" t="s">
        <v>331</v>
      </c>
      <c r="G171" t="s">
        <v>331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14</v>
      </c>
      <c r="B172" t="s">
        <v>440</v>
      </c>
      <c r="C172" t="s">
        <v>9880</v>
      </c>
      <c r="D172" t="s">
        <v>9881</v>
      </c>
      <c r="E172" t="s">
        <v>233</v>
      </c>
      <c r="F172" t="s">
        <v>9882</v>
      </c>
      <c r="G172" t="s">
        <v>9883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15</v>
      </c>
      <c r="B173" t="s">
        <v>446</v>
      </c>
      <c r="C173" t="s">
        <v>331</v>
      </c>
      <c r="D173" t="s">
        <v>9884</v>
      </c>
      <c r="E173" t="s">
        <v>2654</v>
      </c>
      <c r="F173" t="s">
        <v>9885</v>
      </c>
      <c r="G173" t="s">
        <v>9886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16</v>
      </c>
      <c r="B174" t="s">
        <v>451</v>
      </c>
      <c r="C174" t="s">
        <v>331</v>
      </c>
      <c r="D174" t="s">
        <v>331</v>
      </c>
      <c r="E174" t="s">
        <v>331</v>
      </c>
      <c r="F174" t="s">
        <v>331</v>
      </c>
      <c r="G174" t="s">
        <v>2712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17</v>
      </c>
      <c r="B175" t="s">
        <v>453</v>
      </c>
      <c r="C175" t="s">
        <v>9873</v>
      </c>
      <c r="D175" t="s">
        <v>9887</v>
      </c>
      <c r="E175" t="s">
        <v>9888</v>
      </c>
      <c r="F175" t="s">
        <v>9889</v>
      </c>
      <c r="G175" t="s">
        <v>9890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18</v>
      </c>
      <c r="B176" t="s">
        <v>458</v>
      </c>
      <c r="C176" t="s">
        <v>5604</v>
      </c>
      <c r="D176" t="s">
        <v>2432</v>
      </c>
      <c r="E176" t="s">
        <v>3754</v>
      </c>
      <c r="F176" t="s">
        <v>9891</v>
      </c>
      <c r="G176" t="s">
        <v>9892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19</v>
      </c>
      <c r="B177" t="s">
        <v>463</v>
      </c>
      <c r="C177" t="s">
        <v>9893</v>
      </c>
      <c r="D177" t="s">
        <v>9894</v>
      </c>
      <c r="E177" t="s">
        <v>9895</v>
      </c>
      <c r="F177" t="s">
        <v>9896</v>
      </c>
      <c r="G177" t="s">
        <v>5800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20</v>
      </c>
      <c r="B178" t="s">
        <v>469</v>
      </c>
      <c r="C178" t="s">
        <v>9897</v>
      </c>
      <c r="D178" t="s">
        <v>3699</v>
      </c>
      <c r="E178" t="s">
        <v>9882</v>
      </c>
      <c r="F178" t="s">
        <v>7677</v>
      </c>
      <c r="G178" t="s">
        <v>5606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21</v>
      </c>
      <c r="B179" t="s">
        <v>475</v>
      </c>
      <c r="C179" t="s">
        <v>9898</v>
      </c>
      <c r="D179" t="s">
        <v>3051</v>
      </c>
      <c r="E179" t="s">
        <v>2438</v>
      </c>
      <c r="F179" t="s">
        <v>9899</v>
      </c>
      <c r="G179" t="s">
        <v>3848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22</v>
      </c>
      <c r="B180" t="s">
        <v>478</v>
      </c>
      <c r="C180" t="s">
        <v>331</v>
      </c>
      <c r="D180" t="s">
        <v>331</v>
      </c>
      <c r="E180" t="s">
        <v>331</v>
      </c>
      <c r="F180" t="s">
        <v>331</v>
      </c>
      <c r="G180" t="s">
        <v>331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23</v>
      </c>
      <c r="B181" t="s">
        <v>479</v>
      </c>
      <c r="C181" t="s">
        <v>331</v>
      </c>
      <c r="D181" t="s">
        <v>331</v>
      </c>
      <c r="E181" t="s">
        <v>331</v>
      </c>
      <c r="F181" t="s">
        <v>331</v>
      </c>
      <c r="G181" t="s">
        <v>331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24</v>
      </c>
      <c r="B182" t="s">
        <v>480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25</v>
      </c>
      <c r="B183" t="s">
        <v>481</v>
      </c>
      <c r="C183" t="s">
        <v>1525</v>
      </c>
      <c r="D183" t="s">
        <v>9900</v>
      </c>
      <c r="E183" t="s">
        <v>9863</v>
      </c>
      <c r="F183" t="s">
        <v>9901</v>
      </c>
      <c r="G183" t="s">
        <v>5831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26</v>
      </c>
      <c r="B184" t="s">
        <v>486</v>
      </c>
      <c r="C184" t="s">
        <v>331</v>
      </c>
      <c r="D184" t="s">
        <v>483</v>
      </c>
      <c r="E184" t="s">
        <v>483</v>
      </c>
      <c r="F184" t="s">
        <v>483</v>
      </c>
      <c r="G184" t="s">
        <v>483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27</v>
      </c>
      <c r="B185" t="s">
        <v>487</v>
      </c>
      <c r="C185" t="s">
        <v>1525</v>
      </c>
      <c r="D185" t="s">
        <v>9902</v>
      </c>
      <c r="E185" t="s">
        <v>9903</v>
      </c>
      <c r="F185" t="s">
        <v>9904</v>
      </c>
      <c r="G185" t="s">
        <v>9905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28</v>
      </c>
      <c r="B186" t="s">
        <v>488</v>
      </c>
      <c r="C186" t="s">
        <v>331</v>
      </c>
      <c r="D186" t="s">
        <v>9906</v>
      </c>
      <c r="E186" t="s">
        <v>9907</v>
      </c>
      <c r="F186" t="s">
        <v>9908</v>
      </c>
      <c r="G186" t="s">
        <v>9909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29</v>
      </c>
      <c r="B187" t="s">
        <v>493</v>
      </c>
      <c r="C187" t="s">
        <v>331</v>
      </c>
      <c r="D187" t="s">
        <v>331</v>
      </c>
      <c r="E187" t="s">
        <v>331</v>
      </c>
      <c r="F187" t="s">
        <v>331</v>
      </c>
      <c r="G187" t="s">
        <v>3237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30</v>
      </c>
      <c r="B188" t="s">
        <v>495</v>
      </c>
      <c r="C188" t="s">
        <v>5604</v>
      </c>
      <c r="D188" t="s">
        <v>3511</v>
      </c>
      <c r="E188" t="s">
        <v>1320</v>
      </c>
      <c r="F188" t="s">
        <v>9910</v>
      </c>
      <c r="G188" t="s">
        <v>9911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31</v>
      </c>
      <c r="B189" t="s">
        <v>496</v>
      </c>
      <c r="C189" t="s">
        <v>331</v>
      </c>
      <c r="D189" t="s">
        <v>331</v>
      </c>
      <c r="E189" t="s">
        <v>331</v>
      </c>
      <c r="F189" t="s">
        <v>331</v>
      </c>
      <c r="G189" t="s">
        <v>331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32</v>
      </c>
      <c r="B190" t="s">
        <v>497</v>
      </c>
      <c r="C190" t="s">
        <v>331</v>
      </c>
      <c r="D190" t="s">
        <v>331</v>
      </c>
      <c r="E190" t="s">
        <v>331</v>
      </c>
      <c r="F190" t="s">
        <v>331</v>
      </c>
      <c r="G190" t="s">
        <v>331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33</v>
      </c>
      <c r="B191" t="s">
        <v>498</v>
      </c>
      <c r="C191" t="s">
        <v>5604</v>
      </c>
      <c r="D191" t="s">
        <v>3511</v>
      </c>
      <c r="E191" t="s">
        <v>1320</v>
      </c>
      <c r="F191" t="s">
        <v>9910</v>
      </c>
      <c r="G191" t="s">
        <v>9911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34</v>
      </c>
      <c r="B192" t="s">
        <v>499</v>
      </c>
      <c r="C192" t="s">
        <v>9912</v>
      </c>
      <c r="D192" t="s">
        <v>9913</v>
      </c>
      <c r="E192" t="s">
        <v>9914</v>
      </c>
      <c r="F192" t="s">
        <v>9915</v>
      </c>
      <c r="G192" t="s">
        <v>9916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35</v>
      </c>
      <c r="B193" t="s">
        <v>500</v>
      </c>
      <c r="C193" t="s">
        <v>331</v>
      </c>
      <c r="D193" t="s">
        <v>331</v>
      </c>
      <c r="E193" t="s">
        <v>331</v>
      </c>
      <c r="F193" t="s">
        <v>483</v>
      </c>
      <c r="G193" t="s">
        <v>3675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36</v>
      </c>
      <c r="B194" t="s">
        <v>501</v>
      </c>
      <c r="C194" t="s">
        <v>9912</v>
      </c>
      <c r="D194" t="s">
        <v>9913</v>
      </c>
      <c r="E194" t="s">
        <v>9914</v>
      </c>
      <c r="F194" t="s">
        <v>9917</v>
      </c>
      <c r="G194" t="s">
        <v>9840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37</v>
      </c>
      <c r="B195" t="s">
        <v>502</v>
      </c>
      <c r="C195" t="s">
        <v>9918</v>
      </c>
      <c r="D195" t="s">
        <v>5505</v>
      </c>
      <c r="E195" t="s">
        <v>503</v>
      </c>
      <c r="F195" t="s">
        <v>9919</v>
      </c>
      <c r="G195" t="s">
        <v>507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38</v>
      </c>
      <c r="B196" t="s">
        <v>508</v>
      </c>
      <c r="C196" t="s">
        <v>331</v>
      </c>
      <c r="D196" t="s">
        <v>9920</v>
      </c>
      <c r="E196" t="s">
        <v>9921</v>
      </c>
      <c r="F196" t="s">
        <v>9922</v>
      </c>
      <c r="G196" t="s">
        <v>9923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39</v>
      </c>
      <c r="B197" t="s">
        <v>513</v>
      </c>
      <c r="C197" t="s">
        <v>9924</v>
      </c>
      <c r="D197" t="s">
        <v>9925</v>
      </c>
      <c r="E197" t="s">
        <v>9926</v>
      </c>
      <c r="F197" t="s">
        <v>9927</v>
      </c>
      <c r="G197" t="s">
        <v>9928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40</v>
      </c>
      <c r="B198" t="s">
        <v>518</v>
      </c>
      <c r="C198" t="s">
        <v>6266</v>
      </c>
      <c r="D198" t="s">
        <v>3322</v>
      </c>
      <c r="E198" t="s">
        <v>2129</v>
      </c>
      <c r="F198" t="s">
        <v>9919</v>
      </c>
      <c r="G198" t="s">
        <v>9929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41</v>
      </c>
      <c r="B199" t="s">
        <v>524</v>
      </c>
      <c r="C199" t="s">
        <v>331</v>
      </c>
      <c r="D199" t="s">
        <v>9930</v>
      </c>
      <c r="E199" t="s">
        <v>9931</v>
      </c>
      <c r="F199" t="s">
        <v>9932</v>
      </c>
      <c r="G199" t="s">
        <v>9933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42</v>
      </c>
      <c r="B200" t="s">
        <v>529</v>
      </c>
      <c r="C200" t="s">
        <v>9934</v>
      </c>
      <c r="D200" t="s">
        <v>5622</v>
      </c>
      <c r="E200" t="s">
        <v>9935</v>
      </c>
      <c r="F200" t="s">
        <v>9927</v>
      </c>
      <c r="G200" t="s">
        <v>9936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43</v>
      </c>
      <c r="B201" t="s">
        <v>134</v>
      </c>
      <c r="C201" t="s">
        <v>9937</v>
      </c>
      <c r="D201" t="s">
        <v>9938</v>
      </c>
      <c r="E201" t="s">
        <v>9939</v>
      </c>
      <c r="F201" t="s">
        <v>9940</v>
      </c>
      <c r="G201" t="s">
        <v>9941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44</v>
      </c>
      <c r="B202" t="s">
        <v>540</v>
      </c>
      <c r="C202" t="s">
        <v>331</v>
      </c>
      <c r="D202" t="s">
        <v>9942</v>
      </c>
      <c r="E202" t="s">
        <v>9943</v>
      </c>
      <c r="F202" t="s">
        <v>9944</v>
      </c>
      <c r="G202" t="s">
        <v>9945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45</v>
      </c>
      <c r="B203" t="s">
        <v>545</v>
      </c>
      <c r="C203" t="s">
        <v>331</v>
      </c>
      <c r="D203" t="s">
        <v>331</v>
      </c>
      <c r="E203" t="s">
        <v>331</v>
      </c>
      <c r="F203" t="s">
        <v>331</v>
      </c>
      <c r="G203" t="s">
        <v>4600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B205" t="s">
        <v>318</v>
      </c>
      <c s="1" r="C205" t="s">
        <v>319</v>
      </c>
      <c s="1" r="D205" t="s">
        <v>320</v>
      </c>
      <c s="1" r="E205" t="s">
        <v>321</v>
      </c>
      <c s="1" r="F205" t="s">
        <v>322</v>
      </c>
      <c s="1" r="G205" t="s">
        <v>323</v>
      </c>
      <c s="1" r="H205" t="s">
        <v>324</v>
      </c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0</v>
      </c>
      <c r="B206" t="s">
        <v>547</v>
      </c>
      <c r="C206" t="s">
        <v>127</v>
      </c>
      <c r="D206" t="s">
        <v>2823</v>
      </c>
      <c r="E206" t="s">
        <v>9946</v>
      </c>
      <c r="F206" t="s">
        <v>9947</v>
      </c>
      <c r="G206" t="s">
        <v>9948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1</v>
      </c>
      <c r="B207" t="s">
        <v>553</v>
      </c>
      <c r="C207" t="s">
        <v>127</v>
      </c>
      <c r="D207" t="s">
        <v>2823</v>
      </c>
      <c r="E207" t="s">
        <v>9946</v>
      </c>
      <c r="F207" t="s">
        <v>9947</v>
      </c>
      <c r="G207" t="s">
        <v>9948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2</v>
      </c>
      <c r="B208" t="s">
        <v>555</v>
      </c>
      <c r="C208" t="s">
        <v>331</v>
      </c>
      <c r="D208" t="s">
        <v>331</v>
      </c>
      <c r="E208" t="s">
        <v>331</v>
      </c>
      <c r="F208" t="s">
        <v>331</v>
      </c>
      <c r="G208" t="s">
        <v>331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3</v>
      </c>
      <c r="B209" t="s">
        <v>557</v>
      </c>
      <c r="C209" t="s">
        <v>331</v>
      </c>
      <c r="D209" t="s">
        <v>9949</v>
      </c>
      <c r="E209" t="s">
        <v>9950</v>
      </c>
      <c r="F209" t="s">
        <v>9951</v>
      </c>
      <c r="G209" t="s">
        <v>9952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</v>
      </c>
      <c r="B210" t="s">
        <v>562</v>
      </c>
      <c r="C210" t="s">
        <v>9953</v>
      </c>
      <c r="D210" t="s">
        <v>9954</v>
      </c>
      <c r="E210" t="s">
        <v>9955</v>
      </c>
      <c r="F210" t="s">
        <v>5391</v>
      </c>
      <c r="G210" t="s">
        <v>8740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</v>
      </c>
      <c r="B211" t="s">
        <v>568</v>
      </c>
      <c r="C211" t="s">
        <v>1174</v>
      </c>
      <c r="D211" t="s">
        <v>4632</v>
      </c>
      <c r="E211" t="s">
        <v>1880</v>
      </c>
      <c r="F211" t="s">
        <v>3419</v>
      </c>
      <c r="G211" t="s">
        <v>1727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6</v>
      </c>
      <c r="B212" t="s">
        <v>574</v>
      </c>
      <c r="C212" t="s">
        <v>1178</v>
      </c>
      <c r="D212" t="s">
        <v>4606</v>
      </c>
      <c r="E212" t="s">
        <v>2821</v>
      </c>
      <c r="F212" t="s">
        <v>6113</v>
      </c>
      <c r="G212" t="s">
        <v>1872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7</v>
      </c>
      <c r="B213" t="s">
        <v>575</v>
      </c>
      <c r="C213" t="s">
        <v>127</v>
      </c>
      <c r="D213" t="s">
        <v>4632</v>
      </c>
      <c r="E213" t="s">
        <v>1880</v>
      </c>
      <c r="F213" t="s">
        <v>7198</v>
      </c>
      <c r="G213" t="s">
        <v>5809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8</v>
      </c>
      <c r="B214" t="s">
        <v>581</v>
      </c>
      <c r="C214" t="s">
        <v>9871</v>
      </c>
      <c r="D214" t="s">
        <v>3879</v>
      </c>
      <c r="E214" t="s">
        <v>9956</v>
      </c>
      <c r="F214" t="s">
        <v>9957</v>
      </c>
      <c r="G214" t="s">
        <v>9958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s="1" r="A215" t="n">
        <v>9</v>
      </c>
      <c r="B215" t="s">
        <v>587</v>
      </c>
      <c r="C215" t="s">
        <v>6627</v>
      </c>
      <c r="D215" t="s">
        <v>8867</v>
      </c>
      <c r="E215" t="s">
        <v>9892</v>
      </c>
      <c r="F215" t="s">
        <v>3560</v>
      </c>
      <c r="G215" t="s">
        <v>1321</v>
      </c>
      <c r="H215" t="s"/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A216" t="n">
        <v>10</v>
      </c>
      <c r="B216" t="s">
        <v>588</v>
      </c>
      <c r="C216" t="s">
        <v>331</v>
      </c>
      <c r="D216" t="s">
        <v>3331</v>
      </c>
      <c r="E216" t="s">
        <v>2547</v>
      </c>
      <c r="F216" t="s">
        <v>9959</v>
      </c>
      <c r="G216" t="s">
        <v>9960</v>
      </c>
      <c r="H216" t="s"/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11</v>
      </c>
      <c r="B217" t="s">
        <v>593</v>
      </c>
      <c r="C217" t="s">
        <v>5394</v>
      </c>
      <c r="D217" t="s">
        <v>9961</v>
      </c>
      <c r="E217" t="s">
        <v>5644</v>
      </c>
      <c r="F217" t="s">
        <v>9962</v>
      </c>
      <c r="G217" t="s">
        <v>9963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12</v>
      </c>
      <c r="B218" t="s">
        <v>599</v>
      </c>
      <c r="C218" t="s">
        <v>9964</v>
      </c>
      <c r="D218" t="s">
        <v>9965</v>
      </c>
      <c r="E218" t="s">
        <v>9966</v>
      </c>
      <c r="F218" t="s">
        <v>9967</v>
      </c>
      <c r="G218" t="s">
        <v>9968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13</v>
      </c>
      <c r="B219" t="s">
        <v>605</v>
      </c>
      <c r="C219" t="s">
        <v>9969</v>
      </c>
      <c r="D219" t="s">
        <v>9970</v>
      </c>
      <c r="E219" t="s">
        <v>9971</v>
      </c>
      <c r="F219" t="s">
        <v>9972</v>
      </c>
      <c r="G219" t="s">
        <v>9973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14</v>
      </c>
      <c r="B220" t="s">
        <v>611</v>
      </c>
      <c r="C220" t="s">
        <v>331</v>
      </c>
      <c r="D220" t="s">
        <v>331</v>
      </c>
      <c r="E220" t="s">
        <v>331</v>
      </c>
      <c r="F220" t="s">
        <v>331</v>
      </c>
      <c r="G220" t="s">
        <v>331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15</v>
      </c>
      <c r="B221" t="s">
        <v>617</v>
      </c>
      <c r="C221" t="s">
        <v>9974</v>
      </c>
      <c r="D221" t="s">
        <v>9975</v>
      </c>
      <c r="E221" t="s">
        <v>9976</v>
      </c>
      <c r="F221" t="s">
        <v>9977</v>
      </c>
      <c r="G221" t="s">
        <v>9978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16</v>
      </c>
      <c r="B222" t="s">
        <v>623</v>
      </c>
      <c r="C222" t="s">
        <v>331</v>
      </c>
      <c r="D222" t="s">
        <v>331</v>
      </c>
      <c r="E222" t="s">
        <v>331</v>
      </c>
      <c r="F222" t="s">
        <v>331</v>
      </c>
      <c r="G222" t="s">
        <v>331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17</v>
      </c>
      <c r="B223" t="s">
        <v>624</v>
      </c>
      <c r="C223" t="s">
        <v>9979</v>
      </c>
      <c r="D223" t="s">
        <v>9980</v>
      </c>
      <c r="E223" t="s">
        <v>9981</v>
      </c>
      <c r="F223" t="s">
        <v>9982</v>
      </c>
      <c r="G223" t="s">
        <v>9983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18</v>
      </c>
      <c r="B224" t="s">
        <v>628</v>
      </c>
      <c r="C224" t="s">
        <v>9979</v>
      </c>
      <c r="D224" t="s">
        <v>9980</v>
      </c>
      <c r="E224" t="s">
        <v>9981</v>
      </c>
      <c r="F224" t="s">
        <v>9982</v>
      </c>
      <c r="G224" t="s">
        <v>9983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19</v>
      </c>
      <c r="B225" t="s">
        <v>629</v>
      </c>
      <c r="C225" t="s">
        <v>3206</v>
      </c>
      <c r="D225" t="s">
        <v>9984</v>
      </c>
      <c r="E225" t="s">
        <v>1754</v>
      </c>
      <c r="F225" t="s">
        <v>9985</v>
      </c>
      <c r="G225" t="s">
        <v>1687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B227" t="s">
        <v>383</v>
      </c>
      <c s="1" r="C227" t="s">
        <v>319</v>
      </c>
      <c s="1" r="D227" t="s">
        <v>320</v>
      </c>
      <c s="1" r="E227" t="s">
        <v>321</v>
      </c>
      <c s="1" r="F227" t="s">
        <v>322</v>
      </c>
      <c s="1" r="G227" t="s">
        <v>323</v>
      </c>
      <c s="1" r="H227" t="s">
        <v>324</v>
      </c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0</v>
      </c>
      <c r="B228" t="s">
        <v>635</v>
      </c>
      <c r="C228" t="s">
        <v>9835</v>
      </c>
      <c r="D228" t="s">
        <v>9986</v>
      </c>
      <c r="E228" t="s">
        <v>9987</v>
      </c>
      <c r="F228" t="s">
        <v>9988</v>
      </c>
      <c r="G228" t="s">
        <v>5831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</v>
      </c>
      <c r="B229" t="s">
        <v>640</v>
      </c>
      <c r="C229" t="s">
        <v>9989</v>
      </c>
      <c r="D229" t="s">
        <v>9990</v>
      </c>
      <c r="E229" t="s">
        <v>9991</v>
      </c>
      <c r="F229" t="s">
        <v>9992</v>
      </c>
      <c r="G229" t="s">
        <v>9993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2</v>
      </c>
      <c r="B230" t="s">
        <v>645</v>
      </c>
      <c r="C230" t="s">
        <v>9994</v>
      </c>
      <c r="D230" t="s">
        <v>5686</v>
      </c>
      <c r="E230" t="s">
        <v>9854</v>
      </c>
      <c r="F230" t="s">
        <v>9791</v>
      </c>
      <c r="G230" t="s">
        <v>9995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3</v>
      </c>
      <c r="B231" t="s">
        <v>649</v>
      </c>
      <c r="C231" t="s">
        <v>9873</v>
      </c>
      <c r="D231" t="s">
        <v>5201</v>
      </c>
      <c r="E231" t="s">
        <v>9996</v>
      </c>
      <c r="F231" t="s">
        <v>9899</v>
      </c>
      <c r="G231" t="s">
        <v>5604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4</v>
      </c>
      <c r="B232" t="s">
        <v>655</v>
      </c>
      <c r="C232" t="s">
        <v>331</v>
      </c>
      <c r="D232" t="s">
        <v>331</v>
      </c>
      <c r="E232" t="s">
        <v>331</v>
      </c>
      <c r="F232" t="s">
        <v>331</v>
      </c>
      <c r="G232" t="s">
        <v>331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5</v>
      </c>
      <c r="B233" t="s">
        <v>656</v>
      </c>
      <c r="C233" t="s">
        <v>331</v>
      </c>
      <c r="D233" t="s">
        <v>331</v>
      </c>
      <c r="E233" t="s">
        <v>331</v>
      </c>
      <c r="F233" t="s">
        <v>331</v>
      </c>
      <c r="G233" t="s">
        <v>331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6</v>
      </c>
      <c r="B234" t="s">
        <v>657</v>
      </c>
      <c r="C234" t="s">
        <v>9997</v>
      </c>
      <c r="D234" t="s">
        <v>9998</v>
      </c>
      <c r="E234" t="s">
        <v>9999</v>
      </c>
      <c r="F234" t="s">
        <v>10000</v>
      </c>
      <c r="G234" t="s">
        <v>3294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7</v>
      </c>
      <c r="B235" t="s">
        <v>663</v>
      </c>
      <c r="C235" t="s">
        <v>331</v>
      </c>
      <c r="D235" t="s">
        <v>331</v>
      </c>
      <c r="E235" t="s">
        <v>331</v>
      </c>
      <c r="F235" t="s">
        <v>331</v>
      </c>
      <c r="G235" t="s">
        <v>331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8</v>
      </c>
      <c r="B236" t="s">
        <v>664</v>
      </c>
      <c r="C236" t="s">
        <v>331</v>
      </c>
      <c r="D236" t="s">
        <v>331</v>
      </c>
      <c r="E236" t="s">
        <v>331</v>
      </c>
      <c r="F236" t="s">
        <v>331</v>
      </c>
      <c r="G236" t="s">
        <v>331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9</v>
      </c>
      <c r="B237" t="s">
        <v>665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10</v>
      </c>
      <c r="B238" t="s">
        <v>666</v>
      </c>
      <c r="C238" t="s">
        <v>5809</v>
      </c>
      <c r="D238" t="s">
        <v>3326</v>
      </c>
      <c r="E238" t="s">
        <v>10001</v>
      </c>
      <c r="F238" t="s">
        <v>8071</v>
      </c>
      <c r="G238" t="s">
        <v>5777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11</v>
      </c>
      <c r="B239" t="s">
        <v>672</v>
      </c>
      <c r="C239" t="s">
        <v>2838</v>
      </c>
      <c r="D239" t="s">
        <v>2822</v>
      </c>
      <c r="E239" t="s">
        <v>1687</v>
      </c>
      <c r="F239" t="s">
        <v>1670</v>
      </c>
      <c r="G239" t="s">
        <v>1670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12</v>
      </c>
      <c r="B240" t="s">
        <v>676</v>
      </c>
      <c r="C240" t="s">
        <v>10002</v>
      </c>
      <c r="D240" t="s">
        <v>10003</v>
      </c>
      <c r="E240" t="s">
        <v>10004</v>
      </c>
      <c r="F240" t="s">
        <v>10005</v>
      </c>
      <c r="G240" t="s">
        <v>10006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13</v>
      </c>
      <c r="B241" t="s">
        <v>680</v>
      </c>
      <c r="C241" t="s">
        <v>10007</v>
      </c>
      <c r="D241" t="s">
        <v>10008</v>
      </c>
      <c r="E241" t="s">
        <v>54</v>
      </c>
      <c r="F241" t="s">
        <v>10009</v>
      </c>
      <c r="G241" t="s">
        <v>10010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14</v>
      </c>
      <c r="B242" t="s">
        <v>686</v>
      </c>
      <c r="C242" t="s">
        <v>10011</v>
      </c>
      <c r="D242" t="s">
        <v>10012</v>
      </c>
      <c r="E242" t="s">
        <v>10013</v>
      </c>
      <c r="F242" t="s">
        <v>9976</v>
      </c>
      <c r="G242" t="s">
        <v>3414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15</v>
      </c>
      <c r="B243" t="s">
        <v>687</v>
      </c>
      <c r="C243" t="s">
        <v>9826</v>
      </c>
      <c r="D243" t="s">
        <v>6650</v>
      </c>
      <c r="E243" t="s">
        <v>10014</v>
      </c>
      <c r="F243" t="s">
        <v>10015</v>
      </c>
      <c r="G243" t="s">
        <v>4616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16</v>
      </c>
      <c r="B244" t="s">
        <v>693</v>
      </c>
      <c r="C244" t="s">
        <v>331</v>
      </c>
      <c r="D244" t="s">
        <v>10016</v>
      </c>
      <c r="E244" t="s">
        <v>10017</v>
      </c>
      <c r="F244" t="s">
        <v>10018</v>
      </c>
      <c r="G244" t="s">
        <v>10019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B246" t="s">
        <v>383</v>
      </c>
      <c s="1" r="C246" t="s">
        <v>319</v>
      </c>
      <c s="1" r="D246" t="s">
        <v>320</v>
      </c>
      <c s="1" r="E246" t="s">
        <v>321</v>
      </c>
      <c s="1" r="F246" t="s">
        <v>322</v>
      </c>
      <c s="1" r="G246" t="s">
        <v>323</v>
      </c>
      <c s="1" r="H246" t="s">
        <v>324</v>
      </c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0</v>
      </c>
      <c r="B247" t="s">
        <v>698</v>
      </c>
      <c r="C247" t="s">
        <v>10020</v>
      </c>
      <c r="D247" t="s">
        <v>10021</v>
      </c>
      <c r="E247" t="s">
        <v>10022</v>
      </c>
      <c r="F247" t="s">
        <v>5606</v>
      </c>
      <c r="G247" t="s">
        <v>5922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1</v>
      </c>
      <c r="B248" t="s">
        <v>699</v>
      </c>
      <c r="C248" t="s">
        <v>331</v>
      </c>
      <c r="D248" t="s">
        <v>5604</v>
      </c>
      <c r="E248" t="s">
        <v>9841</v>
      </c>
      <c r="F248" t="s">
        <v>5606</v>
      </c>
      <c r="G248" t="s">
        <v>441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2</v>
      </c>
      <c r="B249" t="s">
        <v>700</v>
      </c>
      <c r="C249" t="s">
        <v>10020</v>
      </c>
      <c r="D249" t="s">
        <v>10023</v>
      </c>
      <c r="E249" t="s">
        <v>10024</v>
      </c>
      <c r="F249" t="s">
        <v>331</v>
      </c>
      <c r="G249" t="s">
        <v>5638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</v>
      </c>
      <c r="B250" t="s">
        <v>701</v>
      </c>
      <c r="C250" t="s">
        <v>10025</v>
      </c>
      <c r="D250" t="s">
        <v>10026</v>
      </c>
      <c r="E250" t="s">
        <v>10027</v>
      </c>
      <c r="F250" t="s">
        <v>10028</v>
      </c>
      <c r="G250" t="s">
        <v>10029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4</v>
      </c>
      <c r="B251" t="s">
        <v>706</v>
      </c>
      <c r="C251" t="s">
        <v>331</v>
      </c>
      <c r="D251" t="s">
        <v>5249</v>
      </c>
      <c r="E251" t="s">
        <v>9762</v>
      </c>
      <c r="F251" t="s">
        <v>10030</v>
      </c>
      <c r="G251" t="s">
        <v>10031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5</v>
      </c>
      <c r="B252" t="s">
        <v>711</v>
      </c>
      <c r="C252" t="s">
        <v>331</v>
      </c>
      <c r="D252" t="s">
        <v>331</v>
      </c>
      <c r="E252" t="s">
        <v>331</v>
      </c>
      <c r="F252" t="s">
        <v>331</v>
      </c>
      <c r="G252" t="s">
        <v>331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6</v>
      </c>
      <c r="B253" t="s">
        <v>712</v>
      </c>
      <c r="C253" t="s">
        <v>1178</v>
      </c>
      <c r="D253" t="s">
        <v>22</v>
      </c>
      <c r="E253" t="s">
        <v>1856</v>
      </c>
      <c r="F253" t="s">
        <v>3862</v>
      </c>
      <c r="G253" t="s">
        <v>3658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s="1" r="A254" t="n">
        <v>7</v>
      </c>
      <c r="B254" t="s">
        <v>718</v>
      </c>
      <c r="C254" t="s">
        <v>331</v>
      </c>
      <c r="D254" t="s">
        <v>331</v>
      </c>
      <c r="E254" t="s">
        <v>331</v>
      </c>
      <c r="F254" t="s">
        <v>331</v>
      </c>
      <c r="G254" t="s">
        <v>331</v>
      </c>
      <c r="H254" t="s"/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A255" t="n">
        <v>8</v>
      </c>
      <c r="B255" t="s">
        <v>719</v>
      </c>
      <c r="C255" t="s">
        <v>10032</v>
      </c>
      <c r="D255" t="s">
        <v>9914</v>
      </c>
      <c r="E255" t="s">
        <v>9791</v>
      </c>
      <c r="F255" t="s">
        <v>10033</v>
      </c>
      <c r="G255" t="s">
        <v>5999</v>
      </c>
      <c r="H255" t="s"/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9</v>
      </c>
      <c r="B256" t="s">
        <v>720</v>
      </c>
      <c r="C256" t="s">
        <v>10034</v>
      </c>
      <c r="D256" t="s">
        <v>10035</v>
      </c>
      <c r="E256" t="s">
        <v>10036</v>
      </c>
      <c r="F256" t="s">
        <v>10037</v>
      </c>
      <c r="G256" t="s">
        <v>10038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10</v>
      </c>
      <c r="B257" t="s">
        <v>721</v>
      </c>
      <c r="C257" t="s">
        <v>3741</v>
      </c>
      <c r="D257" t="s">
        <v>4877</v>
      </c>
      <c r="E257" t="s">
        <v>1864</v>
      </c>
      <c r="F257" t="s">
        <v>3740</v>
      </c>
      <c r="G257" t="s">
        <v>7454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11</v>
      </c>
      <c r="B258" t="s">
        <v>726</v>
      </c>
      <c r="C258" t="s">
        <v>6232</v>
      </c>
      <c r="D258" t="s">
        <v>6143</v>
      </c>
      <c r="E258" t="s">
        <v>4757</v>
      </c>
      <c r="F258" t="s">
        <v>10039</v>
      </c>
      <c r="G258" t="s">
        <v>7213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12</v>
      </c>
      <c r="B259" t="s">
        <v>732</v>
      </c>
      <c r="C259" t="s">
        <v>6232</v>
      </c>
      <c r="D259" t="s">
        <v>6143</v>
      </c>
      <c r="E259" t="s">
        <v>4757</v>
      </c>
      <c r="F259" t="s">
        <v>10039</v>
      </c>
      <c r="G259" t="s">
        <v>7213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13</v>
      </c>
      <c r="B260" t="s">
        <v>733</v>
      </c>
      <c r="C260" t="s">
        <v>6232</v>
      </c>
      <c r="D260" t="s">
        <v>6143</v>
      </c>
      <c r="E260" t="s">
        <v>4757</v>
      </c>
      <c r="F260" t="s">
        <v>10039</v>
      </c>
      <c r="G260" t="s">
        <v>7213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14</v>
      </c>
      <c r="B261" t="s">
        <v>734</v>
      </c>
      <c r="C261" t="s">
        <v>331</v>
      </c>
      <c r="D261" t="s">
        <v>331</v>
      </c>
      <c r="E261" t="s">
        <v>331</v>
      </c>
      <c r="F261" t="s">
        <v>331</v>
      </c>
      <c r="G261" t="s">
        <v>331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15</v>
      </c>
      <c r="B262" t="s">
        <v>735</v>
      </c>
      <c r="C262" t="s">
        <v>331</v>
      </c>
      <c r="D262" t="s">
        <v>331</v>
      </c>
      <c r="E262" t="s">
        <v>331</v>
      </c>
      <c r="F262" t="s">
        <v>331</v>
      </c>
      <c r="G262" t="s">
        <v>331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16</v>
      </c>
      <c r="B263" t="s">
        <v>736</v>
      </c>
      <c r="C263" t="s">
        <v>4617</v>
      </c>
      <c r="D263" t="s">
        <v>10040</v>
      </c>
      <c r="E263" t="s">
        <v>10041</v>
      </c>
      <c r="F263" t="s">
        <v>10042</v>
      </c>
      <c r="G263" t="s">
        <v>10043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17</v>
      </c>
      <c r="B264" t="s">
        <v>737</v>
      </c>
      <c r="C264" t="s">
        <v>10044</v>
      </c>
      <c r="D264" t="s">
        <v>10045</v>
      </c>
      <c r="E264" t="s">
        <v>10046</v>
      </c>
      <c r="F264" t="s">
        <v>10047</v>
      </c>
      <c r="G264" t="s">
        <v>10048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18</v>
      </c>
      <c r="B265" t="s">
        <v>743</v>
      </c>
      <c r="C265" t="s">
        <v>331</v>
      </c>
      <c r="D265" t="s">
        <v>331</v>
      </c>
      <c r="E265" t="s">
        <v>331</v>
      </c>
      <c r="F265" t="s">
        <v>331</v>
      </c>
      <c r="G265" t="s">
        <v>331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19</v>
      </c>
      <c r="B266" t="s">
        <v>744</v>
      </c>
      <c r="C266" t="s">
        <v>10049</v>
      </c>
      <c r="D266" t="s">
        <v>10050</v>
      </c>
      <c r="E266" t="s">
        <v>10051</v>
      </c>
      <c r="F266" t="s">
        <v>8478</v>
      </c>
      <c r="G266" t="s">
        <v>3328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20</v>
      </c>
      <c r="B267" t="s">
        <v>750</v>
      </c>
      <c r="C267" t="s">
        <v>10052</v>
      </c>
      <c r="D267" t="s">
        <v>10053</v>
      </c>
      <c r="E267" t="s">
        <v>10054</v>
      </c>
      <c r="F267" t="s">
        <v>10055</v>
      </c>
      <c r="G267" t="s">
        <v>10056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21</v>
      </c>
      <c r="B268" t="s">
        <v>756</v>
      </c>
      <c r="C268" t="s">
        <v>10052</v>
      </c>
      <c r="D268" t="s">
        <v>10053</v>
      </c>
      <c r="E268" t="s">
        <v>10054</v>
      </c>
      <c r="F268" t="s">
        <v>10055</v>
      </c>
      <c r="G268" t="s">
        <v>10056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22</v>
      </c>
      <c r="B269" t="s">
        <v>760</v>
      </c>
      <c r="C269" t="s">
        <v>331</v>
      </c>
      <c r="D269" t="s">
        <v>331</v>
      </c>
      <c r="E269" t="s">
        <v>331</v>
      </c>
      <c r="F269" t="s">
        <v>331</v>
      </c>
      <c r="G269" t="s">
        <v>331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23</v>
      </c>
      <c r="B270" t="s">
        <v>761</v>
      </c>
      <c r="C270" t="s">
        <v>6131</v>
      </c>
      <c r="D270" t="s">
        <v>10057</v>
      </c>
      <c r="E270" t="s">
        <v>10058</v>
      </c>
      <c r="F270" t="s">
        <v>7793</v>
      </c>
      <c r="G270" t="s">
        <v>10059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24</v>
      </c>
      <c r="B271" t="s">
        <v>767</v>
      </c>
      <c r="C271" t="s">
        <v>331</v>
      </c>
      <c r="D271" t="s">
        <v>331</v>
      </c>
      <c r="E271" t="s">
        <v>331</v>
      </c>
      <c r="F271" t="s">
        <v>331</v>
      </c>
      <c r="G271" t="s">
        <v>331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25</v>
      </c>
      <c r="B272" t="s">
        <v>768</v>
      </c>
      <c r="C272" t="s">
        <v>10060</v>
      </c>
      <c r="D272" t="s">
        <v>10061</v>
      </c>
      <c r="E272" t="s">
        <v>10061</v>
      </c>
      <c r="F272" t="s">
        <v>10062</v>
      </c>
      <c r="G272" t="s">
        <v>10063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26</v>
      </c>
      <c r="B273" t="s">
        <v>774</v>
      </c>
      <c r="C273" t="s">
        <v>331</v>
      </c>
      <c r="D273" t="s">
        <v>331</v>
      </c>
      <c r="E273" t="s">
        <v>331</v>
      </c>
      <c r="F273" t="s">
        <v>10005</v>
      </c>
      <c r="G273" t="s">
        <v>3208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27</v>
      </c>
      <c r="B274" t="s">
        <v>775</v>
      </c>
      <c r="C274" t="s">
        <v>331</v>
      </c>
      <c r="D274" t="s">
        <v>331</v>
      </c>
      <c r="E274" t="s">
        <v>331</v>
      </c>
      <c r="F274" t="s">
        <v>10005</v>
      </c>
      <c r="G274" t="s">
        <v>3208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28</v>
      </c>
      <c r="B275" t="s">
        <v>776</v>
      </c>
      <c r="C275" t="s">
        <v>331</v>
      </c>
      <c r="D275" t="s">
        <v>331</v>
      </c>
      <c r="E275" t="s">
        <v>331</v>
      </c>
      <c r="F275" t="s">
        <v>331</v>
      </c>
      <c r="G275" t="s">
        <v>331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29</v>
      </c>
      <c r="B276" t="s">
        <v>777</v>
      </c>
      <c r="C276" t="s">
        <v>3419</v>
      </c>
      <c r="D276" t="s">
        <v>4620</v>
      </c>
      <c r="E276" t="s">
        <v>1614</v>
      </c>
      <c r="F276" t="s">
        <v>10064</v>
      </c>
      <c r="G276" t="s">
        <v>8086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30</v>
      </c>
      <c r="B277" t="s">
        <v>783</v>
      </c>
      <c r="C277" t="s">
        <v>4036</v>
      </c>
      <c r="D277" t="s">
        <v>4036</v>
      </c>
      <c r="E277" t="s">
        <v>4036</v>
      </c>
      <c r="F277" t="s">
        <v>1431</v>
      </c>
      <c r="G277" t="s">
        <v>1431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31</v>
      </c>
      <c r="B278" t="s">
        <v>789</v>
      </c>
      <c r="C278" t="s">
        <v>3292</v>
      </c>
      <c r="D278" t="s">
        <v>5451</v>
      </c>
      <c r="E278" t="s">
        <v>10065</v>
      </c>
      <c r="F278" t="s">
        <v>10066</v>
      </c>
      <c r="G278" t="s">
        <v>10067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32</v>
      </c>
      <c r="B279" t="s">
        <v>795</v>
      </c>
      <c r="C279" t="s">
        <v>331</v>
      </c>
      <c r="D279" t="s">
        <v>331</v>
      </c>
      <c r="E279" t="s">
        <v>331</v>
      </c>
      <c r="F279" t="s">
        <v>331</v>
      </c>
      <c r="G279" t="s">
        <v>331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33</v>
      </c>
      <c r="B280" t="s">
        <v>796</v>
      </c>
      <c r="C280" t="s">
        <v>9891</v>
      </c>
      <c r="D280" t="s">
        <v>9872</v>
      </c>
      <c r="E280" t="s">
        <v>10068</v>
      </c>
      <c r="F280" t="s">
        <v>10069</v>
      </c>
      <c r="G280" t="s">
        <v>10070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34</v>
      </c>
      <c r="B281" t="s">
        <v>802</v>
      </c>
      <c r="C281" t="s">
        <v>1431</v>
      </c>
      <c r="D281" t="s">
        <v>1319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35</v>
      </c>
      <c r="B282" t="s">
        <v>803</v>
      </c>
      <c r="C282" t="s">
        <v>331</v>
      </c>
      <c r="D282" t="s">
        <v>331</v>
      </c>
      <c r="E282" t="s">
        <v>331</v>
      </c>
      <c r="F282" t="s">
        <v>331</v>
      </c>
      <c r="G282" t="s">
        <v>331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36</v>
      </c>
      <c r="B283" t="s">
        <v>804</v>
      </c>
      <c r="C283" t="s">
        <v>331</v>
      </c>
      <c r="D283" t="s">
        <v>331</v>
      </c>
      <c r="E283" t="s">
        <v>331</v>
      </c>
      <c r="F283" t="s">
        <v>331</v>
      </c>
      <c r="G283" t="s">
        <v>331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37</v>
      </c>
      <c r="B284" t="s">
        <v>808</v>
      </c>
      <c r="C284" t="s">
        <v>10071</v>
      </c>
      <c r="D284" t="s">
        <v>10072</v>
      </c>
      <c r="E284" t="s">
        <v>10073</v>
      </c>
      <c r="F284" t="s">
        <v>10074</v>
      </c>
      <c r="G284" t="s">
        <v>10075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38</v>
      </c>
      <c r="B285" t="s">
        <v>814</v>
      </c>
      <c r="C285" t="s">
        <v>3419</v>
      </c>
      <c r="D285" t="s">
        <v>4620</v>
      </c>
      <c r="E285" t="s">
        <v>1614</v>
      </c>
      <c r="F285" t="s">
        <v>6114</v>
      </c>
      <c r="G285" t="s">
        <v>1799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39</v>
      </c>
      <c r="B286" t="s">
        <v>815</v>
      </c>
      <c r="C286" t="s">
        <v>10071</v>
      </c>
      <c r="D286" t="s">
        <v>10072</v>
      </c>
      <c r="E286" t="s">
        <v>10073</v>
      </c>
      <c r="F286" t="s">
        <v>8328</v>
      </c>
      <c r="G286" t="s">
        <v>10076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40</v>
      </c>
      <c r="B287" t="s">
        <v>816</v>
      </c>
      <c r="C287" t="s">
        <v>5638</v>
      </c>
      <c r="D287" t="s">
        <v>10023</v>
      </c>
      <c r="E287" t="s">
        <v>5570</v>
      </c>
      <c r="F287" t="s">
        <v>9892</v>
      </c>
      <c r="G287" t="s">
        <v>1513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41</v>
      </c>
      <c r="B288" t="s">
        <v>817</v>
      </c>
      <c r="C288" t="s">
        <v>2898</v>
      </c>
      <c r="D288" t="s">
        <v>7324</v>
      </c>
      <c r="E288" t="s">
        <v>4633</v>
      </c>
      <c r="F288" t="s">
        <v>1799</v>
      </c>
      <c r="G288" t="s">
        <v>10065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42</v>
      </c>
      <c r="B289" t="s">
        <v>818</v>
      </c>
      <c r="C289" t="s">
        <v>9826</v>
      </c>
      <c r="D289" t="s">
        <v>6650</v>
      </c>
      <c r="E289" t="s">
        <v>10014</v>
      </c>
      <c r="F289" t="s">
        <v>10015</v>
      </c>
      <c r="G289" t="s">
        <v>4616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B291" t="s">
        <v>318</v>
      </c>
      <c s="1" r="C291" t="s">
        <v>319</v>
      </c>
      <c s="1" r="D291" t="s">
        <v>320</v>
      </c>
      <c s="1" r="E291" t="s">
        <v>321</v>
      </c>
      <c s="1" r="F291" t="s">
        <v>322</v>
      </c>
      <c s="1" r="G291" t="s">
        <v>323</v>
      </c>
      <c s="1" r="H291" t="s">
        <v>324</v>
      </c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0</v>
      </c>
      <c r="B292" t="s">
        <v>819</v>
      </c>
      <c r="C292" t="s">
        <v>9912</v>
      </c>
      <c r="D292" t="s">
        <v>10077</v>
      </c>
      <c r="E292" t="s">
        <v>10078</v>
      </c>
      <c r="F292" t="s">
        <v>10079</v>
      </c>
      <c r="G292" t="s">
        <v>10080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s="1" r="A293" t="n">
        <v>1</v>
      </c>
      <c r="B293" t="s">
        <v>488</v>
      </c>
      <c r="C293" t="s">
        <v>331</v>
      </c>
      <c r="D293" t="s">
        <v>10081</v>
      </c>
      <c r="E293" t="s">
        <v>10082</v>
      </c>
      <c r="F293" t="s">
        <v>10083</v>
      </c>
      <c r="G293" t="s">
        <v>10084</v>
      </c>
      <c r="H293" t="s"/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A294" t="n">
        <v>2</v>
      </c>
      <c r="B294" t="s">
        <v>820</v>
      </c>
      <c r="C294" t="s">
        <v>9833</v>
      </c>
      <c r="D294" t="s">
        <v>9834</v>
      </c>
      <c r="E294" t="s">
        <v>3738</v>
      </c>
      <c r="F294" t="s">
        <v>9835</v>
      </c>
      <c r="G294" t="s">
        <v>9836</v>
      </c>
      <c r="H294" t="s"/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3</v>
      </c>
      <c r="B295" t="s">
        <v>821</v>
      </c>
      <c r="C295" t="s">
        <v>9837</v>
      </c>
      <c r="D295" t="s">
        <v>9838</v>
      </c>
      <c r="E295" t="s">
        <v>10085</v>
      </c>
      <c r="F295" t="s">
        <v>9839</v>
      </c>
      <c r="G295" t="s">
        <v>9840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4</v>
      </c>
      <c r="B296" t="s">
        <v>822</v>
      </c>
      <c r="C296" t="s">
        <v>9841</v>
      </c>
      <c r="D296" t="s">
        <v>1525</v>
      </c>
      <c r="E296" t="s">
        <v>10086</v>
      </c>
      <c r="F296" t="s">
        <v>9842</v>
      </c>
      <c r="G296" t="s">
        <v>9843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5</v>
      </c>
      <c r="B297" t="s">
        <v>823</v>
      </c>
      <c r="C297" t="s">
        <v>10087</v>
      </c>
      <c r="D297" t="s">
        <v>1319</v>
      </c>
      <c r="E297" t="s">
        <v>10068</v>
      </c>
      <c r="F297" t="s">
        <v>10088</v>
      </c>
      <c r="G297" t="s">
        <v>1320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6</v>
      </c>
      <c r="B298" t="s">
        <v>737</v>
      </c>
      <c r="C298" t="s">
        <v>10087</v>
      </c>
      <c r="D298" t="s">
        <v>1319</v>
      </c>
      <c r="E298" t="s">
        <v>10068</v>
      </c>
      <c r="F298" t="s">
        <v>10088</v>
      </c>
      <c r="G298" t="s">
        <v>1320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7</v>
      </c>
      <c r="B299" t="s">
        <v>828</v>
      </c>
      <c r="C299" t="s">
        <v>331</v>
      </c>
      <c r="D299" t="s">
        <v>331</v>
      </c>
      <c r="E299" t="s">
        <v>331</v>
      </c>
      <c r="F299" t="s">
        <v>331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8</v>
      </c>
      <c r="B300" t="s">
        <v>829</v>
      </c>
      <c r="C300" t="s">
        <v>5201</v>
      </c>
      <c r="D300" t="s">
        <v>10089</v>
      </c>
      <c r="E300" t="s">
        <v>9996</v>
      </c>
      <c r="F300" t="s">
        <v>10090</v>
      </c>
      <c r="G300" t="s">
        <v>5734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9</v>
      </c>
      <c r="B301" t="s">
        <v>835</v>
      </c>
      <c r="C301" t="s">
        <v>10091</v>
      </c>
      <c r="D301" t="s">
        <v>10092</v>
      </c>
      <c r="E301" t="s">
        <v>10093</v>
      </c>
      <c r="F301" t="s">
        <v>10094</v>
      </c>
      <c r="G301" t="s">
        <v>10095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10</v>
      </c>
      <c r="B302" t="s">
        <v>841</v>
      </c>
      <c r="C302" t="s">
        <v>331</v>
      </c>
      <c r="D302" t="s">
        <v>331</v>
      </c>
      <c r="E302" t="s">
        <v>331</v>
      </c>
      <c r="F302" t="s">
        <v>331</v>
      </c>
      <c r="G302" t="s">
        <v>331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11</v>
      </c>
      <c r="B303" t="s">
        <v>842</v>
      </c>
      <c r="C303" t="s">
        <v>10096</v>
      </c>
      <c r="D303" t="s">
        <v>10097</v>
      </c>
      <c r="E303" t="s">
        <v>10098</v>
      </c>
      <c r="F303" t="s">
        <v>9987</v>
      </c>
      <c r="G303" t="s">
        <v>3717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12</v>
      </c>
      <c r="B304" t="s">
        <v>848</v>
      </c>
      <c r="C304" t="s">
        <v>10099</v>
      </c>
      <c r="D304" t="s">
        <v>10100</v>
      </c>
      <c r="E304" t="s">
        <v>10101</v>
      </c>
      <c r="F304" t="s">
        <v>10023</v>
      </c>
      <c r="G304" t="s">
        <v>10102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13</v>
      </c>
      <c r="B305" t="s">
        <v>701</v>
      </c>
      <c r="C305" t="s">
        <v>10103</v>
      </c>
      <c r="D305" t="s">
        <v>8867</v>
      </c>
      <c r="E305" t="s">
        <v>1323</v>
      </c>
      <c r="F305" t="s">
        <v>5605</v>
      </c>
      <c r="G305" t="s">
        <v>10104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14</v>
      </c>
      <c r="B306" t="s">
        <v>859</v>
      </c>
      <c r="C306" t="s">
        <v>10105</v>
      </c>
      <c r="D306" t="s">
        <v>10106</v>
      </c>
      <c r="E306" t="s">
        <v>10107</v>
      </c>
      <c r="F306" t="s">
        <v>10108</v>
      </c>
      <c r="G306" t="s">
        <v>10109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15</v>
      </c>
      <c r="B307" t="s">
        <v>865</v>
      </c>
      <c r="C307" t="s">
        <v>10110</v>
      </c>
      <c r="D307" t="s">
        <v>10111</v>
      </c>
      <c r="E307" t="s">
        <v>10112</v>
      </c>
      <c r="F307" t="s">
        <v>10113</v>
      </c>
      <c r="G307" t="s">
        <v>10114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16</v>
      </c>
      <c r="B308" t="s">
        <v>869</v>
      </c>
      <c r="C308" t="s">
        <v>331</v>
      </c>
      <c r="D308" t="s">
        <v>10115</v>
      </c>
      <c r="E308" t="s">
        <v>10116</v>
      </c>
      <c r="F308" t="s">
        <v>10117</v>
      </c>
      <c r="G308" t="s">
        <v>10118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17</v>
      </c>
      <c r="B309" t="s">
        <v>874</v>
      </c>
      <c r="C309" t="s">
        <v>10119</v>
      </c>
      <c r="D309" t="s">
        <v>10120</v>
      </c>
      <c r="E309" t="s">
        <v>4443</v>
      </c>
      <c r="F309" t="s">
        <v>4251</v>
      </c>
      <c r="G309" t="s">
        <v>8490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880</v>
      </c>
      <c r="C312" t="s">
        <v>10121</v>
      </c>
      <c r="D312" t="s">
        <v>10122</v>
      </c>
      <c r="E312" t="s">
        <v>10123</v>
      </c>
      <c r="F312" t="s">
        <v>5924</v>
      </c>
      <c r="G312" t="s">
        <v>10124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886</v>
      </c>
      <c r="C313" t="s">
        <v>6568</v>
      </c>
      <c r="D313" t="s">
        <v>10125</v>
      </c>
      <c r="E313" t="s">
        <v>10126</v>
      </c>
      <c r="F313" t="s">
        <v>10127</v>
      </c>
      <c r="G313" t="s">
        <v>10128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892</v>
      </c>
      <c r="C314" t="s">
        <v>6568</v>
      </c>
      <c r="D314" t="s">
        <v>10129</v>
      </c>
      <c r="E314" t="s">
        <v>3828</v>
      </c>
      <c r="F314" t="s">
        <v>9901</v>
      </c>
      <c r="G314" t="s">
        <v>9904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898</v>
      </c>
      <c r="C315" t="s">
        <v>331</v>
      </c>
      <c r="D315" t="s">
        <v>10130</v>
      </c>
      <c r="E315" t="s">
        <v>10131</v>
      </c>
      <c r="F315" t="s">
        <v>6509</v>
      </c>
      <c r="G315" t="s">
        <v>9808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903</v>
      </c>
      <c r="C316" t="s">
        <v>10132</v>
      </c>
      <c r="D316" t="s">
        <v>6790</v>
      </c>
      <c r="E316" t="s">
        <v>10133</v>
      </c>
      <c r="F316" t="s">
        <v>10134</v>
      </c>
      <c r="G316" t="s">
        <v>10135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909</v>
      </c>
      <c r="C317" t="s">
        <v>10136</v>
      </c>
      <c r="D317" t="s">
        <v>10137</v>
      </c>
      <c r="E317" t="s">
        <v>331</v>
      </c>
      <c r="F317" t="s">
        <v>331</v>
      </c>
      <c r="G317" t="s">
        <v>331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913</v>
      </c>
      <c r="C318" t="s">
        <v>5605</v>
      </c>
      <c r="D318" t="s">
        <v>1320</v>
      </c>
      <c r="E318" t="s">
        <v>1431</v>
      </c>
      <c r="F318" t="s">
        <v>1513</v>
      </c>
      <c r="G318" t="s">
        <v>331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916</v>
      </c>
      <c r="C319" t="s">
        <v>331</v>
      </c>
      <c r="D319" t="s">
        <v>331</v>
      </c>
      <c r="E319" t="s">
        <v>331</v>
      </c>
      <c r="F319" t="s">
        <v>331</v>
      </c>
      <c r="G319" t="s">
        <v>331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917</v>
      </c>
      <c r="C320" t="s">
        <v>331</v>
      </c>
      <c r="D320" t="s">
        <v>331</v>
      </c>
      <c r="E320" t="s">
        <v>331</v>
      </c>
      <c r="F320" t="s">
        <v>331</v>
      </c>
      <c r="G320" t="s">
        <v>331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918</v>
      </c>
      <c r="C321" t="s">
        <v>331</v>
      </c>
      <c r="D321" t="s">
        <v>331</v>
      </c>
      <c r="E321" t="s">
        <v>331</v>
      </c>
      <c r="F321" t="s">
        <v>331</v>
      </c>
      <c r="G321" t="s">
        <v>331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919</v>
      </c>
      <c r="C322" t="s">
        <v>5882</v>
      </c>
      <c r="D322" t="s">
        <v>5867</v>
      </c>
      <c r="E322" t="s">
        <v>3513</v>
      </c>
      <c r="F322" t="s">
        <v>10138</v>
      </c>
      <c r="G322" t="s">
        <v>9888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920</v>
      </c>
      <c r="C323" t="s">
        <v>483</v>
      </c>
      <c r="D323" t="s">
        <v>441</v>
      </c>
      <c r="E323" t="s">
        <v>1179</v>
      </c>
      <c r="F323" t="s">
        <v>1431</v>
      </c>
      <c r="G323" t="s">
        <v>10139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922</v>
      </c>
      <c r="C324" t="s">
        <v>10140</v>
      </c>
      <c r="D324" t="s">
        <v>4816</v>
      </c>
      <c r="E324" t="s">
        <v>10141</v>
      </c>
      <c r="F324" t="s">
        <v>10142</v>
      </c>
      <c r="G324" t="s">
        <v>10143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928</v>
      </c>
      <c r="C325" t="s">
        <v>331</v>
      </c>
      <c r="D325" t="s">
        <v>10144</v>
      </c>
      <c r="E325" t="s">
        <v>10145</v>
      </c>
      <c r="F325" t="s">
        <v>10146</v>
      </c>
      <c r="G325" t="s">
        <v>5168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933</v>
      </c>
      <c r="C326" t="s">
        <v>10147</v>
      </c>
      <c r="D326" t="s">
        <v>10148</v>
      </c>
      <c r="E326" t="s">
        <v>10149</v>
      </c>
      <c r="F326" t="s">
        <v>10150</v>
      </c>
      <c r="G326" t="s">
        <v>10151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B328" t="s">
        <v>383</v>
      </c>
      <c s="1" r="C328" t="s">
        <v>319</v>
      </c>
      <c s="1" r="D328" t="s">
        <v>320</v>
      </c>
      <c s="1" r="E328" t="s">
        <v>321</v>
      </c>
      <c s="1" r="F328" t="s">
        <v>322</v>
      </c>
      <c s="1" r="G328" t="s">
        <v>323</v>
      </c>
      <c s="1" r="H328" t="s">
        <v>324</v>
      </c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0</v>
      </c>
      <c r="B329" t="s">
        <v>939</v>
      </c>
      <c r="C329" t="s">
        <v>331</v>
      </c>
      <c r="D329" t="s">
        <v>331</v>
      </c>
      <c r="E329" t="s">
        <v>331</v>
      </c>
      <c r="F329" t="s">
        <v>331</v>
      </c>
      <c r="G329" t="s">
        <v>331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</v>
      </c>
      <c r="B330" t="s">
        <v>945</v>
      </c>
      <c r="C330" t="s">
        <v>331</v>
      </c>
      <c r="D330" t="s">
        <v>331</v>
      </c>
      <c r="E330" t="s">
        <v>331</v>
      </c>
      <c r="F330" t="s">
        <v>331</v>
      </c>
      <c r="G330" t="s">
        <v>331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2</v>
      </c>
      <c r="B331" t="s">
        <v>500</v>
      </c>
      <c r="C331" t="s">
        <v>331</v>
      </c>
      <c r="D331" t="s">
        <v>331</v>
      </c>
      <c r="E331" t="s">
        <v>331</v>
      </c>
      <c r="F331" t="s">
        <v>331</v>
      </c>
      <c r="G331" t="s">
        <v>331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3</v>
      </c>
      <c r="B332" t="s">
        <v>946</v>
      </c>
      <c r="C332" t="s">
        <v>10152</v>
      </c>
      <c r="D332" t="s">
        <v>10153</v>
      </c>
      <c r="E332" t="s">
        <v>5606</v>
      </c>
      <c r="F332" t="s">
        <v>10154</v>
      </c>
      <c r="G332" t="s">
        <v>10155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4</v>
      </c>
      <c r="B333" t="s">
        <v>952</v>
      </c>
      <c r="C333" t="s">
        <v>331</v>
      </c>
      <c r="D333" t="s">
        <v>331</v>
      </c>
      <c r="E333" t="s">
        <v>331</v>
      </c>
      <c r="F333" t="s">
        <v>10156</v>
      </c>
      <c r="G333" t="s">
        <v>10157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5</v>
      </c>
      <c r="B334" t="s">
        <v>956</v>
      </c>
      <c r="C334" t="s">
        <v>10152</v>
      </c>
      <c r="D334" t="s">
        <v>10153</v>
      </c>
      <c r="E334" t="s">
        <v>5606</v>
      </c>
      <c r="F334" t="s">
        <v>10158</v>
      </c>
      <c r="G334" t="s">
        <v>3699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6</v>
      </c>
      <c r="B335" t="s">
        <v>960</v>
      </c>
      <c r="C335" t="s">
        <v>10152</v>
      </c>
      <c r="D335" t="s">
        <v>331</v>
      </c>
      <c r="E335" t="s">
        <v>331</v>
      </c>
      <c r="F335" t="s">
        <v>10159</v>
      </c>
      <c r="G335" t="s">
        <v>331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7</v>
      </c>
      <c r="B336" t="s">
        <v>961</v>
      </c>
      <c r="C336" t="s">
        <v>331</v>
      </c>
      <c r="D336" t="s">
        <v>10153</v>
      </c>
      <c r="E336" t="s">
        <v>5606</v>
      </c>
      <c r="F336" t="s">
        <v>3699</v>
      </c>
      <c r="G336" t="s">
        <v>3699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8</v>
      </c>
      <c r="B337" t="s">
        <v>962</v>
      </c>
      <c r="C337" t="s">
        <v>3511</v>
      </c>
      <c r="D337" t="s">
        <v>3659</v>
      </c>
      <c r="E337" t="s">
        <v>10002</v>
      </c>
      <c r="F337" t="s">
        <v>10160</v>
      </c>
      <c r="G337" t="s">
        <v>10161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9</v>
      </c>
      <c r="B338" t="s">
        <v>968</v>
      </c>
      <c r="C338" t="s">
        <v>331</v>
      </c>
      <c r="D338" t="s">
        <v>3513</v>
      </c>
      <c r="E338" t="s">
        <v>331</v>
      </c>
      <c r="F338" t="s">
        <v>5605</v>
      </c>
      <c r="G338" t="s">
        <v>8565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s="1" r="A339" t="n">
        <v>10</v>
      </c>
      <c r="B339" t="s">
        <v>969</v>
      </c>
      <c r="C339" t="s">
        <v>3511</v>
      </c>
      <c r="D339" t="s">
        <v>3659</v>
      </c>
      <c r="E339" t="s">
        <v>10002</v>
      </c>
      <c r="F339" t="s">
        <v>10162</v>
      </c>
      <c r="G339" t="s">
        <v>10163</v>
      </c>
      <c r="H339" t="s"/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s="1" r="A340" t="n">
        <v>11</v>
      </c>
      <c r="B340" t="s">
        <v>970</v>
      </c>
      <c r="C340" t="s">
        <v>10164</v>
      </c>
      <c r="D340" t="s">
        <v>10165</v>
      </c>
      <c r="E340" t="s">
        <v>52</v>
      </c>
      <c r="F340" t="s">
        <v>1730</v>
      </c>
      <c r="G340" t="s">
        <v>4606</v>
      </c>
      <c r="H340" t="s"/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s="1" r="A341" t="n">
        <v>12</v>
      </c>
      <c r="B341" t="s">
        <v>971</v>
      </c>
      <c r="C341" t="s">
        <v>10166</v>
      </c>
      <c r="D341" t="s">
        <v>1806</v>
      </c>
      <c r="E341" t="s">
        <v>10167</v>
      </c>
      <c r="F341" t="s">
        <v>10168</v>
      </c>
      <c r="G341" t="s">
        <v>10169</v>
      </c>
      <c r="H341" t="s"/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s="1" r="A342" t="n">
        <v>13</v>
      </c>
      <c r="B342" t="s">
        <v>829</v>
      </c>
      <c r="C342" t="s">
        <v>1174</v>
      </c>
      <c r="D342" t="s">
        <v>10170</v>
      </c>
      <c r="E342" t="s">
        <v>10171</v>
      </c>
      <c r="F342" t="s">
        <v>9871</v>
      </c>
      <c r="G342" t="s">
        <v>3879</v>
      </c>
      <c r="H342" t="s"/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s="1" r="A343" t="n">
        <v>14</v>
      </c>
      <c r="B343" t="s">
        <v>919</v>
      </c>
      <c r="C343" t="s">
        <v>9911</v>
      </c>
      <c r="D343" t="s">
        <v>10170</v>
      </c>
      <c r="E343" t="s">
        <v>10171</v>
      </c>
      <c r="F343" t="s">
        <v>9871</v>
      </c>
      <c r="G343" t="s">
        <v>3879</v>
      </c>
      <c r="H343" t="s"/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s="1" r="A344" t="n">
        <v>15</v>
      </c>
      <c r="B344" t="s">
        <v>920</v>
      </c>
      <c r="C344" t="s">
        <v>48</v>
      </c>
      <c r="D344" t="s">
        <v>331</v>
      </c>
      <c r="E344" t="s">
        <v>331</v>
      </c>
      <c r="F344" t="s">
        <v>331</v>
      </c>
      <c r="G344" t="s">
        <v>331</v>
      </c>
      <c r="H344" t="s"/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s="1" r="A345" t="n">
        <v>16</v>
      </c>
      <c r="B345" t="s">
        <v>975</v>
      </c>
      <c r="C345" t="s">
        <v>3658</v>
      </c>
      <c r="D345" t="s">
        <v>3659</v>
      </c>
      <c r="E345" t="s">
        <v>3738</v>
      </c>
      <c r="F345" t="s">
        <v>10172</v>
      </c>
      <c r="G345" t="s">
        <v>10173</v>
      </c>
      <c r="H345" t="s"/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s="1" r="A346" t="n">
        <v>17</v>
      </c>
      <c r="B346" t="s">
        <v>980</v>
      </c>
      <c r="C346" t="s">
        <v>331</v>
      </c>
      <c r="D346" t="s">
        <v>10174</v>
      </c>
      <c r="E346" t="s">
        <v>10175</v>
      </c>
      <c r="F346" t="s">
        <v>10176</v>
      </c>
      <c r="G346" t="s">
        <v>10177</v>
      </c>
      <c r="H346" t="s"/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s="1" r="A347" t="n">
        <v>18</v>
      </c>
      <c r="B347" t="s">
        <v>985</v>
      </c>
      <c r="C347" t="s">
        <v>10178</v>
      </c>
      <c r="D347" t="s">
        <v>10179</v>
      </c>
      <c r="E347" t="s">
        <v>10180</v>
      </c>
      <c r="F347" t="s">
        <v>10181</v>
      </c>
      <c r="G347" t="s">
        <v>10182</v>
      </c>
      <c r="H347" t="s"/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s="1" r="A348" t="n">
        <v>19</v>
      </c>
      <c r="B348" t="s">
        <v>990</v>
      </c>
      <c r="C348" t="s">
        <v>3511</v>
      </c>
      <c r="D348" t="s">
        <v>4278</v>
      </c>
      <c r="E348" t="s">
        <v>10183</v>
      </c>
      <c r="F348" t="s">
        <v>10184</v>
      </c>
      <c r="G348" t="s">
        <v>10184</v>
      </c>
      <c r="H348" t="s"/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s="1" r="A349" t="n">
        <v>20</v>
      </c>
      <c r="B349" t="s">
        <v>996</v>
      </c>
      <c r="C349" t="s">
        <v>331</v>
      </c>
      <c r="D349" t="s">
        <v>331</v>
      </c>
      <c r="E349" t="s">
        <v>331</v>
      </c>
      <c r="F349" t="s">
        <v>331</v>
      </c>
      <c r="G349" t="s">
        <v>331</v>
      </c>
      <c r="H349" t="s"/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s="1" r="A350" t="n">
        <v>21</v>
      </c>
      <c r="B350" t="s">
        <v>998</v>
      </c>
      <c r="C350" t="s">
        <v>9179</v>
      </c>
      <c r="D350" t="s">
        <v>10185</v>
      </c>
      <c r="E350" t="s">
        <v>10186</v>
      </c>
      <c r="F350" t="s">
        <v>10187</v>
      </c>
      <c r="G350" t="s">
        <v>10188</v>
      </c>
      <c r="H350" t="s"/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s="1" r="A351" t="n">
        <v>22</v>
      </c>
      <c r="B351" t="s">
        <v>1004</v>
      </c>
      <c r="C351" t="s">
        <v>10189</v>
      </c>
      <c r="D351" t="s">
        <v>8084</v>
      </c>
      <c r="E351" t="s">
        <v>10108</v>
      </c>
      <c r="F351" t="s">
        <v>10190</v>
      </c>
      <c r="G351" t="s">
        <v>3209</v>
      </c>
      <c r="H351" t="s"/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s="1" r="A352" t="n">
        <v>23</v>
      </c>
      <c r="B352" t="s">
        <v>1009</v>
      </c>
      <c r="C352" t="s">
        <v>331</v>
      </c>
      <c r="D352" t="s">
        <v>10191</v>
      </c>
      <c r="E352" t="s">
        <v>10192</v>
      </c>
      <c r="F352" t="s">
        <v>10193</v>
      </c>
      <c r="G352" t="s">
        <v>10194</v>
      </c>
      <c r="H352" t="s"/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s="1" r="A353" t="n">
        <v>24</v>
      </c>
      <c r="B353" t="s">
        <v>1014</v>
      </c>
      <c r="C353" t="s">
        <v>331</v>
      </c>
      <c r="D353" t="s">
        <v>331</v>
      </c>
      <c r="E353" t="s">
        <v>331</v>
      </c>
      <c r="F353" t="s">
        <v>331</v>
      </c>
      <c r="G353" t="s">
        <v>10195</v>
      </c>
      <c r="H353" t="s"/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1076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1077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1078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1079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1080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1081</v>
      </c>
    </row>
    <row r="11" spans="1:14">
      <c s="1" r="A11" t="n">
        <v>4</v>
      </c>
      <c r="B11" t="s">
        <v>13</v>
      </c>
      <c r="C11" t="s">
        <v>1082</v>
      </c>
    </row>
    <row r="12" spans="1:14">
      <c s="1" r="A12" t="n">
        <v>5</v>
      </c>
      <c r="B12" t="s">
        <v>15</v>
      </c>
      <c r="C12" t="s">
        <v>1083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1084</v>
      </c>
    </row>
    <row r="14" spans="1:14">
      <c s="1" r="A14" t="n">
        <v>7</v>
      </c>
      <c r="B14" t="s">
        <v>19</v>
      </c>
      <c r="C14" t="s">
        <v>1085</v>
      </c>
    </row>
    <row r="16" spans="1:14">
      <c s="1" r="A16" t="n">
        <v>0</v>
      </c>
      <c r="B16" t="s">
        <v>21</v>
      </c>
      <c r="C16" t="s">
        <v>1086</v>
      </c>
    </row>
    <row r="17" spans="1:14">
      <c s="1" r="A17" t="n">
        <v>1</v>
      </c>
      <c r="B17" t="s">
        <v>23</v>
      </c>
      <c r="C17" t="s">
        <v>65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1087</v>
      </c>
    </row>
    <row r="19" spans="1:14">
      <c s="1" r="A19" t="n">
        <v>3</v>
      </c>
      <c r="B19" t="s">
        <v>26</v>
      </c>
      <c r="C19" t="s">
        <v>1088</v>
      </c>
    </row>
    <row r="20" spans="1:14">
      <c s="1" r="A20" t="n">
        <v>4</v>
      </c>
      <c r="B20" t="s">
        <v>28</v>
      </c>
      <c r="C20" t="s">
        <v>29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1089</v>
      </c>
    </row>
    <row r="26" spans="1:14">
      <c s="1" r="B26" t="s">
        <v>35</v>
      </c>
      <c s="1" r="C26" t="s">
        <v>1090</v>
      </c>
      <c s="1" r="D26" t="s">
        <v>1091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s"/>
      <c r="D27" t="s"/>
      <c r="E27" t="s"/>
      <c r="F27" t="s"/>
    </row>
    <row r="28" spans="1:14">
      <c s="1" r="A28" t="n">
        <v>1</v>
      </c>
      <c r="B28" t="s">
        <v>41</v>
      </c>
      <c r="C28" t="s"/>
      <c r="D28" t="s"/>
      <c r="E28" t="s"/>
      <c r="F28" t="s"/>
    </row>
    <row r="29" spans="1:14">
      <c s="1" r="A29" t="n">
        <v>2</v>
      </c>
      <c r="B29" t="s">
        <v>42</v>
      </c>
      <c r="C29" t="s"/>
      <c r="D29" t="s"/>
      <c r="E29" t="s"/>
      <c r="F29" t="s"/>
    </row>
    <row r="30" spans="1:14">
      <c s="1" r="A30" t="n">
        <v>3</v>
      </c>
      <c r="B30" t="s">
        <v>43</v>
      </c>
      <c r="C30" t="s"/>
      <c r="D30" t="s"/>
      <c r="E30" t="s"/>
      <c r="F30" t="s"/>
    </row>
    <row r="31" spans="1:14">
      <c s="1" r="A31" t="n">
        <v>4</v>
      </c>
      <c r="B31" t="s">
        <v>44</v>
      </c>
      <c r="C31" t="n">
        <v>0.4</v>
      </c>
      <c r="D31" t="n">
        <v>0.07000000000000001</v>
      </c>
      <c r="E31" t="s"/>
      <c r="F31" t="s"/>
    </row>
    <row r="33" spans="1:14">
      <c s="1" r="B33" t="s">
        <v>45</v>
      </c>
      <c s="1" r="C33" t="s">
        <v>1090</v>
      </c>
      <c s="1" r="D33" t="s">
        <v>1091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223</v>
      </c>
      <c r="D34" t="s">
        <v>223</v>
      </c>
      <c r="E34" t="s">
        <v>223</v>
      </c>
      <c r="F34" t="s">
        <v>223</v>
      </c>
    </row>
    <row r="35" spans="1:14">
      <c s="1" r="A35" t="n">
        <v>1</v>
      </c>
      <c r="B35" t="s">
        <v>41</v>
      </c>
      <c r="C35" t="s"/>
      <c r="D35" t="s">
        <v>1092</v>
      </c>
      <c r="E35" t="s">
        <v>1093</v>
      </c>
      <c r="F35" t="s">
        <v>48</v>
      </c>
    </row>
    <row r="36" spans="1:14">
      <c s="1" r="A36" t="n">
        <v>2</v>
      </c>
      <c r="B36" t="s">
        <v>42</v>
      </c>
      <c r="C36" t="s">
        <v>1094</v>
      </c>
      <c r="D36" t="s">
        <v>1092</v>
      </c>
      <c r="E36" t="s">
        <v>1093</v>
      </c>
      <c r="F36" t="s">
        <v>48</v>
      </c>
    </row>
    <row r="37" spans="1:14">
      <c s="1" r="A37" t="n">
        <v>3</v>
      </c>
      <c r="B37" t="s">
        <v>43</v>
      </c>
      <c r="C37" t="s">
        <v>1094</v>
      </c>
      <c r="D37" t="s">
        <v>1092</v>
      </c>
      <c r="E37" t="s">
        <v>1093</v>
      </c>
      <c r="F37" t="s">
        <v>48</v>
      </c>
    </row>
    <row r="38" spans="1:14">
      <c s="1" r="A38" t="n">
        <v>4</v>
      </c>
      <c r="B38" t="s">
        <v>53</v>
      </c>
      <c r="C38" t="s">
        <v>1095</v>
      </c>
      <c r="D38" t="s">
        <v>1096</v>
      </c>
      <c r="E38" t="s">
        <v>1097</v>
      </c>
      <c r="F38" t="s">
        <v>1093</v>
      </c>
    </row>
    <row r="39" spans="1:14">
      <c s="1" r="A39" t="n">
        <v>5</v>
      </c>
      <c r="B39" t="s">
        <v>55</v>
      </c>
      <c r="C39" t="s"/>
      <c r="D39" t="s">
        <v>1098</v>
      </c>
      <c r="E39" t="s">
        <v>1099</v>
      </c>
      <c r="F39" t="s">
        <v>1100</v>
      </c>
    </row>
    <row r="41" spans="1:14">
      <c s="1" r="B41" t="s">
        <v>58</v>
      </c>
      <c s="1" r="C41" t="s">
        <v>59</v>
      </c>
      <c s="1" r="D41" t="s">
        <v>60</v>
      </c>
      <c s="1" r="E41" t="s">
        <v>61</v>
      </c>
      <c s="1" r="F41" t="s">
        <v>1101</v>
      </c>
    </row>
    <row r="42" spans="1:14">
      <c s="1" r="A42" t="n">
        <v>0</v>
      </c>
      <c r="B42" t="s">
        <v>63</v>
      </c>
      <c r="C42" t="n">
        <v>0.4</v>
      </c>
      <c r="D42" t="s">
        <v>1102</v>
      </c>
      <c r="E42" t="s">
        <v>1103</v>
      </c>
      <c r="F42" t="s">
        <v>1104</v>
      </c>
    </row>
    <row r="43" spans="1:14">
      <c s="1" r="A43" t="n">
        <v>1</v>
      </c>
      <c r="B43" t="s">
        <v>66</v>
      </c>
      <c r="C43" t="n">
        <v>0.4</v>
      </c>
      <c r="D43" t="s">
        <v>1105</v>
      </c>
      <c r="E43" t="s">
        <v>1106</v>
      </c>
      <c r="F43" t="s">
        <v>1107</v>
      </c>
    </row>
    <row r="44" spans="1:14">
      <c s="1" r="A44" t="n">
        <v>2</v>
      </c>
      <c r="B44" t="s">
        <v>69</v>
      </c>
      <c r="C44" t="s"/>
      <c r="D44" t="s">
        <v>1108</v>
      </c>
      <c r="E44" t="s">
        <v>1109</v>
      </c>
      <c r="F44" t="s">
        <v>1110</v>
      </c>
    </row>
    <row r="45" spans="1:14">
      <c s="1" r="A45" t="n">
        <v>3</v>
      </c>
      <c r="B45" t="s">
        <v>72</v>
      </c>
      <c r="C45" t="s"/>
      <c r="D45" t="s">
        <v>1111</v>
      </c>
      <c r="E45" t="s">
        <v>1112</v>
      </c>
      <c r="F45" t="s">
        <v>1113</v>
      </c>
    </row>
    <row r="47" spans="1:14">
      <c s="1" r="B47" t="s">
        <v>75</v>
      </c>
      <c s="1" r="C47" t="s">
        <v>1090</v>
      </c>
      <c s="1" r="D47" t="s">
        <v>1091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s"/>
      <c r="D48" t="s"/>
      <c r="E48" t="s"/>
      <c r="F48" t="s"/>
    </row>
    <row r="49" spans="1:14">
      <c s="1" r="A49" t="n">
        <v>1</v>
      </c>
      <c r="B49" t="s">
        <v>77</v>
      </c>
      <c r="C49" t="n">
        <v>0.83</v>
      </c>
      <c r="D49" t="n">
        <v>0.89</v>
      </c>
      <c r="E49" t="n">
        <v>1.54</v>
      </c>
      <c r="F49" t="n">
        <v>3.42</v>
      </c>
    </row>
    <row r="50" spans="1:14">
      <c s="1" r="A50" t="n">
        <v>2</v>
      </c>
      <c r="B50" t="s">
        <v>78</v>
      </c>
      <c r="C50" t="n">
        <v>0.83</v>
      </c>
      <c r="D50" t="n">
        <v>0.89</v>
      </c>
      <c r="E50" t="n">
        <v>1.54</v>
      </c>
      <c r="F50" t="n">
        <v>3.42</v>
      </c>
    </row>
    <row r="51" spans="1:14">
      <c s="1" r="A51" t="n">
        <v>3</v>
      </c>
      <c r="B51" t="s">
        <v>79</v>
      </c>
      <c r="C51" t="n">
        <v>0.83</v>
      </c>
      <c r="D51" t="n">
        <v>0.89</v>
      </c>
      <c r="E51" t="n">
        <v>1.54</v>
      </c>
      <c r="F51" t="n">
        <v>3.42</v>
      </c>
    </row>
    <row r="52" spans="1:14">
      <c s="1" r="A52" t="n">
        <v>4</v>
      </c>
      <c r="B52" t="s">
        <v>80</v>
      </c>
      <c r="C52" t="n">
        <v>0.83</v>
      </c>
      <c r="D52" t="n">
        <v>0.89</v>
      </c>
      <c r="E52" t="n">
        <v>1.54</v>
      </c>
      <c r="F52" t="n">
        <v>3.42</v>
      </c>
    </row>
    <row r="54" spans="1:14">
      <c s="1" r="B54" t="s">
        <v>81</v>
      </c>
      <c s="1" r="C54" t="s">
        <v>1090</v>
      </c>
      <c s="1" r="D54" t="s">
        <v>1091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1114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/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/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/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/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/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1115</v>
      </c>
      <c r="D66" t="s"/>
      <c r="E66" t="s"/>
      <c r="F66" t="s"/>
    </row>
    <row r="68" spans="1:14">
      <c s="1" r="A68" t="n">
        <v>0</v>
      </c>
      <c r="B68" t="s">
        <v>102</v>
      </c>
      <c r="C68" t="s">
        <v>1086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1087</v>
      </c>
    </row>
    <row r="71" spans="1:14">
      <c s="1" r="A71" t="n">
        <v>3</v>
      </c>
      <c r="B71" t="s">
        <v>105</v>
      </c>
      <c r="C71" t="s"/>
    </row>
    <row r="72" spans="1:14">
      <c s="1" r="A72" t="n">
        <v>4</v>
      </c>
      <c r="B72" t="s">
        <v>107</v>
      </c>
      <c r="C72" t="s"/>
    </row>
    <row r="73" spans="1:14">
      <c s="1" r="A73" t="n">
        <v>5</v>
      </c>
      <c r="B73" t="s">
        <v>109</v>
      </c>
      <c r="C73" t="s">
        <v>1116</v>
      </c>
    </row>
    <row r="74" spans="1:14">
      <c s="1" r="A74" t="n">
        <v>6</v>
      </c>
      <c r="B74" t="s">
        <v>111</v>
      </c>
      <c r="C74" t="s">
        <v>1117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1118</v>
      </c>
    </row>
    <row r="82" spans="1:14">
      <c s="1" r="A82" t="n">
        <v>1</v>
      </c>
      <c r="B82" t="s">
        <v>121</v>
      </c>
      <c r="C82" t="s">
        <v>1119</v>
      </c>
    </row>
    <row r="84" spans="1:14">
      <c s="1" r="A84" t="n">
        <v>0</v>
      </c>
      <c r="B84" t="s">
        <v>123</v>
      </c>
      <c r="C84" t="s">
        <v>907</v>
      </c>
    </row>
    <row r="85" spans="1:14">
      <c s="1" r="A85" t="n">
        <v>1</v>
      </c>
      <c r="B85" t="s">
        <v>124</v>
      </c>
      <c r="C85" t="s">
        <v>1120</v>
      </c>
    </row>
    <row r="87" spans="1:14">
      <c s="1" r="A87" t="n">
        <v>0</v>
      </c>
      <c r="B87" t="s">
        <v>126</v>
      </c>
      <c r="C87" t="s">
        <v>1121</v>
      </c>
    </row>
    <row r="88" spans="1:14">
      <c s="1" r="A88" t="n">
        <v>1</v>
      </c>
      <c r="B88" t="s">
        <v>128</v>
      </c>
      <c r="C88" t="s">
        <v>1122</v>
      </c>
    </row>
    <row r="89" spans="1:14">
      <c s="1" r="A89" t="n">
        <v>2</v>
      </c>
      <c r="B89" t="s">
        <v>130</v>
      </c>
      <c r="C89" t="s">
        <v>1123</v>
      </c>
    </row>
    <row r="90" spans="1:14">
      <c s="1" r="A90" t="n">
        <v>3</v>
      </c>
      <c r="B90" t="s">
        <v>132</v>
      </c>
      <c r="C90" t="s">
        <v>1124</v>
      </c>
    </row>
    <row r="91" spans="1:14">
      <c s="1" r="A91" t="n">
        <v>4</v>
      </c>
      <c r="B91" t="s">
        <v>134</v>
      </c>
      <c r="C91" t="s">
        <v>1125</v>
      </c>
    </row>
    <row r="92" spans="1:14">
      <c s="1" r="A92" t="n">
        <v>5</v>
      </c>
      <c r="B92" t="s">
        <v>136</v>
      </c>
      <c r="C92" t="s">
        <v>1126</v>
      </c>
    </row>
    <row r="93" spans="1:14">
      <c s="1" r="A93" t="n">
        <v>6</v>
      </c>
      <c r="B93" t="s">
        <v>138</v>
      </c>
      <c r="C93" t="s">
        <v>1088</v>
      </c>
    </row>
    <row r="94" spans="1:14">
      <c s="1" r="A94" t="n">
        <v>7</v>
      </c>
      <c r="B94" t="s">
        <v>139</v>
      </c>
      <c r="C94" t="s"/>
    </row>
    <row r="96" spans="1:14">
      <c s="1" r="A96" t="n">
        <v>0</v>
      </c>
      <c r="B96" t="s">
        <v>140</v>
      </c>
      <c r="C96" t="s">
        <v>1127</v>
      </c>
    </row>
    <row r="97" spans="1:14">
      <c s="1" r="A97" t="n">
        <v>1</v>
      </c>
      <c r="B97" t="s">
        <v>142</v>
      </c>
      <c r="C97" t="s">
        <v>1128</v>
      </c>
    </row>
    <row r="98" spans="1:14">
      <c s="1" r="A98" t="n">
        <v>2</v>
      </c>
      <c r="B98" t="s">
        <v>144</v>
      </c>
      <c r="C98" t="s">
        <v>1129</v>
      </c>
    </row>
    <row r="99" spans="1:14">
      <c s="1" r="A99" t="n">
        <v>3</v>
      </c>
      <c r="B99" t="s">
        <v>146</v>
      </c>
      <c r="C99" t="s">
        <v>1051</v>
      </c>
    </row>
    <row r="100" spans="1:14">
      <c s="1" r="A100" t="n">
        <v>4</v>
      </c>
      <c r="B100" t="s">
        <v>148</v>
      </c>
      <c r="C100" t="s">
        <v>1130</v>
      </c>
    </row>
    <row r="101" spans="1:14">
      <c s="1" r="A101" t="n">
        <v>5</v>
      </c>
      <c r="B101" t="s">
        <v>149</v>
      </c>
      <c r="C101" t="s">
        <v>1131</v>
      </c>
    </row>
    <row r="103" spans="1:14">
      <c s="1" r="A103" t="n">
        <v>0</v>
      </c>
      <c r="B103" t="s">
        <v>151</v>
      </c>
      <c r="C103" t="s">
        <v>1132</v>
      </c>
    </row>
    <row r="104" spans="1:14">
      <c s="1" r="A104" t="n">
        <v>1</v>
      </c>
      <c r="B104" t="s">
        <v>152</v>
      </c>
      <c r="C104" t="s">
        <v>1133</v>
      </c>
    </row>
    <row r="106" spans="1:14">
      <c s="1" r="A106" t="n">
        <v>0</v>
      </c>
      <c r="B106" t="s">
        <v>23</v>
      </c>
      <c r="C106" t="s">
        <v>65</v>
      </c>
    </row>
    <row r="107" spans="1:14">
      <c s="1" r="A107" t="n">
        <v>1</v>
      </c>
      <c r="B107" t="s">
        <v>153</v>
      </c>
      <c r="C107" t="s">
        <v>1134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1135</v>
      </c>
    </row>
    <row r="110" spans="1:14">
      <c s="1" r="A110" t="n">
        <v>4</v>
      </c>
      <c r="B110" t="s">
        <v>159</v>
      </c>
      <c r="C110" t="s">
        <v>1136</v>
      </c>
    </row>
    <row r="111" spans="1:14">
      <c s="1" r="A111" t="n">
        <v>5</v>
      </c>
      <c r="B111" t="s">
        <v>161</v>
      </c>
      <c r="C111" t="s">
        <v>1137</v>
      </c>
    </row>
    <row r="112" spans="1:14">
      <c s="1" r="A112" t="n">
        <v>6</v>
      </c>
      <c r="B112" t="s">
        <v>163</v>
      </c>
      <c r="C112" t="s">
        <v>1138</v>
      </c>
    </row>
    <row r="114" spans="1:14">
      <c s="1" r="A114" t="n">
        <v>0</v>
      </c>
      <c r="B114" t="s">
        <v>165</v>
      </c>
      <c r="C114" t="s">
        <v>1139</v>
      </c>
    </row>
    <row r="115" spans="1:14">
      <c s="1" r="A115" t="n">
        <v>1</v>
      </c>
      <c r="B115" t="s">
        <v>167</v>
      </c>
      <c r="C115" t="s">
        <v>1140</v>
      </c>
    </row>
    <row r="116" spans="1:14">
      <c s="1" r="A116" t="n">
        <v>2</v>
      </c>
      <c r="B116" t="s">
        <v>169</v>
      </c>
      <c r="C116" t="s">
        <v>1141</v>
      </c>
    </row>
    <row r="117" spans="1:14">
      <c s="1" r="A117" t="n">
        <v>3</v>
      </c>
      <c r="B117" t="s">
        <v>171</v>
      </c>
      <c r="C117" t="s">
        <v>1142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/>
    </row>
    <row r="128" spans="1:14">
      <c s="1" r="A128" t="n">
        <v>3</v>
      </c>
      <c r="B128" t="s">
        <v>183</v>
      </c>
      <c r="C128" t="s"/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>
        <v>1143</v>
      </c>
    </row>
    <row r="134" spans="1:14">
      <c s="1" r="A134" t="n">
        <v>9</v>
      </c>
      <c r="B134" t="s">
        <v>190</v>
      </c>
      <c r="C134" t="s">
        <v>1144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1145</v>
      </c>
      <c r="C138" t="s">
        <v>1146</v>
      </c>
      <c r="D138" t="s"/>
      <c r="E138" t="s"/>
      <c r="F138" t="n">
        <v>55</v>
      </c>
    </row>
    <row r="139" spans="1:14">
      <c s="1" r="A139" t="n">
        <v>1</v>
      </c>
      <c r="B139" t="s">
        <v>1147</v>
      </c>
      <c r="C139" t="s">
        <v>1148</v>
      </c>
      <c r="D139" t="s"/>
      <c r="E139" t="s"/>
      <c r="F139" t="n">
        <v>43</v>
      </c>
    </row>
    <row r="140" spans="1:14">
      <c s="1" r="A140" t="n">
        <v>2</v>
      </c>
      <c r="B140" t="s">
        <v>1149</v>
      </c>
      <c r="C140" t="s">
        <v>201</v>
      </c>
      <c r="D140" t="s"/>
      <c r="E140" t="s"/>
      <c r="F140" t="n">
        <v>74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1150</v>
      </c>
      <c r="C141" t="s">
        <v>1151</v>
      </c>
      <c r="D141" t="s"/>
      <c r="E141" t="s"/>
      <c r="F141" t="s"/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1152</v>
      </c>
      <c r="C142" t="s">
        <v>1153</v>
      </c>
      <c r="D142" t="s"/>
      <c r="E142" t="s"/>
      <c r="F142" t="n">
        <v>41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1154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1155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1156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1156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209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1157</v>
      </c>
    </row>
    <row r="11" spans="1:14">
      <c s="1" r="A11" t="n">
        <v>4</v>
      </c>
      <c r="B11" t="s">
        <v>13</v>
      </c>
      <c r="C11" t="s">
        <v>1158</v>
      </c>
    </row>
    <row r="12" spans="1:14">
      <c s="1" r="A12" t="n">
        <v>5</v>
      </c>
      <c r="B12" t="s">
        <v>15</v>
      </c>
      <c r="C12" t="s">
        <v>1159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1160</v>
      </c>
    </row>
    <row r="14" spans="1:14">
      <c s="1" r="A14" t="n">
        <v>7</v>
      </c>
      <c r="B14" t="s">
        <v>19</v>
      </c>
      <c r="C14" t="s">
        <v>1161</v>
      </c>
    </row>
    <row r="16" spans="1:14">
      <c s="1" r="A16" t="n">
        <v>0</v>
      </c>
      <c r="B16" t="s">
        <v>21</v>
      </c>
      <c r="C16" t="s">
        <v>1162</v>
      </c>
    </row>
    <row r="17" spans="1:14">
      <c s="1" r="A17" t="n">
        <v>1</v>
      </c>
      <c r="B17" t="s">
        <v>23</v>
      </c>
      <c r="C17" t="s">
        <v>1163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1164</v>
      </c>
    </row>
    <row r="19" spans="1:14">
      <c s="1" r="A19" t="n">
        <v>3</v>
      </c>
      <c r="B19" t="s">
        <v>26</v>
      </c>
      <c r="C19" t="s">
        <v>1165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1167</v>
      </c>
    </row>
    <row r="22" spans="1:14">
      <c s="1" r="A22" t="n">
        <v>6</v>
      </c>
      <c r="B22" t="s">
        <v>32</v>
      </c>
      <c r="C22" t="s">
        <v>1168</v>
      </c>
    </row>
    <row r="23" spans="1:14">
      <c s="1" r="A23" t="n">
        <v>7</v>
      </c>
      <c r="B23" t="s">
        <v>33</v>
      </c>
      <c r="C23" t="s">
        <v>1169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16</v>
      </c>
      <c r="D27" t="n">
        <v>16</v>
      </c>
      <c r="E27" t="n">
        <v>16</v>
      </c>
      <c r="F27" t="n">
        <v>16</v>
      </c>
    </row>
    <row r="28" spans="1:14">
      <c s="1" r="A28" t="n">
        <v>1</v>
      </c>
      <c r="B28" t="s">
        <v>41</v>
      </c>
      <c r="C28" t="n">
        <v>0.36</v>
      </c>
      <c r="D28" t="n">
        <v>0.37</v>
      </c>
      <c r="E28" t="n">
        <v>1.45</v>
      </c>
      <c r="F28" t="n">
        <v>1.61</v>
      </c>
    </row>
    <row r="29" spans="1:14">
      <c s="1" r="A29" t="n">
        <v>2</v>
      </c>
      <c r="B29" t="s">
        <v>42</v>
      </c>
      <c r="C29" t="n">
        <v>0.34</v>
      </c>
      <c r="D29" t="n">
        <v>0.35</v>
      </c>
      <c r="E29" t="n">
        <v>1.39</v>
      </c>
      <c r="F29" t="n">
        <v>1.54</v>
      </c>
    </row>
    <row r="30" spans="1:14">
      <c s="1" r="A30" t="n">
        <v>3</v>
      </c>
      <c r="B30" t="s">
        <v>43</v>
      </c>
      <c r="C30" t="n">
        <v>0.37</v>
      </c>
      <c r="D30" t="n">
        <v>0.39</v>
      </c>
      <c r="E30" t="n">
        <v>1.52</v>
      </c>
      <c r="F30" t="n">
        <v>1.75</v>
      </c>
    </row>
    <row r="31" spans="1:14">
      <c s="1" r="A31" t="n">
        <v>4</v>
      </c>
      <c r="B31" t="s">
        <v>44</v>
      </c>
      <c r="C31" t="n">
        <v>0.31</v>
      </c>
      <c r="D31" t="n">
        <v>0.34</v>
      </c>
      <c r="E31" t="n">
        <v>1.26</v>
      </c>
      <c r="F31" t="n">
        <v>1.45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1170</v>
      </c>
      <c r="D34" t="s">
        <v>1170</v>
      </c>
      <c r="E34" t="s">
        <v>1171</v>
      </c>
      <c r="F34" t="s">
        <v>1171</v>
      </c>
    </row>
    <row r="35" spans="1:14">
      <c s="1" r="A35" t="n">
        <v>1</v>
      </c>
      <c r="B35" t="s">
        <v>41</v>
      </c>
      <c r="C35" t="s">
        <v>1172</v>
      </c>
      <c r="D35" t="s">
        <v>1173</v>
      </c>
      <c r="E35" t="s">
        <v>1174</v>
      </c>
      <c r="F35" t="s">
        <v>1175</v>
      </c>
    </row>
    <row r="36" spans="1:14">
      <c s="1" r="A36" t="n">
        <v>2</v>
      </c>
      <c r="B36" t="s">
        <v>42</v>
      </c>
      <c r="C36" t="s">
        <v>1176</v>
      </c>
      <c r="D36" t="s">
        <v>1177</v>
      </c>
      <c r="E36" t="s">
        <v>1178</v>
      </c>
      <c r="F36" t="s">
        <v>1179</v>
      </c>
    </row>
    <row r="37" spans="1:14">
      <c s="1" r="A37" t="n">
        <v>3</v>
      </c>
      <c r="B37" t="s">
        <v>43</v>
      </c>
      <c r="C37" t="s">
        <v>1180</v>
      </c>
      <c r="D37" t="s">
        <v>1181</v>
      </c>
      <c r="E37" t="s">
        <v>1179</v>
      </c>
      <c r="F37" t="s">
        <v>1182</v>
      </c>
    </row>
    <row r="38" spans="1:14">
      <c s="1" r="A38" t="n">
        <v>4</v>
      </c>
      <c r="B38" t="s">
        <v>53</v>
      </c>
      <c r="C38" t="s">
        <v>1183</v>
      </c>
      <c r="D38" t="s">
        <v>1184</v>
      </c>
      <c r="E38" t="s">
        <v>1178</v>
      </c>
      <c r="F38" t="s">
        <v>1174</v>
      </c>
    </row>
    <row r="39" spans="1:14">
      <c s="1" r="A39" t="n">
        <v>5</v>
      </c>
      <c r="B39" t="s">
        <v>55</v>
      </c>
      <c r="C39" t="s">
        <v>1185</v>
      </c>
      <c r="D39" t="s">
        <v>1186</v>
      </c>
      <c r="E39" t="s">
        <v>1187</v>
      </c>
      <c r="F39" t="s">
        <v>1188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n">
        <v>0.31</v>
      </c>
      <c r="D42" t="s">
        <v>1189</v>
      </c>
      <c r="E42" t="s">
        <v>1189</v>
      </c>
      <c r="F42" t="s">
        <v>1189</v>
      </c>
    </row>
    <row r="43" spans="1:14">
      <c s="1" r="A43" t="n">
        <v>1</v>
      </c>
      <c r="B43" t="s">
        <v>66</v>
      </c>
      <c r="C43" t="n">
        <v>0.31</v>
      </c>
      <c r="D43" t="s">
        <v>1190</v>
      </c>
      <c r="E43" t="s">
        <v>1190</v>
      </c>
      <c r="F43" t="s">
        <v>1103</v>
      </c>
    </row>
    <row r="44" spans="1:14">
      <c s="1" r="A44" t="n">
        <v>2</v>
      </c>
      <c r="B44" t="s">
        <v>69</v>
      </c>
      <c r="C44" t="s"/>
      <c r="D44" t="s">
        <v>1191</v>
      </c>
      <c r="E44" t="s">
        <v>1191</v>
      </c>
      <c r="F44" t="s">
        <v>64</v>
      </c>
    </row>
    <row r="45" spans="1:14">
      <c s="1" r="A45" t="n">
        <v>3</v>
      </c>
      <c r="B45" t="s">
        <v>72</v>
      </c>
      <c r="C45" t="s"/>
      <c r="D45" t="s">
        <v>1192</v>
      </c>
      <c r="E45" t="s">
        <v>1192</v>
      </c>
      <c r="F45" t="s">
        <v>1193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0.36</v>
      </c>
      <c r="D48" t="n">
        <v>0.37</v>
      </c>
      <c r="E48" t="n">
        <v>1.45</v>
      </c>
      <c r="F48" t="n">
        <v>1.61</v>
      </c>
    </row>
    <row r="49" spans="1:14">
      <c s="1" r="A49" t="n">
        <v>1</v>
      </c>
      <c r="B49" t="s">
        <v>77</v>
      </c>
      <c r="C49" t="n">
        <v>0.36</v>
      </c>
      <c r="D49" t="n">
        <v>0.37</v>
      </c>
      <c r="E49" t="n">
        <v>1.45</v>
      </c>
      <c r="F49" t="n">
        <v>1.6</v>
      </c>
    </row>
    <row r="50" spans="1:14">
      <c s="1" r="A50" t="n">
        <v>2</v>
      </c>
      <c r="B50" t="s">
        <v>78</v>
      </c>
      <c r="C50" t="n">
        <v>0.36</v>
      </c>
      <c r="D50" t="n">
        <v>0.37</v>
      </c>
      <c r="E50" t="n">
        <v>1.45</v>
      </c>
      <c r="F50" t="n">
        <v>1.6</v>
      </c>
    </row>
    <row r="51" spans="1:14">
      <c s="1" r="A51" t="n">
        <v>3</v>
      </c>
      <c r="B51" t="s">
        <v>79</v>
      </c>
      <c r="C51" t="n">
        <v>0.36</v>
      </c>
      <c r="D51" t="n">
        <v>0.37</v>
      </c>
      <c r="E51" t="n">
        <v>1.45</v>
      </c>
      <c r="F51" t="n">
        <v>1.6</v>
      </c>
    </row>
    <row r="52" spans="1:14">
      <c s="1" r="A52" t="n">
        <v>4</v>
      </c>
      <c r="B52" t="s">
        <v>80</v>
      </c>
      <c r="C52" t="n">
        <v>0.35</v>
      </c>
      <c r="D52" t="n">
        <v>0.37</v>
      </c>
      <c r="E52" t="n">
        <v>1.4</v>
      </c>
      <c r="F52" t="n">
        <v>1.59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n">
        <v>1</v>
      </c>
    </row>
    <row r="56" spans="1:14">
      <c s="1" r="A56" t="n">
        <v>1</v>
      </c>
      <c r="B56" t="s">
        <v>83</v>
      </c>
      <c r="C56" t="n">
        <v>2</v>
      </c>
      <c r="D56" t="n">
        <v>4</v>
      </c>
      <c r="E56" t="n">
        <v>3</v>
      </c>
      <c r="F56" t="n">
        <v>1</v>
      </c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1194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1195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1196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1197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1198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1199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1200</v>
      </c>
      <c r="D66" t="s"/>
      <c r="E66" t="s"/>
      <c r="F66" t="s"/>
    </row>
    <row r="68" spans="1:14">
      <c s="1" r="A68" t="n">
        <v>0</v>
      </c>
      <c r="B68" t="s">
        <v>102</v>
      </c>
      <c r="C68" t="s">
        <v>1162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1164</v>
      </c>
    </row>
    <row r="71" spans="1:14">
      <c s="1" r="A71" t="n">
        <v>3</v>
      </c>
      <c r="B71" t="s">
        <v>105</v>
      </c>
      <c r="C71" t="s">
        <v>1201</v>
      </c>
    </row>
    <row r="72" spans="1:14">
      <c s="1" r="A72" t="n">
        <v>4</v>
      </c>
      <c r="B72" t="s">
        <v>107</v>
      </c>
      <c r="C72" t="s">
        <v>1202</v>
      </c>
    </row>
    <row r="73" spans="1:14">
      <c s="1" r="A73" t="n">
        <v>5</v>
      </c>
      <c r="B73" t="s">
        <v>109</v>
      </c>
      <c r="C73" t="s">
        <v>1203</v>
      </c>
    </row>
    <row r="74" spans="1:14">
      <c s="1" r="A74" t="n">
        <v>6</v>
      </c>
      <c r="B74" t="s">
        <v>111</v>
      </c>
      <c r="C74" t="s">
        <v>504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1204</v>
      </c>
    </row>
    <row r="82" spans="1:14">
      <c s="1" r="A82" t="n">
        <v>1</v>
      </c>
      <c r="B82" t="s">
        <v>121</v>
      </c>
      <c r="C82" t="s">
        <v>1205</v>
      </c>
    </row>
    <row r="84" spans="1:14">
      <c s="1" r="A84" t="n">
        <v>0</v>
      </c>
      <c r="B84" t="s">
        <v>123</v>
      </c>
      <c r="C84" t="s">
        <v>1206</v>
      </c>
    </row>
    <row r="85" spans="1:14">
      <c s="1" r="A85" t="n">
        <v>1</v>
      </c>
      <c r="B85" t="s">
        <v>124</v>
      </c>
      <c r="C85" t="s">
        <v>377</v>
      </c>
    </row>
    <row r="87" spans="1:14">
      <c s="1" r="A87" t="n">
        <v>0</v>
      </c>
      <c r="B87" t="s">
        <v>126</v>
      </c>
      <c r="C87" t="s">
        <v>1207</v>
      </c>
    </row>
    <row r="88" spans="1:14">
      <c s="1" r="A88" t="n">
        <v>1</v>
      </c>
      <c r="B88" t="s">
        <v>128</v>
      </c>
      <c r="C88" t="s">
        <v>1208</v>
      </c>
    </row>
    <row r="89" spans="1:14">
      <c s="1" r="A89" t="n">
        <v>2</v>
      </c>
      <c r="B89" t="s">
        <v>130</v>
      </c>
      <c r="C89" t="s">
        <v>1209</v>
      </c>
    </row>
    <row r="90" spans="1:14">
      <c s="1" r="A90" t="n">
        <v>3</v>
      </c>
      <c r="B90" t="s">
        <v>132</v>
      </c>
      <c r="C90" t="s"/>
    </row>
    <row r="91" spans="1:14">
      <c s="1" r="A91" t="n">
        <v>4</v>
      </c>
      <c r="B91" t="s">
        <v>134</v>
      </c>
      <c r="C91" t="s"/>
    </row>
    <row r="92" spans="1:14">
      <c s="1" r="A92" t="n">
        <v>5</v>
      </c>
      <c r="B92" t="s">
        <v>136</v>
      </c>
      <c r="C92" t="s">
        <v>1210</v>
      </c>
    </row>
    <row r="93" spans="1:14">
      <c s="1" r="A93" t="n">
        <v>6</v>
      </c>
      <c r="B93" t="s">
        <v>138</v>
      </c>
      <c r="C93" t="s">
        <v>1165</v>
      </c>
    </row>
    <row r="94" spans="1:14">
      <c s="1" r="A94" t="n">
        <v>7</v>
      </c>
      <c r="B94" t="s">
        <v>139</v>
      </c>
      <c r="C94" t="s">
        <v>1211</v>
      </c>
    </row>
    <row r="96" spans="1:14">
      <c s="1" r="A96" t="n">
        <v>0</v>
      </c>
      <c r="B96" t="s">
        <v>140</v>
      </c>
      <c r="C96" t="s">
        <v>1212</v>
      </c>
    </row>
    <row r="97" spans="1:14">
      <c s="1" r="A97" t="n">
        <v>1</v>
      </c>
      <c r="B97" t="s">
        <v>142</v>
      </c>
      <c r="C97" t="s">
        <v>1213</v>
      </c>
    </row>
    <row r="98" spans="1:14">
      <c s="1" r="A98" t="n">
        <v>2</v>
      </c>
      <c r="B98" t="s">
        <v>144</v>
      </c>
      <c r="C98" t="s">
        <v>1214</v>
      </c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/>
    </row>
    <row r="101" spans="1:14">
      <c s="1" r="A101" t="n">
        <v>5</v>
      </c>
      <c r="B101" t="s">
        <v>149</v>
      </c>
      <c r="C101" t="s">
        <v>1215</v>
      </c>
    </row>
    <row r="103" spans="1:14">
      <c s="1" r="A103" t="n">
        <v>0</v>
      </c>
      <c r="B103" t="s">
        <v>151</v>
      </c>
      <c r="C103" t="s">
        <v>1216</v>
      </c>
    </row>
    <row r="104" spans="1:14">
      <c s="1" r="A104" t="n">
        <v>1</v>
      </c>
      <c r="B104" t="s">
        <v>152</v>
      </c>
      <c r="C104" t="s"/>
    </row>
    <row r="106" spans="1:14">
      <c s="1" r="A106" t="n">
        <v>0</v>
      </c>
      <c r="B106" t="s">
        <v>23</v>
      </c>
      <c r="C106" t="s">
        <v>1163</v>
      </c>
    </row>
    <row r="107" spans="1:14">
      <c s="1" r="A107" t="n">
        <v>1</v>
      </c>
      <c r="B107" t="s">
        <v>153</v>
      </c>
      <c r="C107" t="s">
        <v>1217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1218</v>
      </c>
    </row>
    <row r="110" spans="1:14">
      <c s="1" r="A110" t="n">
        <v>4</v>
      </c>
      <c r="B110" t="s">
        <v>159</v>
      </c>
      <c r="C110" t="s">
        <v>1219</v>
      </c>
    </row>
    <row r="111" spans="1:14">
      <c s="1" r="A111" t="n">
        <v>5</v>
      </c>
      <c r="B111" t="s">
        <v>161</v>
      </c>
      <c r="C111" t="s">
        <v>1220</v>
      </c>
    </row>
    <row r="112" spans="1:14">
      <c s="1" r="A112" t="n">
        <v>6</v>
      </c>
      <c r="B112" t="s">
        <v>163</v>
      </c>
      <c r="C112" t="s">
        <v>1221</v>
      </c>
    </row>
    <row r="114" spans="1:14">
      <c s="1" r="A114" t="n">
        <v>0</v>
      </c>
      <c r="B114" t="s">
        <v>165</v>
      </c>
      <c r="C114" t="s">
        <v>1222</v>
      </c>
    </row>
    <row r="115" spans="1:14">
      <c s="1" r="A115" t="n">
        <v>1</v>
      </c>
      <c r="B115" t="s">
        <v>167</v>
      </c>
      <c r="C115" t="s">
        <v>1223</v>
      </c>
    </row>
    <row r="116" spans="1:14">
      <c s="1" r="A116" t="n">
        <v>2</v>
      </c>
      <c r="B116" t="s">
        <v>169</v>
      </c>
      <c r="C116" t="s">
        <v>1224</v>
      </c>
    </row>
    <row r="117" spans="1:14">
      <c s="1" r="A117" t="n">
        <v>3</v>
      </c>
      <c r="B117" t="s">
        <v>171</v>
      </c>
      <c r="C117" t="s">
        <v>1225</v>
      </c>
    </row>
    <row r="118" spans="1:14">
      <c s="1" r="A118" t="n">
        <v>4</v>
      </c>
      <c r="B118" t="s">
        <v>173</v>
      </c>
      <c r="C118" t="s">
        <v>1226</v>
      </c>
    </row>
    <row r="119" spans="1:14">
      <c s="1" r="A119" t="n">
        <v>5</v>
      </c>
      <c r="B119" t="s">
        <v>174</v>
      </c>
      <c r="C119" t="s">
        <v>1227</v>
      </c>
    </row>
    <row r="120" spans="1:14">
      <c s="1" r="A120" t="n">
        <v>6</v>
      </c>
      <c r="B120" t="s">
        <v>175</v>
      </c>
      <c r="C120" t="s">
        <v>1228</v>
      </c>
    </row>
    <row r="121" spans="1:14">
      <c s="1" r="A121" t="n">
        <v>7</v>
      </c>
      <c r="B121" t="s">
        <v>176</v>
      </c>
      <c r="C121" t="s">
        <v>1229</v>
      </c>
    </row>
    <row r="122" spans="1:14">
      <c s="1" r="A122" t="n">
        <v>8</v>
      </c>
      <c r="B122" t="s">
        <v>177</v>
      </c>
      <c r="C122" t="s">
        <v>1230</v>
      </c>
    </row>
    <row r="123" spans="1:14">
      <c s="1" r="A123" t="n">
        <v>9</v>
      </c>
      <c r="B123" t="s">
        <v>178</v>
      </c>
      <c r="C123" t="s">
        <v>1231</v>
      </c>
    </row>
    <row r="125" spans="1:14">
      <c s="1" r="A125" t="n">
        <v>0</v>
      </c>
      <c r="B125" t="s">
        <v>179</v>
      </c>
      <c r="C125" t="s">
        <v>1232</v>
      </c>
    </row>
    <row r="126" spans="1:14">
      <c s="1" r="A126" t="n">
        <v>1</v>
      </c>
      <c r="B126" t="s">
        <v>180</v>
      </c>
      <c r="C126" t="s">
        <v>1233</v>
      </c>
    </row>
    <row r="127" spans="1:14">
      <c s="1" r="A127" t="n">
        <v>2</v>
      </c>
      <c r="B127" t="s">
        <v>181</v>
      </c>
      <c r="C127" t="s">
        <v>1051</v>
      </c>
    </row>
    <row r="128" spans="1:14">
      <c s="1" r="A128" t="n">
        <v>3</v>
      </c>
      <c r="B128" t="s">
        <v>183</v>
      </c>
      <c r="C128" t="s">
        <v>1234</v>
      </c>
    </row>
    <row r="129" spans="1:14">
      <c s="1" r="A129" t="n">
        <v>4</v>
      </c>
      <c r="B129" t="s">
        <v>185</v>
      </c>
      <c r="C129" t="s">
        <v>1235</v>
      </c>
    </row>
    <row r="130" spans="1:14">
      <c s="1" r="A130" t="n">
        <v>5</v>
      </c>
      <c r="B130" t="s">
        <v>186</v>
      </c>
      <c r="C130" t="s">
        <v>1205</v>
      </c>
    </row>
    <row r="131" spans="1:14">
      <c s="1" r="A131" t="n">
        <v>6</v>
      </c>
      <c r="B131" t="s">
        <v>187</v>
      </c>
      <c r="C131" t="s">
        <v>1236</v>
      </c>
    </row>
    <row r="132" spans="1:14">
      <c s="1" r="A132" t="n">
        <v>7</v>
      </c>
      <c r="B132" t="s">
        <v>188</v>
      </c>
      <c r="C132" t="s">
        <v>1237</v>
      </c>
    </row>
    <row r="133" spans="1:14">
      <c s="1" r="A133" t="n">
        <v>8</v>
      </c>
      <c r="B133" t="s">
        <v>189</v>
      </c>
      <c r="C133" t="s">
        <v>1238</v>
      </c>
    </row>
    <row r="134" spans="1:14">
      <c s="1" r="A134" t="n">
        <v>9</v>
      </c>
      <c r="B134" t="s">
        <v>190</v>
      </c>
      <c r="C134" t="s">
        <v>1239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1240</v>
      </c>
      <c r="C138" t="s">
        <v>1241</v>
      </c>
      <c r="D138" t="s">
        <v>1242</v>
      </c>
      <c r="E138" t="s"/>
      <c r="F138" t="n">
        <v>60</v>
      </c>
    </row>
    <row r="139" spans="1:14">
      <c s="1" r="A139" t="n">
        <v>1</v>
      </c>
      <c r="B139" t="s">
        <v>1243</v>
      </c>
      <c r="C139" t="s">
        <v>1244</v>
      </c>
      <c r="D139" t="s">
        <v>1245</v>
      </c>
      <c r="E139" t="s"/>
      <c r="F139" t="n">
        <v>46</v>
      </c>
    </row>
    <row r="140" spans="1:14">
      <c s="1" r="A140" t="n">
        <v>2</v>
      </c>
      <c r="B140" t="s">
        <v>1246</v>
      </c>
      <c r="C140" t="s">
        <v>1247</v>
      </c>
      <c r="D140" t="s">
        <v>1248</v>
      </c>
      <c r="E140" t="s">
        <v>1249</v>
      </c>
      <c r="F140" t="n">
        <v>58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1250</v>
      </c>
      <c r="C141" t="s">
        <v>1251</v>
      </c>
      <c r="D141" t="s">
        <v>1252</v>
      </c>
      <c r="E141" t="s">
        <v>1253</v>
      </c>
      <c r="F141" t="n">
        <v>49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1254</v>
      </c>
      <c r="C142" t="s">
        <v>1255</v>
      </c>
      <c r="D142" t="s"/>
      <c r="E142" t="s"/>
      <c r="F142" t="n">
        <v>63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1256</v>
      </c>
      <c r="C145" t="s">
        <v>1257</v>
      </c>
      <c r="D145" t="s">
        <v>1258</v>
      </c>
      <c r="E145" t="s">
        <v>1259</v>
      </c>
      <c r="F145" t="s">
        <v>1260</v>
      </c>
      <c r="G145" t="s">
        <v>1261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1262</v>
      </c>
      <c r="C146" t="s">
        <v>1263</v>
      </c>
      <c r="D146" t="s">
        <v>1264</v>
      </c>
      <c r="E146" t="s">
        <v>1265</v>
      </c>
      <c r="F146" t="s">
        <v>1266</v>
      </c>
      <c r="G146" t="s">
        <v>1267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1268</v>
      </c>
      <c r="C147" t="s">
        <v>331</v>
      </c>
      <c r="D147" t="s">
        <v>331</v>
      </c>
      <c r="E147" t="s">
        <v>331</v>
      </c>
      <c r="F147" t="s">
        <v>331</v>
      </c>
      <c r="G147" t="s">
        <v>331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1269</v>
      </c>
      <c r="C148" t="s">
        <v>331</v>
      </c>
      <c r="D148" t="s">
        <v>331</v>
      </c>
      <c r="E148" t="s">
        <v>331</v>
      </c>
      <c r="F148" t="s">
        <v>331</v>
      </c>
      <c r="G148" t="s">
        <v>331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1270</v>
      </c>
      <c r="C149" t="s">
        <v>331</v>
      </c>
      <c r="D149" t="s">
        <v>331</v>
      </c>
      <c r="E149" t="s">
        <v>331</v>
      </c>
      <c r="F149" t="s">
        <v>331</v>
      </c>
      <c r="G149" t="s">
        <v>331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1271</v>
      </c>
      <c r="C150" t="s">
        <v>1272</v>
      </c>
      <c r="D150" t="s">
        <v>1273</v>
      </c>
      <c r="E150" t="s">
        <v>1274</v>
      </c>
      <c r="F150" t="s">
        <v>1275</v>
      </c>
      <c r="G150" t="s">
        <v>1276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1277</v>
      </c>
      <c r="C151" t="s">
        <v>331</v>
      </c>
      <c r="D151" t="s">
        <v>1278</v>
      </c>
      <c r="E151" t="s">
        <v>1279</v>
      </c>
      <c r="F151" t="s">
        <v>1280</v>
      </c>
      <c r="G151" t="s">
        <v>1281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1282</v>
      </c>
      <c r="C152" t="s">
        <v>1283</v>
      </c>
      <c r="D152" t="s">
        <v>1284</v>
      </c>
      <c r="E152" t="s">
        <v>1285</v>
      </c>
      <c r="F152" t="s">
        <v>1286</v>
      </c>
      <c r="G152" t="s">
        <v>1287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1288</v>
      </c>
      <c r="C153" t="s">
        <v>1289</v>
      </c>
      <c r="D153" t="s">
        <v>1290</v>
      </c>
      <c r="E153" t="s">
        <v>1291</v>
      </c>
      <c r="F153" t="s">
        <v>1292</v>
      </c>
      <c r="G153" t="s">
        <v>1293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1294</v>
      </c>
      <c r="C154" t="s">
        <v>1295</v>
      </c>
      <c r="D154" t="s">
        <v>1296</v>
      </c>
      <c r="E154" t="s">
        <v>1297</v>
      </c>
      <c r="F154" t="s">
        <v>1298</v>
      </c>
      <c r="G154" t="s">
        <v>1299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1300</v>
      </c>
      <c r="C155" t="s">
        <v>1295</v>
      </c>
      <c r="D155" t="s">
        <v>1296</v>
      </c>
      <c r="E155" t="s">
        <v>1297</v>
      </c>
      <c r="F155" t="s">
        <v>1298</v>
      </c>
      <c r="G155" t="s">
        <v>1299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s="1" r="A156" t="n">
        <v>11</v>
      </c>
      <c r="B156" t="s">
        <v>439</v>
      </c>
      <c r="C156" t="s">
        <v>331</v>
      </c>
      <c r="D156" t="s">
        <v>331</v>
      </c>
      <c r="E156" t="s">
        <v>331</v>
      </c>
      <c r="F156" t="s">
        <v>331</v>
      </c>
      <c r="G156" t="s">
        <v>331</v>
      </c>
      <c r="H156" t="s"/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A157" t="n">
        <v>12</v>
      </c>
      <c r="B157" t="s">
        <v>1301</v>
      </c>
      <c r="C157" t="s">
        <v>331</v>
      </c>
      <c r="D157" t="s">
        <v>331</v>
      </c>
      <c r="E157" t="s">
        <v>331</v>
      </c>
      <c r="F157" t="s">
        <v>331</v>
      </c>
      <c r="G157" t="s">
        <v>331</v>
      </c>
      <c r="H157" t="s"/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13</v>
      </c>
      <c r="B158" t="s">
        <v>1302</v>
      </c>
      <c r="C158" t="s">
        <v>331</v>
      </c>
      <c r="D158" t="s">
        <v>1303</v>
      </c>
      <c r="E158" t="s">
        <v>1304</v>
      </c>
      <c r="F158" t="s">
        <v>1305</v>
      </c>
      <c r="G158" t="s">
        <v>1306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B160" t="s">
        <v>383</v>
      </c>
      <c s="1" r="C160" t="s">
        <v>319</v>
      </c>
      <c s="1" r="D160" t="s">
        <v>320</v>
      </c>
      <c s="1" r="E160" t="s">
        <v>321</v>
      </c>
      <c s="1" r="F160" t="s">
        <v>322</v>
      </c>
      <c s="1" r="G160" t="s">
        <v>323</v>
      </c>
      <c s="1" r="H160" t="s">
        <v>324</v>
      </c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0</v>
      </c>
      <c r="B161" t="s">
        <v>1307</v>
      </c>
      <c r="C161" t="s">
        <v>1308</v>
      </c>
      <c r="D161" t="s">
        <v>1309</v>
      </c>
      <c r="E161" t="s">
        <v>1310</v>
      </c>
      <c r="F161" t="s">
        <v>1311</v>
      </c>
      <c r="G161" t="s">
        <v>1312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1</v>
      </c>
      <c r="B162" t="s">
        <v>1313</v>
      </c>
      <c r="C162" t="s">
        <v>331</v>
      </c>
      <c r="D162" t="s">
        <v>1314</v>
      </c>
      <c r="E162" t="s">
        <v>1315</v>
      </c>
      <c r="F162" t="s">
        <v>1316</v>
      </c>
      <c r="G162" t="s">
        <v>1317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2</v>
      </c>
      <c r="B163" t="s">
        <v>1318</v>
      </c>
      <c r="C163" t="s">
        <v>1319</v>
      </c>
      <c r="D163" t="s">
        <v>1320</v>
      </c>
      <c r="E163" t="s">
        <v>1321</v>
      </c>
      <c r="F163" t="s">
        <v>1322</v>
      </c>
      <c r="G163" t="s">
        <v>1323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3</v>
      </c>
      <c r="B164" t="s">
        <v>1324</v>
      </c>
      <c r="C164" t="s">
        <v>331</v>
      </c>
      <c r="D164" t="s">
        <v>1325</v>
      </c>
      <c r="E164" t="s">
        <v>1326</v>
      </c>
      <c r="F164" t="s">
        <v>1327</v>
      </c>
      <c r="G164" t="s">
        <v>1328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4</v>
      </c>
      <c r="B165" t="s">
        <v>1329</v>
      </c>
      <c r="C165" t="s">
        <v>1330</v>
      </c>
      <c r="D165" t="s">
        <v>1331</v>
      </c>
      <c r="E165" t="s">
        <v>1332</v>
      </c>
      <c r="F165" t="s">
        <v>1333</v>
      </c>
      <c r="G165" t="s">
        <v>1334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5</v>
      </c>
      <c r="B166" t="s">
        <v>1335</v>
      </c>
      <c r="C166" t="s">
        <v>331</v>
      </c>
      <c r="D166" t="s">
        <v>1336</v>
      </c>
      <c r="E166" t="s">
        <v>1337</v>
      </c>
      <c r="F166" t="s">
        <v>1338</v>
      </c>
      <c r="G166" t="s">
        <v>1339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6</v>
      </c>
      <c r="B167" t="s">
        <v>1340</v>
      </c>
      <c r="C167" t="s">
        <v>331</v>
      </c>
      <c r="D167" t="s">
        <v>331</v>
      </c>
      <c r="E167" t="s">
        <v>331</v>
      </c>
      <c r="F167" t="s">
        <v>331</v>
      </c>
      <c r="G167" t="s">
        <v>1341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7</v>
      </c>
      <c r="B168" t="s">
        <v>1342</v>
      </c>
      <c r="C168" t="s">
        <v>1343</v>
      </c>
      <c r="D168" t="s">
        <v>1344</v>
      </c>
      <c r="E168" t="s">
        <v>1345</v>
      </c>
      <c r="F168" t="s">
        <v>1346</v>
      </c>
      <c r="G168" t="s">
        <v>1347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8</v>
      </c>
      <c r="B169" t="s">
        <v>1348</v>
      </c>
      <c r="C169" t="s">
        <v>1349</v>
      </c>
      <c r="D169" t="s">
        <v>1350</v>
      </c>
      <c r="E169" t="s">
        <v>1351</v>
      </c>
      <c r="F169" t="s">
        <v>1352</v>
      </c>
      <c r="G169" t="s">
        <v>1353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9</v>
      </c>
      <c r="B170" t="s">
        <v>1354</v>
      </c>
      <c r="C170" t="s">
        <v>331</v>
      </c>
      <c r="D170" t="s">
        <v>331</v>
      </c>
      <c r="E170" t="s">
        <v>331</v>
      </c>
      <c r="F170" t="s">
        <v>331</v>
      </c>
      <c r="G170" t="s">
        <v>331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10</v>
      </c>
      <c r="B171" t="s">
        <v>1355</v>
      </c>
      <c r="C171" t="s">
        <v>1356</v>
      </c>
      <c r="D171" t="s">
        <v>1357</v>
      </c>
      <c r="E171" t="s">
        <v>1358</v>
      </c>
      <c r="F171" t="s">
        <v>1359</v>
      </c>
      <c r="G171" t="s">
        <v>1360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11</v>
      </c>
      <c r="B172" t="s">
        <v>1361</v>
      </c>
      <c r="C172" t="s">
        <v>1362</v>
      </c>
      <c r="D172" t="s">
        <v>1363</v>
      </c>
      <c r="E172" t="s">
        <v>1364</v>
      </c>
      <c r="F172" t="s">
        <v>1365</v>
      </c>
      <c r="G172" t="s">
        <v>1366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12</v>
      </c>
      <c r="B173" t="s">
        <v>1367</v>
      </c>
      <c r="C173" t="s">
        <v>1368</v>
      </c>
      <c r="D173" t="s">
        <v>1369</v>
      </c>
      <c r="E173" t="s">
        <v>1370</v>
      </c>
      <c r="F173" t="s">
        <v>1371</v>
      </c>
      <c r="G173" t="s">
        <v>1372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13</v>
      </c>
      <c r="B174" t="s">
        <v>1373</v>
      </c>
      <c r="C174" t="s">
        <v>1374</v>
      </c>
      <c r="D174" t="s">
        <v>1375</v>
      </c>
      <c r="E174" t="s">
        <v>1376</v>
      </c>
      <c r="F174" t="s">
        <v>1377</v>
      </c>
      <c r="G174" t="s">
        <v>1378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14</v>
      </c>
      <c r="B175" t="s">
        <v>1379</v>
      </c>
      <c r="C175" t="s">
        <v>1380</v>
      </c>
      <c r="D175" t="s">
        <v>1381</v>
      </c>
      <c r="E175" t="s">
        <v>1382</v>
      </c>
      <c r="F175" t="s">
        <v>1383</v>
      </c>
      <c r="G175" t="s">
        <v>1384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15</v>
      </c>
      <c r="B176" t="s">
        <v>1385</v>
      </c>
      <c r="C176" t="s">
        <v>1386</v>
      </c>
      <c r="D176" t="s">
        <v>1387</v>
      </c>
      <c r="E176" t="s">
        <v>1388</v>
      </c>
      <c r="F176" t="s">
        <v>1389</v>
      </c>
      <c r="G176" t="s">
        <v>1390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16</v>
      </c>
      <c r="B177" t="s">
        <v>407</v>
      </c>
      <c r="C177" t="s">
        <v>1391</v>
      </c>
      <c r="D177" t="s">
        <v>1392</v>
      </c>
      <c r="E177" t="s">
        <v>1393</v>
      </c>
      <c r="F177" t="s">
        <v>1394</v>
      </c>
      <c r="G177" t="s">
        <v>1395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17</v>
      </c>
      <c r="B178" t="s">
        <v>1396</v>
      </c>
      <c r="C178" t="s">
        <v>1397</v>
      </c>
      <c r="D178" t="s">
        <v>1398</v>
      </c>
      <c r="E178" t="s">
        <v>1399</v>
      </c>
      <c r="F178" t="s">
        <v>1400</v>
      </c>
      <c r="G178" t="s">
        <v>1401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18</v>
      </c>
      <c r="B179" t="s">
        <v>1402</v>
      </c>
      <c r="C179" t="s">
        <v>331</v>
      </c>
      <c r="D179" t="s">
        <v>1403</v>
      </c>
      <c r="E179" t="s">
        <v>1404</v>
      </c>
      <c r="F179" t="s">
        <v>1120</v>
      </c>
      <c r="G179" t="s">
        <v>1405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19</v>
      </c>
      <c r="B180" t="s">
        <v>1406</v>
      </c>
      <c r="C180" t="s">
        <v>331</v>
      </c>
      <c r="D180" t="s">
        <v>331</v>
      </c>
      <c r="E180" t="s">
        <v>331</v>
      </c>
      <c r="F180" t="s">
        <v>331</v>
      </c>
      <c r="G180" t="s">
        <v>1407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20</v>
      </c>
      <c r="B181" t="s">
        <v>1408</v>
      </c>
      <c r="C181" t="s">
        <v>1409</v>
      </c>
      <c r="D181" t="s">
        <v>1410</v>
      </c>
      <c r="E181" t="s">
        <v>331</v>
      </c>
      <c r="F181" t="s">
        <v>331</v>
      </c>
      <c r="G181" t="s">
        <v>331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21</v>
      </c>
      <c r="B182" t="s">
        <v>420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22</v>
      </c>
      <c r="B183" t="s">
        <v>1411</v>
      </c>
      <c r="C183" t="s">
        <v>1409</v>
      </c>
      <c r="D183" t="s">
        <v>1410</v>
      </c>
      <c r="E183" t="s">
        <v>331</v>
      </c>
      <c r="F183" t="s">
        <v>331</v>
      </c>
      <c r="G183" t="s">
        <v>331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23</v>
      </c>
      <c r="B184" t="s">
        <v>426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24</v>
      </c>
      <c r="B185" t="s">
        <v>408</v>
      </c>
      <c r="C185" t="s">
        <v>1412</v>
      </c>
      <c r="D185" t="s">
        <v>331</v>
      </c>
      <c r="E185" t="s">
        <v>331</v>
      </c>
      <c r="F185" t="s">
        <v>331</v>
      </c>
      <c r="G185" t="s">
        <v>331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25</v>
      </c>
      <c r="B186" t="s">
        <v>440</v>
      </c>
      <c r="C186" t="s">
        <v>1413</v>
      </c>
      <c r="D186" t="s">
        <v>1414</v>
      </c>
      <c r="E186" t="s">
        <v>1399</v>
      </c>
      <c r="F186" t="s">
        <v>1400</v>
      </c>
      <c r="G186" t="s">
        <v>1401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26</v>
      </c>
      <c r="B187" t="s">
        <v>446</v>
      </c>
      <c r="C187" t="s">
        <v>331</v>
      </c>
      <c r="D187" t="s">
        <v>1415</v>
      </c>
      <c r="E187" t="s">
        <v>1416</v>
      </c>
      <c r="F187" t="s">
        <v>1120</v>
      </c>
      <c r="G187" t="s">
        <v>1405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27</v>
      </c>
      <c r="B188" t="s">
        <v>451</v>
      </c>
      <c r="C188" t="s">
        <v>331</v>
      </c>
      <c r="D188" t="s">
        <v>331</v>
      </c>
      <c r="E188" t="s">
        <v>331</v>
      </c>
      <c r="F188" t="s">
        <v>331</v>
      </c>
      <c r="G188" t="s">
        <v>1407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28</v>
      </c>
      <c r="B189" t="s">
        <v>1417</v>
      </c>
      <c r="C189" t="s">
        <v>1418</v>
      </c>
      <c r="D189" t="s">
        <v>1419</v>
      </c>
      <c r="E189" t="s">
        <v>1420</v>
      </c>
      <c r="F189" t="s">
        <v>1421</v>
      </c>
      <c r="G189" t="s">
        <v>1422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29</v>
      </c>
      <c r="B190" t="s">
        <v>1423</v>
      </c>
      <c r="C190" t="s">
        <v>1424</v>
      </c>
      <c r="D190" t="s">
        <v>1425</v>
      </c>
      <c r="E190" t="s">
        <v>1426</v>
      </c>
      <c r="F190" t="s">
        <v>1427</v>
      </c>
      <c r="G190" t="s">
        <v>1428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30</v>
      </c>
      <c r="B191" t="s">
        <v>1429</v>
      </c>
      <c r="C191" t="s">
        <v>461</v>
      </c>
      <c r="D191" t="s">
        <v>1430</v>
      </c>
      <c r="E191" t="s">
        <v>1431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31</v>
      </c>
      <c r="B192" t="s">
        <v>1432</v>
      </c>
      <c r="C192" t="s">
        <v>1433</v>
      </c>
      <c r="D192" t="s">
        <v>1434</v>
      </c>
      <c r="E192" t="s">
        <v>1435</v>
      </c>
      <c r="F192" t="s">
        <v>1436</v>
      </c>
      <c r="G192" t="s">
        <v>1437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32</v>
      </c>
      <c r="B193" t="s">
        <v>1438</v>
      </c>
      <c r="C193" t="s">
        <v>1439</v>
      </c>
      <c r="D193" t="s">
        <v>1440</v>
      </c>
      <c r="E193" t="s">
        <v>1441</v>
      </c>
      <c r="F193" t="s">
        <v>331</v>
      </c>
      <c r="G193" t="s">
        <v>331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33</v>
      </c>
      <c r="B194" t="s">
        <v>478</v>
      </c>
      <c r="C194" t="s">
        <v>331</v>
      </c>
      <c r="D194" t="s">
        <v>331</v>
      </c>
      <c r="E194" t="s">
        <v>331</v>
      </c>
      <c r="F194" t="s">
        <v>331</v>
      </c>
      <c r="G194" t="s">
        <v>331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34</v>
      </c>
      <c r="B195" t="s">
        <v>479</v>
      </c>
      <c r="C195" t="s">
        <v>331</v>
      </c>
      <c r="D195" t="s">
        <v>331</v>
      </c>
      <c r="E195" t="s">
        <v>331</v>
      </c>
      <c r="F195" t="s">
        <v>331</v>
      </c>
      <c r="G195" t="s">
        <v>331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35</v>
      </c>
      <c r="B196" t="s">
        <v>480</v>
      </c>
      <c r="C196" t="s">
        <v>1442</v>
      </c>
      <c r="D196" t="s">
        <v>1443</v>
      </c>
      <c r="E196" t="s">
        <v>1444</v>
      </c>
      <c r="F196" t="s">
        <v>1445</v>
      </c>
      <c r="G196" t="s">
        <v>1446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36</v>
      </c>
      <c r="B197" t="s">
        <v>481</v>
      </c>
      <c r="C197" t="s">
        <v>1447</v>
      </c>
      <c r="D197" t="s">
        <v>1448</v>
      </c>
      <c r="E197" t="s">
        <v>1449</v>
      </c>
      <c r="F197" t="s">
        <v>1450</v>
      </c>
      <c r="G197" t="s">
        <v>1451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37</v>
      </c>
      <c r="B198" t="s">
        <v>486</v>
      </c>
      <c r="C198" t="s">
        <v>331</v>
      </c>
      <c r="D198" t="s">
        <v>331</v>
      </c>
      <c r="E198" t="s">
        <v>331</v>
      </c>
      <c r="F198" t="s">
        <v>331</v>
      </c>
      <c r="G198" t="s">
        <v>331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38</v>
      </c>
      <c r="B199" t="s">
        <v>487</v>
      </c>
      <c r="C199" t="s">
        <v>1447</v>
      </c>
      <c r="D199" t="s">
        <v>1448</v>
      </c>
      <c r="E199" t="s">
        <v>1449</v>
      </c>
      <c r="F199" t="s">
        <v>1450</v>
      </c>
      <c r="G199" t="s">
        <v>1451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39</v>
      </c>
      <c r="B200" t="s">
        <v>488</v>
      </c>
      <c r="C200" t="s">
        <v>331</v>
      </c>
      <c r="D200" t="s">
        <v>1452</v>
      </c>
      <c r="E200" t="s">
        <v>1453</v>
      </c>
      <c r="F200" t="s">
        <v>1454</v>
      </c>
      <c r="G200" t="s">
        <v>1455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40</v>
      </c>
      <c r="B201" t="s">
        <v>1456</v>
      </c>
      <c r="C201" t="s">
        <v>331</v>
      </c>
      <c r="D201" t="s">
        <v>331</v>
      </c>
      <c r="E201" t="s">
        <v>331</v>
      </c>
      <c r="F201" t="s">
        <v>331</v>
      </c>
      <c r="G201" t="s">
        <v>1457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41</v>
      </c>
      <c r="B202" t="s">
        <v>495</v>
      </c>
      <c r="C202" t="s">
        <v>331</v>
      </c>
      <c r="D202" t="s">
        <v>331</v>
      </c>
      <c r="E202" t="s">
        <v>331</v>
      </c>
      <c r="F202" t="s">
        <v>331</v>
      </c>
      <c r="G202" t="s">
        <v>331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42</v>
      </c>
      <c r="B203" t="s">
        <v>496</v>
      </c>
      <c r="C203" t="s">
        <v>331</v>
      </c>
      <c r="D203" t="s">
        <v>331</v>
      </c>
      <c r="E203" t="s">
        <v>331</v>
      </c>
      <c r="F203" t="s">
        <v>331</v>
      </c>
      <c r="G203" t="s">
        <v>331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s="1" r="A204" t="n">
        <v>43</v>
      </c>
      <c r="B204" t="s">
        <v>497</v>
      </c>
      <c r="C204" t="s">
        <v>331</v>
      </c>
      <c r="D204" t="s">
        <v>331</v>
      </c>
      <c r="E204" t="s">
        <v>331</v>
      </c>
      <c r="F204" t="s">
        <v>331</v>
      </c>
      <c r="G204" t="s">
        <v>331</v>
      </c>
      <c r="H204" t="s"/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A205" t="n">
        <v>44</v>
      </c>
      <c r="B205" t="s">
        <v>498</v>
      </c>
      <c r="C205" t="s">
        <v>331</v>
      </c>
      <c r="D205" t="s">
        <v>331</v>
      </c>
      <c r="E205" t="s">
        <v>331</v>
      </c>
      <c r="F205" t="s">
        <v>331</v>
      </c>
      <c r="G205" t="s">
        <v>331</v>
      </c>
      <c r="H205" t="s"/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45</v>
      </c>
      <c r="B206" t="s">
        <v>499</v>
      </c>
      <c r="C206" t="s">
        <v>331</v>
      </c>
      <c r="D206" t="s">
        <v>331</v>
      </c>
      <c r="E206" t="s">
        <v>331</v>
      </c>
      <c r="F206" t="s">
        <v>331</v>
      </c>
      <c r="G206" t="s">
        <v>331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46</v>
      </c>
      <c r="B207" t="s">
        <v>500</v>
      </c>
      <c r="C207" t="s">
        <v>1458</v>
      </c>
      <c r="D207" t="s">
        <v>1459</v>
      </c>
      <c r="E207" t="s">
        <v>441</v>
      </c>
      <c r="F207" t="s">
        <v>839</v>
      </c>
      <c r="G207" t="s">
        <v>1460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47</v>
      </c>
      <c r="B208" t="s">
        <v>501</v>
      </c>
      <c r="C208" t="s">
        <v>1461</v>
      </c>
      <c r="D208" t="s">
        <v>1462</v>
      </c>
      <c r="E208" t="s">
        <v>1463</v>
      </c>
      <c r="F208" t="s">
        <v>1464</v>
      </c>
      <c r="G208" t="s">
        <v>1465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48</v>
      </c>
      <c r="B209" t="s">
        <v>502</v>
      </c>
      <c r="C209" t="s">
        <v>1466</v>
      </c>
      <c r="D209" t="s">
        <v>110</v>
      </c>
      <c r="E209" t="s">
        <v>1163</v>
      </c>
      <c r="F209" t="s">
        <v>1467</v>
      </c>
      <c r="G209" t="s">
        <v>1468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49</v>
      </c>
      <c r="B210" t="s">
        <v>508</v>
      </c>
      <c r="C210" t="s">
        <v>331</v>
      </c>
      <c r="D210" t="s">
        <v>257</v>
      </c>
      <c r="E210" t="s">
        <v>1469</v>
      </c>
      <c r="F210" t="s">
        <v>1470</v>
      </c>
      <c r="G210" t="s">
        <v>1471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50</v>
      </c>
      <c r="B211" t="s">
        <v>513</v>
      </c>
      <c r="C211" t="s">
        <v>1472</v>
      </c>
      <c r="D211" t="s">
        <v>1473</v>
      </c>
      <c r="E211" t="s">
        <v>1474</v>
      </c>
      <c r="F211" t="s">
        <v>1475</v>
      </c>
      <c r="G211" t="s">
        <v>1476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51</v>
      </c>
      <c r="B212" t="s">
        <v>518</v>
      </c>
      <c r="C212" t="s">
        <v>1466</v>
      </c>
      <c r="D212" t="s">
        <v>110</v>
      </c>
      <c r="E212" t="s">
        <v>1477</v>
      </c>
      <c r="F212" t="s">
        <v>1478</v>
      </c>
      <c r="G212" t="s">
        <v>504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52</v>
      </c>
      <c r="B213" t="s">
        <v>524</v>
      </c>
      <c r="C213" t="s">
        <v>331</v>
      </c>
      <c r="D213" t="s">
        <v>257</v>
      </c>
      <c r="E213" t="s">
        <v>1479</v>
      </c>
      <c r="F213" t="s">
        <v>1480</v>
      </c>
      <c r="G213" t="s">
        <v>1481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53</v>
      </c>
      <c r="B214" t="s">
        <v>529</v>
      </c>
      <c r="C214" t="s">
        <v>1482</v>
      </c>
      <c r="D214" t="s">
        <v>1483</v>
      </c>
      <c r="E214" t="s">
        <v>1484</v>
      </c>
      <c r="F214" t="s">
        <v>1485</v>
      </c>
      <c r="G214" t="s">
        <v>1486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B216" t="s">
        <v>318</v>
      </c>
      <c s="1" r="C216" t="s">
        <v>319</v>
      </c>
      <c s="1" r="D216" t="s">
        <v>320</v>
      </c>
      <c s="1" r="E216" t="s">
        <v>321</v>
      </c>
      <c s="1" r="F216" t="s">
        <v>322</v>
      </c>
      <c s="1" r="G216" t="s">
        <v>323</v>
      </c>
      <c s="1" r="H216" t="s">
        <v>324</v>
      </c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0</v>
      </c>
      <c r="B217" t="s">
        <v>1487</v>
      </c>
      <c r="C217" t="s">
        <v>1488</v>
      </c>
      <c r="D217" t="s">
        <v>1489</v>
      </c>
      <c r="E217" t="s">
        <v>1490</v>
      </c>
      <c r="F217" t="s">
        <v>1491</v>
      </c>
      <c r="G217" t="s">
        <v>1492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</v>
      </c>
      <c r="B218" t="s">
        <v>1493</v>
      </c>
      <c r="C218" t="s">
        <v>331</v>
      </c>
      <c r="D218" t="s">
        <v>1494</v>
      </c>
      <c r="E218" t="s">
        <v>1495</v>
      </c>
      <c r="F218" t="s">
        <v>1496</v>
      </c>
      <c r="G218" t="s">
        <v>1497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2</v>
      </c>
      <c r="B219" t="s">
        <v>1498</v>
      </c>
      <c r="C219" t="s">
        <v>1499</v>
      </c>
      <c r="D219" t="s">
        <v>1500</v>
      </c>
      <c r="E219" t="s">
        <v>1501</v>
      </c>
      <c r="F219" t="s">
        <v>1502</v>
      </c>
      <c r="G219" t="s">
        <v>1503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3</v>
      </c>
      <c r="B220" t="s">
        <v>1504</v>
      </c>
      <c r="C220" t="s">
        <v>1505</v>
      </c>
      <c r="D220" t="s">
        <v>1506</v>
      </c>
      <c r="E220" t="s">
        <v>1507</v>
      </c>
      <c r="F220" t="s">
        <v>1508</v>
      </c>
      <c r="G220" t="s">
        <v>1509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4</v>
      </c>
      <c r="B221" t="s">
        <v>1510</v>
      </c>
      <c r="C221" t="s">
        <v>1511</v>
      </c>
      <c r="D221" t="s">
        <v>1141</v>
      </c>
      <c r="E221" t="s">
        <v>1512</v>
      </c>
      <c r="F221" t="s">
        <v>1513</v>
      </c>
      <c r="G221" t="s">
        <v>1514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5</v>
      </c>
      <c r="B222" t="s">
        <v>1515</v>
      </c>
      <c r="C222" t="s">
        <v>1511</v>
      </c>
      <c r="D222" t="s">
        <v>1141</v>
      </c>
      <c r="E222" t="s">
        <v>1512</v>
      </c>
      <c r="F222" t="s">
        <v>1513</v>
      </c>
      <c r="G222" t="s">
        <v>1514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6</v>
      </c>
      <c r="B223" t="s">
        <v>1516</v>
      </c>
      <c r="C223" t="s">
        <v>331</v>
      </c>
      <c r="D223" t="s">
        <v>331</v>
      </c>
      <c r="E223" t="s">
        <v>331</v>
      </c>
      <c r="F223" t="s">
        <v>331</v>
      </c>
      <c r="G223" t="s">
        <v>331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7</v>
      </c>
      <c r="B224" t="s">
        <v>1517</v>
      </c>
      <c r="C224" t="s">
        <v>1431</v>
      </c>
      <c r="D224" t="s">
        <v>1431</v>
      </c>
      <c r="E224" t="s">
        <v>1518</v>
      </c>
      <c r="F224" t="s">
        <v>1519</v>
      </c>
      <c r="G224" t="s">
        <v>1431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8</v>
      </c>
      <c r="B225" t="s">
        <v>1520</v>
      </c>
      <c r="C225" t="s">
        <v>1521</v>
      </c>
      <c r="D225" t="s">
        <v>1522</v>
      </c>
      <c r="E225" t="s">
        <v>1523</v>
      </c>
      <c r="F225" t="s">
        <v>1524</v>
      </c>
      <c r="G225" t="s">
        <v>1525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s="1" r="A226" t="n">
        <v>9</v>
      </c>
      <c r="B226" t="s">
        <v>1526</v>
      </c>
      <c r="C226" t="s">
        <v>1527</v>
      </c>
      <c r="D226" t="s">
        <v>1528</v>
      </c>
      <c r="E226" t="s">
        <v>1529</v>
      </c>
      <c r="F226" t="s">
        <v>1530</v>
      </c>
      <c r="G226" t="s">
        <v>1531</v>
      </c>
      <c r="H226" t="s"/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A227" t="n">
        <v>10</v>
      </c>
      <c r="B227" t="s">
        <v>1532</v>
      </c>
      <c r="C227" t="s">
        <v>1533</v>
      </c>
      <c r="D227" t="s">
        <v>1534</v>
      </c>
      <c r="E227" t="s">
        <v>1535</v>
      </c>
      <c r="F227" t="s">
        <v>1536</v>
      </c>
      <c r="G227" t="s">
        <v>1537</v>
      </c>
      <c r="H227" t="s"/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11</v>
      </c>
      <c r="B228" t="s">
        <v>1538</v>
      </c>
      <c r="C228" t="s">
        <v>1539</v>
      </c>
      <c r="D228" t="s">
        <v>1540</v>
      </c>
      <c r="E228" t="s">
        <v>1541</v>
      </c>
      <c r="F228" t="s">
        <v>1542</v>
      </c>
      <c r="G228" t="s">
        <v>1543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12</v>
      </c>
      <c r="B229" t="s">
        <v>1544</v>
      </c>
      <c r="C229" t="s">
        <v>1545</v>
      </c>
      <c r="D229" t="s">
        <v>1546</v>
      </c>
      <c r="E229" t="s">
        <v>1547</v>
      </c>
      <c r="F229" t="s">
        <v>1548</v>
      </c>
      <c r="G229" t="s">
        <v>1549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13</v>
      </c>
      <c r="B230" t="s">
        <v>1550</v>
      </c>
      <c r="C230" t="s">
        <v>331</v>
      </c>
      <c r="D230" t="s">
        <v>1551</v>
      </c>
      <c r="E230" t="s">
        <v>1552</v>
      </c>
      <c r="F230" t="s">
        <v>1553</v>
      </c>
      <c r="G230" t="s">
        <v>1554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14</v>
      </c>
      <c r="B231" t="s">
        <v>1555</v>
      </c>
      <c r="C231" t="s">
        <v>1556</v>
      </c>
      <c r="D231" t="s">
        <v>1557</v>
      </c>
      <c r="E231" t="s">
        <v>1558</v>
      </c>
      <c r="F231" t="s">
        <v>1559</v>
      </c>
      <c r="G231" t="s">
        <v>1560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15</v>
      </c>
      <c r="B232" t="s">
        <v>1561</v>
      </c>
      <c r="C232" t="s">
        <v>1562</v>
      </c>
      <c r="D232" t="s">
        <v>1563</v>
      </c>
      <c r="E232" t="s">
        <v>1564</v>
      </c>
      <c r="F232" t="s">
        <v>1565</v>
      </c>
      <c r="G232" t="s">
        <v>1566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16</v>
      </c>
      <c r="B233" t="s">
        <v>1567</v>
      </c>
      <c r="C233" t="s">
        <v>1568</v>
      </c>
      <c r="D233" t="s">
        <v>1569</v>
      </c>
      <c r="E233" t="s">
        <v>1570</v>
      </c>
      <c r="F233" t="s">
        <v>1571</v>
      </c>
      <c r="G233" t="s">
        <v>1572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17</v>
      </c>
      <c r="B234" t="s">
        <v>1573</v>
      </c>
      <c r="C234" t="s">
        <v>1574</v>
      </c>
      <c r="D234" t="s">
        <v>1575</v>
      </c>
      <c r="E234" t="s">
        <v>1576</v>
      </c>
      <c r="F234" t="s">
        <v>1577</v>
      </c>
      <c r="G234" t="s">
        <v>1578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18</v>
      </c>
      <c r="B235" t="s">
        <v>1579</v>
      </c>
      <c r="C235" t="s">
        <v>1580</v>
      </c>
      <c r="D235" t="s">
        <v>1581</v>
      </c>
      <c r="E235" t="s">
        <v>1582</v>
      </c>
      <c r="F235" t="s">
        <v>1583</v>
      </c>
      <c r="G235" t="s">
        <v>1584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19</v>
      </c>
      <c r="B236" t="s">
        <v>1585</v>
      </c>
      <c r="C236" t="s">
        <v>1586</v>
      </c>
      <c r="D236" t="s">
        <v>1587</v>
      </c>
      <c r="E236" t="s">
        <v>1588</v>
      </c>
      <c r="F236" t="s">
        <v>331</v>
      </c>
      <c r="G236" t="s">
        <v>331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20</v>
      </c>
      <c r="B237" t="s">
        <v>1589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21</v>
      </c>
      <c r="B238" t="s">
        <v>1590</v>
      </c>
      <c r="C238" t="s">
        <v>331</v>
      </c>
      <c r="D238" t="s">
        <v>331</v>
      </c>
      <c r="E238" t="s">
        <v>331</v>
      </c>
      <c r="F238" t="s">
        <v>331</v>
      </c>
      <c r="G238" t="s">
        <v>331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22</v>
      </c>
      <c r="B239" t="s">
        <v>1591</v>
      </c>
      <c r="C239" t="s">
        <v>331</v>
      </c>
      <c r="D239" t="s">
        <v>331</v>
      </c>
      <c r="E239" t="s">
        <v>331</v>
      </c>
      <c r="F239" t="s">
        <v>331</v>
      </c>
      <c r="G239" t="s">
        <v>331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23</v>
      </c>
      <c r="B240" t="s">
        <v>1592</v>
      </c>
      <c r="C240" t="s">
        <v>331</v>
      </c>
      <c r="D240" t="s">
        <v>331</v>
      </c>
      <c r="E240" t="s">
        <v>331</v>
      </c>
      <c r="F240" t="s">
        <v>331</v>
      </c>
      <c r="G240" t="s">
        <v>331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24</v>
      </c>
      <c r="B241" t="s">
        <v>1593</v>
      </c>
      <c r="C241" t="s">
        <v>1594</v>
      </c>
      <c r="D241" t="s">
        <v>1595</v>
      </c>
      <c r="E241" t="s">
        <v>1596</v>
      </c>
      <c r="F241" t="s">
        <v>1597</v>
      </c>
      <c r="G241" t="s">
        <v>1598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25</v>
      </c>
      <c r="B242" t="s">
        <v>1599</v>
      </c>
      <c r="C242" t="s">
        <v>331</v>
      </c>
      <c r="D242" t="s">
        <v>331</v>
      </c>
      <c r="E242" t="s">
        <v>331</v>
      </c>
      <c r="F242" t="s">
        <v>331</v>
      </c>
      <c r="G242" t="s">
        <v>331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26</v>
      </c>
      <c r="B243" t="s">
        <v>1600</v>
      </c>
      <c r="C243" t="s">
        <v>331</v>
      </c>
      <c r="D243" t="s">
        <v>1601</v>
      </c>
      <c r="E243" t="s">
        <v>1602</v>
      </c>
      <c r="F243" t="s">
        <v>567</v>
      </c>
      <c r="G243" t="s">
        <v>1603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27</v>
      </c>
      <c r="B244" t="s">
        <v>1604</v>
      </c>
      <c r="C244" t="s">
        <v>331</v>
      </c>
      <c r="D244" t="s">
        <v>331</v>
      </c>
      <c r="E244" t="s">
        <v>331</v>
      </c>
      <c r="F244" t="s">
        <v>331</v>
      </c>
      <c r="G244" t="s">
        <v>331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s="1" r="A245" t="n">
        <v>28</v>
      </c>
      <c r="B245" t="s">
        <v>1605</v>
      </c>
      <c r="C245" t="s">
        <v>331</v>
      </c>
      <c r="D245" t="s">
        <v>331</v>
      </c>
      <c r="E245" t="s">
        <v>331</v>
      </c>
      <c r="F245" t="s">
        <v>331</v>
      </c>
      <c r="G245" t="s">
        <v>331</v>
      </c>
      <c r="H245" t="s"/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A246" t="n">
        <v>29</v>
      </c>
      <c r="B246" t="s">
        <v>635</v>
      </c>
      <c r="C246" t="s">
        <v>1606</v>
      </c>
      <c r="D246" t="s">
        <v>1607</v>
      </c>
      <c r="E246" t="s">
        <v>1608</v>
      </c>
      <c r="F246" t="s">
        <v>1609</v>
      </c>
      <c r="G246" t="s">
        <v>1610</v>
      </c>
      <c r="H246" t="s"/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30</v>
      </c>
      <c r="B247" t="s">
        <v>1611</v>
      </c>
      <c r="C247" t="s">
        <v>1612</v>
      </c>
      <c r="D247" t="s">
        <v>1613</v>
      </c>
      <c r="E247" t="s">
        <v>1614</v>
      </c>
      <c r="F247" t="s">
        <v>1615</v>
      </c>
      <c r="G247" t="s">
        <v>1615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31</v>
      </c>
      <c r="B248" t="s">
        <v>680</v>
      </c>
      <c r="C248" t="s">
        <v>1616</v>
      </c>
      <c r="D248" t="s">
        <v>1617</v>
      </c>
      <c r="E248" t="s">
        <v>1618</v>
      </c>
      <c r="F248" t="s">
        <v>1619</v>
      </c>
      <c r="G248" t="s">
        <v>1620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32</v>
      </c>
      <c r="B249" t="s">
        <v>666</v>
      </c>
      <c r="C249" t="s">
        <v>1621</v>
      </c>
      <c r="D249" t="s">
        <v>1622</v>
      </c>
      <c r="E249" t="s">
        <v>1623</v>
      </c>
      <c r="F249" t="s">
        <v>1624</v>
      </c>
      <c r="G249" t="s">
        <v>1625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33</v>
      </c>
      <c r="B250" t="s">
        <v>1626</v>
      </c>
      <c r="C250" t="s">
        <v>1627</v>
      </c>
      <c r="D250" t="s">
        <v>1628</v>
      </c>
      <c r="E250" t="s">
        <v>1629</v>
      </c>
      <c r="F250" t="s">
        <v>331</v>
      </c>
      <c r="G250" t="s">
        <v>331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34</v>
      </c>
      <c r="B251" t="s">
        <v>687</v>
      </c>
      <c r="C251" t="s">
        <v>1630</v>
      </c>
      <c r="D251" t="s">
        <v>1631</v>
      </c>
      <c r="E251" t="s">
        <v>1632</v>
      </c>
      <c r="F251" t="s">
        <v>1633</v>
      </c>
      <c r="G251" t="s">
        <v>1634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35</v>
      </c>
      <c r="B252" t="s">
        <v>1635</v>
      </c>
      <c r="C252" t="s">
        <v>331</v>
      </c>
      <c r="D252" t="s">
        <v>1636</v>
      </c>
      <c r="E252" t="s">
        <v>1637</v>
      </c>
      <c r="F252" t="s">
        <v>1638</v>
      </c>
      <c r="G252" t="s">
        <v>1639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36</v>
      </c>
      <c r="B253" t="s">
        <v>1640</v>
      </c>
      <c r="C253" t="s">
        <v>331</v>
      </c>
      <c r="D253" t="s">
        <v>331</v>
      </c>
      <c r="E253" t="s">
        <v>331</v>
      </c>
      <c r="F253" t="s">
        <v>331</v>
      </c>
      <c r="G253" t="s">
        <v>1641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B255" t="s">
        <v>383</v>
      </c>
      <c s="1" r="C255" t="s">
        <v>319</v>
      </c>
      <c s="1" r="D255" t="s">
        <v>320</v>
      </c>
      <c s="1" r="E255" t="s">
        <v>321</v>
      </c>
      <c s="1" r="F255" t="s">
        <v>322</v>
      </c>
      <c s="1" r="G255" t="s">
        <v>323</v>
      </c>
      <c s="1" r="H255" t="s">
        <v>324</v>
      </c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0</v>
      </c>
      <c r="B256" t="s">
        <v>1642</v>
      </c>
      <c r="C256" t="s">
        <v>1643</v>
      </c>
      <c r="D256" t="s">
        <v>1644</v>
      </c>
      <c r="E256" t="s">
        <v>1645</v>
      </c>
      <c r="F256" t="s">
        <v>1646</v>
      </c>
      <c r="G256" t="s">
        <v>1647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</v>
      </c>
      <c r="B257" t="s">
        <v>1648</v>
      </c>
      <c r="C257" t="s">
        <v>1649</v>
      </c>
      <c r="D257" t="s">
        <v>1650</v>
      </c>
      <c r="E257" t="s">
        <v>1534</v>
      </c>
      <c r="F257" t="s">
        <v>1651</v>
      </c>
      <c r="G257" t="s">
        <v>1652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2</v>
      </c>
      <c r="B258" t="s">
        <v>1653</v>
      </c>
      <c r="C258" t="s">
        <v>1654</v>
      </c>
      <c r="D258" t="s">
        <v>1655</v>
      </c>
      <c r="E258" t="s">
        <v>1656</v>
      </c>
      <c r="F258" t="s">
        <v>1657</v>
      </c>
      <c r="G258" t="s">
        <v>1658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3</v>
      </c>
      <c r="B259" t="s">
        <v>1659</v>
      </c>
      <c r="C259" t="s">
        <v>331</v>
      </c>
      <c r="D259" t="s">
        <v>331</v>
      </c>
      <c r="E259" t="s">
        <v>331</v>
      </c>
      <c r="F259" t="s">
        <v>331</v>
      </c>
      <c r="G259" t="s">
        <v>331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4</v>
      </c>
      <c r="B260" t="s">
        <v>1660</v>
      </c>
      <c r="C260" t="s">
        <v>331</v>
      </c>
      <c r="D260" t="s">
        <v>1230</v>
      </c>
      <c r="E260" t="s">
        <v>1661</v>
      </c>
      <c r="F260" t="s">
        <v>1662</v>
      </c>
      <c r="G260" t="s">
        <v>1663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5</v>
      </c>
      <c r="B261" t="s">
        <v>1664</v>
      </c>
      <c r="C261" t="s">
        <v>1665</v>
      </c>
      <c r="D261" t="s">
        <v>1666</v>
      </c>
      <c r="E261" t="s">
        <v>1667</v>
      </c>
      <c r="F261" t="s">
        <v>1668</v>
      </c>
      <c r="G261" t="s">
        <v>1669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6</v>
      </c>
      <c r="B262" t="s">
        <v>698</v>
      </c>
      <c r="C262" t="s">
        <v>1670</v>
      </c>
      <c r="D262" t="s">
        <v>1671</v>
      </c>
      <c r="E262" t="s">
        <v>127</v>
      </c>
      <c r="F262" t="s">
        <v>1672</v>
      </c>
      <c r="G262" t="s">
        <v>1174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7</v>
      </c>
      <c r="B263" t="s">
        <v>700</v>
      </c>
      <c r="C263" t="s">
        <v>1673</v>
      </c>
      <c r="D263" t="s">
        <v>1674</v>
      </c>
      <c r="E263" t="s">
        <v>1675</v>
      </c>
      <c r="F263" t="s">
        <v>1676</v>
      </c>
      <c r="G263" t="s">
        <v>1677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8</v>
      </c>
      <c r="B264" t="s">
        <v>699</v>
      </c>
      <c r="C264" t="s">
        <v>1678</v>
      </c>
      <c r="D264" t="s">
        <v>1679</v>
      </c>
      <c r="E264" t="s">
        <v>1680</v>
      </c>
      <c r="F264" t="s">
        <v>1681</v>
      </c>
      <c r="G264" t="s">
        <v>1682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9</v>
      </c>
      <c r="B265" t="s">
        <v>726</v>
      </c>
      <c r="C265" t="s">
        <v>1683</v>
      </c>
      <c r="D265" t="s">
        <v>1684</v>
      </c>
      <c r="E265" t="s">
        <v>1685</v>
      </c>
      <c r="F265" t="s">
        <v>1686</v>
      </c>
      <c r="G265" t="s">
        <v>1687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10</v>
      </c>
      <c r="B266" t="s">
        <v>1688</v>
      </c>
      <c r="C266" t="s">
        <v>1683</v>
      </c>
      <c r="D266" t="s">
        <v>1684</v>
      </c>
      <c r="E266" t="s">
        <v>1685</v>
      </c>
      <c r="F266" t="s">
        <v>1686</v>
      </c>
      <c r="G266" t="s">
        <v>1687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11</v>
      </c>
      <c r="B267" t="s">
        <v>735</v>
      </c>
      <c r="C267" t="s">
        <v>331</v>
      </c>
      <c r="D267" t="s">
        <v>331</v>
      </c>
      <c r="E267" t="s">
        <v>331</v>
      </c>
      <c r="F267" t="s">
        <v>331</v>
      </c>
      <c r="G267" t="s">
        <v>331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12</v>
      </c>
      <c r="B268" t="s">
        <v>1689</v>
      </c>
      <c r="C268" t="s">
        <v>331</v>
      </c>
      <c r="D268" t="s">
        <v>1690</v>
      </c>
      <c r="E268" t="s">
        <v>1691</v>
      </c>
      <c r="F268" t="s">
        <v>1692</v>
      </c>
      <c r="G268" t="s">
        <v>1314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13</v>
      </c>
      <c r="B269" t="s">
        <v>1693</v>
      </c>
      <c r="C269" t="s">
        <v>1694</v>
      </c>
      <c r="D269" t="s">
        <v>1695</v>
      </c>
      <c r="E269" t="s">
        <v>1696</v>
      </c>
      <c r="F269" t="s">
        <v>1697</v>
      </c>
      <c r="G269" t="s">
        <v>1698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14</v>
      </c>
      <c r="B270" t="s">
        <v>750</v>
      </c>
      <c r="C270" t="s">
        <v>1699</v>
      </c>
      <c r="D270" t="s">
        <v>1700</v>
      </c>
      <c r="E270" t="s">
        <v>1701</v>
      </c>
      <c r="F270" t="s">
        <v>1702</v>
      </c>
      <c r="G270" t="s">
        <v>1703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15</v>
      </c>
      <c r="B271" t="s">
        <v>756</v>
      </c>
      <c r="C271" t="s">
        <v>1699</v>
      </c>
      <c r="D271" t="s">
        <v>1700</v>
      </c>
      <c r="E271" t="s">
        <v>1701</v>
      </c>
      <c r="F271" t="s">
        <v>1702</v>
      </c>
      <c r="G271" t="s">
        <v>1703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16</v>
      </c>
      <c r="B272" t="s">
        <v>761</v>
      </c>
      <c r="C272" t="s">
        <v>1704</v>
      </c>
      <c r="D272" t="s">
        <v>1705</v>
      </c>
      <c r="E272" t="s">
        <v>1706</v>
      </c>
      <c r="F272" t="s">
        <v>1707</v>
      </c>
      <c r="G272" t="s">
        <v>1708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17</v>
      </c>
      <c r="B273" t="s">
        <v>774</v>
      </c>
      <c r="C273" t="s">
        <v>1709</v>
      </c>
      <c r="D273" t="s">
        <v>1710</v>
      </c>
      <c r="E273" t="s">
        <v>1711</v>
      </c>
      <c r="F273" t="s">
        <v>1712</v>
      </c>
      <c r="G273" t="s">
        <v>1713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18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19</v>
      </c>
      <c r="B275" t="s">
        <v>776</v>
      </c>
      <c r="C275" t="s">
        <v>1709</v>
      </c>
      <c r="D275" t="s">
        <v>1710</v>
      </c>
      <c r="E275" t="s">
        <v>1711</v>
      </c>
      <c r="F275" t="s">
        <v>1712</v>
      </c>
      <c r="G275" t="s">
        <v>1713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20</v>
      </c>
      <c r="B276" t="s">
        <v>777</v>
      </c>
      <c r="C276" t="s">
        <v>1714</v>
      </c>
      <c r="D276" t="s">
        <v>1715</v>
      </c>
      <c r="E276" t="s">
        <v>1716</v>
      </c>
      <c r="F276" t="s">
        <v>1717</v>
      </c>
      <c r="G276" t="s">
        <v>1684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21</v>
      </c>
      <c r="B277" t="s">
        <v>783</v>
      </c>
      <c r="C277" t="s">
        <v>1718</v>
      </c>
      <c r="D277" t="s">
        <v>1718</v>
      </c>
      <c r="E277" t="s">
        <v>1719</v>
      </c>
      <c r="F277" t="s">
        <v>1720</v>
      </c>
      <c r="G277" t="s">
        <v>1721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22</v>
      </c>
      <c r="B278" t="s">
        <v>1722</v>
      </c>
      <c r="C278" t="s">
        <v>1723</v>
      </c>
      <c r="D278" t="s">
        <v>1724</v>
      </c>
      <c r="E278" t="s">
        <v>1725</v>
      </c>
      <c r="F278" t="s">
        <v>1726</v>
      </c>
      <c r="G278" t="s">
        <v>1726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23</v>
      </c>
      <c r="B279" t="s">
        <v>789</v>
      </c>
      <c r="C279" t="s">
        <v>1727</v>
      </c>
      <c r="D279" t="s">
        <v>52</v>
      </c>
      <c r="E279" t="s">
        <v>1728</v>
      </c>
      <c r="F279" t="s">
        <v>1729</v>
      </c>
      <c r="G279" t="s">
        <v>1730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24</v>
      </c>
      <c r="B280" t="s">
        <v>795</v>
      </c>
      <c r="C280" t="s">
        <v>331</v>
      </c>
      <c r="D280" t="s">
        <v>331</v>
      </c>
      <c r="E280" t="s">
        <v>331</v>
      </c>
      <c r="F280" t="s">
        <v>331</v>
      </c>
      <c r="G280" t="s">
        <v>331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25</v>
      </c>
      <c r="B281" t="s">
        <v>796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26</v>
      </c>
      <c r="B282" t="s">
        <v>802</v>
      </c>
      <c r="C282" t="s">
        <v>331</v>
      </c>
      <c r="D282" t="s">
        <v>1731</v>
      </c>
      <c r="E282" t="s">
        <v>1732</v>
      </c>
      <c r="F282" t="s">
        <v>1733</v>
      </c>
      <c r="G282" t="s">
        <v>1734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27</v>
      </c>
      <c r="B283" t="s">
        <v>803</v>
      </c>
      <c r="C283" t="s">
        <v>331</v>
      </c>
      <c r="D283" t="s">
        <v>331</v>
      </c>
      <c r="E283" t="s">
        <v>331</v>
      </c>
      <c r="F283" t="s">
        <v>331</v>
      </c>
      <c r="G283" t="s">
        <v>331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28</v>
      </c>
      <c r="B284" t="s">
        <v>1735</v>
      </c>
      <c r="C284" t="s">
        <v>1736</v>
      </c>
      <c r="D284" t="s">
        <v>1737</v>
      </c>
      <c r="E284" t="s">
        <v>1738</v>
      </c>
      <c r="F284" t="s">
        <v>1739</v>
      </c>
      <c r="G284" t="s">
        <v>1740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29</v>
      </c>
      <c r="B285" t="s">
        <v>804</v>
      </c>
      <c r="C285" t="s">
        <v>1741</v>
      </c>
      <c r="D285" t="s">
        <v>1742</v>
      </c>
      <c r="E285" t="s">
        <v>1743</v>
      </c>
      <c r="F285" t="s">
        <v>1744</v>
      </c>
      <c r="G285" t="s">
        <v>1745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30</v>
      </c>
      <c r="B286" t="s">
        <v>808</v>
      </c>
      <c r="C286" t="s">
        <v>1746</v>
      </c>
      <c r="D286" t="s">
        <v>1747</v>
      </c>
      <c r="E286" t="s">
        <v>1748</v>
      </c>
      <c r="F286" t="s">
        <v>1749</v>
      </c>
      <c r="G286" t="s">
        <v>1750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31</v>
      </c>
      <c r="B287" t="s">
        <v>814</v>
      </c>
      <c r="C287" t="s">
        <v>1751</v>
      </c>
      <c r="D287" t="s">
        <v>1752</v>
      </c>
      <c r="E287" t="s">
        <v>1753</v>
      </c>
      <c r="F287" t="s">
        <v>1751</v>
      </c>
      <c r="G287" t="s">
        <v>1754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32</v>
      </c>
      <c r="B288" t="s">
        <v>815</v>
      </c>
      <c r="C288" t="s">
        <v>1755</v>
      </c>
      <c r="D288" t="s">
        <v>1756</v>
      </c>
      <c r="E288" t="s">
        <v>1757</v>
      </c>
      <c r="F288" t="s">
        <v>1758</v>
      </c>
      <c r="G288" t="s">
        <v>1759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33</v>
      </c>
      <c r="B289" t="s">
        <v>1760</v>
      </c>
      <c r="C289" t="s">
        <v>331</v>
      </c>
      <c r="D289" t="s">
        <v>331</v>
      </c>
      <c r="E289" t="s">
        <v>331</v>
      </c>
      <c r="F289" t="s">
        <v>331</v>
      </c>
      <c r="G289" t="s">
        <v>543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s="1" r="A290" t="n">
        <v>34</v>
      </c>
      <c r="B290" t="s">
        <v>816</v>
      </c>
      <c r="C290" t="s">
        <v>331</v>
      </c>
      <c r="D290" t="s">
        <v>331</v>
      </c>
      <c r="E290" t="s">
        <v>331</v>
      </c>
      <c r="F290" t="s">
        <v>331</v>
      </c>
      <c r="G290" t="s">
        <v>331</v>
      </c>
      <c r="H290" t="s"/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A291" t="n">
        <v>35</v>
      </c>
      <c r="B291" t="s">
        <v>817</v>
      </c>
      <c r="C291" t="s">
        <v>1751</v>
      </c>
      <c r="D291" t="s">
        <v>1752</v>
      </c>
      <c r="E291" t="s">
        <v>1753</v>
      </c>
      <c r="F291" t="s">
        <v>1751</v>
      </c>
      <c r="G291" t="s">
        <v>1754</v>
      </c>
      <c r="H291" t="s"/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36</v>
      </c>
      <c r="B292" t="s">
        <v>818</v>
      </c>
      <c r="C292" t="s">
        <v>1630</v>
      </c>
      <c r="D292" t="s">
        <v>1631</v>
      </c>
      <c r="E292" t="s">
        <v>1632</v>
      </c>
      <c r="F292" t="s">
        <v>1633</v>
      </c>
      <c r="G292" t="s">
        <v>1634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B294" t="s">
        <v>383</v>
      </c>
      <c s="1" r="C294" t="s">
        <v>319</v>
      </c>
      <c s="1" r="D294" t="s">
        <v>320</v>
      </c>
      <c s="1" r="E294" t="s">
        <v>321</v>
      </c>
      <c s="1" r="F294" t="s">
        <v>322</v>
      </c>
      <c s="1" r="G294" t="s">
        <v>323</v>
      </c>
      <c s="1" r="H294" t="s">
        <v>324</v>
      </c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0</v>
      </c>
      <c r="B295" t="s">
        <v>880</v>
      </c>
      <c r="C295" t="s">
        <v>1761</v>
      </c>
      <c r="D295" t="s">
        <v>1762</v>
      </c>
      <c r="E295" t="s">
        <v>1763</v>
      </c>
      <c r="F295" t="s">
        <v>1762</v>
      </c>
      <c r="G295" t="s">
        <v>1764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1</v>
      </c>
      <c r="B296" t="s">
        <v>886</v>
      </c>
      <c r="C296" t="s">
        <v>1765</v>
      </c>
      <c r="D296" t="s">
        <v>1766</v>
      </c>
      <c r="E296" t="s">
        <v>1767</v>
      </c>
      <c r="F296" t="s">
        <v>1768</v>
      </c>
      <c r="G296" t="s">
        <v>1769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2</v>
      </c>
      <c r="B297" t="s">
        <v>892</v>
      </c>
      <c r="C297" t="s">
        <v>1770</v>
      </c>
      <c r="D297" t="s">
        <v>1771</v>
      </c>
      <c r="E297" t="s">
        <v>1772</v>
      </c>
      <c r="F297" t="s">
        <v>925</v>
      </c>
      <c r="G297" t="s">
        <v>1773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3</v>
      </c>
      <c r="B298" t="s">
        <v>909</v>
      </c>
      <c r="C298" t="s">
        <v>331</v>
      </c>
      <c r="D298" t="s">
        <v>331</v>
      </c>
      <c r="E298" t="s">
        <v>331</v>
      </c>
      <c r="F298" t="s">
        <v>331</v>
      </c>
      <c r="G298" t="s">
        <v>1774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4</v>
      </c>
      <c r="B299" t="s">
        <v>913</v>
      </c>
      <c r="C299" t="s">
        <v>331</v>
      </c>
      <c r="D299" t="s">
        <v>331</v>
      </c>
      <c r="E299" t="s">
        <v>331</v>
      </c>
      <c r="F299" t="s">
        <v>1775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5</v>
      </c>
      <c r="B300" t="s">
        <v>916</v>
      </c>
      <c r="C300" t="s">
        <v>1776</v>
      </c>
      <c r="D300" t="s">
        <v>1777</v>
      </c>
      <c r="E300" t="s">
        <v>1778</v>
      </c>
      <c r="F300" t="s">
        <v>1779</v>
      </c>
      <c r="G300" t="s">
        <v>1780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6</v>
      </c>
      <c r="B301" t="s">
        <v>917</v>
      </c>
      <c r="C301" t="s">
        <v>1781</v>
      </c>
      <c r="D301" t="s">
        <v>1782</v>
      </c>
      <c r="E301" t="s">
        <v>1783</v>
      </c>
      <c r="F301" t="s">
        <v>1784</v>
      </c>
      <c r="G301" t="s">
        <v>1785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7</v>
      </c>
      <c r="B302" t="s">
        <v>918</v>
      </c>
      <c r="C302" t="s">
        <v>1786</v>
      </c>
      <c r="D302" t="s">
        <v>1787</v>
      </c>
      <c r="E302" t="s">
        <v>1788</v>
      </c>
      <c r="F302" t="s">
        <v>1753</v>
      </c>
      <c r="G302" t="s">
        <v>1789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8</v>
      </c>
      <c r="B303" t="s">
        <v>1790</v>
      </c>
      <c r="C303" t="s">
        <v>1791</v>
      </c>
      <c r="D303" t="s">
        <v>1792</v>
      </c>
      <c r="E303" t="s">
        <v>1793</v>
      </c>
      <c r="F303" t="s">
        <v>1794</v>
      </c>
      <c r="G303" t="s">
        <v>1795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9</v>
      </c>
      <c r="B304" t="s">
        <v>1796</v>
      </c>
      <c r="C304" t="s">
        <v>1717</v>
      </c>
      <c r="D304" t="s">
        <v>1797</v>
      </c>
      <c r="E304" t="s">
        <v>1207</v>
      </c>
      <c r="F304" t="s">
        <v>1798</v>
      </c>
      <c r="G304" t="s">
        <v>1799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10</v>
      </c>
      <c r="B305" t="s">
        <v>919</v>
      </c>
      <c r="C305" t="s">
        <v>331</v>
      </c>
      <c r="D305" t="s">
        <v>331</v>
      </c>
      <c r="E305" t="s">
        <v>331</v>
      </c>
      <c r="F305" t="s">
        <v>331</v>
      </c>
      <c r="G305" t="s">
        <v>331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11</v>
      </c>
      <c r="B306" t="s">
        <v>920</v>
      </c>
      <c r="C306" t="s">
        <v>1800</v>
      </c>
      <c r="D306" t="s">
        <v>1801</v>
      </c>
      <c r="E306" t="s">
        <v>1802</v>
      </c>
      <c r="F306" t="s">
        <v>1803</v>
      </c>
      <c r="G306" t="s">
        <v>1804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12</v>
      </c>
      <c r="B307" t="s">
        <v>922</v>
      </c>
      <c r="C307" t="s">
        <v>1805</v>
      </c>
      <c r="D307" t="s">
        <v>1806</v>
      </c>
      <c r="E307" t="s">
        <v>1807</v>
      </c>
      <c r="F307" t="s">
        <v>1808</v>
      </c>
      <c r="G307" t="s">
        <v>1809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13</v>
      </c>
      <c r="B308" t="s">
        <v>928</v>
      </c>
      <c r="C308" t="s">
        <v>331</v>
      </c>
      <c r="D308" t="s">
        <v>1810</v>
      </c>
      <c r="E308" t="s">
        <v>1811</v>
      </c>
      <c r="F308" t="s">
        <v>1812</v>
      </c>
      <c r="G308" t="s">
        <v>1813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14</v>
      </c>
      <c r="B309" t="s">
        <v>1814</v>
      </c>
      <c r="C309" t="s">
        <v>1815</v>
      </c>
      <c r="D309" t="s">
        <v>1816</v>
      </c>
      <c r="E309" t="s">
        <v>1817</v>
      </c>
      <c r="F309" t="s">
        <v>1818</v>
      </c>
      <c r="G309" t="s">
        <v>1819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939</v>
      </c>
      <c r="C312" t="s">
        <v>1820</v>
      </c>
      <c r="D312" t="s">
        <v>1821</v>
      </c>
      <c r="E312" t="s">
        <v>1822</v>
      </c>
      <c r="F312" t="s">
        <v>1823</v>
      </c>
      <c r="G312" t="s">
        <v>1824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945</v>
      </c>
      <c r="C313" t="s">
        <v>1825</v>
      </c>
      <c r="D313" t="s">
        <v>1826</v>
      </c>
      <c r="E313" t="s">
        <v>1827</v>
      </c>
      <c r="F313" t="s">
        <v>1828</v>
      </c>
      <c r="G313" t="s">
        <v>1829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500</v>
      </c>
      <c r="C314" t="s">
        <v>1830</v>
      </c>
      <c r="D314" t="s">
        <v>1831</v>
      </c>
      <c r="E314" t="s">
        <v>1832</v>
      </c>
      <c r="F314" t="s">
        <v>1833</v>
      </c>
      <c r="G314" t="s">
        <v>1834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1835</v>
      </c>
      <c r="C315" t="s">
        <v>331</v>
      </c>
      <c r="D315" t="s">
        <v>1836</v>
      </c>
      <c r="E315" t="s">
        <v>1837</v>
      </c>
      <c r="F315" t="s">
        <v>1838</v>
      </c>
      <c r="G315" t="s">
        <v>1839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1840</v>
      </c>
      <c r="C316" t="s">
        <v>331</v>
      </c>
      <c r="D316" t="s">
        <v>331</v>
      </c>
      <c r="E316" t="s">
        <v>331</v>
      </c>
      <c r="F316" t="s">
        <v>331</v>
      </c>
      <c r="G316" t="s">
        <v>331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1841</v>
      </c>
      <c r="C317" t="s">
        <v>1613</v>
      </c>
      <c r="D317" t="s">
        <v>1842</v>
      </c>
      <c r="E317" t="s">
        <v>1728</v>
      </c>
      <c r="F317" t="s">
        <v>1843</v>
      </c>
      <c r="G317" t="s">
        <v>1844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946</v>
      </c>
      <c r="C318" t="s">
        <v>1845</v>
      </c>
      <c r="D318" t="s">
        <v>1846</v>
      </c>
      <c r="E318" t="s">
        <v>1847</v>
      </c>
      <c r="F318" t="s">
        <v>1848</v>
      </c>
      <c r="G318" t="s">
        <v>1849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952</v>
      </c>
      <c r="C319" t="s">
        <v>1845</v>
      </c>
      <c r="D319" t="s">
        <v>1846</v>
      </c>
      <c r="E319" t="s">
        <v>1847</v>
      </c>
      <c r="F319" t="s">
        <v>1850</v>
      </c>
      <c r="G319" t="s">
        <v>1851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956</v>
      </c>
      <c r="C320" t="s">
        <v>331</v>
      </c>
      <c r="D320" t="s">
        <v>331</v>
      </c>
      <c r="E320" t="s">
        <v>331</v>
      </c>
      <c r="F320" t="s">
        <v>1852</v>
      </c>
      <c r="G320" t="s">
        <v>1853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960</v>
      </c>
      <c r="C321" t="s">
        <v>331</v>
      </c>
      <c r="D321" t="s">
        <v>331</v>
      </c>
      <c r="E321" t="s">
        <v>331</v>
      </c>
      <c r="F321" t="s">
        <v>1852</v>
      </c>
      <c r="G321" t="s">
        <v>1853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962</v>
      </c>
      <c r="C322" t="s">
        <v>1854</v>
      </c>
      <c r="D322" t="s">
        <v>1855</v>
      </c>
      <c r="E322" t="s">
        <v>1856</v>
      </c>
      <c r="F322" t="s">
        <v>1857</v>
      </c>
      <c r="G322" t="s">
        <v>1858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968</v>
      </c>
      <c r="C323" t="s">
        <v>1859</v>
      </c>
      <c r="D323" t="s">
        <v>1785</v>
      </c>
      <c r="E323" t="s">
        <v>1860</v>
      </c>
      <c r="F323" t="s">
        <v>1861</v>
      </c>
      <c r="G323" t="s">
        <v>1862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969</v>
      </c>
      <c r="C324" t="s">
        <v>1863</v>
      </c>
      <c r="D324" t="s">
        <v>1864</v>
      </c>
      <c r="E324" t="s">
        <v>1865</v>
      </c>
      <c r="F324" t="s">
        <v>1866</v>
      </c>
      <c r="G324" t="s">
        <v>1867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970</v>
      </c>
      <c r="C325" t="s">
        <v>1868</v>
      </c>
      <c r="D325" t="s">
        <v>1869</v>
      </c>
      <c r="E325" t="s">
        <v>1870</v>
      </c>
      <c r="F325" t="s">
        <v>1871</v>
      </c>
      <c r="G325" t="s">
        <v>1872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971</v>
      </c>
      <c r="C326" t="s">
        <v>1873</v>
      </c>
      <c r="D326" t="s">
        <v>1874</v>
      </c>
      <c r="E326" t="s">
        <v>1875</v>
      </c>
      <c r="F326" t="s">
        <v>1876</v>
      </c>
      <c r="G326" t="s">
        <v>1877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s="1" r="A327" t="n">
        <v>15</v>
      </c>
      <c r="B327" t="s">
        <v>829</v>
      </c>
      <c r="C327" t="s">
        <v>331</v>
      </c>
      <c r="D327" t="s">
        <v>331</v>
      </c>
      <c r="E327" t="s">
        <v>331</v>
      </c>
      <c r="F327" t="s">
        <v>1878</v>
      </c>
      <c r="G327" t="s">
        <v>1879</v>
      </c>
      <c r="H327" t="s"/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A328" t="n">
        <v>16</v>
      </c>
      <c r="B328" t="s">
        <v>919</v>
      </c>
      <c r="C328" t="s">
        <v>331</v>
      </c>
      <c r="D328" t="s">
        <v>331</v>
      </c>
      <c r="E328" t="s">
        <v>331</v>
      </c>
      <c r="F328" t="s">
        <v>331</v>
      </c>
      <c r="G328" t="s">
        <v>331</v>
      </c>
      <c r="H328" t="s"/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17</v>
      </c>
      <c r="B329" t="s">
        <v>920</v>
      </c>
      <c r="C329" t="s">
        <v>331</v>
      </c>
      <c r="D329" t="s">
        <v>331</v>
      </c>
      <c r="E329" t="s">
        <v>331</v>
      </c>
      <c r="F329" t="s">
        <v>1878</v>
      </c>
      <c r="G329" t="s">
        <v>1879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18</v>
      </c>
      <c r="B330" t="s">
        <v>975</v>
      </c>
      <c r="C330" t="s">
        <v>1880</v>
      </c>
      <c r="D330" t="s">
        <v>1881</v>
      </c>
      <c r="E330" t="s">
        <v>1882</v>
      </c>
      <c r="F330" t="s">
        <v>1883</v>
      </c>
      <c r="G330" t="s">
        <v>22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19</v>
      </c>
      <c r="B331" t="s">
        <v>980</v>
      </c>
      <c r="C331" t="s">
        <v>331</v>
      </c>
      <c r="D331" t="s">
        <v>1884</v>
      </c>
      <c r="E331" t="s">
        <v>1885</v>
      </c>
      <c r="F331" t="s">
        <v>1886</v>
      </c>
      <c r="G331" t="s">
        <v>1887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20</v>
      </c>
      <c r="B332" t="s">
        <v>1888</v>
      </c>
      <c r="C332" t="s">
        <v>1889</v>
      </c>
      <c r="D332" t="s">
        <v>1890</v>
      </c>
      <c r="E332" t="s">
        <v>1891</v>
      </c>
      <c r="F332" t="s">
        <v>1892</v>
      </c>
      <c r="G332" t="s">
        <v>1893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21</v>
      </c>
      <c r="B333" t="s">
        <v>990</v>
      </c>
      <c r="C333" t="s">
        <v>331</v>
      </c>
      <c r="D333" t="s">
        <v>331</v>
      </c>
      <c r="E333" t="s">
        <v>331</v>
      </c>
      <c r="F333" t="s">
        <v>331</v>
      </c>
      <c r="G333" t="s">
        <v>331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22</v>
      </c>
      <c r="B334" t="s">
        <v>996</v>
      </c>
      <c r="C334" t="s">
        <v>331</v>
      </c>
      <c r="D334" t="s">
        <v>331</v>
      </c>
      <c r="E334" t="s">
        <v>331</v>
      </c>
      <c r="F334" t="s">
        <v>331</v>
      </c>
      <c r="G334" t="s">
        <v>331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23</v>
      </c>
      <c r="B335" t="s">
        <v>998</v>
      </c>
      <c r="C335" t="s">
        <v>1894</v>
      </c>
      <c r="D335" t="s">
        <v>1895</v>
      </c>
      <c r="E335" t="s">
        <v>1896</v>
      </c>
      <c r="F335" t="s">
        <v>1897</v>
      </c>
      <c r="G335" t="s">
        <v>1898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24</v>
      </c>
      <c r="B336" t="s">
        <v>1004</v>
      </c>
      <c r="C336" t="s">
        <v>1899</v>
      </c>
      <c r="D336" t="s">
        <v>1900</v>
      </c>
      <c r="E336" t="s">
        <v>1901</v>
      </c>
      <c r="F336" t="s">
        <v>1902</v>
      </c>
      <c r="G336" t="s">
        <v>1903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25</v>
      </c>
      <c r="B337" t="s">
        <v>1009</v>
      </c>
      <c r="C337" t="s">
        <v>331</v>
      </c>
      <c r="D337" t="s">
        <v>1904</v>
      </c>
      <c r="E337" t="s">
        <v>1905</v>
      </c>
      <c r="F337" t="s">
        <v>1906</v>
      </c>
      <c r="G337" t="s">
        <v>1907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26</v>
      </c>
      <c r="B338" t="s">
        <v>1014</v>
      </c>
      <c r="C338" t="s">
        <v>331</v>
      </c>
      <c r="D338" t="s">
        <v>331</v>
      </c>
      <c r="E338" t="s">
        <v>331</v>
      </c>
      <c r="F338" t="s">
        <v>331</v>
      </c>
      <c r="G338" t="s">
        <v>1908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1909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1910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1911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1912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209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209</v>
      </c>
    </row>
    <row r="11" spans="1:14">
      <c s="1" r="A11" t="n">
        <v>4</v>
      </c>
      <c r="B11" t="s">
        <v>13</v>
      </c>
      <c r="C11" t="s">
        <v>1913</v>
      </c>
    </row>
    <row r="12" spans="1:14">
      <c s="1" r="A12" t="n">
        <v>5</v>
      </c>
      <c r="B12" t="s">
        <v>15</v>
      </c>
      <c r="C12" t="s">
        <v>1914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1915</v>
      </c>
    </row>
    <row r="14" spans="1:14">
      <c s="1" r="A14" t="n">
        <v>7</v>
      </c>
      <c r="B14" t="s">
        <v>19</v>
      </c>
      <c r="C14" t="s">
        <v>1916</v>
      </c>
    </row>
    <row r="16" spans="1:14">
      <c s="1" r="A16" t="n">
        <v>0</v>
      </c>
      <c r="B16" t="s">
        <v>21</v>
      </c>
      <c r="C16" t="s">
        <v>22</v>
      </c>
    </row>
    <row r="17" spans="1:14">
      <c s="1" r="A17" t="n">
        <v>1</v>
      </c>
      <c r="B17" t="s">
        <v>23</v>
      </c>
      <c r="C17" t="s">
        <v>1917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1918</v>
      </c>
    </row>
    <row r="19" spans="1:14">
      <c s="1" r="A19" t="n">
        <v>3</v>
      </c>
      <c r="B19" t="s">
        <v>26</v>
      </c>
      <c r="C19" t="s">
        <v>519</v>
      </c>
    </row>
    <row r="20" spans="1:14">
      <c s="1" r="A20" t="n">
        <v>4</v>
      </c>
      <c r="B20" t="s">
        <v>28</v>
      </c>
      <c r="C20" t="s">
        <v>1166</v>
      </c>
    </row>
    <row r="21" spans="1:14">
      <c s="1" r="A21" t="n">
        <v>5</v>
      </c>
      <c r="B21" t="s">
        <v>30</v>
      </c>
      <c r="C21" t="s">
        <v>1919</v>
      </c>
    </row>
    <row r="22" spans="1:14">
      <c s="1" r="A22" t="n">
        <v>6</v>
      </c>
      <c r="B22" t="s">
        <v>32</v>
      </c>
      <c r="C22" t="s">
        <v>1920</v>
      </c>
    </row>
    <row r="23" spans="1:14">
      <c s="1" r="A23" t="n">
        <v>7</v>
      </c>
      <c r="B23" t="s">
        <v>33</v>
      </c>
      <c r="C23" t="s">
        <v>1921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4</v>
      </c>
      <c r="D27" t="n">
        <v>4</v>
      </c>
      <c r="E27" t="n">
        <v>5</v>
      </c>
      <c r="F27" t="n">
        <v>5</v>
      </c>
    </row>
    <row r="28" spans="1:14">
      <c s="1" r="A28" t="n">
        <v>1</v>
      </c>
      <c r="B28" t="s">
        <v>41</v>
      </c>
      <c r="C28" t="n">
        <v>0.35</v>
      </c>
      <c r="D28" t="n">
        <v>0.33</v>
      </c>
      <c r="E28" t="n">
        <v>1.24</v>
      </c>
      <c r="F28" t="n">
        <v>1.37</v>
      </c>
    </row>
    <row r="29" spans="1:14">
      <c s="1" r="A29" t="n">
        <v>2</v>
      </c>
      <c r="B29" t="s">
        <v>42</v>
      </c>
      <c r="C29" t="n">
        <v>0.33</v>
      </c>
      <c r="D29" t="n">
        <v>0.28</v>
      </c>
      <c r="E29" t="n">
        <v>1.2</v>
      </c>
      <c r="F29" t="n">
        <v>1.3</v>
      </c>
    </row>
    <row r="30" spans="1:14">
      <c s="1" r="A30" t="n">
        <v>3</v>
      </c>
      <c r="B30" t="s">
        <v>43</v>
      </c>
      <c r="C30" t="n">
        <v>0.36</v>
      </c>
      <c r="D30" t="n">
        <v>0.36</v>
      </c>
      <c r="E30" t="n">
        <v>1.32</v>
      </c>
      <c r="F30" t="n">
        <v>1.42</v>
      </c>
    </row>
    <row r="31" spans="1:14">
      <c s="1" r="A31" t="n">
        <v>4</v>
      </c>
      <c r="B31" t="s">
        <v>44</v>
      </c>
      <c r="C31" t="n">
        <v>0.33</v>
      </c>
      <c r="D31" t="n">
        <v>0.3</v>
      </c>
      <c r="E31" t="n">
        <v>1.11</v>
      </c>
      <c r="F31" t="n">
        <v>1.24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1922</v>
      </c>
      <c r="D34" t="s">
        <v>1922</v>
      </c>
      <c r="E34" t="s">
        <v>1923</v>
      </c>
      <c r="F34" t="s">
        <v>1923</v>
      </c>
    </row>
    <row r="35" spans="1:14">
      <c s="1" r="A35" t="n">
        <v>1</v>
      </c>
      <c r="B35" t="s">
        <v>41</v>
      </c>
      <c r="C35" t="s">
        <v>1924</v>
      </c>
      <c r="D35" t="s">
        <v>1925</v>
      </c>
      <c r="E35" t="s">
        <v>1926</v>
      </c>
      <c r="F35" t="s">
        <v>1927</v>
      </c>
    </row>
    <row r="36" spans="1:14">
      <c s="1" r="A36" t="n">
        <v>2</v>
      </c>
      <c r="B36" t="s">
        <v>42</v>
      </c>
      <c r="C36" t="s">
        <v>1928</v>
      </c>
      <c r="D36" t="s">
        <v>1929</v>
      </c>
      <c r="E36" t="s">
        <v>1930</v>
      </c>
      <c r="F36" t="s">
        <v>1931</v>
      </c>
    </row>
    <row r="37" spans="1:14">
      <c s="1" r="A37" t="n">
        <v>3</v>
      </c>
      <c r="B37" t="s">
        <v>43</v>
      </c>
      <c r="C37" t="s">
        <v>1932</v>
      </c>
      <c r="D37" t="s">
        <v>1933</v>
      </c>
      <c r="E37" t="s">
        <v>1934</v>
      </c>
      <c r="F37" t="s">
        <v>1935</v>
      </c>
    </row>
    <row r="38" spans="1:14">
      <c s="1" r="A38" t="n">
        <v>4</v>
      </c>
      <c r="B38" t="s">
        <v>53</v>
      </c>
      <c r="C38" t="s">
        <v>1936</v>
      </c>
      <c r="D38" t="s">
        <v>1937</v>
      </c>
      <c r="E38" t="s">
        <v>1938</v>
      </c>
      <c r="F38" t="s">
        <v>1926</v>
      </c>
    </row>
    <row r="39" spans="1:14">
      <c s="1" r="A39" t="n">
        <v>5</v>
      </c>
      <c r="B39" t="s">
        <v>55</v>
      </c>
      <c r="C39" t="s">
        <v>1939</v>
      </c>
      <c r="D39" t="s">
        <v>1405</v>
      </c>
      <c r="E39" t="s">
        <v>1940</v>
      </c>
      <c r="F39" t="s">
        <v>253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n">
        <v>0.33</v>
      </c>
      <c r="D42" t="s">
        <v>1941</v>
      </c>
      <c r="E42" t="s">
        <v>1942</v>
      </c>
      <c r="F42" t="s">
        <v>294</v>
      </c>
    </row>
    <row r="43" spans="1:14">
      <c s="1" r="A43" t="n">
        <v>1</v>
      </c>
      <c r="B43" t="s">
        <v>66</v>
      </c>
      <c r="C43" t="n">
        <v>0.33</v>
      </c>
      <c r="D43" t="s">
        <v>1943</v>
      </c>
      <c r="E43" t="s">
        <v>1944</v>
      </c>
      <c r="F43" t="s">
        <v>1943</v>
      </c>
    </row>
    <row r="44" spans="1:14">
      <c s="1" r="A44" t="n">
        <v>2</v>
      </c>
      <c r="B44" t="s">
        <v>69</v>
      </c>
      <c r="C44" t="s"/>
      <c r="D44" t="s">
        <v>1945</v>
      </c>
      <c r="E44" t="s">
        <v>1946</v>
      </c>
      <c r="F44" t="s">
        <v>67</v>
      </c>
    </row>
    <row r="45" spans="1:14">
      <c s="1" r="A45" t="n">
        <v>3</v>
      </c>
      <c r="B45" t="s">
        <v>72</v>
      </c>
      <c r="C45" t="s"/>
      <c r="D45" t="s">
        <v>1947</v>
      </c>
      <c r="E45" t="s">
        <v>1948</v>
      </c>
      <c r="F45" t="s">
        <v>1949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0.35</v>
      </c>
      <c r="D48" t="n">
        <v>0.33</v>
      </c>
      <c r="E48" t="n">
        <v>1.24</v>
      </c>
      <c r="F48" t="n">
        <v>1.37</v>
      </c>
    </row>
    <row r="49" spans="1:14">
      <c s="1" r="A49" t="n">
        <v>1</v>
      </c>
      <c r="B49" t="s">
        <v>77</v>
      </c>
      <c r="C49" t="n">
        <v>0.35</v>
      </c>
      <c r="D49" t="n">
        <v>0.33</v>
      </c>
      <c r="E49" t="n">
        <v>1.24</v>
      </c>
      <c r="F49" t="n">
        <v>1.37</v>
      </c>
    </row>
    <row r="50" spans="1:14">
      <c s="1" r="A50" t="n">
        <v>2</v>
      </c>
      <c r="B50" t="s">
        <v>78</v>
      </c>
      <c r="C50" t="n">
        <v>0.35</v>
      </c>
      <c r="D50" t="n">
        <v>0.33</v>
      </c>
      <c r="E50" t="n">
        <v>1.24</v>
      </c>
      <c r="F50" t="n">
        <v>1.37</v>
      </c>
    </row>
    <row r="51" spans="1:14">
      <c s="1" r="A51" t="n">
        <v>3</v>
      </c>
      <c r="B51" t="s">
        <v>79</v>
      </c>
      <c r="C51" t="n">
        <v>0.35</v>
      </c>
      <c r="D51" t="n">
        <v>0.33</v>
      </c>
      <c r="E51" t="n">
        <v>1.24</v>
      </c>
      <c r="F51" t="n">
        <v>1.37</v>
      </c>
    </row>
    <row r="52" spans="1:14">
      <c s="1" r="A52" t="n">
        <v>4</v>
      </c>
      <c r="B52" t="s">
        <v>80</v>
      </c>
      <c r="C52" t="n">
        <v>0.35</v>
      </c>
      <c r="D52" t="n">
        <v>0.34</v>
      </c>
      <c r="E52" t="n">
        <v>1.22</v>
      </c>
      <c r="F52" t="n">
        <v>1.38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1950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1951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257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1952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1953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1954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1955</v>
      </c>
      <c r="D66" t="s"/>
      <c r="E66" t="s"/>
      <c r="F66" t="s"/>
    </row>
    <row r="68" spans="1:14">
      <c s="1" r="A68" t="n">
        <v>0</v>
      </c>
      <c r="B68" t="s">
        <v>102</v>
      </c>
      <c r="C68" t="s">
        <v>22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1918</v>
      </c>
    </row>
    <row r="71" spans="1:14">
      <c s="1" r="A71" t="n">
        <v>3</v>
      </c>
      <c r="B71" t="s">
        <v>105</v>
      </c>
      <c r="C71" t="s">
        <v>1956</v>
      </c>
    </row>
    <row r="72" spans="1:14">
      <c s="1" r="A72" t="n">
        <v>4</v>
      </c>
      <c r="B72" t="s">
        <v>107</v>
      </c>
      <c r="C72" t="s">
        <v>1957</v>
      </c>
    </row>
    <row r="73" spans="1:14">
      <c s="1" r="A73" t="n">
        <v>5</v>
      </c>
      <c r="B73" t="s">
        <v>109</v>
      </c>
      <c r="C73" t="s">
        <v>1958</v>
      </c>
    </row>
    <row r="74" spans="1:14">
      <c s="1" r="A74" t="n">
        <v>6</v>
      </c>
      <c r="B74" t="s">
        <v>111</v>
      </c>
      <c r="C74" t="s">
        <v>150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1959</v>
      </c>
    </row>
    <row r="82" spans="1:14">
      <c s="1" r="A82" t="n">
        <v>1</v>
      </c>
      <c r="B82" t="s">
        <v>121</v>
      </c>
      <c r="C82" t="s">
        <v>1960</v>
      </c>
    </row>
    <row r="84" spans="1:14">
      <c s="1" r="A84" t="n">
        <v>0</v>
      </c>
      <c r="B84" t="s">
        <v>123</v>
      </c>
      <c r="C84" t="s">
        <v>1961</v>
      </c>
    </row>
    <row r="85" spans="1:14">
      <c s="1" r="A85" t="n">
        <v>1</v>
      </c>
      <c r="B85" t="s">
        <v>124</v>
      </c>
      <c r="C85" t="s">
        <v>434</v>
      </c>
    </row>
    <row r="87" spans="1:14">
      <c s="1" r="A87" t="n">
        <v>0</v>
      </c>
      <c r="B87" t="s">
        <v>126</v>
      </c>
      <c r="C87" t="s">
        <v>1962</v>
      </c>
    </row>
    <row r="88" spans="1:14">
      <c s="1" r="A88" t="n">
        <v>1</v>
      </c>
      <c r="B88" t="s">
        <v>128</v>
      </c>
      <c r="C88" t="s">
        <v>1963</v>
      </c>
    </row>
    <row r="89" spans="1:14">
      <c s="1" r="A89" t="n">
        <v>2</v>
      </c>
      <c r="B89" t="s">
        <v>130</v>
      </c>
      <c r="C89" t="s">
        <v>1964</v>
      </c>
    </row>
    <row r="90" spans="1:14">
      <c s="1" r="A90" t="n">
        <v>3</v>
      </c>
      <c r="B90" t="s">
        <v>132</v>
      </c>
      <c r="C90" t="s">
        <v>1965</v>
      </c>
    </row>
    <row r="91" spans="1:14">
      <c s="1" r="A91" t="n">
        <v>4</v>
      </c>
      <c r="B91" t="s">
        <v>134</v>
      </c>
      <c r="C91" t="s">
        <v>1966</v>
      </c>
    </row>
    <row r="92" spans="1:14">
      <c s="1" r="A92" t="n">
        <v>5</v>
      </c>
      <c r="B92" t="s">
        <v>136</v>
      </c>
      <c r="C92" t="s">
        <v>1967</v>
      </c>
    </row>
    <row r="93" spans="1:14">
      <c s="1" r="A93" t="n">
        <v>6</v>
      </c>
      <c r="B93" t="s">
        <v>138</v>
      </c>
      <c r="C93" t="s">
        <v>519</v>
      </c>
    </row>
    <row r="94" spans="1:14">
      <c s="1" r="A94" t="n">
        <v>7</v>
      </c>
      <c r="B94" t="s">
        <v>139</v>
      </c>
      <c r="C94" t="s">
        <v>1968</v>
      </c>
    </row>
    <row r="96" spans="1:14">
      <c s="1" r="A96" t="n">
        <v>0</v>
      </c>
      <c r="B96" t="s">
        <v>140</v>
      </c>
      <c r="C96" t="s">
        <v>1969</v>
      </c>
    </row>
    <row r="97" spans="1:14">
      <c s="1" r="A97" t="n">
        <v>1</v>
      </c>
      <c r="B97" t="s">
        <v>142</v>
      </c>
      <c r="C97" t="s">
        <v>1970</v>
      </c>
    </row>
    <row r="98" spans="1:14">
      <c s="1" r="A98" t="n">
        <v>2</v>
      </c>
      <c r="B98" t="s">
        <v>144</v>
      </c>
      <c r="C98" t="s">
        <v>1971</v>
      </c>
    </row>
    <row r="99" spans="1:14">
      <c s="1" r="A99" t="n">
        <v>3</v>
      </c>
      <c r="B99" t="s">
        <v>146</v>
      </c>
      <c r="C99" t="s">
        <v>1972</v>
      </c>
    </row>
    <row r="100" spans="1:14">
      <c s="1" r="A100" t="n">
        <v>4</v>
      </c>
      <c r="B100" t="s">
        <v>148</v>
      </c>
      <c r="C100" t="s">
        <v>301</v>
      </c>
    </row>
    <row r="101" spans="1:14">
      <c s="1" r="A101" t="n">
        <v>5</v>
      </c>
      <c r="B101" t="s">
        <v>149</v>
      </c>
      <c r="C101" t="s">
        <v>1973</v>
      </c>
    </row>
    <row r="103" spans="1:14">
      <c s="1" r="A103" t="n">
        <v>0</v>
      </c>
      <c r="B103" t="s">
        <v>151</v>
      </c>
      <c r="C103" t="s">
        <v>1974</v>
      </c>
    </row>
    <row r="104" spans="1:14">
      <c s="1" r="A104" t="n">
        <v>1</v>
      </c>
      <c r="B104" t="s">
        <v>152</v>
      </c>
      <c r="C104" t="s">
        <v>1975</v>
      </c>
    </row>
    <row r="106" spans="1:14">
      <c s="1" r="A106" t="n">
        <v>0</v>
      </c>
      <c r="B106" t="s">
        <v>23</v>
      </c>
      <c r="C106" t="s">
        <v>1917</v>
      </c>
    </row>
    <row r="107" spans="1:14">
      <c s="1" r="A107" t="n">
        <v>1</v>
      </c>
      <c r="B107" t="s">
        <v>153</v>
      </c>
      <c r="C107" t="s">
        <v>1976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1977</v>
      </c>
    </row>
    <row r="110" spans="1:14">
      <c s="1" r="A110" t="n">
        <v>4</v>
      </c>
      <c r="B110" t="s">
        <v>159</v>
      </c>
      <c r="C110" t="s">
        <v>1978</v>
      </c>
    </row>
    <row r="111" spans="1:14">
      <c s="1" r="A111" t="n">
        <v>5</v>
      </c>
      <c r="B111" t="s">
        <v>161</v>
      </c>
      <c r="C111" t="s">
        <v>1979</v>
      </c>
    </row>
    <row r="112" spans="1:14">
      <c s="1" r="A112" t="n">
        <v>6</v>
      </c>
      <c r="B112" t="s">
        <v>163</v>
      </c>
      <c r="C112" t="s">
        <v>1980</v>
      </c>
    </row>
    <row r="114" spans="1:14">
      <c s="1" r="A114" t="n">
        <v>0</v>
      </c>
      <c r="B114" t="s">
        <v>165</v>
      </c>
      <c r="C114" t="s">
        <v>1981</v>
      </c>
    </row>
    <row r="115" spans="1:14">
      <c s="1" r="A115" t="n">
        <v>1</v>
      </c>
      <c r="B115" t="s">
        <v>167</v>
      </c>
      <c r="C115" t="s">
        <v>1982</v>
      </c>
    </row>
    <row r="116" spans="1:14">
      <c s="1" r="A116" t="n">
        <v>2</v>
      </c>
      <c r="B116" t="s">
        <v>169</v>
      </c>
      <c r="C116" t="s">
        <v>1983</v>
      </c>
    </row>
    <row r="117" spans="1:14">
      <c s="1" r="A117" t="n">
        <v>3</v>
      </c>
      <c r="B117" t="s">
        <v>171</v>
      </c>
      <c r="C117" t="s">
        <v>1984</v>
      </c>
    </row>
    <row r="118" spans="1:14">
      <c s="1" r="A118" t="n">
        <v>4</v>
      </c>
      <c r="B118" t="s">
        <v>173</v>
      </c>
      <c r="C118" t="s">
        <v>1985</v>
      </c>
    </row>
    <row r="119" spans="1:14">
      <c s="1" r="A119" t="n">
        <v>5</v>
      </c>
      <c r="B119" t="s">
        <v>174</v>
      </c>
      <c r="C119" t="s">
        <v>1986</v>
      </c>
    </row>
    <row r="120" spans="1:14">
      <c s="1" r="A120" t="n">
        <v>6</v>
      </c>
      <c r="B120" t="s">
        <v>175</v>
      </c>
      <c r="C120" t="s">
        <v>457</v>
      </c>
    </row>
    <row r="121" spans="1:14">
      <c s="1" r="A121" t="n">
        <v>7</v>
      </c>
      <c r="B121" t="s">
        <v>176</v>
      </c>
      <c r="C121" t="s">
        <v>1987</v>
      </c>
    </row>
    <row r="122" spans="1:14">
      <c s="1" r="A122" t="n">
        <v>8</v>
      </c>
      <c r="B122" t="s">
        <v>177</v>
      </c>
      <c r="C122" t="s">
        <v>1988</v>
      </c>
    </row>
    <row r="123" spans="1:14">
      <c s="1" r="A123" t="n">
        <v>9</v>
      </c>
      <c r="B123" t="s">
        <v>178</v>
      </c>
      <c r="C123" t="s">
        <v>1989</v>
      </c>
    </row>
    <row r="125" spans="1:14">
      <c s="1" r="A125" t="n">
        <v>0</v>
      </c>
      <c r="B125" t="s">
        <v>179</v>
      </c>
      <c r="C125" t="s">
        <v>1051</v>
      </c>
    </row>
    <row r="126" spans="1:14">
      <c s="1" r="A126" t="n">
        <v>1</v>
      </c>
      <c r="B126" t="s">
        <v>180</v>
      </c>
      <c r="C126" t="s">
        <v>1990</v>
      </c>
    </row>
    <row r="127" spans="1:14">
      <c s="1" r="A127" t="n">
        <v>2</v>
      </c>
      <c r="B127" t="s">
        <v>181</v>
      </c>
      <c r="C127" t="s">
        <v>297</v>
      </c>
    </row>
    <row r="128" spans="1:14">
      <c s="1" r="A128" t="n">
        <v>3</v>
      </c>
      <c r="B128" t="s">
        <v>183</v>
      </c>
      <c r="C128" t="s">
        <v>1991</v>
      </c>
    </row>
    <row r="129" spans="1:14">
      <c s="1" r="A129" t="n">
        <v>4</v>
      </c>
      <c r="B129" t="s">
        <v>185</v>
      </c>
      <c r="C129" t="s">
        <v>1992</v>
      </c>
    </row>
    <row r="130" spans="1:14">
      <c s="1" r="A130" t="n">
        <v>5</v>
      </c>
      <c r="B130" t="s">
        <v>186</v>
      </c>
      <c r="C130" t="s">
        <v>1993</v>
      </c>
    </row>
    <row r="131" spans="1:14">
      <c s="1" r="A131" t="n">
        <v>6</v>
      </c>
      <c r="B131" t="s">
        <v>187</v>
      </c>
      <c r="C131" t="s">
        <v>1236</v>
      </c>
    </row>
    <row r="132" spans="1:14">
      <c s="1" r="A132" t="n">
        <v>7</v>
      </c>
      <c r="B132" t="s">
        <v>188</v>
      </c>
      <c r="C132" t="s">
        <v>1994</v>
      </c>
    </row>
    <row r="133" spans="1:14">
      <c s="1" r="A133" t="n">
        <v>8</v>
      </c>
      <c r="B133" t="s">
        <v>189</v>
      </c>
      <c r="C133" t="s">
        <v>1995</v>
      </c>
    </row>
    <row r="134" spans="1:14">
      <c s="1" r="A134" t="n">
        <v>9</v>
      </c>
      <c r="B134" t="s">
        <v>190</v>
      </c>
      <c r="C134" t="s">
        <v>1996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1997</v>
      </c>
      <c r="C138" t="s">
        <v>1998</v>
      </c>
      <c r="D138" t="s">
        <v>1999</v>
      </c>
      <c r="E138" t="s"/>
      <c r="F138" t="n">
        <v>62</v>
      </c>
    </row>
    <row r="139" spans="1:14">
      <c s="1" r="A139" t="n">
        <v>1</v>
      </c>
      <c r="B139" t="s">
        <v>2000</v>
      </c>
      <c r="C139" t="s">
        <v>2001</v>
      </c>
      <c r="D139" t="s">
        <v>2002</v>
      </c>
      <c r="E139" t="s"/>
      <c r="F139" t="n">
        <v>62</v>
      </c>
    </row>
    <row r="140" spans="1:14">
      <c s="1" r="A140" t="n">
        <v>2</v>
      </c>
      <c r="B140" t="s">
        <v>2003</v>
      </c>
      <c r="C140" t="s">
        <v>2004</v>
      </c>
      <c r="D140" t="s">
        <v>2005</v>
      </c>
      <c r="E140" t="s"/>
      <c r="F140" t="n">
        <v>51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2006</v>
      </c>
      <c r="C141" t="s">
        <v>2007</v>
      </c>
      <c r="D141" t="s">
        <v>2008</v>
      </c>
      <c r="E141" t="s">
        <v>2009</v>
      </c>
      <c r="F141" t="n">
        <v>61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2010</v>
      </c>
      <c r="C142" t="s">
        <v>2011</v>
      </c>
      <c r="D142" t="s">
        <v>2012</v>
      </c>
      <c r="E142" t="s"/>
      <c r="F142" t="n">
        <v>52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325</v>
      </c>
      <c r="C145" t="s">
        <v>2013</v>
      </c>
      <c r="D145" t="s">
        <v>2014</v>
      </c>
      <c r="E145" t="s">
        <v>2015</v>
      </c>
      <c r="F145" t="s">
        <v>2016</v>
      </c>
      <c r="G145" t="s">
        <v>1938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330</v>
      </c>
      <c r="C146" t="s">
        <v>331</v>
      </c>
      <c r="D146" t="s">
        <v>1551</v>
      </c>
      <c r="E146" t="s">
        <v>2017</v>
      </c>
      <c r="F146" t="s">
        <v>2018</v>
      </c>
      <c r="G146" t="s">
        <v>2019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336</v>
      </c>
      <c r="C147" t="s">
        <v>2020</v>
      </c>
      <c r="D147" t="s">
        <v>2021</v>
      </c>
      <c r="E147" t="s">
        <v>2022</v>
      </c>
      <c r="F147" t="s">
        <v>2023</v>
      </c>
      <c r="G147" t="s">
        <v>2024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342</v>
      </c>
      <c r="C148" t="s">
        <v>2025</v>
      </c>
      <c r="D148" t="s">
        <v>2026</v>
      </c>
      <c r="E148" t="s">
        <v>2027</v>
      </c>
      <c r="F148" t="s">
        <v>2028</v>
      </c>
      <c r="G148" t="s">
        <v>2029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348</v>
      </c>
      <c r="C149" t="s">
        <v>2030</v>
      </c>
      <c r="D149" t="s">
        <v>2031</v>
      </c>
      <c r="E149" t="s">
        <v>2032</v>
      </c>
      <c r="F149" t="s">
        <v>2033</v>
      </c>
      <c r="G149" t="s">
        <v>2034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354</v>
      </c>
      <c r="C150" t="s">
        <v>715</v>
      </c>
      <c r="D150" t="s">
        <v>2035</v>
      </c>
      <c r="E150" t="s">
        <v>2036</v>
      </c>
      <c r="F150" t="s">
        <v>2037</v>
      </c>
      <c r="G150" t="s">
        <v>2038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360</v>
      </c>
      <c r="C151" t="s">
        <v>2039</v>
      </c>
      <c r="D151" t="s">
        <v>2040</v>
      </c>
      <c r="E151" t="s">
        <v>2041</v>
      </c>
      <c r="F151" t="s">
        <v>2042</v>
      </c>
      <c r="G151" t="s">
        <v>722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366</v>
      </c>
      <c r="C152" t="s">
        <v>331</v>
      </c>
      <c r="D152" t="s">
        <v>2043</v>
      </c>
      <c r="E152" t="s">
        <v>2044</v>
      </c>
      <c r="F152" t="s">
        <v>2045</v>
      </c>
      <c r="G152" t="s">
        <v>2046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371</v>
      </c>
      <c r="C153" t="s">
        <v>2047</v>
      </c>
      <c r="D153" t="s">
        <v>2048</v>
      </c>
      <c r="E153" t="s">
        <v>2049</v>
      </c>
      <c r="F153" t="s">
        <v>2050</v>
      </c>
      <c r="G153" t="s">
        <v>2051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376</v>
      </c>
      <c r="C154" t="s">
        <v>331</v>
      </c>
      <c r="D154" t="s">
        <v>2052</v>
      </c>
      <c r="E154" t="s">
        <v>2053</v>
      </c>
      <c r="F154" t="s">
        <v>2054</v>
      </c>
      <c r="G154" t="s">
        <v>2055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381</v>
      </c>
      <c r="C155" t="s">
        <v>331</v>
      </c>
      <c r="D155" t="s">
        <v>331</v>
      </c>
      <c r="E155" t="s">
        <v>331</v>
      </c>
      <c r="F155" t="s">
        <v>331</v>
      </c>
      <c r="G155" t="s">
        <v>2056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B157" t="s">
        <v>383</v>
      </c>
      <c s="1" r="C157" t="s">
        <v>319</v>
      </c>
      <c s="1" r="D157" t="s">
        <v>320</v>
      </c>
      <c s="1" r="E157" t="s">
        <v>321</v>
      </c>
      <c s="1" r="F157" t="s">
        <v>322</v>
      </c>
      <c s="1" r="G157" t="s">
        <v>323</v>
      </c>
      <c s="1" r="H157" t="s">
        <v>324</v>
      </c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0</v>
      </c>
      <c r="B158" t="s">
        <v>384</v>
      </c>
      <c r="C158" t="s">
        <v>2057</v>
      </c>
      <c r="D158" t="s">
        <v>2058</v>
      </c>
      <c r="E158" t="s">
        <v>2059</v>
      </c>
      <c r="F158" t="s">
        <v>2060</v>
      </c>
      <c r="G158" t="s">
        <v>2061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s="1" r="A159" t="n">
        <v>1</v>
      </c>
      <c r="B159" t="s">
        <v>390</v>
      </c>
      <c r="C159" t="s">
        <v>2062</v>
      </c>
      <c r="D159" t="s">
        <v>2063</v>
      </c>
      <c r="E159" t="s">
        <v>2064</v>
      </c>
      <c r="F159" t="s">
        <v>2065</v>
      </c>
      <c r="G159" t="s">
        <v>2065</v>
      </c>
      <c r="H159" t="s"/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A160" t="n">
        <v>2</v>
      </c>
      <c r="B160" t="s">
        <v>396</v>
      </c>
      <c r="C160" t="s">
        <v>2066</v>
      </c>
      <c r="D160" t="s">
        <v>2067</v>
      </c>
      <c r="E160" t="s">
        <v>2068</v>
      </c>
      <c r="F160" t="s">
        <v>2069</v>
      </c>
      <c r="G160" t="s">
        <v>2070</v>
      </c>
      <c r="H160" t="s"/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3</v>
      </c>
      <c r="B161" t="s">
        <v>402</v>
      </c>
      <c r="C161" t="s">
        <v>331</v>
      </c>
      <c r="D161" t="s">
        <v>2071</v>
      </c>
      <c r="E161" t="s">
        <v>2072</v>
      </c>
      <c r="F161" t="s">
        <v>2073</v>
      </c>
      <c r="G161" t="s">
        <v>2074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4</v>
      </c>
      <c r="B162" t="s">
        <v>407</v>
      </c>
      <c r="C162" t="s">
        <v>331</v>
      </c>
      <c r="D162" t="s">
        <v>331</v>
      </c>
      <c r="E162" t="s">
        <v>331</v>
      </c>
      <c r="F162" t="s">
        <v>331</v>
      </c>
      <c r="G162" t="s">
        <v>2075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5</v>
      </c>
      <c r="B163" t="s">
        <v>408</v>
      </c>
      <c r="C163" t="s">
        <v>1431</v>
      </c>
      <c r="D163" t="s">
        <v>409</v>
      </c>
      <c r="E163" t="s">
        <v>410</v>
      </c>
      <c r="F163" t="s">
        <v>331</v>
      </c>
      <c r="G163" t="s">
        <v>331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6</v>
      </c>
      <c r="B164" t="s">
        <v>411</v>
      </c>
      <c r="C164" t="s">
        <v>2076</v>
      </c>
      <c r="D164" t="s">
        <v>2077</v>
      </c>
      <c r="E164" t="s">
        <v>2078</v>
      </c>
      <c r="F164" t="s">
        <v>331</v>
      </c>
      <c r="G164" t="s">
        <v>331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7</v>
      </c>
      <c r="B165" t="s">
        <v>414</v>
      </c>
      <c r="C165" t="s">
        <v>331</v>
      </c>
      <c r="D165" t="s">
        <v>331</v>
      </c>
      <c r="E165" t="s">
        <v>331</v>
      </c>
      <c r="F165" t="s">
        <v>331</v>
      </c>
      <c r="G165" t="s">
        <v>331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8</v>
      </c>
      <c r="B166" t="s">
        <v>420</v>
      </c>
      <c r="C166" t="s">
        <v>331</v>
      </c>
      <c r="D166" t="s">
        <v>331</v>
      </c>
      <c r="E166" t="s">
        <v>331</v>
      </c>
      <c r="F166" t="s">
        <v>331</v>
      </c>
      <c r="G166" t="s">
        <v>331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9</v>
      </c>
      <c r="B167" t="s">
        <v>426</v>
      </c>
      <c r="C167" t="s">
        <v>331</v>
      </c>
      <c r="D167" t="s">
        <v>331</v>
      </c>
      <c r="E167" t="s">
        <v>331</v>
      </c>
      <c r="F167" t="s">
        <v>331</v>
      </c>
      <c r="G167" t="s">
        <v>331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10</v>
      </c>
      <c r="B168" t="s">
        <v>427</v>
      </c>
      <c r="C168" t="s">
        <v>1518</v>
      </c>
      <c r="D168" t="s">
        <v>2079</v>
      </c>
      <c r="E168" t="s">
        <v>949</v>
      </c>
      <c r="F168" t="s">
        <v>2080</v>
      </c>
      <c r="G168" t="s">
        <v>2081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11</v>
      </c>
      <c r="B169" t="s">
        <v>433</v>
      </c>
      <c r="C169" t="s">
        <v>331</v>
      </c>
      <c r="D169" t="s">
        <v>1813</v>
      </c>
      <c r="E169" t="s">
        <v>2082</v>
      </c>
      <c r="F169" t="s">
        <v>2083</v>
      </c>
      <c r="G169" t="s">
        <v>2084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12</v>
      </c>
      <c r="B170" t="s">
        <v>438</v>
      </c>
      <c r="C170" t="s">
        <v>1518</v>
      </c>
      <c r="D170" t="s">
        <v>2079</v>
      </c>
      <c r="E170" t="s">
        <v>949</v>
      </c>
      <c r="F170" t="s">
        <v>2080</v>
      </c>
      <c r="G170" t="s">
        <v>2081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13</v>
      </c>
      <c r="B171" t="s">
        <v>439</v>
      </c>
      <c r="C171" t="s">
        <v>331</v>
      </c>
      <c r="D171" t="s">
        <v>331</v>
      </c>
      <c r="E171" t="s">
        <v>331</v>
      </c>
      <c r="F171" t="s">
        <v>331</v>
      </c>
      <c r="G171" t="s">
        <v>331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14</v>
      </c>
      <c r="B172" t="s">
        <v>440</v>
      </c>
      <c r="C172" t="s">
        <v>2085</v>
      </c>
      <c r="D172" t="s">
        <v>2086</v>
      </c>
      <c r="E172" t="s">
        <v>2087</v>
      </c>
      <c r="F172" t="s">
        <v>2088</v>
      </c>
      <c r="G172" t="s">
        <v>2089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15</v>
      </c>
      <c r="B173" t="s">
        <v>446</v>
      </c>
      <c r="C173" t="s">
        <v>331</v>
      </c>
      <c r="D173" t="s">
        <v>2090</v>
      </c>
      <c r="E173" t="s">
        <v>2091</v>
      </c>
      <c r="F173" t="s">
        <v>2092</v>
      </c>
      <c r="G173" t="s">
        <v>2093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16</v>
      </c>
      <c r="B174" t="s">
        <v>451</v>
      </c>
      <c r="C174" t="s">
        <v>331</v>
      </c>
      <c r="D174" t="s">
        <v>331</v>
      </c>
      <c r="E174" t="s">
        <v>331</v>
      </c>
      <c r="F174" t="s">
        <v>331</v>
      </c>
      <c r="G174" t="s">
        <v>2094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17</v>
      </c>
      <c r="B175" t="s">
        <v>453</v>
      </c>
      <c r="C175" t="s">
        <v>2095</v>
      </c>
      <c r="D175" t="s">
        <v>2096</v>
      </c>
      <c r="E175" t="s">
        <v>2097</v>
      </c>
      <c r="F175" t="s">
        <v>2098</v>
      </c>
      <c r="G175" t="s">
        <v>2099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18</v>
      </c>
      <c r="B176" t="s">
        <v>458</v>
      </c>
      <c r="C176" t="s">
        <v>642</v>
      </c>
      <c r="D176" t="s">
        <v>2100</v>
      </c>
      <c r="E176" t="s">
        <v>2101</v>
      </c>
      <c r="F176" t="s">
        <v>2099</v>
      </c>
      <c r="G176" t="s">
        <v>2102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19</v>
      </c>
      <c r="B177" t="s">
        <v>463</v>
      </c>
      <c r="C177" t="s">
        <v>2103</v>
      </c>
      <c r="D177" t="s">
        <v>2104</v>
      </c>
      <c r="E177" t="s">
        <v>2105</v>
      </c>
      <c r="F177" t="s">
        <v>2106</v>
      </c>
      <c r="G177" t="s">
        <v>1775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20</v>
      </c>
      <c r="B178" t="s">
        <v>469</v>
      </c>
      <c r="C178" t="s">
        <v>2107</v>
      </c>
      <c r="D178" t="s">
        <v>2108</v>
      </c>
      <c r="E178" t="s">
        <v>2109</v>
      </c>
      <c r="F178" t="s">
        <v>2110</v>
      </c>
      <c r="G178" t="s">
        <v>2111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21</v>
      </c>
      <c r="B179" t="s">
        <v>475</v>
      </c>
      <c r="C179" t="s">
        <v>2112</v>
      </c>
      <c r="D179" t="s">
        <v>2113</v>
      </c>
      <c r="E179" t="s">
        <v>2114</v>
      </c>
      <c r="F179" t="s">
        <v>2115</v>
      </c>
      <c r="G179" t="s">
        <v>2116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22</v>
      </c>
      <c r="B180" t="s">
        <v>478</v>
      </c>
      <c r="C180" t="s">
        <v>331</v>
      </c>
      <c r="D180" t="s">
        <v>331</v>
      </c>
      <c r="E180" t="s">
        <v>331</v>
      </c>
      <c r="F180" t="s">
        <v>331</v>
      </c>
      <c r="G180" t="s">
        <v>331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23</v>
      </c>
      <c r="B181" t="s">
        <v>479</v>
      </c>
      <c r="C181" t="s">
        <v>331</v>
      </c>
      <c r="D181" t="s">
        <v>331</v>
      </c>
      <c r="E181" t="s">
        <v>331</v>
      </c>
      <c r="F181" t="s">
        <v>331</v>
      </c>
      <c r="G181" t="s">
        <v>331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24</v>
      </c>
      <c r="B182" t="s">
        <v>480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25</v>
      </c>
      <c r="B183" t="s">
        <v>481</v>
      </c>
      <c r="C183" t="s">
        <v>2117</v>
      </c>
      <c r="D183" t="s">
        <v>2118</v>
      </c>
      <c r="E183" t="s">
        <v>2119</v>
      </c>
      <c r="F183" t="s">
        <v>386</v>
      </c>
      <c r="G183" t="s">
        <v>2120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26</v>
      </c>
      <c r="B184" t="s">
        <v>486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27</v>
      </c>
      <c r="B185" t="s">
        <v>487</v>
      </c>
      <c r="C185" t="s">
        <v>2117</v>
      </c>
      <c r="D185" t="s">
        <v>2118</v>
      </c>
      <c r="E185" t="s">
        <v>2119</v>
      </c>
      <c r="F185" t="s">
        <v>386</v>
      </c>
      <c r="G185" t="s">
        <v>2120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28</v>
      </c>
      <c r="B186" t="s">
        <v>488</v>
      </c>
      <c r="C186" t="s">
        <v>331</v>
      </c>
      <c r="D186" t="s">
        <v>2121</v>
      </c>
      <c r="E186" t="s">
        <v>2122</v>
      </c>
      <c r="F186" t="s">
        <v>2123</v>
      </c>
      <c r="G186" t="s">
        <v>2124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29</v>
      </c>
      <c r="B187" t="s">
        <v>493</v>
      </c>
      <c r="C187" t="s">
        <v>331</v>
      </c>
      <c r="D187" t="s">
        <v>331</v>
      </c>
      <c r="E187" t="s">
        <v>331</v>
      </c>
      <c r="F187" t="s">
        <v>331</v>
      </c>
      <c r="G187" t="s">
        <v>57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30</v>
      </c>
      <c r="B188" t="s">
        <v>495</v>
      </c>
      <c r="C188" t="s">
        <v>331</v>
      </c>
      <c r="D188" t="s">
        <v>331</v>
      </c>
      <c r="E188" t="s">
        <v>331</v>
      </c>
      <c r="F188" t="s">
        <v>331</v>
      </c>
      <c r="G188" t="s">
        <v>331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31</v>
      </c>
      <c r="B189" t="s">
        <v>496</v>
      </c>
      <c r="C189" t="s">
        <v>331</v>
      </c>
      <c r="D189" t="s">
        <v>331</v>
      </c>
      <c r="E189" t="s">
        <v>331</v>
      </c>
      <c r="F189" t="s">
        <v>331</v>
      </c>
      <c r="G189" t="s">
        <v>331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32</v>
      </c>
      <c r="B190" t="s">
        <v>497</v>
      </c>
      <c r="C190" t="s">
        <v>331</v>
      </c>
      <c r="D190" t="s">
        <v>331</v>
      </c>
      <c r="E190" t="s">
        <v>331</v>
      </c>
      <c r="F190" t="s">
        <v>331</v>
      </c>
      <c r="G190" t="s">
        <v>331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33</v>
      </c>
      <c r="B191" t="s">
        <v>498</v>
      </c>
      <c r="C191" t="s">
        <v>331</v>
      </c>
      <c r="D191" t="s">
        <v>331</v>
      </c>
      <c r="E191" t="s">
        <v>331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34</v>
      </c>
      <c r="B192" t="s">
        <v>499</v>
      </c>
      <c r="C192" t="s">
        <v>2117</v>
      </c>
      <c r="D192" t="s">
        <v>2118</v>
      </c>
      <c r="E192" t="s">
        <v>2119</v>
      </c>
      <c r="F192" t="s">
        <v>386</v>
      </c>
      <c r="G192" t="s">
        <v>2120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35</v>
      </c>
      <c r="B193" t="s">
        <v>500</v>
      </c>
      <c r="C193" t="s">
        <v>331</v>
      </c>
      <c r="D193" t="s">
        <v>331</v>
      </c>
      <c r="E193" t="s">
        <v>331</v>
      </c>
      <c r="F193" t="s">
        <v>331</v>
      </c>
      <c r="G193" t="s">
        <v>331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36</v>
      </c>
      <c r="B194" t="s">
        <v>501</v>
      </c>
      <c r="C194" t="s">
        <v>2117</v>
      </c>
      <c r="D194" t="s">
        <v>2118</v>
      </c>
      <c r="E194" t="s">
        <v>2119</v>
      </c>
      <c r="F194" t="s">
        <v>386</v>
      </c>
      <c r="G194" t="s">
        <v>2120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37</v>
      </c>
      <c r="B195" t="s">
        <v>502</v>
      </c>
      <c r="C195" t="s">
        <v>2125</v>
      </c>
      <c r="D195" t="s">
        <v>2126</v>
      </c>
      <c r="E195" t="s">
        <v>2127</v>
      </c>
      <c r="F195" t="s">
        <v>2128</v>
      </c>
      <c r="G195" t="s">
        <v>2129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38</v>
      </c>
      <c r="B196" t="s">
        <v>508</v>
      </c>
      <c r="C196" t="s">
        <v>331</v>
      </c>
      <c r="D196" t="s">
        <v>2130</v>
      </c>
      <c r="E196" t="s">
        <v>2131</v>
      </c>
      <c r="F196" t="s">
        <v>2132</v>
      </c>
      <c r="G196" t="s">
        <v>2133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39</v>
      </c>
      <c r="B197" t="s">
        <v>513</v>
      </c>
      <c r="C197" t="s">
        <v>2134</v>
      </c>
      <c r="D197" t="s">
        <v>2135</v>
      </c>
      <c r="E197" t="s">
        <v>2136</v>
      </c>
      <c r="F197" t="s">
        <v>2137</v>
      </c>
      <c r="G197" t="s">
        <v>2138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40</v>
      </c>
      <c r="B198" t="s">
        <v>518</v>
      </c>
      <c r="C198" t="s">
        <v>2125</v>
      </c>
      <c r="D198" t="s">
        <v>2139</v>
      </c>
      <c r="E198" t="s">
        <v>2140</v>
      </c>
      <c r="F198" t="s">
        <v>2128</v>
      </c>
      <c r="G198" t="s">
        <v>2141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41</v>
      </c>
      <c r="B199" t="s">
        <v>524</v>
      </c>
      <c r="C199" t="s">
        <v>331</v>
      </c>
      <c r="D199" t="s">
        <v>2142</v>
      </c>
      <c r="E199" t="s">
        <v>2143</v>
      </c>
      <c r="F199" t="s">
        <v>2144</v>
      </c>
      <c r="G199" t="s">
        <v>2145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42</v>
      </c>
      <c r="B200" t="s">
        <v>529</v>
      </c>
      <c r="C200" t="s">
        <v>2146</v>
      </c>
      <c r="D200" t="s">
        <v>2147</v>
      </c>
      <c r="E200" t="s">
        <v>2137</v>
      </c>
      <c r="F200" t="s">
        <v>2138</v>
      </c>
      <c r="G200" t="s">
        <v>2148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43</v>
      </c>
      <c r="B201" t="s">
        <v>134</v>
      </c>
      <c r="C201" t="s">
        <v>2149</v>
      </c>
      <c r="D201" t="s">
        <v>2150</v>
      </c>
      <c r="E201" t="s">
        <v>2151</v>
      </c>
      <c r="F201" t="s">
        <v>1852</v>
      </c>
      <c r="G201" t="s">
        <v>2152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44</v>
      </c>
      <c r="B202" t="s">
        <v>540</v>
      </c>
      <c r="C202" t="s">
        <v>331</v>
      </c>
      <c r="D202" t="s">
        <v>2153</v>
      </c>
      <c r="E202" t="s">
        <v>2154</v>
      </c>
      <c r="F202" t="s">
        <v>2155</v>
      </c>
      <c r="G202" t="s">
        <v>2156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45</v>
      </c>
      <c r="B203" t="s">
        <v>545</v>
      </c>
      <c r="C203" t="s">
        <v>331</v>
      </c>
      <c r="D203" t="s">
        <v>331</v>
      </c>
      <c r="E203" t="s">
        <v>331</v>
      </c>
      <c r="F203" t="s">
        <v>331</v>
      </c>
      <c r="G203" t="s">
        <v>2157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B205" t="s">
        <v>318</v>
      </c>
      <c s="1" r="C205" t="s">
        <v>319</v>
      </c>
      <c s="1" r="D205" t="s">
        <v>320</v>
      </c>
      <c s="1" r="E205" t="s">
        <v>321</v>
      </c>
      <c s="1" r="F205" t="s">
        <v>322</v>
      </c>
      <c s="1" r="G205" t="s">
        <v>323</v>
      </c>
      <c s="1" r="H205" t="s">
        <v>324</v>
      </c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0</v>
      </c>
      <c r="B206" t="s">
        <v>547</v>
      </c>
      <c r="C206" t="s">
        <v>2158</v>
      </c>
      <c r="D206" t="s">
        <v>2159</v>
      </c>
      <c r="E206" t="s">
        <v>704</v>
      </c>
      <c r="F206" t="s">
        <v>280</v>
      </c>
      <c r="G206" t="s">
        <v>705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1</v>
      </c>
      <c r="B207" t="s">
        <v>553</v>
      </c>
      <c r="C207" t="s">
        <v>2158</v>
      </c>
      <c r="D207" t="s">
        <v>2159</v>
      </c>
      <c r="E207" t="s">
        <v>704</v>
      </c>
      <c r="F207" t="s">
        <v>280</v>
      </c>
      <c r="G207" t="s">
        <v>705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2</v>
      </c>
      <c r="B208" t="s">
        <v>555</v>
      </c>
      <c r="C208" t="s">
        <v>331</v>
      </c>
      <c r="D208" t="s">
        <v>331</v>
      </c>
      <c r="E208" t="s">
        <v>331</v>
      </c>
      <c r="F208" t="s">
        <v>331</v>
      </c>
      <c r="G208" t="s">
        <v>331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3</v>
      </c>
      <c r="B209" t="s">
        <v>557</v>
      </c>
      <c r="C209" t="s">
        <v>331</v>
      </c>
      <c r="D209" t="s">
        <v>2160</v>
      </c>
      <c r="E209" t="s">
        <v>2161</v>
      </c>
      <c r="F209" t="s">
        <v>2162</v>
      </c>
      <c r="G209" t="s">
        <v>2163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</v>
      </c>
      <c r="B210" t="s">
        <v>562</v>
      </c>
      <c r="C210" t="s">
        <v>2164</v>
      </c>
      <c r="D210" t="s">
        <v>1280</v>
      </c>
      <c r="E210" t="s">
        <v>2165</v>
      </c>
      <c r="F210" t="s">
        <v>1280</v>
      </c>
      <c r="G210" t="s">
        <v>2166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</v>
      </c>
      <c r="B211" t="s">
        <v>568</v>
      </c>
      <c r="C211" t="s">
        <v>2167</v>
      </c>
      <c r="D211" t="s">
        <v>2168</v>
      </c>
      <c r="E211" t="s">
        <v>2169</v>
      </c>
      <c r="F211" t="s">
        <v>2170</v>
      </c>
      <c r="G211" t="s">
        <v>2171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6</v>
      </c>
      <c r="B212" t="s">
        <v>574</v>
      </c>
      <c r="C212" t="s">
        <v>2167</v>
      </c>
      <c r="D212" t="s">
        <v>2168</v>
      </c>
      <c r="E212" t="s">
        <v>2169</v>
      </c>
      <c r="F212" t="s">
        <v>2170</v>
      </c>
      <c r="G212" t="s">
        <v>2171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7</v>
      </c>
      <c r="B213" t="s">
        <v>575</v>
      </c>
      <c r="C213" t="s">
        <v>2172</v>
      </c>
      <c r="D213" t="s">
        <v>2173</v>
      </c>
      <c r="E213" t="s">
        <v>2174</v>
      </c>
      <c r="F213" t="s">
        <v>2175</v>
      </c>
      <c r="G213" t="s">
        <v>2176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8</v>
      </c>
      <c r="B214" t="s">
        <v>581</v>
      </c>
      <c r="C214" t="s">
        <v>2177</v>
      </c>
      <c r="D214" t="s">
        <v>2178</v>
      </c>
      <c r="E214" t="s">
        <v>2179</v>
      </c>
      <c r="F214" t="s">
        <v>2180</v>
      </c>
      <c r="G214" t="s">
        <v>2181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s="1" r="A215" t="n">
        <v>9</v>
      </c>
      <c r="B215" t="s">
        <v>587</v>
      </c>
      <c r="C215" t="s">
        <v>331</v>
      </c>
      <c r="D215" t="s">
        <v>331</v>
      </c>
      <c r="E215" t="s">
        <v>331</v>
      </c>
      <c r="F215" t="s">
        <v>331</v>
      </c>
      <c r="G215" t="s">
        <v>331</v>
      </c>
      <c r="H215" t="s"/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A216" t="n">
        <v>10</v>
      </c>
      <c r="B216" t="s">
        <v>588</v>
      </c>
      <c r="C216" t="s">
        <v>331</v>
      </c>
      <c r="D216" t="s">
        <v>2182</v>
      </c>
      <c r="E216" t="s">
        <v>2183</v>
      </c>
      <c r="F216" t="s">
        <v>405</v>
      </c>
      <c r="G216" t="s">
        <v>2184</v>
      </c>
      <c r="H216" t="s"/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11</v>
      </c>
      <c r="B217" t="s">
        <v>593</v>
      </c>
      <c r="C217" t="s">
        <v>2185</v>
      </c>
      <c r="D217" t="s">
        <v>2186</v>
      </c>
      <c r="E217" t="s">
        <v>2187</v>
      </c>
      <c r="F217" t="s">
        <v>2188</v>
      </c>
      <c r="G217" t="s">
        <v>2189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12</v>
      </c>
      <c r="B218" t="s">
        <v>599</v>
      </c>
      <c r="C218" t="s">
        <v>2190</v>
      </c>
      <c r="D218" t="s">
        <v>2191</v>
      </c>
      <c r="E218" t="s">
        <v>2192</v>
      </c>
      <c r="F218" t="s">
        <v>2193</v>
      </c>
      <c r="G218" t="s">
        <v>2194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13</v>
      </c>
      <c r="B219" t="s">
        <v>605</v>
      </c>
      <c r="C219" t="s">
        <v>2195</v>
      </c>
      <c r="D219" t="s">
        <v>2196</v>
      </c>
      <c r="E219" t="s">
        <v>2197</v>
      </c>
      <c r="F219" t="s">
        <v>2198</v>
      </c>
      <c r="G219" t="s">
        <v>2199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14</v>
      </c>
      <c r="B220" t="s">
        <v>611</v>
      </c>
      <c r="C220" t="s">
        <v>2200</v>
      </c>
      <c r="D220" t="s">
        <v>2201</v>
      </c>
      <c r="E220" t="s">
        <v>2202</v>
      </c>
      <c r="F220" t="s">
        <v>2203</v>
      </c>
      <c r="G220" t="s">
        <v>2204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15</v>
      </c>
      <c r="B221" t="s">
        <v>617</v>
      </c>
      <c r="C221" t="s">
        <v>2205</v>
      </c>
      <c r="D221" t="s">
        <v>2206</v>
      </c>
      <c r="E221" t="s">
        <v>2207</v>
      </c>
      <c r="F221" t="s">
        <v>2208</v>
      </c>
      <c r="G221" t="s">
        <v>2209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16</v>
      </c>
      <c r="B222" t="s">
        <v>623</v>
      </c>
      <c r="C222" t="s">
        <v>331</v>
      </c>
      <c r="D222" t="s">
        <v>331</v>
      </c>
      <c r="E222" t="s">
        <v>331</v>
      </c>
      <c r="F222" t="s">
        <v>331</v>
      </c>
      <c r="G222" t="s">
        <v>331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17</v>
      </c>
      <c r="B223" t="s">
        <v>624</v>
      </c>
      <c r="C223" t="s">
        <v>2210</v>
      </c>
      <c r="D223" t="s">
        <v>2211</v>
      </c>
      <c r="E223" t="s">
        <v>2212</v>
      </c>
      <c r="F223" t="s">
        <v>2213</v>
      </c>
      <c r="G223" t="s">
        <v>2214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18</v>
      </c>
      <c r="B224" t="s">
        <v>628</v>
      </c>
      <c r="C224" t="s">
        <v>2210</v>
      </c>
      <c r="D224" t="s">
        <v>2211</v>
      </c>
      <c r="E224" t="s">
        <v>2212</v>
      </c>
      <c r="F224" t="s">
        <v>2213</v>
      </c>
      <c r="G224" t="s">
        <v>2214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19</v>
      </c>
      <c r="B225" t="s">
        <v>629</v>
      </c>
      <c r="C225" t="s">
        <v>2215</v>
      </c>
      <c r="D225" t="s">
        <v>2216</v>
      </c>
      <c r="E225" t="s">
        <v>2217</v>
      </c>
      <c r="F225" t="s">
        <v>2218</v>
      </c>
      <c r="G225" t="s">
        <v>2219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B227" t="s">
        <v>383</v>
      </c>
      <c s="1" r="C227" t="s">
        <v>319</v>
      </c>
      <c s="1" r="D227" t="s">
        <v>320</v>
      </c>
      <c s="1" r="E227" t="s">
        <v>321</v>
      </c>
      <c s="1" r="F227" t="s">
        <v>322</v>
      </c>
      <c s="1" r="G227" t="s">
        <v>323</v>
      </c>
      <c s="1" r="H227" t="s">
        <v>324</v>
      </c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0</v>
      </c>
      <c r="B228" t="s">
        <v>635</v>
      </c>
      <c r="C228" t="s">
        <v>2220</v>
      </c>
      <c r="D228" t="s">
        <v>2221</v>
      </c>
      <c r="E228" t="s">
        <v>2222</v>
      </c>
      <c r="F228" t="s">
        <v>2223</v>
      </c>
      <c r="G228" t="s">
        <v>2224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</v>
      </c>
      <c r="B229" t="s">
        <v>640</v>
      </c>
      <c r="C229" t="s">
        <v>2225</v>
      </c>
      <c r="D229" t="s">
        <v>2226</v>
      </c>
      <c r="E229" t="s">
        <v>2227</v>
      </c>
      <c r="F229" t="s">
        <v>2228</v>
      </c>
      <c r="G229" t="s">
        <v>2229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2</v>
      </c>
      <c r="B230" t="s">
        <v>645</v>
      </c>
      <c r="C230" t="s">
        <v>1047</v>
      </c>
      <c r="D230" t="s">
        <v>2230</v>
      </c>
      <c r="E230" t="s">
        <v>2231</v>
      </c>
      <c r="F230" t="s">
        <v>2232</v>
      </c>
      <c r="G230" t="s">
        <v>2233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3</v>
      </c>
      <c r="B231" t="s">
        <v>649</v>
      </c>
      <c r="C231" t="s">
        <v>2234</v>
      </c>
      <c r="D231" t="s">
        <v>2235</v>
      </c>
      <c r="E231" t="s">
        <v>2236</v>
      </c>
      <c r="F231" t="s">
        <v>2237</v>
      </c>
      <c r="G231" t="s">
        <v>2238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4</v>
      </c>
      <c r="B232" t="s">
        <v>655</v>
      </c>
      <c r="C232" t="s">
        <v>331</v>
      </c>
      <c r="D232" t="s">
        <v>331</v>
      </c>
      <c r="E232" t="s">
        <v>331</v>
      </c>
      <c r="F232" t="s">
        <v>331</v>
      </c>
      <c r="G232" t="s">
        <v>331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5</v>
      </c>
      <c r="B233" t="s">
        <v>656</v>
      </c>
      <c r="C233" t="s">
        <v>331</v>
      </c>
      <c r="D233" t="s">
        <v>331</v>
      </c>
      <c r="E233" t="s">
        <v>331</v>
      </c>
      <c r="F233" t="s">
        <v>331</v>
      </c>
      <c r="G233" t="s">
        <v>331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6</v>
      </c>
      <c r="B234" t="s">
        <v>657</v>
      </c>
      <c r="C234" t="s">
        <v>2239</v>
      </c>
      <c r="D234" t="s">
        <v>2240</v>
      </c>
      <c r="E234" t="s">
        <v>2241</v>
      </c>
      <c r="F234" t="s">
        <v>2242</v>
      </c>
      <c r="G234" t="s">
        <v>2243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7</v>
      </c>
      <c r="B235" t="s">
        <v>663</v>
      </c>
      <c r="C235" t="s">
        <v>331</v>
      </c>
      <c r="D235" t="s">
        <v>331</v>
      </c>
      <c r="E235" t="s">
        <v>331</v>
      </c>
      <c r="F235" t="s">
        <v>331</v>
      </c>
      <c r="G235" t="s">
        <v>331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8</v>
      </c>
      <c r="B236" t="s">
        <v>664</v>
      </c>
      <c r="C236" t="s">
        <v>331</v>
      </c>
      <c r="D236" t="s">
        <v>331</v>
      </c>
      <c r="E236" t="s">
        <v>331</v>
      </c>
      <c r="F236" t="s">
        <v>331</v>
      </c>
      <c r="G236" t="s">
        <v>331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9</v>
      </c>
      <c r="B237" t="s">
        <v>665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10</v>
      </c>
      <c r="B238" t="s">
        <v>666</v>
      </c>
      <c r="C238" t="s">
        <v>2244</v>
      </c>
      <c r="D238" t="s">
        <v>2245</v>
      </c>
      <c r="E238" t="s">
        <v>2246</v>
      </c>
      <c r="F238" t="s">
        <v>2247</v>
      </c>
      <c r="G238" t="s">
        <v>2248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11</v>
      </c>
      <c r="B239" t="s">
        <v>672</v>
      </c>
      <c r="C239" t="s">
        <v>2249</v>
      </c>
      <c r="D239" t="s">
        <v>2250</v>
      </c>
      <c r="E239" t="s">
        <v>2251</v>
      </c>
      <c r="F239" t="s">
        <v>2252</v>
      </c>
      <c r="G239" t="s">
        <v>2253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12</v>
      </c>
      <c r="B240" t="s">
        <v>676</v>
      </c>
      <c r="C240" t="s">
        <v>2254</v>
      </c>
      <c r="D240" t="s">
        <v>2255</v>
      </c>
      <c r="E240" t="s">
        <v>2256</v>
      </c>
      <c r="F240" t="s">
        <v>2257</v>
      </c>
      <c r="G240" t="s">
        <v>2258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13</v>
      </c>
      <c r="B241" t="s">
        <v>680</v>
      </c>
      <c r="C241" t="s">
        <v>2259</v>
      </c>
      <c r="D241" t="s">
        <v>2260</v>
      </c>
      <c r="E241" t="s">
        <v>675</v>
      </c>
      <c r="F241" t="s">
        <v>2261</v>
      </c>
      <c r="G241" t="s">
        <v>2262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14</v>
      </c>
      <c r="B242" t="s">
        <v>686</v>
      </c>
      <c r="C242" t="s">
        <v>2259</v>
      </c>
      <c r="D242" t="s">
        <v>2214</v>
      </c>
      <c r="E242" t="s">
        <v>2263</v>
      </c>
      <c r="F242" t="s">
        <v>2261</v>
      </c>
      <c r="G242" t="s">
        <v>2262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15</v>
      </c>
      <c r="B243" t="s">
        <v>687</v>
      </c>
      <c r="C243" t="s">
        <v>2264</v>
      </c>
      <c r="D243" t="s">
        <v>2265</v>
      </c>
      <c r="E243" t="s">
        <v>2266</v>
      </c>
      <c r="F243" t="s">
        <v>2267</v>
      </c>
      <c r="G243" t="s">
        <v>2268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16</v>
      </c>
      <c r="B244" t="s">
        <v>693</v>
      </c>
      <c r="C244" t="s">
        <v>331</v>
      </c>
      <c r="D244" t="s">
        <v>2269</v>
      </c>
      <c r="E244" t="s">
        <v>2270</v>
      </c>
      <c r="F244" t="s">
        <v>237</v>
      </c>
      <c r="G244" t="s">
        <v>2271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B246" t="s">
        <v>383</v>
      </c>
      <c s="1" r="C246" t="s">
        <v>319</v>
      </c>
      <c s="1" r="D246" t="s">
        <v>320</v>
      </c>
      <c s="1" r="E246" t="s">
        <v>321</v>
      </c>
      <c s="1" r="F246" t="s">
        <v>322</v>
      </c>
      <c s="1" r="G246" t="s">
        <v>323</v>
      </c>
      <c s="1" r="H246" t="s">
        <v>324</v>
      </c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0</v>
      </c>
      <c r="B247" t="s">
        <v>698</v>
      </c>
      <c r="C247" t="s">
        <v>2272</v>
      </c>
      <c r="D247" t="s">
        <v>2273</v>
      </c>
      <c r="E247" t="s">
        <v>2274</v>
      </c>
      <c r="F247" t="s">
        <v>2275</v>
      </c>
      <c r="G247" t="s">
        <v>2276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1</v>
      </c>
      <c r="B248" t="s">
        <v>699</v>
      </c>
      <c r="C248" t="s">
        <v>2272</v>
      </c>
      <c r="D248" t="s">
        <v>2273</v>
      </c>
      <c r="E248" t="s">
        <v>2274</v>
      </c>
      <c r="F248" t="s">
        <v>2275</v>
      </c>
      <c r="G248" t="s">
        <v>2276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2</v>
      </c>
      <c r="B249" t="s">
        <v>700</v>
      </c>
      <c r="C249" t="s">
        <v>331</v>
      </c>
      <c r="D249" t="s">
        <v>331</v>
      </c>
      <c r="E249" t="s">
        <v>331</v>
      </c>
      <c r="F249" t="s">
        <v>331</v>
      </c>
      <c r="G249" t="s">
        <v>331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</v>
      </c>
      <c r="B250" t="s">
        <v>701</v>
      </c>
      <c r="C250" t="s">
        <v>2277</v>
      </c>
      <c r="D250" t="s">
        <v>2278</v>
      </c>
      <c r="E250" t="s">
        <v>2279</v>
      </c>
      <c r="F250" t="s">
        <v>2204</v>
      </c>
      <c r="G250" t="s">
        <v>2280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4</v>
      </c>
      <c r="B251" t="s">
        <v>706</v>
      </c>
      <c r="C251" t="s">
        <v>331</v>
      </c>
      <c r="D251" t="s">
        <v>2281</v>
      </c>
      <c r="E251" t="s">
        <v>2282</v>
      </c>
      <c r="F251" t="s">
        <v>2283</v>
      </c>
      <c r="G251" t="s">
        <v>2284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5</v>
      </c>
      <c r="B252" t="s">
        <v>711</v>
      </c>
      <c r="C252" t="s">
        <v>2079</v>
      </c>
      <c r="D252" t="s">
        <v>2080</v>
      </c>
      <c r="E252" t="s">
        <v>454</v>
      </c>
      <c r="F252" t="s">
        <v>168</v>
      </c>
      <c r="G252" t="s">
        <v>2285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6</v>
      </c>
      <c r="B253" t="s">
        <v>712</v>
      </c>
      <c r="C253" t="s">
        <v>1441</v>
      </c>
      <c r="D253" t="s">
        <v>2286</v>
      </c>
      <c r="E253" t="s">
        <v>2287</v>
      </c>
      <c r="F253" t="s">
        <v>2288</v>
      </c>
      <c r="G253" t="s">
        <v>2289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s="1" r="A254" t="n">
        <v>7</v>
      </c>
      <c r="B254" t="s">
        <v>718</v>
      </c>
      <c r="C254" t="s">
        <v>331</v>
      </c>
      <c r="D254" t="s">
        <v>331</v>
      </c>
      <c r="E254" t="s">
        <v>331</v>
      </c>
      <c r="F254" t="s">
        <v>331</v>
      </c>
      <c r="G254" t="s">
        <v>331</v>
      </c>
      <c r="H254" t="s"/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A255" t="n">
        <v>8</v>
      </c>
      <c r="B255" t="s">
        <v>719</v>
      </c>
      <c r="C255" t="s">
        <v>2290</v>
      </c>
      <c r="D255" t="s">
        <v>705</v>
      </c>
      <c r="E255" t="s">
        <v>2291</v>
      </c>
      <c r="F255" t="s">
        <v>2292</v>
      </c>
      <c r="G255" t="s">
        <v>2293</v>
      </c>
      <c r="H255" t="s"/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9</v>
      </c>
      <c r="B256" t="s">
        <v>720</v>
      </c>
      <c r="C256" t="s">
        <v>2294</v>
      </c>
      <c r="D256" t="s">
        <v>2295</v>
      </c>
      <c r="E256" t="s">
        <v>2296</v>
      </c>
      <c r="F256" t="s">
        <v>646</v>
      </c>
      <c r="G256" t="s">
        <v>2297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10</v>
      </c>
      <c r="B257" t="s">
        <v>721</v>
      </c>
      <c r="C257" t="s">
        <v>2298</v>
      </c>
      <c r="D257" t="s">
        <v>2299</v>
      </c>
      <c r="E257" t="s">
        <v>2300</v>
      </c>
      <c r="F257" t="s">
        <v>2301</v>
      </c>
      <c r="G257" t="s">
        <v>2302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11</v>
      </c>
      <c r="B258" t="s">
        <v>726</v>
      </c>
      <c r="C258" t="s">
        <v>331</v>
      </c>
      <c r="D258" t="s">
        <v>331</v>
      </c>
      <c r="E258" t="s">
        <v>331</v>
      </c>
      <c r="F258" t="s">
        <v>331</v>
      </c>
      <c r="G258" t="s">
        <v>331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12</v>
      </c>
      <c r="B259" t="s">
        <v>732</v>
      </c>
      <c r="C259" t="s">
        <v>331</v>
      </c>
      <c r="D259" t="s">
        <v>331</v>
      </c>
      <c r="E259" t="s">
        <v>331</v>
      </c>
      <c r="F259" t="s">
        <v>331</v>
      </c>
      <c r="G259" t="s">
        <v>331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13</v>
      </c>
      <c r="B260" t="s">
        <v>733</v>
      </c>
      <c r="C260" t="s">
        <v>331</v>
      </c>
      <c r="D260" t="s">
        <v>331</v>
      </c>
      <c r="E260" t="s">
        <v>331</v>
      </c>
      <c r="F260" t="s">
        <v>331</v>
      </c>
      <c r="G260" t="s">
        <v>331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14</v>
      </c>
      <c r="B261" t="s">
        <v>734</v>
      </c>
      <c r="C261" t="s">
        <v>331</v>
      </c>
      <c r="D261" t="s">
        <v>331</v>
      </c>
      <c r="E261" t="s">
        <v>331</v>
      </c>
      <c r="F261" t="s">
        <v>331</v>
      </c>
      <c r="G261" t="s">
        <v>331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15</v>
      </c>
      <c r="B262" t="s">
        <v>735</v>
      </c>
      <c r="C262" t="s">
        <v>331</v>
      </c>
      <c r="D262" t="s">
        <v>331</v>
      </c>
      <c r="E262" t="s">
        <v>331</v>
      </c>
      <c r="F262" t="s">
        <v>331</v>
      </c>
      <c r="G262" t="s">
        <v>331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16</v>
      </c>
      <c r="B263" t="s">
        <v>736</v>
      </c>
      <c r="C263" t="s">
        <v>2303</v>
      </c>
      <c r="D263" t="s">
        <v>2304</v>
      </c>
      <c r="E263" t="s">
        <v>2305</v>
      </c>
      <c r="F263" t="s">
        <v>2306</v>
      </c>
      <c r="G263" t="s">
        <v>722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17</v>
      </c>
      <c r="B264" t="s">
        <v>737</v>
      </c>
      <c r="C264" t="s">
        <v>661</v>
      </c>
      <c r="D264" t="s">
        <v>2307</v>
      </c>
      <c r="E264" t="s">
        <v>2308</v>
      </c>
      <c r="F264" t="s">
        <v>2309</v>
      </c>
      <c r="G264" t="s">
        <v>350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18</v>
      </c>
      <c r="B265" t="s">
        <v>743</v>
      </c>
      <c r="C265" t="s">
        <v>661</v>
      </c>
      <c r="D265" t="s">
        <v>2307</v>
      </c>
      <c r="E265" t="s">
        <v>2308</v>
      </c>
      <c r="F265" t="s">
        <v>2310</v>
      </c>
      <c r="G265" t="s">
        <v>999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19</v>
      </c>
      <c r="B266" t="s">
        <v>744</v>
      </c>
      <c r="C266" t="s">
        <v>331</v>
      </c>
      <c r="D266" t="s">
        <v>331</v>
      </c>
      <c r="E266" t="s">
        <v>331</v>
      </c>
      <c r="F266" t="s">
        <v>2311</v>
      </c>
      <c r="G266" t="s">
        <v>2312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20</v>
      </c>
      <c r="B267" t="s">
        <v>750</v>
      </c>
      <c r="C267" t="s">
        <v>349</v>
      </c>
      <c r="D267" t="s">
        <v>358</v>
      </c>
      <c r="E267" t="s">
        <v>2313</v>
      </c>
      <c r="F267" t="s">
        <v>2314</v>
      </c>
      <c r="G267" t="s">
        <v>2315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21</v>
      </c>
      <c r="B268" t="s">
        <v>756</v>
      </c>
      <c r="C268" t="s">
        <v>349</v>
      </c>
      <c r="D268" t="s">
        <v>358</v>
      </c>
      <c r="E268" t="s">
        <v>2313</v>
      </c>
      <c r="F268" t="s">
        <v>2314</v>
      </c>
      <c r="G268" t="s">
        <v>2315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22</v>
      </c>
      <c r="B269" t="s">
        <v>760</v>
      </c>
      <c r="C269" t="s">
        <v>331</v>
      </c>
      <c r="D269" t="s">
        <v>331</v>
      </c>
      <c r="E269" t="s">
        <v>331</v>
      </c>
      <c r="F269" t="s">
        <v>331</v>
      </c>
      <c r="G269" t="s">
        <v>331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23</v>
      </c>
      <c r="B270" t="s">
        <v>761</v>
      </c>
      <c r="C270" t="s">
        <v>2316</v>
      </c>
      <c r="D270" t="s">
        <v>2317</v>
      </c>
      <c r="E270" t="s">
        <v>2318</v>
      </c>
      <c r="F270" t="s">
        <v>2319</v>
      </c>
      <c r="G270" t="s">
        <v>2320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24</v>
      </c>
      <c r="B271" t="s">
        <v>767</v>
      </c>
      <c r="C271" t="s">
        <v>331</v>
      </c>
      <c r="D271" t="s">
        <v>331</v>
      </c>
      <c r="E271" t="s">
        <v>331</v>
      </c>
      <c r="F271" t="s">
        <v>331</v>
      </c>
      <c r="G271" t="s">
        <v>331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25</v>
      </c>
      <c r="B272" t="s">
        <v>768</v>
      </c>
      <c r="C272" t="s">
        <v>2321</v>
      </c>
      <c r="D272" t="s">
        <v>2322</v>
      </c>
      <c r="E272" t="s">
        <v>2323</v>
      </c>
      <c r="F272" t="s">
        <v>2324</v>
      </c>
      <c r="G272" t="s">
        <v>2325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26</v>
      </c>
      <c r="B273" t="s">
        <v>774</v>
      </c>
      <c r="C273" t="s">
        <v>331</v>
      </c>
      <c r="D273" t="s">
        <v>331</v>
      </c>
      <c r="E273" t="s">
        <v>331</v>
      </c>
      <c r="F273" t="s">
        <v>331</v>
      </c>
      <c r="G273" t="s">
        <v>331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27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28</v>
      </c>
      <c r="B275" t="s">
        <v>776</v>
      </c>
      <c r="C275" t="s">
        <v>331</v>
      </c>
      <c r="D275" t="s">
        <v>331</v>
      </c>
      <c r="E275" t="s">
        <v>331</v>
      </c>
      <c r="F275" t="s">
        <v>331</v>
      </c>
      <c r="G275" t="s">
        <v>331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29</v>
      </c>
      <c r="B276" t="s">
        <v>777</v>
      </c>
      <c r="C276" t="s">
        <v>2326</v>
      </c>
      <c r="D276" t="s">
        <v>2327</v>
      </c>
      <c r="E276" t="s">
        <v>2328</v>
      </c>
      <c r="F276" t="s">
        <v>2329</v>
      </c>
      <c r="G276" t="s">
        <v>2330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30</v>
      </c>
      <c r="B277" t="s">
        <v>783</v>
      </c>
      <c r="C277" t="s">
        <v>2331</v>
      </c>
      <c r="D277" t="s">
        <v>2332</v>
      </c>
      <c r="E277" t="s">
        <v>2333</v>
      </c>
      <c r="F277" t="s">
        <v>2334</v>
      </c>
      <c r="G277" t="s">
        <v>2335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31</v>
      </c>
      <c r="B278" t="s">
        <v>789</v>
      </c>
      <c r="C278" t="s">
        <v>2336</v>
      </c>
      <c r="D278" t="s">
        <v>2337</v>
      </c>
      <c r="E278" t="s">
        <v>2338</v>
      </c>
      <c r="F278" t="s">
        <v>2339</v>
      </c>
      <c r="G278" t="s">
        <v>2340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32</v>
      </c>
      <c r="B279" t="s">
        <v>795</v>
      </c>
      <c r="C279" t="s">
        <v>2341</v>
      </c>
      <c r="D279" t="s">
        <v>2342</v>
      </c>
      <c r="E279" t="s">
        <v>2343</v>
      </c>
      <c r="F279" t="s">
        <v>2344</v>
      </c>
      <c r="G279" t="s">
        <v>2345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33</v>
      </c>
      <c r="B280" t="s">
        <v>796</v>
      </c>
      <c r="C280" t="s">
        <v>2346</v>
      </c>
      <c r="D280" t="s">
        <v>2347</v>
      </c>
      <c r="E280" t="s">
        <v>2348</v>
      </c>
      <c r="F280" t="s">
        <v>2349</v>
      </c>
      <c r="G280" t="s">
        <v>2350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34</v>
      </c>
      <c r="B281" t="s">
        <v>802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35</v>
      </c>
      <c r="B282" t="s">
        <v>803</v>
      </c>
      <c r="C282" t="s">
        <v>331</v>
      </c>
      <c r="D282" t="s">
        <v>331</v>
      </c>
      <c r="E282" t="s">
        <v>331</v>
      </c>
      <c r="F282" t="s">
        <v>331</v>
      </c>
      <c r="G282" t="s">
        <v>331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36</v>
      </c>
      <c r="B283" t="s">
        <v>804</v>
      </c>
      <c r="C283" t="s">
        <v>2351</v>
      </c>
      <c r="D283" t="s">
        <v>2352</v>
      </c>
      <c r="E283" t="s">
        <v>2353</v>
      </c>
      <c r="F283" t="s">
        <v>2354</v>
      </c>
      <c r="G283" t="s">
        <v>2355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37</v>
      </c>
      <c r="B284" t="s">
        <v>808</v>
      </c>
      <c r="C284" t="s">
        <v>2356</v>
      </c>
      <c r="D284" t="s">
        <v>2357</v>
      </c>
      <c r="E284" t="s">
        <v>2358</v>
      </c>
      <c r="F284" t="s">
        <v>2359</v>
      </c>
      <c r="G284" t="s">
        <v>2360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38</v>
      </c>
      <c r="B285" t="s">
        <v>814</v>
      </c>
      <c r="C285" t="s">
        <v>2326</v>
      </c>
      <c r="D285" t="s">
        <v>2327</v>
      </c>
      <c r="E285" t="s">
        <v>2328</v>
      </c>
      <c r="F285" t="s">
        <v>2329</v>
      </c>
      <c r="G285" t="s">
        <v>2330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39</v>
      </c>
      <c r="B286" t="s">
        <v>815</v>
      </c>
      <c r="C286" t="s">
        <v>2356</v>
      </c>
      <c r="D286" t="s">
        <v>2357</v>
      </c>
      <c r="E286" t="s">
        <v>2358</v>
      </c>
      <c r="F286" t="s">
        <v>2359</v>
      </c>
      <c r="G286" t="s">
        <v>2360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40</v>
      </c>
      <c r="B287" t="s">
        <v>816</v>
      </c>
      <c r="C287" t="s">
        <v>331</v>
      </c>
      <c r="D287" t="s">
        <v>331</v>
      </c>
      <c r="E287" t="s">
        <v>331</v>
      </c>
      <c r="F287" t="s">
        <v>331</v>
      </c>
      <c r="G287" t="s">
        <v>331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41</v>
      </c>
      <c r="B288" t="s">
        <v>817</v>
      </c>
      <c r="C288" t="s">
        <v>2326</v>
      </c>
      <c r="D288" t="s">
        <v>2327</v>
      </c>
      <c r="E288" t="s">
        <v>2328</v>
      </c>
      <c r="F288" t="s">
        <v>2329</v>
      </c>
      <c r="G288" t="s">
        <v>2330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42</v>
      </c>
      <c r="B289" t="s">
        <v>818</v>
      </c>
      <c r="C289" t="s">
        <v>2264</v>
      </c>
      <c r="D289" t="s">
        <v>2265</v>
      </c>
      <c r="E289" t="s">
        <v>2266</v>
      </c>
      <c r="F289" t="s">
        <v>2267</v>
      </c>
      <c r="G289" t="s">
        <v>2268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B291" t="s">
        <v>318</v>
      </c>
      <c s="1" r="C291" t="s">
        <v>319</v>
      </c>
      <c s="1" r="D291" t="s">
        <v>320</v>
      </c>
      <c s="1" r="E291" t="s">
        <v>321</v>
      </c>
      <c s="1" r="F291" t="s">
        <v>322</v>
      </c>
      <c s="1" r="G291" t="s">
        <v>323</v>
      </c>
      <c s="1" r="H291" t="s">
        <v>324</v>
      </c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0</v>
      </c>
      <c r="B292" t="s">
        <v>819</v>
      </c>
      <c r="C292" t="s">
        <v>2117</v>
      </c>
      <c r="D292" t="s">
        <v>2118</v>
      </c>
      <c r="E292" t="s">
        <v>2119</v>
      </c>
      <c r="F292" t="s">
        <v>386</v>
      </c>
      <c r="G292" t="s">
        <v>2120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s="1" r="A293" t="n">
        <v>1</v>
      </c>
      <c r="B293" t="s">
        <v>488</v>
      </c>
      <c r="C293" t="s">
        <v>331</v>
      </c>
      <c r="D293" t="s">
        <v>2121</v>
      </c>
      <c r="E293" t="s">
        <v>2122</v>
      </c>
      <c r="F293" t="s">
        <v>2123</v>
      </c>
      <c r="G293" t="s">
        <v>2124</v>
      </c>
      <c r="H293" t="s"/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A294" t="n">
        <v>2</v>
      </c>
      <c r="B294" t="s">
        <v>820</v>
      </c>
      <c r="C294" t="s">
        <v>2030</v>
      </c>
      <c r="D294" t="s">
        <v>2031</v>
      </c>
      <c r="E294" t="s">
        <v>2032</v>
      </c>
      <c r="F294" t="s">
        <v>2033</v>
      </c>
      <c r="G294" t="s">
        <v>2034</v>
      </c>
      <c r="H294" t="s"/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3</v>
      </c>
      <c r="B295" t="s">
        <v>821</v>
      </c>
      <c r="C295" t="s">
        <v>715</v>
      </c>
      <c r="D295" t="s">
        <v>2035</v>
      </c>
      <c r="E295" t="s">
        <v>2036</v>
      </c>
      <c r="F295" t="s">
        <v>2037</v>
      </c>
      <c r="G295" t="s">
        <v>2038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4</v>
      </c>
      <c r="B296" t="s">
        <v>822</v>
      </c>
      <c r="C296" t="s">
        <v>2039</v>
      </c>
      <c r="D296" t="s">
        <v>2040</v>
      </c>
      <c r="E296" t="s">
        <v>2041</v>
      </c>
      <c r="F296" t="s">
        <v>2042</v>
      </c>
      <c r="G296" t="s">
        <v>722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5</v>
      </c>
      <c r="B297" t="s">
        <v>823</v>
      </c>
      <c r="C297" t="s">
        <v>2361</v>
      </c>
      <c r="D297" t="s">
        <v>2362</v>
      </c>
      <c r="E297" t="s">
        <v>944</v>
      </c>
      <c r="F297" t="s">
        <v>2363</v>
      </c>
      <c r="G297" t="s">
        <v>2364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6</v>
      </c>
      <c r="B298" t="s">
        <v>737</v>
      </c>
      <c r="C298" t="s">
        <v>2361</v>
      </c>
      <c r="D298" t="s">
        <v>2362</v>
      </c>
      <c r="E298" t="s">
        <v>944</v>
      </c>
      <c r="F298" t="s">
        <v>2363</v>
      </c>
      <c r="G298" t="s">
        <v>2364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7</v>
      </c>
      <c r="B299" t="s">
        <v>828</v>
      </c>
      <c r="C299" t="s">
        <v>331</v>
      </c>
      <c r="D299" t="s">
        <v>331</v>
      </c>
      <c r="E299" t="s">
        <v>331</v>
      </c>
      <c r="F299" t="s">
        <v>331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8</v>
      </c>
      <c r="B300" t="s">
        <v>829</v>
      </c>
      <c r="C300" t="s">
        <v>2365</v>
      </c>
      <c r="D300" t="s">
        <v>2297</v>
      </c>
      <c r="E300" t="s">
        <v>2366</v>
      </c>
      <c r="F300" t="s">
        <v>2367</v>
      </c>
      <c r="G300" t="s">
        <v>350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9</v>
      </c>
      <c r="B301" t="s">
        <v>835</v>
      </c>
      <c r="C301" t="s">
        <v>2368</v>
      </c>
      <c r="D301" t="s">
        <v>2369</v>
      </c>
      <c r="E301" t="s">
        <v>2370</v>
      </c>
      <c r="F301" t="s">
        <v>2371</v>
      </c>
      <c r="G301" t="s">
        <v>2170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10</v>
      </c>
      <c r="B302" t="s">
        <v>841</v>
      </c>
      <c r="C302" t="s">
        <v>331</v>
      </c>
      <c r="D302" t="s">
        <v>331</v>
      </c>
      <c r="E302" t="s">
        <v>331</v>
      </c>
      <c r="F302" t="s">
        <v>331</v>
      </c>
      <c r="G302" t="s">
        <v>331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11</v>
      </c>
      <c r="B303" t="s">
        <v>842</v>
      </c>
      <c r="C303" t="s">
        <v>2372</v>
      </c>
      <c r="D303" t="s">
        <v>2373</v>
      </c>
      <c r="E303" t="s">
        <v>2374</v>
      </c>
      <c r="F303" t="s">
        <v>2375</v>
      </c>
      <c r="G303" t="s">
        <v>2376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12</v>
      </c>
      <c r="B304" t="s">
        <v>848</v>
      </c>
      <c r="C304" t="s">
        <v>2377</v>
      </c>
      <c r="D304" t="s">
        <v>2378</v>
      </c>
      <c r="E304" t="s">
        <v>2379</v>
      </c>
      <c r="F304" t="s">
        <v>2380</v>
      </c>
      <c r="G304" t="s">
        <v>849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13</v>
      </c>
      <c r="B305" t="s">
        <v>701</v>
      </c>
      <c r="C305" t="s">
        <v>331</v>
      </c>
      <c r="D305" t="s">
        <v>331</v>
      </c>
      <c r="E305" t="s">
        <v>331</v>
      </c>
      <c r="F305" t="s">
        <v>331</v>
      </c>
      <c r="G305" t="s">
        <v>331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14</v>
      </c>
      <c r="B306" t="s">
        <v>859</v>
      </c>
      <c r="C306" t="s">
        <v>940</v>
      </c>
      <c r="D306" t="s">
        <v>2381</v>
      </c>
      <c r="E306" t="s">
        <v>2382</v>
      </c>
      <c r="F306" t="s">
        <v>2383</v>
      </c>
      <c r="G306" t="s">
        <v>2384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15</v>
      </c>
      <c r="B307" t="s">
        <v>865</v>
      </c>
      <c r="C307" t="s">
        <v>2385</v>
      </c>
      <c r="D307" t="s">
        <v>2386</v>
      </c>
      <c r="E307" t="s">
        <v>2387</v>
      </c>
      <c r="F307" t="s">
        <v>2388</v>
      </c>
      <c r="G307" t="s">
        <v>2389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16</v>
      </c>
      <c r="B308" t="s">
        <v>869</v>
      </c>
      <c r="C308" t="s">
        <v>331</v>
      </c>
      <c r="D308" t="s">
        <v>2390</v>
      </c>
      <c r="E308" t="s">
        <v>2391</v>
      </c>
      <c r="F308" t="s">
        <v>2392</v>
      </c>
      <c r="G308" t="s">
        <v>2393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17</v>
      </c>
      <c r="B309" t="s">
        <v>874</v>
      </c>
      <c r="C309" t="s">
        <v>2394</v>
      </c>
      <c r="D309" t="s">
        <v>2395</v>
      </c>
      <c r="E309" t="s">
        <v>2396</v>
      </c>
      <c r="F309" t="s">
        <v>2397</v>
      </c>
      <c r="G309" t="s">
        <v>2398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880</v>
      </c>
      <c r="C312" t="s">
        <v>2399</v>
      </c>
      <c r="D312" t="s">
        <v>2400</v>
      </c>
      <c r="E312" t="s">
        <v>2401</v>
      </c>
      <c r="F312" t="s">
        <v>2402</v>
      </c>
      <c r="G312" t="s">
        <v>2403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886</v>
      </c>
      <c r="C313" t="s">
        <v>2399</v>
      </c>
      <c r="D313" t="s">
        <v>2400</v>
      </c>
      <c r="E313" t="s">
        <v>2401</v>
      </c>
      <c r="F313" t="s">
        <v>2402</v>
      </c>
      <c r="G313" t="s">
        <v>2403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892</v>
      </c>
      <c r="C314" t="s">
        <v>331</v>
      </c>
      <c r="D314" t="s">
        <v>331</v>
      </c>
      <c r="E314" t="s">
        <v>331</v>
      </c>
      <c r="F314" t="s">
        <v>331</v>
      </c>
      <c r="G314" t="s">
        <v>331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898</v>
      </c>
      <c r="C315" t="s">
        <v>331</v>
      </c>
      <c r="D315" t="s">
        <v>2404</v>
      </c>
      <c r="E315" t="s">
        <v>2405</v>
      </c>
      <c r="F315" t="s">
        <v>2406</v>
      </c>
      <c r="G315" t="s">
        <v>2407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903</v>
      </c>
      <c r="C316" t="s">
        <v>2408</v>
      </c>
      <c r="D316" t="s">
        <v>2409</v>
      </c>
      <c r="E316" t="s">
        <v>2410</v>
      </c>
      <c r="F316" t="s">
        <v>2411</v>
      </c>
      <c r="G316" t="s">
        <v>2412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909</v>
      </c>
      <c r="C317" t="s">
        <v>2413</v>
      </c>
      <c r="D317" t="s">
        <v>2414</v>
      </c>
      <c r="E317" t="s">
        <v>2415</v>
      </c>
      <c r="F317" t="s">
        <v>926</v>
      </c>
      <c r="G317" t="s">
        <v>2416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913</v>
      </c>
      <c r="C318" t="s">
        <v>331</v>
      </c>
      <c r="D318" t="s">
        <v>331</v>
      </c>
      <c r="E318" t="s">
        <v>331</v>
      </c>
      <c r="F318" t="s">
        <v>331</v>
      </c>
      <c r="G318" t="s">
        <v>331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916</v>
      </c>
      <c r="C319" t="s">
        <v>331</v>
      </c>
      <c r="D319" t="s">
        <v>331</v>
      </c>
      <c r="E319" t="s">
        <v>331</v>
      </c>
      <c r="F319" t="s">
        <v>331</v>
      </c>
      <c r="G319" t="s">
        <v>331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917</v>
      </c>
      <c r="C320" t="s">
        <v>331</v>
      </c>
      <c r="D320" t="s">
        <v>331</v>
      </c>
      <c r="E320" t="s">
        <v>331</v>
      </c>
      <c r="F320" t="s">
        <v>331</v>
      </c>
      <c r="G320" t="s">
        <v>331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918</v>
      </c>
      <c r="C321" t="s">
        <v>331</v>
      </c>
      <c r="D321" t="s">
        <v>331</v>
      </c>
      <c r="E321" t="s">
        <v>331</v>
      </c>
      <c r="F321" t="s">
        <v>331</v>
      </c>
      <c r="G321" t="s">
        <v>331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919</v>
      </c>
      <c r="C322" t="s">
        <v>331</v>
      </c>
      <c r="D322" t="s">
        <v>331</v>
      </c>
      <c r="E322" t="s">
        <v>331</v>
      </c>
      <c r="F322" t="s">
        <v>331</v>
      </c>
      <c r="G322" t="s">
        <v>331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920</v>
      </c>
      <c r="C323" t="s">
        <v>331</v>
      </c>
      <c r="D323" t="s">
        <v>331</v>
      </c>
      <c r="E323" t="s">
        <v>331</v>
      </c>
      <c r="F323" t="s">
        <v>331</v>
      </c>
      <c r="G323" t="s">
        <v>331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922</v>
      </c>
      <c r="C324" t="s">
        <v>2417</v>
      </c>
      <c r="D324" t="s">
        <v>2418</v>
      </c>
      <c r="E324" t="s">
        <v>2419</v>
      </c>
      <c r="F324" t="s">
        <v>2420</v>
      </c>
      <c r="G324" t="s">
        <v>2421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928</v>
      </c>
      <c r="C325" t="s">
        <v>331</v>
      </c>
      <c r="D325" t="s">
        <v>2422</v>
      </c>
      <c r="E325" t="s">
        <v>2423</v>
      </c>
      <c r="F325" t="s">
        <v>2424</v>
      </c>
      <c r="G325" t="s">
        <v>2425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933</v>
      </c>
      <c r="C326" t="s">
        <v>2426</v>
      </c>
      <c r="D326" t="s">
        <v>2427</v>
      </c>
      <c r="E326" t="s">
        <v>2428</v>
      </c>
      <c r="F326" t="s">
        <v>2429</v>
      </c>
      <c r="G326" t="s">
        <v>2430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B328" t="s">
        <v>383</v>
      </c>
      <c s="1" r="C328" t="s">
        <v>319</v>
      </c>
      <c s="1" r="D328" t="s">
        <v>320</v>
      </c>
      <c s="1" r="E328" t="s">
        <v>321</v>
      </c>
      <c s="1" r="F328" t="s">
        <v>322</v>
      </c>
      <c s="1" r="G328" t="s">
        <v>323</v>
      </c>
      <c s="1" r="H328" t="s">
        <v>324</v>
      </c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0</v>
      </c>
      <c r="B329" t="s">
        <v>939</v>
      </c>
      <c r="C329" t="s">
        <v>2431</v>
      </c>
      <c r="D329" t="s">
        <v>2432</v>
      </c>
      <c r="E329" t="s">
        <v>2433</v>
      </c>
      <c r="F329" t="s">
        <v>2434</v>
      </c>
      <c r="G329" t="s">
        <v>2435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</v>
      </c>
      <c r="B330" t="s">
        <v>945</v>
      </c>
      <c r="C330" t="s">
        <v>2431</v>
      </c>
      <c r="D330" t="s">
        <v>2432</v>
      </c>
      <c r="E330" t="s">
        <v>2433</v>
      </c>
      <c r="F330" t="s">
        <v>2434</v>
      </c>
      <c r="G330" t="s">
        <v>2435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2</v>
      </c>
      <c r="B331" t="s">
        <v>500</v>
      </c>
      <c r="C331" t="s">
        <v>331</v>
      </c>
      <c r="D331" t="s">
        <v>331</v>
      </c>
      <c r="E331" t="s">
        <v>331</v>
      </c>
      <c r="F331" t="s">
        <v>331</v>
      </c>
      <c r="G331" t="s">
        <v>331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3</v>
      </c>
      <c r="B332" t="s">
        <v>946</v>
      </c>
      <c r="C332" t="s">
        <v>2436</v>
      </c>
      <c r="D332" t="s">
        <v>2383</v>
      </c>
      <c r="E332" t="s">
        <v>350</v>
      </c>
      <c r="F332" t="s">
        <v>2437</v>
      </c>
      <c r="G332" t="s">
        <v>349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4</v>
      </c>
      <c r="B333" t="s">
        <v>952</v>
      </c>
      <c r="C333" t="s">
        <v>2438</v>
      </c>
      <c r="D333" t="s">
        <v>331</v>
      </c>
      <c r="E333" t="s">
        <v>331</v>
      </c>
      <c r="F333" t="s">
        <v>331</v>
      </c>
      <c r="G333" t="s">
        <v>331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5</v>
      </c>
      <c r="B334" t="s">
        <v>956</v>
      </c>
      <c r="C334" t="s">
        <v>2439</v>
      </c>
      <c r="D334" t="s">
        <v>2383</v>
      </c>
      <c r="E334" t="s">
        <v>350</v>
      </c>
      <c r="F334" t="s">
        <v>2437</v>
      </c>
      <c r="G334" t="s">
        <v>349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6</v>
      </c>
      <c r="B335" t="s">
        <v>960</v>
      </c>
      <c r="C335" t="s">
        <v>2440</v>
      </c>
      <c r="D335" t="s">
        <v>2441</v>
      </c>
      <c r="E335" t="s">
        <v>2442</v>
      </c>
      <c r="F335" t="s">
        <v>2443</v>
      </c>
      <c r="G335" t="s">
        <v>2444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7</v>
      </c>
      <c r="B336" t="s">
        <v>961</v>
      </c>
      <c r="C336" t="s">
        <v>2445</v>
      </c>
      <c r="D336" t="s">
        <v>1720</v>
      </c>
      <c r="E336" t="s">
        <v>2446</v>
      </c>
      <c r="F336" t="s">
        <v>1720</v>
      </c>
      <c r="G336" t="s">
        <v>2447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8</v>
      </c>
      <c r="B337" t="s">
        <v>962</v>
      </c>
      <c r="C337" t="s">
        <v>2448</v>
      </c>
      <c r="D337" t="s">
        <v>2449</v>
      </c>
      <c r="E337" t="s">
        <v>554</v>
      </c>
      <c r="F337" t="s">
        <v>2450</v>
      </c>
      <c r="G337" t="s">
        <v>2451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9</v>
      </c>
      <c r="B338" t="s">
        <v>968</v>
      </c>
      <c r="C338" t="s">
        <v>2448</v>
      </c>
      <c r="D338" t="s">
        <v>2449</v>
      </c>
      <c r="E338" t="s">
        <v>554</v>
      </c>
      <c r="F338" t="s">
        <v>2450</v>
      </c>
      <c r="G338" t="s">
        <v>2451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s="1" r="A339" t="n">
        <v>10</v>
      </c>
      <c r="B339" t="s">
        <v>969</v>
      </c>
      <c r="C339" t="s">
        <v>331</v>
      </c>
      <c r="D339" t="s">
        <v>331</v>
      </c>
      <c r="E339" t="s">
        <v>331</v>
      </c>
      <c r="F339" t="s">
        <v>331</v>
      </c>
      <c r="G339" t="s">
        <v>331</v>
      </c>
      <c r="H339" t="s"/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s="1" r="A340" t="n">
        <v>11</v>
      </c>
      <c r="B340" t="s">
        <v>970</v>
      </c>
      <c r="C340" t="s">
        <v>331</v>
      </c>
      <c r="D340" t="s">
        <v>331</v>
      </c>
      <c r="E340" t="s">
        <v>331</v>
      </c>
      <c r="F340" t="s">
        <v>331</v>
      </c>
      <c r="G340" t="s">
        <v>331</v>
      </c>
      <c r="H340" t="s"/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s="1" r="A341" t="n">
        <v>12</v>
      </c>
      <c r="B341" t="s">
        <v>971</v>
      </c>
      <c r="C341" t="s">
        <v>331</v>
      </c>
      <c r="D341" t="s">
        <v>331</v>
      </c>
      <c r="E341" t="s">
        <v>331</v>
      </c>
      <c r="F341" t="s">
        <v>331</v>
      </c>
      <c r="G341" t="s">
        <v>331</v>
      </c>
      <c r="H341" t="s"/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s="1" r="A342" t="n">
        <v>13</v>
      </c>
      <c r="B342" t="s">
        <v>829</v>
      </c>
      <c r="C342" t="s">
        <v>2452</v>
      </c>
      <c r="D342" t="s">
        <v>2445</v>
      </c>
      <c r="E342" t="s">
        <v>2453</v>
      </c>
      <c r="F342" t="s">
        <v>2454</v>
      </c>
      <c r="G342" t="s">
        <v>331</v>
      </c>
      <c r="H342" t="s"/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s="1" r="A343" t="n">
        <v>14</v>
      </c>
      <c r="B343" t="s">
        <v>919</v>
      </c>
      <c r="C343" t="s">
        <v>331</v>
      </c>
      <c r="D343" t="s">
        <v>331</v>
      </c>
      <c r="E343" t="s">
        <v>331</v>
      </c>
      <c r="F343" t="s">
        <v>331</v>
      </c>
      <c r="G343" t="s">
        <v>331</v>
      </c>
      <c r="H343" t="s"/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s="1" r="A344" t="n">
        <v>15</v>
      </c>
      <c r="B344" t="s">
        <v>920</v>
      </c>
      <c r="C344" t="s">
        <v>2452</v>
      </c>
      <c r="D344" t="s">
        <v>2445</v>
      </c>
      <c r="E344" t="s">
        <v>2453</v>
      </c>
      <c r="F344" t="s">
        <v>2454</v>
      </c>
      <c r="G344" t="s">
        <v>331</v>
      </c>
      <c r="H344" t="s"/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s="1" r="A345" t="n">
        <v>16</v>
      </c>
      <c r="B345" t="s">
        <v>975</v>
      </c>
      <c r="C345" t="s">
        <v>2455</v>
      </c>
      <c r="D345" t="s">
        <v>2456</v>
      </c>
      <c r="E345" t="s">
        <v>2457</v>
      </c>
      <c r="F345" t="s">
        <v>2458</v>
      </c>
      <c r="G345" t="s">
        <v>2459</v>
      </c>
      <c r="H345" t="s"/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s="1" r="A346" t="n">
        <v>17</v>
      </c>
      <c r="B346" t="s">
        <v>980</v>
      </c>
      <c r="C346" t="s">
        <v>331</v>
      </c>
      <c r="D346" t="s">
        <v>2460</v>
      </c>
      <c r="E346" t="s">
        <v>2461</v>
      </c>
      <c r="F346" t="s">
        <v>2462</v>
      </c>
      <c r="G346" t="s">
        <v>2463</v>
      </c>
      <c r="H346" t="s"/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s="1" r="A347" t="n">
        <v>18</v>
      </c>
      <c r="B347" t="s">
        <v>985</v>
      </c>
      <c r="C347" t="s">
        <v>2464</v>
      </c>
      <c r="D347" t="s">
        <v>2465</v>
      </c>
      <c r="E347" t="s">
        <v>2466</v>
      </c>
      <c r="F347" t="s">
        <v>2467</v>
      </c>
      <c r="G347" t="s">
        <v>2468</v>
      </c>
      <c r="H347" t="s"/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s="1" r="A348" t="n">
        <v>19</v>
      </c>
      <c r="B348" t="s">
        <v>990</v>
      </c>
      <c r="C348" t="s">
        <v>2469</v>
      </c>
      <c r="D348" t="s">
        <v>2470</v>
      </c>
      <c r="E348" t="s">
        <v>2471</v>
      </c>
      <c r="F348" t="s">
        <v>2472</v>
      </c>
      <c r="G348" t="s">
        <v>2473</v>
      </c>
      <c r="H348" t="s"/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s="1" r="A349" t="n">
        <v>20</v>
      </c>
      <c r="B349" t="s">
        <v>996</v>
      </c>
      <c r="C349" t="s">
        <v>997</v>
      </c>
      <c r="D349" t="s">
        <v>997</v>
      </c>
      <c r="E349" t="s">
        <v>997</v>
      </c>
      <c r="F349" t="s">
        <v>997</v>
      </c>
      <c r="G349" t="s">
        <v>997</v>
      </c>
      <c r="H349" t="s"/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s="1" r="A350" t="n">
        <v>21</v>
      </c>
      <c r="B350" t="s">
        <v>998</v>
      </c>
      <c r="C350" t="s">
        <v>2346</v>
      </c>
      <c r="D350" t="s">
        <v>2474</v>
      </c>
      <c r="E350" t="s">
        <v>2475</v>
      </c>
      <c r="F350" t="s">
        <v>2476</v>
      </c>
      <c r="G350" t="s">
        <v>2477</v>
      </c>
      <c r="H350" t="s"/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s="1" r="A351" t="n">
        <v>22</v>
      </c>
      <c r="B351" t="s">
        <v>1004</v>
      </c>
      <c r="C351" t="s">
        <v>2478</v>
      </c>
      <c r="D351" t="s">
        <v>2479</v>
      </c>
      <c r="E351" t="s">
        <v>2480</v>
      </c>
      <c r="F351" t="s">
        <v>2481</v>
      </c>
      <c r="G351" t="s">
        <v>2482</v>
      </c>
      <c r="H351" t="s"/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s="1" r="A352" t="n">
        <v>23</v>
      </c>
      <c r="B352" t="s">
        <v>1009</v>
      </c>
      <c r="C352" t="s">
        <v>331</v>
      </c>
      <c r="D352" t="s">
        <v>2483</v>
      </c>
      <c r="E352" t="s">
        <v>2484</v>
      </c>
      <c r="F352" t="s">
        <v>2485</v>
      </c>
      <c r="G352" t="s">
        <v>2486</v>
      </c>
      <c r="H352" t="s"/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s="1" r="A353" t="n">
        <v>24</v>
      </c>
      <c r="B353" t="s">
        <v>1014</v>
      </c>
      <c r="C353" t="s">
        <v>331</v>
      </c>
      <c r="D353" t="s">
        <v>331</v>
      </c>
      <c r="E353" t="s">
        <v>331</v>
      </c>
      <c r="F353" t="s">
        <v>331</v>
      </c>
      <c r="G353" t="s">
        <v>2487</v>
      </c>
      <c r="H353" t="s"/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2488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2489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2490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2491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2492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209</v>
      </c>
    </row>
    <row r="11" spans="1:14">
      <c s="1" r="A11" t="n">
        <v>4</v>
      </c>
      <c r="B11" t="s">
        <v>13</v>
      </c>
      <c r="C11" t="s">
        <v>2493</v>
      </c>
    </row>
    <row r="12" spans="1:14">
      <c s="1" r="A12" t="n">
        <v>5</v>
      </c>
      <c r="B12" t="s">
        <v>15</v>
      </c>
      <c r="C12" t="s">
        <v>2494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2495</v>
      </c>
    </row>
    <row r="14" spans="1:14">
      <c s="1" r="A14" t="n">
        <v>7</v>
      </c>
      <c r="B14" t="s">
        <v>19</v>
      </c>
      <c r="C14" t="s">
        <v>2496</v>
      </c>
    </row>
    <row r="16" spans="1:14">
      <c s="1" r="A16" t="n">
        <v>0</v>
      </c>
      <c r="B16" t="s">
        <v>21</v>
      </c>
      <c r="C16" t="s">
        <v>2497</v>
      </c>
    </row>
    <row r="17" spans="1:14">
      <c s="1" r="A17" t="n">
        <v>1</v>
      </c>
      <c r="B17" t="s">
        <v>23</v>
      </c>
      <c r="C17" t="s"/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2498</v>
      </c>
    </row>
    <row r="19" spans="1:14">
      <c s="1" r="A19" t="n">
        <v>3</v>
      </c>
      <c r="B19" t="s">
        <v>26</v>
      </c>
      <c r="C19" t="s"/>
    </row>
    <row r="20" spans="1:14">
      <c s="1" r="A20" t="n">
        <v>4</v>
      </c>
      <c r="B20" t="s">
        <v>28</v>
      </c>
      <c r="C20" t="s"/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/>
    </row>
    <row r="26" spans="1:14">
      <c s="1" r="B26" t="s">
        <v>35</v>
      </c>
      <c s="1" r="C26" t="s">
        <v>91</v>
      </c>
      <c s="1" r="D26" t="s">
        <v>93</v>
      </c>
      <c s="1" r="E26" t="s">
        <v>95</v>
      </c>
      <c s="1" r="F26" t="s">
        <v>96</v>
      </c>
    </row>
    <row r="27" spans="1:14">
      <c s="1" r="A27" t="n">
        <v>0</v>
      </c>
      <c r="B27" t="s">
        <v>40</v>
      </c>
      <c r="C27" t="s"/>
      <c r="D27" t="s"/>
      <c r="E27" t="s"/>
      <c r="F27" t="s"/>
    </row>
    <row r="28" spans="1:14">
      <c s="1" r="A28" t="n">
        <v>1</v>
      </c>
      <c r="B28" t="s">
        <v>41</v>
      </c>
      <c r="C28" t="s"/>
      <c r="D28" t="s"/>
      <c r="E28" t="s"/>
      <c r="F28" t="s"/>
    </row>
    <row r="29" spans="1:14">
      <c s="1" r="A29" t="n">
        <v>2</v>
      </c>
      <c r="B29" t="s">
        <v>42</v>
      </c>
      <c r="C29" t="s"/>
      <c r="D29" t="s"/>
      <c r="E29" t="s"/>
      <c r="F29" t="s"/>
    </row>
    <row r="30" spans="1:14">
      <c s="1" r="A30" t="n">
        <v>3</v>
      </c>
      <c r="B30" t="s">
        <v>43</v>
      </c>
      <c r="C30" t="s"/>
      <c r="D30" t="s"/>
      <c r="E30" t="s"/>
      <c r="F30" t="s"/>
    </row>
    <row r="31" spans="1:14">
      <c s="1" r="A31" t="n">
        <v>4</v>
      </c>
      <c r="B31" t="s">
        <v>44</v>
      </c>
      <c r="C31" t="s"/>
      <c r="D31" t="s"/>
      <c r="E31" t="s"/>
      <c r="F31" t="s"/>
    </row>
    <row r="33" spans="1:14">
      <c s="1" r="B33" t="s">
        <v>45</v>
      </c>
      <c s="1" r="C33" t="s">
        <v>91</v>
      </c>
      <c s="1" r="D33" t="s">
        <v>93</v>
      </c>
      <c s="1" r="E33" t="s">
        <v>95</v>
      </c>
      <c s="1" r="F33" t="s">
        <v>96</v>
      </c>
    </row>
    <row r="34" spans="1:14">
      <c s="1" r="A34" t="n">
        <v>0</v>
      </c>
      <c r="B34" t="s">
        <v>40</v>
      </c>
      <c r="C34" t="s"/>
      <c r="D34" t="s"/>
      <c r="E34" t="s"/>
      <c r="F34" t="s"/>
    </row>
    <row r="35" spans="1:14">
      <c s="1" r="A35" t="n">
        <v>1</v>
      </c>
      <c r="B35" t="s">
        <v>41</v>
      </c>
      <c r="C35" t="s"/>
      <c r="D35" t="s"/>
      <c r="E35" t="s"/>
      <c r="F35" t="s"/>
    </row>
    <row r="36" spans="1:14">
      <c s="1" r="A36" t="n">
        <v>2</v>
      </c>
      <c r="B36" t="s">
        <v>42</v>
      </c>
      <c r="C36" t="s"/>
      <c r="D36" t="s"/>
      <c r="E36" t="s"/>
      <c r="F36" t="s"/>
    </row>
    <row r="37" spans="1:14">
      <c s="1" r="A37" t="n">
        <v>3</v>
      </c>
      <c r="B37" t="s">
        <v>43</v>
      </c>
      <c r="C37" t="s"/>
      <c r="D37" t="s"/>
      <c r="E37" t="s"/>
      <c r="F37" t="s"/>
    </row>
    <row r="38" spans="1:14">
      <c s="1" r="A38" t="n">
        <v>4</v>
      </c>
      <c r="B38" t="s">
        <v>53</v>
      </c>
      <c r="C38" t="s"/>
      <c r="D38" t="s"/>
      <c r="E38" t="s"/>
      <c r="F38" t="s"/>
    </row>
    <row r="39" spans="1:14">
      <c s="1" r="A39" t="n">
        <v>5</v>
      </c>
      <c r="B39" t="s">
        <v>55</v>
      </c>
      <c r="C39" t="s"/>
      <c r="D39" t="s"/>
      <c r="E39" t="s"/>
      <c r="F39" t="s"/>
    </row>
    <row r="41" spans="1:14">
      <c s="1" r="B41" t="s">
        <v>58</v>
      </c>
      <c s="1" r="C41" t="s">
        <v>1028</v>
      </c>
      <c s="1" r="D41" t="s">
        <v>1029</v>
      </c>
      <c s="1" r="E41" t="s">
        <v>1030</v>
      </c>
      <c s="1" r="F41" t="s">
        <v>1031</v>
      </c>
    </row>
    <row r="42" spans="1:14">
      <c s="1" r="A42" t="n">
        <v>0</v>
      </c>
      <c r="B42" t="s">
        <v>63</v>
      </c>
      <c r="C42" t="s"/>
      <c r="D42" t="s"/>
      <c r="E42" t="s"/>
      <c r="F42" t="s"/>
    </row>
    <row r="43" spans="1:14">
      <c s="1" r="A43" t="n">
        <v>1</v>
      </c>
      <c r="B43" t="s">
        <v>66</v>
      </c>
      <c r="C43" t="s"/>
      <c r="D43" t="s"/>
      <c r="E43" t="s"/>
      <c r="F43" t="s"/>
    </row>
    <row r="44" spans="1:14">
      <c s="1" r="A44" t="n">
        <v>2</v>
      </c>
      <c r="B44" t="s">
        <v>69</v>
      </c>
      <c r="C44" t="s"/>
      <c r="D44" t="s"/>
      <c r="E44" t="s"/>
      <c r="F44" t="s"/>
    </row>
    <row r="45" spans="1:14">
      <c s="1" r="A45" t="n">
        <v>3</v>
      </c>
      <c r="B45" t="s">
        <v>72</v>
      </c>
      <c r="C45" t="s"/>
      <c r="D45" t="s"/>
      <c r="E45" t="s"/>
      <c r="F45" t="s"/>
    </row>
    <row r="47" spans="1:14">
      <c s="1" r="B47" t="s">
        <v>75</v>
      </c>
      <c s="1" r="C47" t="s">
        <v>91</v>
      </c>
      <c s="1" r="D47" t="s">
        <v>93</v>
      </c>
      <c s="1" r="E47" t="s">
        <v>95</v>
      </c>
      <c s="1" r="F47" t="s">
        <v>96</v>
      </c>
    </row>
    <row r="48" spans="1:14">
      <c s="1" r="A48" t="n">
        <v>0</v>
      </c>
      <c r="B48" t="s">
        <v>76</v>
      </c>
      <c r="C48" t="s"/>
      <c r="D48" t="s"/>
      <c r="E48" t="s"/>
      <c r="F48" t="s"/>
    </row>
    <row r="49" spans="1:14">
      <c s="1" r="A49" t="n">
        <v>1</v>
      </c>
      <c r="B49" t="s">
        <v>77</v>
      </c>
      <c r="C49" t="s"/>
      <c r="D49" t="s"/>
      <c r="E49" t="s"/>
      <c r="F49" t="s"/>
    </row>
    <row r="50" spans="1:14">
      <c s="1" r="A50" t="n">
        <v>2</v>
      </c>
      <c r="B50" t="s">
        <v>78</v>
      </c>
      <c r="C50" t="s"/>
      <c r="D50" t="s"/>
      <c r="E50" t="s"/>
      <c r="F50" t="s"/>
    </row>
    <row r="51" spans="1:14">
      <c s="1" r="A51" t="n">
        <v>3</v>
      </c>
      <c r="B51" t="s">
        <v>79</v>
      </c>
      <c r="C51" t="s"/>
      <c r="D51" t="s"/>
      <c r="E51" t="s"/>
      <c r="F51" t="s"/>
    </row>
    <row r="52" spans="1:14">
      <c s="1" r="A52" t="n">
        <v>4</v>
      </c>
      <c r="B52" t="s">
        <v>80</v>
      </c>
      <c r="C52" t="s"/>
      <c r="D52" t="s"/>
      <c r="E52" t="s"/>
      <c r="F52" t="s"/>
    </row>
    <row r="54" spans="1:14">
      <c s="1" r="B54" t="s">
        <v>81</v>
      </c>
      <c s="1" r="C54" t="s">
        <v>91</v>
      </c>
      <c s="1" r="D54" t="s">
        <v>93</v>
      </c>
      <c s="1" r="E54" t="s">
        <v>95</v>
      </c>
      <c s="1" r="F54" t="s">
        <v>96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2499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/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/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/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/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/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2500</v>
      </c>
      <c r="D66" t="s"/>
      <c r="E66" t="s"/>
      <c r="F66" t="s"/>
    </row>
    <row r="68" spans="1:14">
      <c s="1" r="A68" t="n">
        <v>0</v>
      </c>
      <c r="B68" t="s">
        <v>102</v>
      </c>
      <c r="C68" t="s">
        <v>2497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2498</v>
      </c>
    </row>
    <row r="71" spans="1:14">
      <c s="1" r="A71" t="n">
        <v>3</v>
      </c>
      <c r="B71" t="s">
        <v>105</v>
      </c>
      <c r="C71" t="s"/>
    </row>
    <row r="72" spans="1:14">
      <c s="1" r="A72" t="n">
        <v>4</v>
      </c>
      <c r="B72" t="s">
        <v>107</v>
      </c>
      <c r="C72" t="s"/>
    </row>
    <row r="73" spans="1:14">
      <c s="1" r="A73" t="n">
        <v>5</v>
      </c>
      <c r="B73" t="s">
        <v>109</v>
      </c>
      <c r="C73" t="s"/>
    </row>
    <row r="74" spans="1:14">
      <c s="1" r="A74" t="n">
        <v>6</v>
      </c>
      <c r="B74" t="s">
        <v>111</v>
      </c>
      <c r="C74" t="s"/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/>
    </row>
    <row r="79" spans="1:14">
      <c s="1" r="A79" t="n">
        <v>1</v>
      </c>
      <c r="B79" t="s">
        <v>117</v>
      </c>
      <c r="C79" t="s"/>
    </row>
    <row r="81" spans="1:14">
      <c s="1" r="A81" t="n">
        <v>0</v>
      </c>
      <c r="B81" t="s">
        <v>119</v>
      </c>
      <c r="C81" t="s"/>
    </row>
    <row r="82" spans="1:14">
      <c s="1" r="A82" t="n">
        <v>1</v>
      </c>
      <c r="B82" t="s">
        <v>121</v>
      </c>
      <c r="C82" t="s"/>
    </row>
    <row r="84" spans="1:14">
      <c s="1" r="A84" t="n">
        <v>0</v>
      </c>
      <c r="B84" t="s">
        <v>123</v>
      </c>
      <c r="C84" t="s"/>
    </row>
    <row r="85" spans="1:14">
      <c s="1" r="A85" t="n">
        <v>1</v>
      </c>
      <c r="B85" t="s">
        <v>124</v>
      </c>
      <c r="C85" t="s"/>
    </row>
    <row r="87" spans="1:14">
      <c s="1" r="A87" t="n">
        <v>0</v>
      </c>
      <c r="B87" t="s">
        <v>126</v>
      </c>
      <c r="C87" t="s"/>
    </row>
    <row r="88" spans="1:14">
      <c s="1" r="A88" t="n">
        <v>1</v>
      </c>
      <c r="B88" t="s">
        <v>128</v>
      </c>
      <c r="C88" t="s"/>
    </row>
    <row r="89" spans="1:14">
      <c s="1" r="A89" t="n">
        <v>2</v>
      </c>
      <c r="B89" t="s">
        <v>130</v>
      </c>
      <c r="C89" t="s"/>
    </row>
    <row r="90" spans="1:14">
      <c s="1" r="A90" t="n">
        <v>3</v>
      </c>
      <c r="B90" t="s">
        <v>132</v>
      </c>
      <c r="C90" t="s"/>
    </row>
    <row r="91" spans="1:14">
      <c s="1" r="A91" t="n">
        <v>4</v>
      </c>
      <c r="B91" t="s">
        <v>134</v>
      </c>
      <c r="C91" t="s"/>
    </row>
    <row r="92" spans="1:14">
      <c s="1" r="A92" t="n">
        <v>5</v>
      </c>
      <c r="B92" t="s">
        <v>136</v>
      </c>
      <c r="C92" t="s"/>
    </row>
    <row r="93" spans="1:14">
      <c s="1" r="A93" t="n">
        <v>6</v>
      </c>
      <c r="B93" t="s">
        <v>138</v>
      </c>
      <c r="C93" t="s"/>
    </row>
    <row r="94" spans="1:14">
      <c s="1" r="A94" t="n">
        <v>7</v>
      </c>
      <c r="B94" t="s">
        <v>139</v>
      </c>
      <c r="C94" t="s"/>
    </row>
    <row r="96" spans="1:14">
      <c s="1" r="A96" t="n">
        <v>0</v>
      </c>
      <c r="B96" t="s">
        <v>140</v>
      </c>
      <c r="C96" t="s"/>
    </row>
    <row r="97" spans="1:14">
      <c s="1" r="A97" t="n">
        <v>1</v>
      </c>
      <c r="B97" t="s">
        <v>142</v>
      </c>
      <c r="C97" t="s"/>
    </row>
    <row r="98" spans="1:14">
      <c s="1" r="A98" t="n">
        <v>2</v>
      </c>
      <c r="B98" t="s">
        <v>144</v>
      </c>
      <c r="C98" t="s"/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/>
    </row>
    <row r="101" spans="1:14">
      <c s="1" r="A101" t="n">
        <v>5</v>
      </c>
      <c r="B101" t="s">
        <v>149</v>
      </c>
      <c r="C101" t="s"/>
    </row>
    <row r="103" spans="1:14">
      <c s="1" r="A103" t="n">
        <v>0</v>
      </c>
      <c r="B103" t="s">
        <v>151</v>
      </c>
      <c r="C103" t="s"/>
    </row>
    <row r="104" spans="1:14">
      <c s="1" r="A104" t="n">
        <v>1</v>
      </c>
      <c r="B104" t="s">
        <v>152</v>
      </c>
      <c r="C104" t="s"/>
    </row>
    <row r="106" spans="1:14">
      <c s="1" r="A106" t="n">
        <v>0</v>
      </c>
      <c r="B106" t="s">
        <v>23</v>
      </c>
      <c r="C106" t="s"/>
    </row>
    <row r="107" spans="1:14">
      <c s="1" r="A107" t="n">
        <v>1</v>
      </c>
      <c r="B107" t="s">
        <v>153</v>
      </c>
      <c r="C107" t="s"/>
    </row>
    <row r="108" spans="1:14">
      <c s="1" r="A108" t="n">
        <v>2</v>
      </c>
      <c r="B108" t="s">
        <v>155</v>
      </c>
      <c r="C108" t="s"/>
    </row>
    <row r="109" spans="1:14">
      <c s="1" r="A109" t="n">
        <v>3</v>
      </c>
      <c r="B109" t="s">
        <v>157</v>
      </c>
      <c r="C109" t="n">
        <v>737</v>
      </c>
    </row>
    <row r="110" spans="1:14">
      <c s="1" r="A110" t="n">
        <v>4</v>
      </c>
      <c r="B110" t="s">
        <v>159</v>
      </c>
      <c r="C110" t="n">
        <v>5.78</v>
      </c>
    </row>
    <row r="111" spans="1:14">
      <c s="1" r="A111" t="n">
        <v>5</v>
      </c>
      <c r="B111" t="s">
        <v>161</v>
      </c>
      <c r="C111" t="n">
        <v>8.199999999999999</v>
      </c>
    </row>
    <row r="112" spans="1:14">
      <c s="1" r="A112" t="n">
        <v>6</v>
      </c>
      <c r="B112" t="s">
        <v>163</v>
      </c>
      <c r="C112" t="n">
        <v>7.92</v>
      </c>
    </row>
    <row r="114" spans="1:14">
      <c s="1" r="A114" t="n">
        <v>0</v>
      </c>
      <c r="B114" t="s">
        <v>165</v>
      </c>
      <c r="C114" t="n">
        <v>553</v>
      </c>
    </row>
    <row r="115" spans="1:14">
      <c s="1" r="A115" t="n">
        <v>1</v>
      </c>
      <c r="B115" t="s">
        <v>167</v>
      </c>
      <c r="C115" t="s"/>
    </row>
    <row r="116" spans="1:14">
      <c s="1" r="A116" t="n">
        <v>2</v>
      </c>
      <c r="B116" t="s">
        <v>169</v>
      </c>
      <c r="C116" t="s"/>
    </row>
    <row r="117" spans="1:14">
      <c s="1" r="A117" t="n">
        <v>3</v>
      </c>
      <c r="B117" t="s">
        <v>171</v>
      </c>
      <c r="C117" t="s"/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>
        <v>2501</v>
      </c>
    </row>
    <row r="128" spans="1:14">
      <c s="1" r="A128" t="n">
        <v>3</v>
      </c>
      <c r="B128" t="s">
        <v>183</v>
      </c>
      <c r="C128" t="s">
        <v>1065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40" spans="1:14"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2502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2503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2504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2505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209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209</v>
      </c>
    </row>
    <row r="11" spans="1:14">
      <c s="1" r="A11" t="n">
        <v>4</v>
      </c>
      <c r="B11" t="s">
        <v>13</v>
      </c>
      <c r="C11" t="s">
        <v>2506</v>
      </c>
    </row>
    <row r="12" spans="1:14">
      <c s="1" r="A12" t="n">
        <v>5</v>
      </c>
      <c r="B12" t="s">
        <v>15</v>
      </c>
      <c r="C12" t="s">
        <v>2507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2508</v>
      </c>
    </row>
    <row r="14" spans="1:14">
      <c s="1" r="A14" t="n">
        <v>7</v>
      </c>
      <c r="B14" t="s">
        <v>19</v>
      </c>
      <c r="C14" t="s">
        <v>2509</v>
      </c>
    </row>
    <row r="16" spans="1:14">
      <c s="1" r="A16" t="n">
        <v>0</v>
      </c>
      <c r="B16" t="s">
        <v>21</v>
      </c>
      <c r="C16" t="s">
        <v>2510</v>
      </c>
    </row>
    <row r="17" spans="1:14">
      <c s="1" r="A17" t="n">
        <v>1</v>
      </c>
      <c r="B17" t="s">
        <v>23</v>
      </c>
      <c r="C17" t="s">
        <v>2511</v>
      </c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2512</v>
      </c>
    </row>
    <row r="19" spans="1:14">
      <c s="1" r="A19" t="n">
        <v>3</v>
      </c>
      <c r="B19" t="s">
        <v>26</v>
      </c>
      <c r="C19" t="s">
        <v>2513</v>
      </c>
    </row>
    <row r="20" spans="1:14">
      <c s="1" r="A20" t="n">
        <v>4</v>
      </c>
      <c r="B20" t="s">
        <v>28</v>
      </c>
      <c r="C20" t="s">
        <v>218</v>
      </c>
    </row>
    <row r="21" spans="1:14">
      <c s="1" r="A21" t="n">
        <v>5</v>
      </c>
      <c r="B21" t="s">
        <v>30</v>
      </c>
      <c r="C21" t="s">
        <v>2514</v>
      </c>
    </row>
    <row r="22" spans="1:14">
      <c s="1" r="A22" t="n">
        <v>6</v>
      </c>
      <c r="B22" t="s">
        <v>32</v>
      </c>
      <c r="C22" t="s">
        <v>2515</v>
      </c>
    </row>
    <row r="23" spans="1:14">
      <c s="1" r="A23" t="n">
        <v>7</v>
      </c>
      <c r="B23" t="s">
        <v>33</v>
      </c>
      <c r="C23" t="s">
        <v>2516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4</v>
      </c>
      <c r="D27" t="n">
        <v>3</v>
      </c>
      <c r="E27" t="n">
        <v>3</v>
      </c>
      <c r="F27" t="n">
        <v>4</v>
      </c>
    </row>
    <row r="28" spans="1:14">
      <c s="1" r="A28" t="n">
        <v>1</v>
      </c>
      <c r="B28" t="s">
        <v>41</v>
      </c>
      <c r="C28" t="n">
        <v>0.5600000000000001</v>
      </c>
      <c r="D28" t="n">
        <v>0.6</v>
      </c>
      <c r="E28" t="n">
        <v>2.38</v>
      </c>
      <c r="F28" t="n">
        <v>2.92</v>
      </c>
    </row>
    <row r="29" spans="1:14">
      <c s="1" r="A29" t="n">
        <v>2</v>
      </c>
      <c r="B29" t="s">
        <v>42</v>
      </c>
      <c r="C29" t="n">
        <v>0.55</v>
      </c>
      <c r="D29" t="n">
        <v>0.59</v>
      </c>
      <c r="E29" t="n">
        <v>2.32</v>
      </c>
      <c r="F29" t="n">
        <v>2.74</v>
      </c>
    </row>
    <row r="30" spans="1:14">
      <c s="1" r="A30" t="n">
        <v>3</v>
      </c>
      <c r="B30" t="s">
        <v>43</v>
      </c>
      <c r="C30" t="n">
        <v>0.58</v>
      </c>
      <c r="D30" t="n">
        <v>0.62</v>
      </c>
      <c r="E30" t="n">
        <v>2.43</v>
      </c>
      <c r="F30" t="n">
        <v>3.12</v>
      </c>
    </row>
    <row r="31" spans="1:14">
      <c s="1" r="A31" t="n">
        <v>4</v>
      </c>
      <c r="B31" t="s">
        <v>44</v>
      </c>
      <c r="C31" t="n">
        <v>0.53</v>
      </c>
      <c r="D31" t="n">
        <v>0.55</v>
      </c>
      <c r="E31" t="n">
        <v>2.12</v>
      </c>
      <c r="F31" t="n">
        <v>2.38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1922</v>
      </c>
      <c r="D34" t="s">
        <v>1922</v>
      </c>
      <c r="E34" t="s">
        <v>1922</v>
      </c>
      <c r="F34" t="s">
        <v>1922</v>
      </c>
    </row>
    <row r="35" spans="1:14">
      <c s="1" r="A35" t="n">
        <v>1</v>
      </c>
      <c r="B35" t="s">
        <v>41</v>
      </c>
      <c r="C35" t="s">
        <v>2517</v>
      </c>
      <c r="D35" t="s">
        <v>2518</v>
      </c>
      <c r="E35" t="s">
        <v>2519</v>
      </c>
      <c r="F35" t="s">
        <v>2520</v>
      </c>
    </row>
    <row r="36" spans="1:14">
      <c s="1" r="A36" t="n">
        <v>2</v>
      </c>
      <c r="B36" t="s">
        <v>42</v>
      </c>
      <c r="C36" t="s">
        <v>2521</v>
      </c>
      <c r="D36" t="s">
        <v>2522</v>
      </c>
      <c r="E36" t="s">
        <v>2523</v>
      </c>
      <c r="F36" t="s">
        <v>2524</v>
      </c>
    </row>
    <row r="37" spans="1:14">
      <c s="1" r="A37" t="n">
        <v>3</v>
      </c>
      <c r="B37" t="s">
        <v>43</v>
      </c>
      <c r="C37" t="s">
        <v>2525</v>
      </c>
      <c r="D37" t="s">
        <v>2526</v>
      </c>
      <c r="E37" t="s">
        <v>2527</v>
      </c>
      <c r="F37" t="s">
        <v>2528</v>
      </c>
    </row>
    <row r="38" spans="1:14">
      <c s="1" r="A38" t="n">
        <v>4</v>
      </c>
      <c r="B38" t="s">
        <v>53</v>
      </c>
      <c r="C38" t="s">
        <v>2529</v>
      </c>
      <c r="D38" t="s">
        <v>2530</v>
      </c>
      <c r="E38" t="s">
        <v>2531</v>
      </c>
      <c r="F38" t="s">
        <v>2519</v>
      </c>
    </row>
    <row r="39" spans="1:14">
      <c s="1" r="A39" t="n">
        <v>5</v>
      </c>
      <c r="B39" t="s">
        <v>55</v>
      </c>
      <c r="C39" t="s">
        <v>2532</v>
      </c>
      <c r="D39" t="s">
        <v>2533</v>
      </c>
      <c r="E39" t="s">
        <v>333</v>
      </c>
      <c r="F39" t="s">
        <v>2533</v>
      </c>
    </row>
    <row r="41" spans="1:14">
      <c s="1" r="B41" t="s">
        <v>58</v>
      </c>
      <c s="1" r="C41" t="s">
        <v>241</v>
      </c>
      <c s="1" r="D41" t="s">
        <v>242</v>
      </c>
      <c s="1" r="E41" t="s">
        <v>243</v>
      </c>
      <c s="1" r="F41" t="s">
        <v>244</v>
      </c>
    </row>
    <row r="42" spans="1:14">
      <c s="1" r="A42" t="n">
        <v>0</v>
      </c>
      <c r="B42" t="s">
        <v>63</v>
      </c>
      <c r="C42" t="s">
        <v>2534</v>
      </c>
      <c r="D42" t="s">
        <v>2535</v>
      </c>
      <c r="E42" t="s">
        <v>2536</v>
      </c>
      <c r="F42" t="s">
        <v>2536</v>
      </c>
    </row>
    <row r="43" spans="1:14">
      <c s="1" r="A43" t="n">
        <v>1</v>
      </c>
      <c r="B43" t="s">
        <v>66</v>
      </c>
      <c r="C43" t="s">
        <v>2535</v>
      </c>
      <c r="D43" t="s">
        <v>2537</v>
      </c>
      <c r="E43" t="s">
        <v>2537</v>
      </c>
      <c r="F43" t="s">
        <v>2537</v>
      </c>
    </row>
    <row r="44" spans="1:14">
      <c s="1" r="A44" t="n">
        <v>2</v>
      </c>
      <c r="B44" t="s">
        <v>69</v>
      </c>
      <c r="C44" t="s">
        <v>1191</v>
      </c>
      <c r="D44" t="s">
        <v>1191</v>
      </c>
      <c r="E44" t="s">
        <v>70</v>
      </c>
      <c r="F44" t="s">
        <v>70</v>
      </c>
    </row>
    <row r="45" spans="1:14">
      <c s="1" r="A45" t="n">
        <v>3</v>
      </c>
      <c r="B45" t="s">
        <v>72</v>
      </c>
      <c r="C45" t="s">
        <v>2538</v>
      </c>
      <c r="D45" t="s">
        <v>2539</v>
      </c>
      <c r="E45" t="s">
        <v>2540</v>
      </c>
      <c r="F45" t="s">
        <v>2540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0.5600000000000001</v>
      </c>
      <c r="D48" t="n">
        <v>0.6</v>
      </c>
      <c r="E48" t="n">
        <v>2.38</v>
      </c>
      <c r="F48" t="n">
        <v>2.92</v>
      </c>
    </row>
    <row r="49" spans="1:14">
      <c s="1" r="A49" t="n">
        <v>1</v>
      </c>
      <c r="B49" t="s">
        <v>77</v>
      </c>
      <c r="C49" t="n">
        <v>0.5600000000000001</v>
      </c>
      <c r="D49" t="n">
        <v>0.6</v>
      </c>
      <c r="E49" t="n">
        <v>2.38</v>
      </c>
      <c r="F49" t="n">
        <v>2.92</v>
      </c>
    </row>
    <row r="50" spans="1:14">
      <c s="1" r="A50" t="n">
        <v>2</v>
      </c>
      <c r="B50" t="s">
        <v>78</v>
      </c>
      <c r="C50" t="n">
        <v>0.5600000000000001</v>
      </c>
      <c r="D50" t="n">
        <v>0.6</v>
      </c>
      <c r="E50" t="n">
        <v>2.38</v>
      </c>
      <c r="F50" t="n">
        <v>2.92</v>
      </c>
    </row>
    <row r="51" spans="1:14">
      <c s="1" r="A51" t="n">
        <v>3</v>
      </c>
      <c r="B51" t="s">
        <v>79</v>
      </c>
      <c r="C51" t="n">
        <v>0.5600000000000001</v>
      </c>
      <c r="D51" t="n">
        <v>0.6</v>
      </c>
      <c r="E51" t="n">
        <v>2.38</v>
      </c>
      <c r="F51" t="n">
        <v>2.92</v>
      </c>
    </row>
    <row r="52" spans="1:14">
      <c s="1" r="A52" t="n">
        <v>4</v>
      </c>
      <c r="B52" t="s">
        <v>80</v>
      </c>
      <c r="C52" t="n">
        <v>0.5600000000000001</v>
      </c>
      <c r="D52" t="n">
        <v>0.58</v>
      </c>
      <c r="E52" t="n">
        <v>2.3</v>
      </c>
      <c r="F52" t="n">
        <v>2.83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s"/>
      <c r="F55" t="s"/>
    </row>
    <row r="56" spans="1:14">
      <c s="1" r="A56" t="n">
        <v>1</v>
      </c>
      <c r="B56" t="s">
        <v>83</v>
      </c>
      <c r="C56" t="s"/>
      <c r="D56" t="s"/>
      <c r="E56" t="s"/>
      <c r="F56" t="s"/>
    </row>
    <row r="57" spans="1:14">
      <c s="1" r="A57" t="n">
        <v>2</v>
      </c>
      <c r="B57" t="s">
        <v>84</v>
      </c>
      <c r="C57" t="s"/>
      <c r="D57" t="s"/>
      <c r="E57" t="s"/>
      <c r="F57" t="s"/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2541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2542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2543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2544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2545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2546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>
        <v>2547</v>
      </c>
      <c r="D66" t="s"/>
      <c r="E66" t="s"/>
      <c r="F66" t="s"/>
    </row>
    <row r="68" spans="1:14">
      <c s="1" r="A68" t="n">
        <v>0</v>
      </c>
      <c r="B68" t="s">
        <v>102</v>
      </c>
      <c r="C68" t="s">
        <v>2510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2512</v>
      </c>
    </row>
    <row r="71" spans="1:14">
      <c s="1" r="A71" t="n">
        <v>3</v>
      </c>
      <c r="B71" t="s">
        <v>105</v>
      </c>
      <c r="C71" t="s">
        <v>2548</v>
      </c>
    </row>
    <row r="72" spans="1:14">
      <c s="1" r="A72" t="n">
        <v>4</v>
      </c>
      <c r="B72" t="s">
        <v>107</v>
      </c>
      <c r="C72" t="s">
        <v>2549</v>
      </c>
    </row>
    <row r="73" spans="1:14">
      <c s="1" r="A73" t="n">
        <v>5</v>
      </c>
      <c r="B73" t="s">
        <v>109</v>
      </c>
      <c r="C73" t="s">
        <v>2550</v>
      </c>
    </row>
    <row r="74" spans="1:14">
      <c s="1" r="A74" t="n">
        <v>6</v>
      </c>
      <c r="B74" t="s">
        <v>111</v>
      </c>
      <c r="C74" t="s">
        <v>2551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2552</v>
      </c>
    </row>
    <row r="82" spans="1:14">
      <c s="1" r="A82" t="n">
        <v>1</v>
      </c>
      <c r="B82" t="s">
        <v>121</v>
      </c>
      <c r="C82" t="s">
        <v>2553</v>
      </c>
    </row>
    <row r="84" spans="1:14">
      <c s="1" r="A84" t="n">
        <v>0</v>
      </c>
      <c r="B84" t="s">
        <v>123</v>
      </c>
      <c r="C84" t="s">
        <v>2554</v>
      </c>
    </row>
    <row r="85" spans="1:14">
      <c s="1" r="A85" t="n">
        <v>1</v>
      </c>
      <c r="B85" t="s">
        <v>124</v>
      </c>
      <c r="C85" t="s">
        <v>2555</v>
      </c>
    </row>
    <row r="87" spans="1:14">
      <c s="1" r="A87" t="n">
        <v>0</v>
      </c>
      <c r="B87" t="s">
        <v>126</v>
      </c>
      <c r="C87" t="s">
        <v>2556</v>
      </c>
    </row>
    <row r="88" spans="1:14">
      <c s="1" r="A88" t="n">
        <v>1</v>
      </c>
      <c r="B88" t="s">
        <v>128</v>
      </c>
      <c r="C88" t="s">
        <v>2557</v>
      </c>
    </row>
    <row r="89" spans="1:14">
      <c s="1" r="A89" t="n">
        <v>2</v>
      </c>
      <c r="B89" t="s">
        <v>130</v>
      </c>
      <c r="C89" t="s">
        <v>2558</v>
      </c>
    </row>
    <row r="90" spans="1:14">
      <c s="1" r="A90" t="n">
        <v>3</v>
      </c>
      <c r="B90" t="s">
        <v>132</v>
      </c>
      <c r="C90" t="s"/>
    </row>
    <row r="91" spans="1:14">
      <c s="1" r="A91" t="n">
        <v>4</v>
      </c>
      <c r="B91" t="s">
        <v>134</v>
      </c>
      <c r="C91" t="s"/>
    </row>
    <row r="92" spans="1:14">
      <c s="1" r="A92" t="n">
        <v>5</v>
      </c>
      <c r="B92" t="s">
        <v>136</v>
      </c>
      <c r="C92" t="s">
        <v>2559</v>
      </c>
    </row>
    <row r="93" spans="1:14">
      <c s="1" r="A93" t="n">
        <v>6</v>
      </c>
      <c r="B93" t="s">
        <v>138</v>
      </c>
      <c r="C93" t="s">
        <v>2513</v>
      </c>
    </row>
    <row r="94" spans="1:14">
      <c s="1" r="A94" t="n">
        <v>7</v>
      </c>
      <c r="B94" t="s">
        <v>139</v>
      </c>
      <c r="C94" t="s">
        <v>2560</v>
      </c>
    </row>
    <row r="96" spans="1:14">
      <c s="1" r="A96" t="n">
        <v>0</v>
      </c>
      <c r="B96" t="s">
        <v>140</v>
      </c>
      <c r="C96" t="s">
        <v>2561</v>
      </c>
    </row>
    <row r="97" spans="1:14">
      <c s="1" r="A97" t="n">
        <v>1</v>
      </c>
      <c r="B97" t="s">
        <v>142</v>
      </c>
      <c r="C97" t="s">
        <v>2562</v>
      </c>
    </row>
    <row r="98" spans="1:14">
      <c s="1" r="A98" t="n">
        <v>2</v>
      </c>
      <c r="B98" t="s">
        <v>144</v>
      </c>
      <c r="C98" t="s">
        <v>2563</v>
      </c>
    </row>
    <row r="99" spans="1:14">
      <c s="1" r="A99" t="n">
        <v>3</v>
      </c>
      <c r="B99" t="s">
        <v>146</v>
      </c>
      <c r="C99" t="s"/>
    </row>
    <row r="100" spans="1:14">
      <c s="1" r="A100" t="n">
        <v>4</v>
      </c>
      <c r="B100" t="s">
        <v>148</v>
      </c>
      <c r="C100" t="s"/>
    </row>
    <row r="101" spans="1:14">
      <c s="1" r="A101" t="n">
        <v>5</v>
      </c>
      <c r="B101" t="s">
        <v>149</v>
      </c>
      <c r="C101" t="s">
        <v>2564</v>
      </c>
    </row>
    <row r="103" spans="1:14">
      <c s="1" r="A103" t="n">
        <v>0</v>
      </c>
      <c r="B103" t="s">
        <v>151</v>
      </c>
      <c r="C103" t="s">
        <v>2565</v>
      </c>
    </row>
    <row r="104" spans="1:14">
      <c s="1" r="A104" t="n">
        <v>1</v>
      </c>
      <c r="B104" t="s">
        <v>152</v>
      </c>
      <c r="C104" t="s"/>
    </row>
    <row r="106" spans="1:14">
      <c s="1" r="A106" t="n">
        <v>0</v>
      </c>
      <c r="B106" t="s">
        <v>23</v>
      </c>
      <c r="C106" t="s">
        <v>2511</v>
      </c>
    </row>
    <row r="107" spans="1:14">
      <c s="1" r="A107" t="n">
        <v>1</v>
      </c>
      <c r="B107" t="s">
        <v>153</v>
      </c>
      <c r="C107" t="s">
        <v>2566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2567</v>
      </c>
    </row>
    <row r="110" spans="1:14">
      <c s="1" r="A110" t="n">
        <v>4</v>
      </c>
      <c r="B110" t="s">
        <v>159</v>
      </c>
      <c r="C110" t="s">
        <v>2568</v>
      </c>
    </row>
    <row r="111" spans="1:14">
      <c s="1" r="A111" t="n">
        <v>5</v>
      </c>
      <c r="B111" t="s">
        <v>161</v>
      </c>
      <c r="C111" t="s">
        <v>2569</v>
      </c>
    </row>
    <row r="112" spans="1:14">
      <c s="1" r="A112" t="n">
        <v>6</v>
      </c>
      <c r="B112" t="s">
        <v>163</v>
      </c>
      <c r="C112" t="s">
        <v>2570</v>
      </c>
    </row>
    <row r="114" spans="1:14">
      <c s="1" r="A114" t="n">
        <v>0</v>
      </c>
      <c r="B114" t="s">
        <v>165</v>
      </c>
      <c r="C114" t="s">
        <v>2571</v>
      </c>
    </row>
    <row r="115" spans="1:14">
      <c s="1" r="A115" t="n">
        <v>1</v>
      </c>
      <c r="B115" t="s">
        <v>167</v>
      </c>
      <c r="C115" t="s">
        <v>2572</v>
      </c>
    </row>
    <row r="116" spans="1:14">
      <c s="1" r="A116" t="n">
        <v>2</v>
      </c>
      <c r="B116" t="s">
        <v>169</v>
      </c>
      <c r="C116" t="s">
        <v>2573</v>
      </c>
    </row>
    <row r="117" spans="1:14">
      <c s="1" r="A117" t="n">
        <v>3</v>
      </c>
      <c r="B117" t="s">
        <v>171</v>
      </c>
      <c r="C117" t="s">
        <v>2574</v>
      </c>
    </row>
    <row r="118" spans="1:14">
      <c s="1" r="A118" t="n">
        <v>4</v>
      </c>
      <c r="B118" t="s">
        <v>173</v>
      </c>
      <c r="C118" t="s">
        <v>2575</v>
      </c>
    </row>
    <row r="119" spans="1:14">
      <c s="1" r="A119" t="n">
        <v>5</v>
      </c>
      <c r="B119" t="s">
        <v>174</v>
      </c>
      <c r="C119" t="s">
        <v>2576</v>
      </c>
    </row>
    <row r="120" spans="1:14">
      <c s="1" r="A120" t="n">
        <v>6</v>
      </c>
      <c r="B120" t="s">
        <v>175</v>
      </c>
      <c r="C120" t="s">
        <v>2577</v>
      </c>
    </row>
    <row r="121" spans="1:14">
      <c s="1" r="A121" t="n">
        <v>7</v>
      </c>
      <c r="B121" t="s">
        <v>176</v>
      </c>
      <c r="C121" t="s">
        <v>2578</v>
      </c>
    </row>
    <row r="122" spans="1:14">
      <c s="1" r="A122" t="n">
        <v>8</v>
      </c>
      <c r="B122" t="s">
        <v>177</v>
      </c>
      <c r="C122" t="s">
        <v>2579</v>
      </c>
    </row>
    <row r="123" spans="1:14">
      <c s="1" r="A123" t="n">
        <v>9</v>
      </c>
      <c r="B123" t="s">
        <v>178</v>
      </c>
      <c r="C123" t="s">
        <v>2580</v>
      </c>
    </row>
    <row r="125" spans="1:14">
      <c s="1" r="A125" t="n">
        <v>0</v>
      </c>
      <c r="B125" t="s">
        <v>179</v>
      </c>
      <c r="C125" t="s">
        <v>2581</v>
      </c>
    </row>
    <row r="126" spans="1:14">
      <c s="1" r="A126" t="n">
        <v>1</v>
      </c>
      <c r="B126" t="s">
        <v>180</v>
      </c>
      <c r="C126" t="s">
        <v>2582</v>
      </c>
    </row>
    <row r="127" spans="1:14">
      <c s="1" r="A127" t="n">
        <v>2</v>
      </c>
      <c r="B127" t="s">
        <v>181</v>
      </c>
      <c r="C127" t="s">
        <v>2583</v>
      </c>
    </row>
    <row r="128" spans="1:14">
      <c s="1" r="A128" t="n">
        <v>3</v>
      </c>
      <c r="B128" t="s">
        <v>183</v>
      </c>
      <c r="C128" t="s">
        <v>2165</v>
      </c>
    </row>
    <row r="129" spans="1:14">
      <c s="1" r="A129" t="n">
        <v>4</v>
      </c>
      <c r="B129" t="s">
        <v>185</v>
      </c>
      <c r="C129" t="s">
        <v>2584</v>
      </c>
    </row>
    <row r="130" spans="1:14">
      <c s="1" r="A130" t="n">
        <v>5</v>
      </c>
      <c r="B130" t="s">
        <v>186</v>
      </c>
      <c r="C130" t="s">
        <v>2585</v>
      </c>
    </row>
    <row r="131" spans="1:14">
      <c s="1" r="A131" t="n">
        <v>6</v>
      </c>
      <c r="B131" t="s">
        <v>187</v>
      </c>
      <c r="C131" t="s">
        <v>2586</v>
      </c>
    </row>
    <row r="132" spans="1:14">
      <c s="1" r="A132" t="n">
        <v>7</v>
      </c>
      <c r="B132" t="s">
        <v>188</v>
      </c>
      <c r="C132" t="s">
        <v>2587</v>
      </c>
    </row>
    <row r="133" spans="1:14">
      <c s="1" r="A133" t="n">
        <v>8</v>
      </c>
      <c r="B133" t="s">
        <v>189</v>
      </c>
      <c r="C133" t="s">
        <v>1995</v>
      </c>
    </row>
    <row r="134" spans="1:14">
      <c s="1" r="A134" t="n">
        <v>9</v>
      </c>
      <c r="B134" t="s">
        <v>190</v>
      </c>
      <c r="C134" t="s">
        <v>2588</v>
      </c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2589</v>
      </c>
      <c r="C138" t="s">
        <v>2590</v>
      </c>
      <c r="D138" t="s">
        <v>2591</v>
      </c>
      <c r="E138" t="s">
        <v>2592</v>
      </c>
      <c r="F138" t="n">
        <v>57</v>
      </c>
    </row>
    <row r="139" spans="1:14">
      <c s="1" r="A139" t="n">
        <v>1</v>
      </c>
      <c r="B139" t="s">
        <v>2593</v>
      </c>
      <c r="C139" t="s">
        <v>2594</v>
      </c>
      <c r="D139" t="s">
        <v>2595</v>
      </c>
      <c r="E139" t="s"/>
      <c r="F139" t="n">
        <v>54</v>
      </c>
    </row>
    <row r="140" spans="1:14">
      <c s="1" r="A140" t="n">
        <v>2</v>
      </c>
      <c r="B140" t="s">
        <v>2596</v>
      </c>
      <c r="C140" t="s">
        <v>2597</v>
      </c>
      <c r="D140" t="s">
        <v>2598</v>
      </c>
      <c r="E140" t="s">
        <v>2599</v>
      </c>
      <c r="F140" t="n">
        <v>58</v>
      </c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2600</v>
      </c>
      <c r="C141" t="s">
        <v>2601</v>
      </c>
      <c r="D141" t="s">
        <v>2602</v>
      </c>
      <c r="E141" t="s">
        <v>2603</v>
      </c>
      <c r="F141" t="n">
        <v>59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2604</v>
      </c>
      <c r="C142" t="s">
        <v>2605</v>
      </c>
      <c r="D142" t="s">
        <v>2606</v>
      </c>
      <c r="E142" t="s"/>
      <c r="F142" t="n">
        <v>62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s="1" r="B144" t="s">
        <v>318</v>
      </c>
      <c s="1" r="C144" t="s">
        <v>319</v>
      </c>
      <c s="1" r="D144" t="s">
        <v>320</v>
      </c>
      <c s="1" r="E144" t="s">
        <v>321</v>
      </c>
      <c s="1" r="F144" t="s">
        <v>322</v>
      </c>
      <c s="1" r="G144" t="s">
        <v>323</v>
      </c>
      <c s="1" r="H144" t="s">
        <v>324</v>
      </c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s="1" r="A145" t="n">
        <v>0</v>
      </c>
      <c r="B145" t="s">
        <v>1256</v>
      </c>
      <c r="C145" t="s">
        <v>2607</v>
      </c>
      <c r="D145" t="s">
        <v>2608</v>
      </c>
      <c r="E145" t="s">
        <v>2609</v>
      </c>
      <c r="F145" t="s">
        <v>2610</v>
      </c>
      <c r="G145" t="s">
        <v>2048</v>
      </c>
      <c r="H145" t="s"/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s="1" r="A146" t="n">
        <v>1</v>
      </c>
      <c r="B146" t="s">
        <v>1262</v>
      </c>
      <c r="C146" t="s">
        <v>2611</v>
      </c>
      <c r="D146" t="s">
        <v>2612</v>
      </c>
      <c r="E146" t="s">
        <v>2613</v>
      </c>
      <c r="F146" t="s">
        <v>2614</v>
      </c>
      <c r="G146" t="s">
        <v>2615</v>
      </c>
      <c r="H146" t="s"/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s="1" r="A147" t="n">
        <v>2</v>
      </c>
      <c r="B147" t="s">
        <v>1268</v>
      </c>
      <c r="C147" t="s">
        <v>331</v>
      </c>
      <c r="D147" t="s">
        <v>331</v>
      </c>
      <c r="E147" t="s">
        <v>331</v>
      </c>
      <c r="F147" t="s">
        <v>331</v>
      </c>
      <c r="G147" t="s">
        <v>331</v>
      </c>
      <c r="H147" t="s"/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s="1" r="A148" t="n">
        <v>3</v>
      </c>
      <c r="B148" t="s">
        <v>1269</v>
      </c>
      <c r="C148" t="s">
        <v>331</v>
      </c>
      <c r="D148" t="s">
        <v>331</v>
      </c>
      <c r="E148" t="s">
        <v>331</v>
      </c>
      <c r="F148" t="s">
        <v>331</v>
      </c>
      <c r="G148" t="s">
        <v>331</v>
      </c>
      <c r="H148" t="s"/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s="1" r="A149" t="n">
        <v>4</v>
      </c>
      <c r="B149" t="s">
        <v>1270</v>
      </c>
      <c r="C149" t="s">
        <v>331</v>
      </c>
      <c r="D149" t="s">
        <v>331</v>
      </c>
      <c r="E149" t="s">
        <v>331</v>
      </c>
      <c r="F149" t="s">
        <v>331</v>
      </c>
      <c r="G149" t="s">
        <v>2616</v>
      </c>
      <c r="H149" t="s"/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s="1" r="A150" t="n">
        <v>5</v>
      </c>
      <c r="B150" t="s">
        <v>1271</v>
      </c>
      <c r="C150" t="s">
        <v>2617</v>
      </c>
      <c r="D150" t="s">
        <v>2618</v>
      </c>
      <c r="E150" t="s">
        <v>2619</v>
      </c>
      <c r="F150" t="s">
        <v>2620</v>
      </c>
      <c r="G150" t="s">
        <v>2621</v>
      </c>
      <c r="H150" t="s"/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s="1" r="A151" t="n">
        <v>6</v>
      </c>
      <c r="B151" t="s">
        <v>1277</v>
      </c>
      <c r="C151" t="s">
        <v>331</v>
      </c>
      <c r="D151" t="s">
        <v>2622</v>
      </c>
      <c r="E151" t="s">
        <v>2623</v>
      </c>
      <c r="F151" t="s">
        <v>2624</v>
      </c>
      <c r="G151" t="s">
        <v>2625</v>
      </c>
      <c r="H151" t="s"/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s="1" r="A152" t="n">
        <v>7</v>
      </c>
      <c r="B152" t="s">
        <v>1282</v>
      </c>
      <c r="C152" t="s">
        <v>2626</v>
      </c>
      <c r="D152" t="s">
        <v>2627</v>
      </c>
      <c r="E152" t="s">
        <v>2628</v>
      </c>
      <c r="F152" t="s">
        <v>2629</v>
      </c>
      <c r="G152" t="s">
        <v>2630</v>
      </c>
      <c r="H152" t="s"/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s="1" r="A153" t="n">
        <v>8</v>
      </c>
      <c r="B153" t="s">
        <v>1288</v>
      </c>
      <c r="C153" t="s">
        <v>2631</v>
      </c>
      <c r="D153" t="s">
        <v>2632</v>
      </c>
      <c r="E153" t="s">
        <v>2285</v>
      </c>
      <c r="F153" t="s">
        <v>2633</v>
      </c>
      <c r="G153" t="s">
        <v>2634</v>
      </c>
      <c r="H153" t="s"/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s="1" r="A154" t="n">
        <v>9</v>
      </c>
      <c r="B154" t="s">
        <v>1294</v>
      </c>
      <c r="C154" t="s">
        <v>2635</v>
      </c>
      <c r="D154" t="s">
        <v>2636</v>
      </c>
      <c r="E154" t="s">
        <v>2637</v>
      </c>
      <c r="F154" t="s">
        <v>2638</v>
      </c>
      <c r="G154" t="s">
        <v>2639</v>
      </c>
      <c r="H154" t="s"/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s="1" r="A155" t="n">
        <v>10</v>
      </c>
      <c r="B155" t="s">
        <v>1300</v>
      </c>
      <c r="C155" t="s">
        <v>2635</v>
      </c>
      <c r="D155" t="s">
        <v>2636</v>
      </c>
      <c r="E155" t="s">
        <v>2637</v>
      </c>
      <c r="F155" t="s">
        <v>2638</v>
      </c>
      <c r="G155" t="s">
        <v>2639</v>
      </c>
      <c r="H155" t="s"/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s="1" r="A156" t="n">
        <v>11</v>
      </c>
      <c r="B156" t="s">
        <v>439</v>
      </c>
      <c r="C156" t="s">
        <v>331</v>
      </c>
      <c r="D156" t="s">
        <v>331</v>
      </c>
      <c r="E156" t="s">
        <v>331</v>
      </c>
      <c r="F156" t="s">
        <v>331</v>
      </c>
      <c r="G156" t="s">
        <v>331</v>
      </c>
      <c r="H156" t="s"/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s="1" r="A157" t="n">
        <v>12</v>
      </c>
      <c r="B157" t="s">
        <v>1301</v>
      </c>
      <c r="C157" t="s">
        <v>331</v>
      </c>
      <c r="D157" t="s">
        <v>331</v>
      </c>
      <c r="E157" t="s">
        <v>331</v>
      </c>
      <c r="F157" t="s">
        <v>331</v>
      </c>
      <c r="G157" t="s">
        <v>331</v>
      </c>
      <c r="H157" t="s"/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s="1" r="A158" t="n">
        <v>13</v>
      </c>
      <c r="B158" t="s">
        <v>1302</v>
      </c>
      <c r="C158" t="s">
        <v>331</v>
      </c>
      <c r="D158" t="s">
        <v>2640</v>
      </c>
      <c r="E158" t="s">
        <v>2641</v>
      </c>
      <c r="F158" t="s">
        <v>2642</v>
      </c>
      <c r="G158" t="s">
        <v>2643</v>
      </c>
      <c r="H158" t="s"/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s="1" r="B160" t="s">
        <v>383</v>
      </c>
      <c s="1" r="C160" t="s">
        <v>319</v>
      </c>
      <c s="1" r="D160" t="s">
        <v>320</v>
      </c>
      <c s="1" r="E160" t="s">
        <v>321</v>
      </c>
      <c s="1" r="F160" t="s">
        <v>322</v>
      </c>
      <c s="1" r="G160" t="s">
        <v>323</v>
      </c>
      <c s="1" r="H160" t="s">
        <v>324</v>
      </c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s="1" r="A161" t="n">
        <v>0</v>
      </c>
      <c r="B161" t="s">
        <v>1307</v>
      </c>
      <c r="C161" t="s">
        <v>2644</v>
      </c>
      <c r="D161" t="s">
        <v>2645</v>
      </c>
      <c r="E161" t="s">
        <v>2646</v>
      </c>
      <c r="F161" t="s">
        <v>2647</v>
      </c>
      <c r="G161" t="s">
        <v>2531</v>
      </c>
      <c r="H161" t="s"/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s="1" r="A162" t="n">
        <v>1</v>
      </c>
      <c r="B162" t="s">
        <v>1313</v>
      </c>
      <c r="C162" t="s">
        <v>331</v>
      </c>
      <c r="D162" t="s">
        <v>2648</v>
      </c>
      <c r="E162" t="s">
        <v>2649</v>
      </c>
      <c r="F162" t="s">
        <v>542</v>
      </c>
      <c r="G162" t="s">
        <v>1951</v>
      </c>
      <c r="H162" t="s"/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s="1" r="A163" t="n">
        <v>2</v>
      </c>
      <c r="B163" t="s">
        <v>1318</v>
      </c>
      <c r="C163" t="s">
        <v>483</v>
      </c>
      <c r="D163" t="s">
        <v>534</v>
      </c>
      <c r="E163" t="s">
        <v>2650</v>
      </c>
      <c r="F163" t="s">
        <v>2651</v>
      </c>
      <c r="G163" t="s">
        <v>2652</v>
      </c>
      <c r="H163" t="s"/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s="1" r="A164" t="n">
        <v>3</v>
      </c>
      <c r="B164" t="s">
        <v>1324</v>
      </c>
      <c r="C164" t="s">
        <v>331</v>
      </c>
      <c r="D164" t="s">
        <v>2653</v>
      </c>
      <c r="E164" t="s">
        <v>2654</v>
      </c>
      <c r="F164" t="s">
        <v>2655</v>
      </c>
      <c r="G164" t="s">
        <v>2656</v>
      </c>
      <c r="H164" t="s"/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s="1" r="A165" t="n">
        <v>4</v>
      </c>
      <c r="B165" t="s">
        <v>1329</v>
      </c>
      <c r="C165" t="s">
        <v>2657</v>
      </c>
      <c r="D165" t="s">
        <v>2658</v>
      </c>
      <c r="E165" t="s">
        <v>2659</v>
      </c>
      <c r="F165" t="s">
        <v>2660</v>
      </c>
      <c r="G165" t="s">
        <v>2661</v>
      </c>
      <c r="H165" t="s"/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s="1" r="A166" t="n">
        <v>5</v>
      </c>
      <c r="B166" t="s">
        <v>1335</v>
      </c>
      <c r="C166" t="s">
        <v>331</v>
      </c>
      <c r="D166" t="s">
        <v>2662</v>
      </c>
      <c r="E166" t="s">
        <v>2663</v>
      </c>
      <c r="F166" t="s">
        <v>2664</v>
      </c>
      <c r="G166" t="s">
        <v>2665</v>
      </c>
      <c r="H166" t="s"/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s="1" r="A167" t="n">
        <v>6</v>
      </c>
      <c r="B167" t="s">
        <v>1340</v>
      </c>
      <c r="C167" t="s">
        <v>331</v>
      </c>
      <c r="D167" t="s">
        <v>331</v>
      </c>
      <c r="E167" t="s">
        <v>331</v>
      </c>
      <c r="F167" t="s">
        <v>331</v>
      </c>
      <c r="G167" t="s">
        <v>2666</v>
      </c>
      <c r="H167" t="s"/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s="1" r="A168" t="n">
        <v>7</v>
      </c>
      <c r="B168" t="s">
        <v>1342</v>
      </c>
      <c r="C168" t="s">
        <v>2667</v>
      </c>
      <c r="D168" t="s">
        <v>2668</v>
      </c>
      <c r="E168" t="s">
        <v>2669</v>
      </c>
      <c r="F168" t="s">
        <v>2670</v>
      </c>
      <c r="G168" t="s">
        <v>2671</v>
      </c>
      <c r="H168" t="s"/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s="1" r="A169" t="n">
        <v>8</v>
      </c>
      <c r="B169" t="s">
        <v>1348</v>
      </c>
      <c r="C169" t="s">
        <v>2311</v>
      </c>
      <c r="D169" t="s">
        <v>2672</v>
      </c>
      <c r="E169" t="s">
        <v>2673</v>
      </c>
      <c r="F169" t="s">
        <v>2674</v>
      </c>
      <c r="G169" t="s">
        <v>2675</v>
      </c>
      <c r="H169" t="s"/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s="1" r="A170" t="n">
        <v>9</v>
      </c>
      <c r="B170" t="s">
        <v>1354</v>
      </c>
      <c r="C170" t="s">
        <v>331</v>
      </c>
      <c r="D170" t="s">
        <v>331</v>
      </c>
      <c r="E170" t="s">
        <v>331</v>
      </c>
      <c r="F170" t="s">
        <v>331</v>
      </c>
      <c r="G170" t="s">
        <v>331</v>
      </c>
      <c r="H170" t="s"/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s="1" r="A171" t="n">
        <v>10</v>
      </c>
      <c r="B171" t="s">
        <v>1355</v>
      </c>
      <c r="C171" t="s">
        <v>2676</v>
      </c>
      <c r="D171" t="s">
        <v>2677</v>
      </c>
      <c r="E171" t="s">
        <v>2678</v>
      </c>
      <c r="F171" t="s">
        <v>2679</v>
      </c>
      <c r="G171" t="s">
        <v>2680</v>
      </c>
      <c r="H171" t="s"/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s="1" r="A172" t="n">
        <v>11</v>
      </c>
      <c r="B172" t="s">
        <v>1361</v>
      </c>
      <c r="C172" t="s">
        <v>2681</v>
      </c>
      <c r="D172" t="s">
        <v>2677</v>
      </c>
      <c r="E172" t="s">
        <v>2678</v>
      </c>
      <c r="F172" t="s">
        <v>2679</v>
      </c>
      <c r="G172" t="s">
        <v>2682</v>
      </c>
      <c r="H172" t="s"/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s="1" r="A173" t="n">
        <v>12</v>
      </c>
      <c r="B173" t="s">
        <v>1367</v>
      </c>
      <c r="C173" t="s">
        <v>2683</v>
      </c>
      <c r="D173" t="s">
        <v>2684</v>
      </c>
      <c r="E173" t="s">
        <v>2685</v>
      </c>
      <c r="F173" t="s">
        <v>2681</v>
      </c>
      <c r="G173" t="s">
        <v>2686</v>
      </c>
      <c r="H173" t="s"/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s="1" r="A174" t="n">
        <v>13</v>
      </c>
      <c r="B174" t="s">
        <v>1373</v>
      </c>
      <c r="C174" t="s">
        <v>2687</v>
      </c>
      <c r="D174" t="s">
        <v>2688</v>
      </c>
      <c r="E174" t="s">
        <v>2689</v>
      </c>
      <c r="F174" t="s">
        <v>2690</v>
      </c>
      <c r="G174" t="s">
        <v>2691</v>
      </c>
      <c r="H174" t="s"/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s="1" r="A175" t="n">
        <v>14</v>
      </c>
      <c r="B175" t="s">
        <v>1379</v>
      </c>
      <c r="C175" t="s">
        <v>2692</v>
      </c>
      <c r="D175" t="s">
        <v>2693</v>
      </c>
      <c r="E175" t="s">
        <v>2694</v>
      </c>
      <c r="F175" t="s">
        <v>2695</v>
      </c>
      <c r="G175" t="s">
        <v>2696</v>
      </c>
      <c r="H175" t="s"/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s="1" r="A176" t="n">
        <v>15</v>
      </c>
      <c r="B176" t="s">
        <v>1385</v>
      </c>
      <c r="C176" t="s">
        <v>2062</v>
      </c>
      <c r="D176" t="s">
        <v>2697</v>
      </c>
      <c r="E176" t="s">
        <v>2698</v>
      </c>
      <c r="F176" t="s">
        <v>2699</v>
      </c>
      <c r="G176" t="s">
        <v>2700</v>
      </c>
      <c r="H176" t="s"/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s="1" r="A177" t="n">
        <v>16</v>
      </c>
      <c r="B177" t="s">
        <v>407</v>
      </c>
      <c r="C177" t="s">
        <v>2701</v>
      </c>
      <c r="D177" t="s">
        <v>2702</v>
      </c>
      <c r="E177" t="s">
        <v>2703</v>
      </c>
      <c r="F177" t="s">
        <v>2704</v>
      </c>
      <c r="G177" t="s">
        <v>2280</v>
      </c>
      <c r="H177" t="s"/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s="1" r="A178" t="n">
        <v>17</v>
      </c>
      <c r="B178" t="s">
        <v>1396</v>
      </c>
      <c r="C178" t="s">
        <v>779</v>
      </c>
      <c r="D178" t="s">
        <v>2705</v>
      </c>
      <c r="E178" t="s">
        <v>2706</v>
      </c>
      <c r="F178" t="s">
        <v>2707</v>
      </c>
      <c r="G178" t="s">
        <v>2708</v>
      </c>
      <c r="H178" t="s"/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s="1" r="A179" t="n">
        <v>18</v>
      </c>
      <c r="B179" t="s">
        <v>1402</v>
      </c>
      <c r="C179" t="s">
        <v>331</v>
      </c>
      <c r="D179" t="s">
        <v>2709</v>
      </c>
      <c r="E179" t="s">
        <v>2710</v>
      </c>
      <c r="F179" t="s">
        <v>2711</v>
      </c>
      <c r="G179" t="s">
        <v>2712</v>
      </c>
      <c r="H179" t="s"/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s="1" r="A180" t="n">
        <v>19</v>
      </c>
      <c r="B180" t="s">
        <v>1406</v>
      </c>
      <c r="C180" t="s">
        <v>331</v>
      </c>
      <c r="D180" t="s">
        <v>331</v>
      </c>
      <c r="E180" t="s">
        <v>331</v>
      </c>
      <c r="F180" t="s">
        <v>331</v>
      </c>
      <c r="G180" t="s">
        <v>2713</v>
      </c>
      <c r="H180" t="s"/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s="1" r="A181" t="n">
        <v>20</v>
      </c>
      <c r="B181" t="s">
        <v>1408</v>
      </c>
      <c r="C181" t="s">
        <v>331</v>
      </c>
      <c r="D181" t="s">
        <v>331</v>
      </c>
      <c r="E181" t="s">
        <v>331</v>
      </c>
      <c r="F181" t="s">
        <v>331</v>
      </c>
      <c r="G181" t="s">
        <v>331</v>
      </c>
      <c r="H181" t="s"/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s="1" r="A182" t="n">
        <v>21</v>
      </c>
      <c r="B182" t="s">
        <v>420</v>
      </c>
      <c r="C182" t="s">
        <v>331</v>
      </c>
      <c r="D182" t="s">
        <v>331</v>
      </c>
      <c r="E182" t="s">
        <v>331</v>
      </c>
      <c r="F182" t="s">
        <v>331</v>
      </c>
      <c r="G182" t="s">
        <v>331</v>
      </c>
      <c r="H182" t="s"/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s="1" r="A183" t="n">
        <v>22</v>
      </c>
      <c r="B183" t="s">
        <v>1411</v>
      </c>
      <c r="C183" t="s">
        <v>331</v>
      </c>
      <c r="D183" t="s">
        <v>331</v>
      </c>
      <c r="E183" t="s">
        <v>331</v>
      </c>
      <c r="F183" t="s">
        <v>331</v>
      </c>
      <c r="G183" t="s">
        <v>331</v>
      </c>
      <c r="H183" t="s"/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s="1" r="A184" t="n">
        <v>23</v>
      </c>
      <c r="B184" t="s">
        <v>426</v>
      </c>
      <c r="C184" t="s">
        <v>331</v>
      </c>
      <c r="D184" t="s">
        <v>331</v>
      </c>
      <c r="E184" t="s">
        <v>331</v>
      </c>
      <c r="F184" t="s">
        <v>331</v>
      </c>
      <c r="G184" t="s">
        <v>331</v>
      </c>
      <c r="H184" t="s"/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s="1" r="A185" t="n">
        <v>24</v>
      </c>
      <c r="B185" t="s">
        <v>408</v>
      </c>
      <c r="C185" t="s">
        <v>2714</v>
      </c>
      <c r="D185" t="s">
        <v>2715</v>
      </c>
      <c r="E185" t="s">
        <v>551</v>
      </c>
      <c r="F185" t="s">
        <v>2716</v>
      </c>
      <c r="G185" t="s">
        <v>2717</v>
      </c>
      <c r="H185" t="s"/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s="1" r="A186" t="n">
        <v>25</v>
      </c>
      <c r="B186" t="s">
        <v>440</v>
      </c>
      <c r="C186" t="s">
        <v>2718</v>
      </c>
      <c r="D186" t="s">
        <v>2719</v>
      </c>
      <c r="E186" t="s">
        <v>2720</v>
      </c>
      <c r="F186" t="s">
        <v>2721</v>
      </c>
      <c r="G186" t="s">
        <v>2722</v>
      </c>
      <c r="H186" t="s"/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s="1" r="A187" t="n">
        <v>26</v>
      </c>
      <c r="B187" t="s">
        <v>446</v>
      </c>
      <c r="C187" t="s">
        <v>331</v>
      </c>
      <c r="D187" t="s">
        <v>1985</v>
      </c>
      <c r="E187" t="s">
        <v>2723</v>
      </c>
      <c r="F187" t="s">
        <v>2724</v>
      </c>
      <c r="G187" t="s">
        <v>2725</v>
      </c>
      <c r="H187" t="s"/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s="1" r="A188" t="n">
        <v>27</v>
      </c>
      <c r="B188" t="s">
        <v>451</v>
      </c>
      <c r="C188" t="s">
        <v>331</v>
      </c>
      <c r="D188" t="s">
        <v>331</v>
      </c>
      <c r="E188" t="s">
        <v>331</v>
      </c>
      <c r="F188" t="s">
        <v>331</v>
      </c>
      <c r="G188" t="s">
        <v>2726</v>
      </c>
      <c r="H188" t="s"/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s="1" r="A189" t="n">
        <v>28</v>
      </c>
      <c r="B189" t="s">
        <v>1417</v>
      </c>
      <c r="C189" t="s">
        <v>2727</v>
      </c>
      <c r="D189" t="s">
        <v>2728</v>
      </c>
      <c r="E189" t="s">
        <v>2729</v>
      </c>
      <c r="F189" t="s">
        <v>2730</v>
      </c>
      <c r="G189" t="s">
        <v>2731</v>
      </c>
      <c r="H189" t="s"/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s="1" r="A190" t="n">
        <v>29</v>
      </c>
      <c r="B190" t="s">
        <v>1423</v>
      </c>
      <c r="C190" t="s">
        <v>2732</v>
      </c>
      <c r="D190" t="s">
        <v>2733</v>
      </c>
      <c r="E190" t="s">
        <v>2734</v>
      </c>
      <c r="F190" t="s">
        <v>2735</v>
      </c>
      <c r="G190" t="s">
        <v>2736</v>
      </c>
      <c r="H190" t="s"/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s="1" r="A191" t="n">
        <v>30</v>
      </c>
      <c r="B191" t="s">
        <v>1429</v>
      </c>
      <c r="C191" t="s">
        <v>331</v>
      </c>
      <c r="D191" t="s">
        <v>331</v>
      </c>
      <c r="E191" t="s">
        <v>331</v>
      </c>
      <c r="F191" t="s">
        <v>331</v>
      </c>
      <c r="G191" t="s">
        <v>331</v>
      </c>
      <c r="H191" t="s"/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s="1" r="A192" t="n">
        <v>31</v>
      </c>
      <c r="B192" t="s">
        <v>1432</v>
      </c>
      <c r="C192" t="s">
        <v>2737</v>
      </c>
      <c r="D192" t="s">
        <v>350</v>
      </c>
      <c r="E192" t="s">
        <v>636</v>
      </c>
      <c r="F192" t="s">
        <v>2738</v>
      </c>
      <c r="G192" t="s">
        <v>2739</v>
      </c>
      <c r="H192" t="s"/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s="1" r="A193" t="n">
        <v>32</v>
      </c>
      <c r="B193" t="s">
        <v>1438</v>
      </c>
      <c r="C193" t="s">
        <v>331</v>
      </c>
      <c r="D193" t="s">
        <v>331</v>
      </c>
      <c r="E193" t="s">
        <v>331</v>
      </c>
      <c r="F193" t="s">
        <v>331</v>
      </c>
      <c r="G193" t="s">
        <v>331</v>
      </c>
      <c r="H193" t="s"/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s="1" r="A194" t="n">
        <v>33</v>
      </c>
      <c r="B194" t="s">
        <v>478</v>
      </c>
      <c r="C194" t="s">
        <v>331</v>
      </c>
      <c r="D194" t="s">
        <v>331</v>
      </c>
      <c r="E194" t="s">
        <v>331</v>
      </c>
      <c r="F194" t="s">
        <v>331</v>
      </c>
      <c r="G194" t="s">
        <v>331</v>
      </c>
      <c r="H194" t="s"/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s="1" r="A195" t="n">
        <v>34</v>
      </c>
      <c r="B195" t="s">
        <v>479</v>
      </c>
      <c r="C195" t="s">
        <v>331</v>
      </c>
      <c r="D195" t="s">
        <v>331</v>
      </c>
      <c r="E195" t="s">
        <v>331</v>
      </c>
      <c r="F195" t="s">
        <v>331</v>
      </c>
      <c r="G195" t="s">
        <v>331</v>
      </c>
      <c r="H195" t="s"/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s="1" r="A196" t="n">
        <v>35</v>
      </c>
      <c r="B196" t="s">
        <v>480</v>
      </c>
      <c r="C196" t="s">
        <v>331</v>
      </c>
      <c r="D196" t="s">
        <v>331</v>
      </c>
      <c r="E196" t="s">
        <v>331</v>
      </c>
      <c r="F196" t="s">
        <v>331</v>
      </c>
      <c r="G196" t="s">
        <v>331</v>
      </c>
      <c r="H196" t="s"/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s="1" r="A197" t="n">
        <v>36</v>
      </c>
      <c r="B197" t="s">
        <v>481</v>
      </c>
      <c r="C197" t="s">
        <v>2740</v>
      </c>
      <c r="D197" t="s">
        <v>2741</v>
      </c>
      <c r="E197" t="s">
        <v>2742</v>
      </c>
      <c r="F197" t="s">
        <v>2743</v>
      </c>
      <c r="G197" t="s">
        <v>2744</v>
      </c>
      <c r="H197" t="s"/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s="1" r="A198" t="n">
        <v>37</v>
      </c>
      <c r="B198" t="s">
        <v>486</v>
      </c>
      <c r="C198" t="s">
        <v>331</v>
      </c>
      <c r="D198" t="s">
        <v>331</v>
      </c>
      <c r="E198" t="s">
        <v>331</v>
      </c>
      <c r="F198" t="s">
        <v>331</v>
      </c>
      <c r="G198" t="s">
        <v>331</v>
      </c>
      <c r="H198" t="s"/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s="1" r="A199" t="n">
        <v>38</v>
      </c>
      <c r="B199" t="s">
        <v>487</v>
      </c>
      <c r="C199" t="s">
        <v>2740</v>
      </c>
      <c r="D199" t="s">
        <v>2741</v>
      </c>
      <c r="E199" t="s">
        <v>2742</v>
      </c>
      <c r="F199" t="s">
        <v>2743</v>
      </c>
      <c r="G199" t="s">
        <v>2744</v>
      </c>
      <c r="H199" t="s"/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s="1" r="A200" t="n">
        <v>39</v>
      </c>
      <c r="B200" t="s">
        <v>488</v>
      </c>
      <c r="C200" t="s">
        <v>331</v>
      </c>
      <c r="D200" t="s">
        <v>2745</v>
      </c>
      <c r="E200" t="s">
        <v>2746</v>
      </c>
      <c r="F200" t="s">
        <v>2747</v>
      </c>
      <c r="G200" t="s">
        <v>2748</v>
      </c>
      <c r="H200" t="s"/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s="1" r="A201" t="n">
        <v>40</v>
      </c>
      <c r="B201" t="s">
        <v>1456</v>
      </c>
      <c r="C201" t="s">
        <v>331</v>
      </c>
      <c r="D201" t="s">
        <v>331</v>
      </c>
      <c r="E201" t="s">
        <v>331</v>
      </c>
      <c r="F201" t="s">
        <v>331</v>
      </c>
      <c r="G201" t="s">
        <v>2749</v>
      </c>
      <c r="H201" t="s"/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s="1" r="A202" t="n">
        <v>41</v>
      </c>
      <c r="B202" t="s">
        <v>495</v>
      </c>
      <c r="C202" t="s">
        <v>331</v>
      </c>
      <c r="D202" t="s">
        <v>331</v>
      </c>
      <c r="E202" t="s">
        <v>331</v>
      </c>
      <c r="F202" t="s">
        <v>331</v>
      </c>
      <c r="G202" t="s">
        <v>331</v>
      </c>
      <c r="H202" t="s"/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s="1" r="A203" t="n">
        <v>42</v>
      </c>
      <c r="B203" t="s">
        <v>496</v>
      </c>
      <c r="C203" t="s">
        <v>331</v>
      </c>
      <c r="D203" t="s">
        <v>331</v>
      </c>
      <c r="E203" t="s">
        <v>331</v>
      </c>
      <c r="F203" t="s">
        <v>331</v>
      </c>
      <c r="G203" t="s">
        <v>331</v>
      </c>
      <c r="H203" t="s"/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s="1" r="A204" t="n">
        <v>43</v>
      </c>
      <c r="B204" t="s">
        <v>497</v>
      </c>
      <c r="C204" t="s">
        <v>331</v>
      </c>
      <c r="D204" t="s">
        <v>331</v>
      </c>
      <c r="E204" t="s">
        <v>331</v>
      </c>
      <c r="F204" t="s">
        <v>331</v>
      </c>
      <c r="G204" t="s">
        <v>331</v>
      </c>
      <c r="H204" t="s"/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s="1" r="A205" t="n">
        <v>44</v>
      </c>
      <c r="B205" t="s">
        <v>498</v>
      </c>
      <c r="C205" t="s">
        <v>331</v>
      </c>
      <c r="D205" t="s">
        <v>331</v>
      </c>
      <c r="E205" t="s">
        <v>331</v>
      </c>
      <c r="F205" t="s">
        <v>331</v>
      </c>
      <c r="G205" t="s">
        <v>331</v>
      </c>
      <c r="H205" t="s"/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s="1" r="A206" t="n">
        <v>45</v>
      </c>
      <c r="B206" t="s">
        <v>499</v>
      </c>
      <c r="C206" t="s">
        <v>331</v>
      </c>
      <c r="D206" t="s">
        <v>331</v>
      </c>
      <c r="E206" t="s">
        <v>331</v>
      </c>
      <c r="F206" t="s">
        <v>331</v>
      </c>
      <c r="G206" t="s">
        <v>331</v>
      </c>
      <c r="H206" t="s"/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s="1" r="A207" t="n">
        <v>46</v>
      </c>
      <c r="B207" t="s">
        <v>500</v>
      </c>
      <c r="C207" t="s">
        <v>331</v>
      </c>
      <c r="D207" t="s">
        <v>331</v>
      </c>
      <c r="E207" t="s">
        <v>331</v>
      </c>
      <c r="F207" t="s">
        <v>331</v>
      </c>
      <c r="G207" t="s">
        <v>331</v>
      </c>
      <c r="H207" t="s"/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s="1" r="A208" t="n">
        <v>47</v>
      </c>
      <c r="B208" t="s">
        <v>501</v>
      </c>
      <c r="C208" t="s">
        <v>2740</v>
      </c>
      <c r="D208" t="s">
        <v>2741</v>
      </c>
      <c r="E208" t="s">
        <v>2742</v>
      </c>
      <c r="F208" t="s">
        <v>2743</v>
      </c>
      <c r="G208" t="s">
        <v>2744</v>
      </c>
      <c r="H208" t="s"/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s="1" r="A209" t="n">
        <v>48</v>
      </c>
      <c r="B209" t="s">
        <v>502</v>
      </c>
      <c r="C209" t="s">
        <v>2750</v>
      </c>
      <c r="D209" t="s">
        <v>275</v>
      </c>
      <c r="E209" t="s">
        <v>2751</v>
      </c>
      <c r="F209" t="s">
        <v>2752</v>
      </c>
      <c r="G209" t="s">
        <v>2753</v>
      </c>
      <c r="H209" t="s"/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s="1" r="A210" t="n">
        <v>49</v>
      </c>
      <c r="B210" t="s">
        <v>508</v>
      </c>
      <c r="C210" t="s">
        <v>331</v>
      </c>
      <c r="D210" t="s">
        <v>2754</v>
      </c>
      <c r="E210" t="s">
        <v>2755</v>
      </c>
      <c r="F210" t="s">
        <v>2756</v>
      </c>
      <c r="G210" t="s">
        <v>2757</v>
      </c>
      <c r="H210" t="s"/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s="1" r="A211" t="n">
        <v>50</v>
      </c>
      <c r="B211" t="s">
        <v>513</v>
      </c>
      <c r="C211" t="s">
        <v>2758</v>
      </c>
      <c r="D211" t="s">
        <v>2759</v>
      </c>
      <c r="E211" t="s">
        <v>2760</v>
      </c>
      <c r="F211" t="s">
        <v>2761</v>
      </c>
      <c r="G211" t="s">
        <v>2762</v>
      </c>
      <c r="H211" t="s"/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s="1" r="A212" t="n">
        <v>51</v>
      </c>
      <c r="B212" t="s">
        <v>518</v>
      </c>
      <c r="C212" t="s">
        <v>260</v>
      </c>
      <c r="D212" t="s">
        <v>2763</v>
      </c>
      <c r="E212" t="s">
        <v>262</v>
      </c>
      <c r="F212" t="s">
        <v>2764</v>
      </c>
      <c r="G212" t="s">
        <v>2765</v>
      </c>
      <c r="H212" t="s"/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s="1" r="A213" t="n">
        <v>52</v>
      </c>
      <c r="B213" t="s">
        <v>524</v>
      </c>
      <c r="C213" t="s">
        <v>331</v>
      </c>
      <c r="D213" t="s">
        <v>2766</v>
      </c>
      <c r="E213" t="s">
        <v>2767</v>
      </c>
      <c r="F213" t="s">
        <v>2768</v>
      </c>
      <c r="G213" t="s">
        <v>2769</v>
      </c>
      <c r="H213" t="s"/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s="1" r="A214" t="n">
        <v>53</v>
      </c>
      <c r="B214" t="s">
        <v>529</v>
      </c>
      <c r="C214" t="s">
        <v>2770</v>
      </c>
      <c r="D214" t="s">
        <v>2760</v>
      </c>
      <c r="E214" t="s">
        <v>2293</v>
      </c>
      <c r="F214" t="s">
        <v>2771</v>
      </c>
      <c r="G214" t="s">
        <v>2772</v>
      </c>
      <c r="H214" t="s"/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s="1" r="B216" t="s">
        <v>318</v>
      </c>
      <c s="1" r="C216" t="s">
        <v>319</v>
      </c>
      <c s="1" r="D216" t="s">
        <v>320</v>
      </c>
      <c s="1" r="E216" t="s">
        <v>321</v>
      </c>
      <c s="1" r="F216" t="s">
        <v>322</v>
      </c>
      <c s="1" r="G216" t="s">
        <v>323</v>
      </c>
      <c s="1" r="H216" t="s">
        <v>324</v>
      </c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s="1" r="A217" t="n">
        <v>0</v>
      </c>
      <c r="B217" t="s">
        <v>1487</v>
      </c>
      <c r="C217" t="s">
        <v>2773</v>
      </c>
      <c r="D217" t="s">
        <v>2774</v>
      </c>
      <c r="E217" t="s">
        <v>2775</v>
      </c>
      <c r="F217" t="s">
        <v>2776</v>
      </c>
      <c r="G217" t="s">
        <v>2777</v>
      </c>
      <c r="H217" t="s"/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s="1" r="A218" t="n">
        <v>1</v>
      </c>
      <c r="B218" t="s">
        <v>1493</v>
      </c>
      <c r="C218" t="s">
        <v>331</v>
      </c>
      <c r="D218" t="s">
        <v>2778</v>
      </c>
      <c r="E218" t="s">
        <v>2779</v>
      </c>
      <c r="F218" t="s">
        <v>1757</v>
      </c>
      <c r="G218" t="s">
        <v>2780</v>
      </c>
      <c r="H218" t="s"/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s="1" r="A219" t="n">
        <v>2</v>
      </c>
      <c r="B219" t="s">
        <v>1498</v>
      </c>
      <c r="C219" t="s">
        <v>2781</v>
      </c>
      <c r="D219" t="s">
        <v>2782</v>
      </c>
      <c r="E219" t="s">
        <v>2783</v>
      </c>
      <c r="F219" t="s">
        <v>2784</v>
      </c>
      <c r="G219" t="s">
        <v>2785</v>
      </c>
      <c r="H219" t="s"/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s="1" r="A220" t="n">
        <v>3</v>
      </c>
      <c r="B220" t="s">
        <v>1504</v>
      </c>
      <c r="C220" t="s">
        <v>454</v>
      </c>
      <c r="D220" t="s">
        <v>2786</v>
      </c>
      <c r="E220" t="s">
        <v>2787</v>
      </c>
      <c r="F220" t="s">
        <v>675</v>
      </c>
      <c r="G220" t="s">
        <v>2788</v>
      </c>
      <c r="H220" t="s"/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s="1" r="A221" t="n">
        <v>4</v>
      </c>
      <c r="B221" t="s">
        <v>1510</v>
      </c>
      <c r="C221" t="s">
        <v>331</v>
      </c>
      <c r="D221" t="s">
        <v>331</v>
      </c>
      <c r="E221" t="s">
        <v>331</v>
      </c>
      <c r="F221" t="s">
        <v>331</v>
      </c>
      <c r="G221" t="s">
        <v>331</v>
      </c>
      <c r="H221" t="s"/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s="1" r="A222" t="n">
        <v>5</v>
      </c>
      <c r="B222" t="s">
        <v>1515</v>
      </c>
      <c r="C222" t="s">
        <v>331</v>
      </c>
      <c r="D222" t="s">
        <v>331</v>
      </c>
      <c r="E222" t="s">
        <v>331</v>
      </c>
      <c r="F222" t="s">
        <v>331</v>
      </c>
      <c r="G222" t="s">
        <v>331</v>
      </c>
      <c r="H222" t="s"/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s="1" r="A223" t="n">
        <v>6</v>
      </c>
      <c r="B223" t="s">
        <v>1516</v>
      </c>
      <c r="C223" t="s">
        <v>331</v>
      </c>
      <c r="D223" t="s">
        <v>331</v>
      </c>
      <c r="E223" t="s">
        <v>331</v>
      </c>
      <c r="F223" t="s">
        <v>331</v>
      </c>
      <c r="G223" t="s">
        <v>331</v>
      </c>
      <c r="H223" t="s"/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s="1" r="A224" t="n">
        <v>7</v>
      </c>
      <c r="B224" t="s">
        <v>1517</v>
      </c>
      <c r="C224" t="s">
        <v>2789</v>
      </c>
      <c r="D224" t="s">
        <v>2790</v>
      </c>
      <c r="E224" t="s">
        <v>2791</v>
      </c>
      <c r="F224" t="s">
        <v>2792</v>
      </c>
      <c r="G224" t="s">
        <v>2793</v>
      </c>
      <c r="H224" t="s"/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s="1" r="A225" t="n">
        <v>8</v>
      </c>
      <c r="B225" t="s">
        <v>1520</v>
      </c>
      <c r="C225" t="s">
        <v>2630</v>
      </c>
      <c r="D225" t="s">
        <v>2794</v>
      </c>
      <c r="E225" t="s">
        <v>2795</v>
      </c>
      <c r="F225" t="s">
        <v>2796</v>
      </c>
      <c r="G225" t="s">
        <v>2797</v>
      </c>
      <c r="H225" t="s"/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s="1" r="A226" t="n">
        <v>9</v>
      </c>
      <c r="B226" t="s">
        <v>1526</v>
      </c>
      <c r="C226" t="s">
        <v>2798</v>
      </c>
      <c r="D226" t="s">
        <v>2799</v>
      </c>
      <c r="E226" t="s">
        <v>2148</v>
      </c>
      <c r="F226" t="s">
        <v>2800</v>
      </c>
      <c r="G226" t="s">
        <v>2801</v>
      </c>
      <c r="H226" t="s"/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s="1" r="A227" t="n">
        <v>10</v>
      </c>
      <c r="B227" t="s">
        <v>1532</v>
      </c>
      <c r="C227" t="s">
        <v>2802</v>
      </c>
      <c r="D227" t="s">
        <v>2803</v>
      </c>
      <c r="E227" t="s">
        <v>2804</v>
      </c>
      <c r="F227" t="s">
        <v>2805</v>
      </c>
      <c r="G227" t="s">
        <v>2806</v>
      </c>
      <c r="H227" t="s"/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s="1" r="A228" t="n">
        <v>11</v>
      </c>
      <c r="B228" t="s">
        <v>1538</v>
      </c>
      <c r="C228" t="s">
        <v>2807</v>
      </c>
      <c r="D228" t="s">
        <v>2808</v>
      </c>
      <c r="E228" t="s">
        <v>2809</v>
      </c>
      <c r="F228" t="s">
        <v>2810</v>
      </c>
      <c r="G228" t="s">
        <v>2811</v>
      </c>
      <c r="H228" t="s"/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s="1" r="A229" t="n">
        <v>12</v>
      </c>
      <c r="B229" t="s">
        <v>1544</v>
      </c>
      <c r="C229" t="s">
        <v>2812</v>
      </c>
      <c r="D229" t="s">
        <v>2813</v>
      </c>
      <c r="E229" t="s">
        <v>2814</v>
      </c>
      <c r="F229" t="s">
        <v>2815</v>
      </c>
      <c r="G229" t="s">
        <v>2816</v>
      </c>
      <c r="H229" t="s"/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s="1" r="A230" t="n">
        <v>13</v>
      </c>
      <c r="B230" t="s">
        <v>1550</v>
      </c>
      <c r="C230" t="s">
        <v>331</v>
      </c>
      <c r="D230" t="s">
        <v>2817</v>
      </c>
      <c r="E230" t="s">
        <v>2818</v>
      </c>
      <c r="F230" t="s">
        <v>2819</v>
      </c>
      <c r="G230" t="s">
        <v>2820</v>
      </c>
      <c r="H230" t="s"/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s="1" r="A231" t="n">
        <v>14</v>
      </c>
      <c r="B231" t="s">
        <v>1555</v>
      </c>
      <c r="C231" t="s">
        <v>2821</v>
      </c>
      <c r="D231" t="s">
        <v>2822</v>
      </c>
      <c r="E231" t="s">
        <v>2823</v>
      </c>
      <c r="F231" t="s">
        <v>2824</v>
      </c>
      <c r="G231" t="s">
        <v>2825</v>
      </c>
      <c r="H231" t="s"/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s="1" r="A232" t="n">
        <v>15</v>
      </c>
      <c r="B232" t="s">
        <v>1561</v>
      </c>
      <c r="C232" t="s">
        <v>1880</v>
      </c>
      <c r="D232" t="s">
        <v>2826</v>
      </c>
      <c r="E232" t="s">
        <v>2827</v>
      </c>
      <c r="F232" t="s">
        <v>2828</v>
      </c>
      <c r="G232" t="s">
        <v>1023</v>
      </c>
      <c r="H232" t="s"/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s="1" r="A233" t="n">
        <v>16</v>
      </c>
      <c r="B233" t="s">
        <v>1567</v>
      </c>
      <c r="C233" t="s">
        <v>2829</v>
      </c>
      <c r="D233" t="s">
        <v>2830</v>
      </c>
      <c r="E233" t="s">
        <v>2831</v>
      </c>
      <c r="F233" t="s">
        <v>2832</v>
      </c>
      <c r="G233" t="s">
        <v>2833</v>
      </c>
      <c r="H233" t="s"/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s="1" r="A234" t="n">
        <v>17</v>
      </c>
      <c r="B234" t="s">
        <v>1573</v>
      </c>
      <c r="C234" t="s">
        <v>2834</v>
      </c>
      <c r="D234" t="s">
        <v>2835</v>
      </c>
      <c r="E234" t="s">
        <v>2836</v>
      </c>
      <c r="F234" t="s">
        <v>2837</v>
      </c>
      <c r="G234" t="s">
        <v>398</v>
      </c>
      <c r="H234" t="s"/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s="1" r="A235" t="n">
        <v>18</v>
      </c>
      <c r="B235" t="s">
        <v>1579</v>
      </c>
      <c r="C235" t="s">
        <v>1178</v>
      </c>
      <c r="D235" t="s">
        <v>1175</v>
      </c>
      <c r="E235" t="s">
        <v>2838</v>
      </c>
      <c r="F235" t="s">
        <v>2839</v>
      </c>
      <c r="G235" t="s">
        <v>1614</v>
      </c>
      <c r="H235" t="s"/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s="1" r="A236" t="n">
        <v>19</v>
      </c>
      <c r="B236" t="s">
        <v>1585</v>
      </c>
      <c r="C236" t="s">
        <v>2840</v>
      </c>
      <c r="D236" t="s">
        <v>2841</v>
      </c>
      <c r="E236" t="s">
        <v>2842</v>
      </c>
      <c r="F236" t="s">
        <v>2843</v>
      </c>
      <c r="G236" t="s">
        <v>2844</v>
      </c>
      <c r="H236" t="s"/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s="1" r="A237" t="n">
        <v>20</v>
      </c>
      <c r="B237" t="s">
        <v>1589</v>
      </c>
      <c r="C237" t="s">
        <v>331</v>
      </c>
      <c r="D237" t="s">
        <v>331</v>
      </c>
      <c r="E237" t="s">
        <v>331</v>
      </c>
      <c r="F237" t="s">
        <v>331</v>
      </c>
      <c r="G237" t="s">
        <v>331</v>
      </c>
      <c r="H237" t="s"/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s="1" r="A238" t="n">
        <v>21</v>
      </c>
      <c r="B238" t="s">
        <v>1590</v>
      </c>
      <c r="C238" t="s">
        <v>331</v>
      </c>
      <c r="D238" t="s">
        <v>331</v>
      </c>
      <c r="E238" t="s">
        <v>331</v>
      </c>
      <c r="F238" t="s">
        <v>331</v>
      </c>
      <c r="G238" t="s">
        <v>331</v>
      </c>
      <c r="H238" t="s"/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s="1" r="A239" t="n">
        <v>22</v>
      </c>
      <c r="B239" t="s">
        <v>1591</v>
      </c>
      <c r="C239" t="s">
        <v>331</v>
      </c>
      <c r="D239" t="s">
        <v>331</v>
      </c>
      <c r="E239" t="s">
        <v>331</v>
      </c>
      <c r="F239" t="s">
        <v>331</v>
      </c>
      <c r="G239" t="s">
        <v>331</v>
      </c>
      <c r="H239" t="s"/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s="1" r="A240" t="n">
        <v>23</v>
      </c>
      <c r="B240" t="s">
        <v>1592</v>
      </c>
      <c r="C240" t="s">
        <v>331</v>
      </c>
      <c r="D240" t="s">
        <v>331</v>
      </c>
      <c r="E240" t="s">
        <v>331</v>
      </c>
      <c r="F240" t="s">
        <v>331</v>
      </c>
      <c r="G240" t="s">
        <v>331</v>
      </c>
      <c r="H240" t="s"/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s="1" r="A241" t="n">
        <v>24</v>
      </c>
      <c r="B241" t="s">
        <v>1593</v>
      </c>
      <c r="C241" t="s">
        <v>2845</v>
      </c>
      <c r="D241" t="s">
        <v>2846</v>
      </c>
      <c r="E241" t="s">
        <v>2847</v>
      </c>
      <c r="F241" t="s">
        <v>2848</v>
      </c>
      <c r="G241" t="s">
        <v>2849</v>
      </c>
      <c r="H241" t="s"/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s="1" r="A242" t="n">
        <v>25</v>
      </c>
      <c r="B242" t="s">
        <v>1599</v>
      </c>
      <c r="C242" t="s">
        <v>331</v>
      </c>
      <c r="D242" t="s">
        <v>331</v>
      </c>
      <c r="E242" t="s">
        <v>331</v>
      </c>
      <c r="F242" t="s">
        <v>331</v>
      </c>
      <c r="G242" t="s">
        <v>331</v>
      </c>
      <c r="H242" t="s"/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s="1" r="A243" t="n">
        <v>26</v>
      </c>
      <c r="B243" t="s">
        <v>1600</v>
      </c>
      <c r="C243" t="s">
        <v>331</v>
      </c>
      <c r="D243" t="s">
        <v>2850</v>
      </c>
      <c r="E243" t="s">
        <v>2851</v>
      </c>
      <c r="F243" t="s">
        <v>2852</v>
      </c>
      <c r="G243" t="s">
        <v>2853</v>
      </c>
      <c r="H243" t="s"/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s="1" r="A244" t="n">
        <v>27</v>
      </c>
      <c r="B244" t="s">
        <v>1604</v>
      </c>
      <c r="C244" t="s">
        <v>331</v>
      </c>
      <c r="D244" t="s">
        <v>331</v>
      </c>
      <c r="E244" t="s">
        <v>331</v>
      </c>
      <c r="F244" t="s">
        <v>331</v>
      </c>
      <c r="G244" t="s">
        <v>331</v>
      </c>
      <c r="H244" t="s"/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s="1" r="A245" t="n">
        <v>28</v>
      </c>
      <c r="B245" t="s">
        <v>1605</v>
      </c>
      <c r="C245" t="s">
        <v>331</v>
      </c>
      <c r="D245" t="s">
        <v>331</v>
      </c>
      <c r="E245" t="s">
        <v>331</v>
      </c>
      <c r="F245" t="s">
        <v>331</v>
      </c>
      <c r="G245" t="s">
        <v>331</v>
      </c>
      <c r="H245" t="s"/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s="1" r="A246" t="n">
        <v>29</v>
      </c>
      <c r="B246" t="s">
        <v>635</v>
      </c>
      <c r="C246" t="s">
        <v>2854</v>
      </c>
      <c r="D246" t="s">
        <v>2855</v>
      </c>
      <c r="E246" t="s">
        <v>2856</v>
      </c>
      <c r="F246" t="s">
        <v>2857</v>
      </c>
      <c r="G246" t="s">
        <v>2858</v>
      </c>
      <c r="H246" t="s"/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s="1" r="A247" t="n">
        <v>30</v>
      </c>
      <c r="B247" t="s">
        <v>1611</v>
      </c>
      <c r="C247" t="s">
        <v>2859</v>
      </c>
      <c r="D247" t="s">
        <v>2860</v>
      </c>
      <c r="E247" t="s">
        <v>2861</v>
      </c>
      <c r="F247" t="s">
        <v>2862</v>
      </c>
      <c r="G247" t="s">
        <v>2863</v>
      </c>
      <c r="H247" t="s"/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s="1" r="A248" t="n">
        <v>31</v>
      </c>
      <c r="B248" t="s">
        <v>680</v>
      </c>
      <c r="C248" t="s">
        <v>2864</v>
      </c>
      <c r="D248" t="s">
        <v>2865</v>
      </c>
      <c r="E248" t="s">
        <v>2866</v>
      </c>
      <c r="F248" t="s">
        <v>2867</v>
      </c>
      <c r="G248" t="s">
        <v>2868</v>
      </c>
      <c r="H248" t="s"/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s="1" r="A249" t="n">
        <v>32</v>
      </c>
      <c r="B249" t="s">
        <v>666</v>
      </c>
      <c r="C249" t="s">
        <v>2869</v>
      </c>
      <c r="D249" t="s">
        <v>2870</v>
      </c>
      <c r="E249" t="s">
        <v>2871</v>
      </c>
      <c r="F249" t="s">
        <v>2872</v>
      </c>
      <c r="G249" t="s">
        <v>2873</v>
      </c>
      <c r="H249" t="s"/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s="1" r="A250" t="n">
        <v>33</v>
      </c>
      <c r="B250" t="s">
        <v>1626</v>
      </c>
      <c r="C250" t="s">
        <v>2874</v>
      </c>
      <c r="D250" t="s">
        <v>2875</v>
      </c>
      <c r="E250" t="s">
        <v>2876</v>
      </c>
      <c r="F250" t="s">
        <v>2877</v>
      </c>
      <c r="G250" t="s">
        <v>2878</v>
      </c>
      <c r="H250" t="s"/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s="1" r="A251" t="n">
        <v>34</v>
      </c>
      <c r="B251" t="s">
        <v>687</v>
      </c>
      <c r="C251" t="s">
        <v>2879</v>
      </c>
      <c r="D251" t="s">
        <v>1864</v>
      </c>
      <c r="E251" t="s">
        <v>2880</v>
      </c>
      <c r="F251" t="s">
        <v>2881</v>
      </c>
      <c r="G251" t="s">
        <v>2882</v>
      </c>
      <c r="H251" t="s"/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s="1" r="A252" t="n">
        <v>35</v>
      </c>
      <c r="B252" t="s">
        <v>1635</v>
      </c>
      <c r="C252" t="s">
        <v>331</v>
      </c>
      <c r="D252" t="s">
        <v>2883</v>
      </c>
      <c r="E252" t="s">
        <v>2884</v>
      </c>
      <c r="F252" t="s">
        <v>2885</v>
      </c>
      <c r="G252" t="s">
        <v>2648</v>
      </c>
      <c r="H252" t="s"/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s="1" r="A253" t="n">
        <v>36</v>
      </c>
      <c r="B253" t="s">
        <v>1640</v>
      </c>
      <c r="C253" t="s">
        <v>331</v>
      </c>
      <c r="D253" t="s">
        <v>331</v>
      </c>
      <c r="E253" t="s">
        <v>331</v>
      </c>
      <c r="F253" t="s">
        <v>331</v>
      </c>
      <c r="G253" t="s">
        <v>2886</v>
      </c>
      <c r="H253" t="s"/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s="1" r="B255" t="s">
        <v>383</v>
      </c>
      <c s="1" r="C255" t="s">
        <v>319</v>
      </c>
      <c s="1" r="D255" t="s">
        <v>320</v>
      </c>
      <c s="1" r="E255" t="s">
        <v>321</v>
      </c>
      <c s="1" r="F255" t="s">
        <v>322</v>
      </c>
      <c s="1" r="G255" t="s">
        <v>323</v>
      </c>
      <c s="1" r="H255" t="s">
        <v>324</v>
      </c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s="1" r="A256" t="n">
        <v>0</v>
      </c>
      <c r="B256" t="s">
        <v>1642</v>
      </c>
      <c r="C256" t="s">
        <v>2887</v>
      </c>
      <c r="D256" t="s">
        <v>1729</v>
      </c>
      <c r="E256" t="s">
        <v>2888</v>
      </c>
      <c r="F256" t="s">
        <v>2824</v>
      </c>
      <c r="G256" t="s">
        <v>2889</v>
      </c>
      <c r="H256" t="s"/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s="1" r="A257" t="n">
        <v>1</v>
      </c>
      <c r="B257" t="s">
        <v>1648</v>
      </c>
      <c r="C257" t="s">
        <v>2890</v>
      </c>
      <c r="D257" t="s">
        <v>2891</v>
      </c>
      <c r="E257" t="s">
        <v>2892</v>
      </c>
      <c r="F257" t="s">
        <v>2893</v>
      </c>
      <c r="G257" t="s">
        <v>2894</v>
      </c>
      <c r="H257" t="s"/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s="1" r="A258" t="n">
        <v>2</v>
      </c>
      <c r="B258" t="s">
        <v>1653</v>
      </c>
      <c r="C258" t="s">
        <v>2895</v>
      </c>
      <c r="D258" t="s">
        <v>2896</v>
      </c>
      <c r="E258" t="s">
        <v>2897</v>
      </c>
      <c r="F258" t="s">
        <v>2898</v>
      </c>
      <c r="G258" t="s">
        <v>2899</v>
      </c>
      <c r="H258" t="s"/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s="1" r="A259" t="n">
        <v>3</v>
      </c>
      <c r="B259" t="s">
        <v>1659</v>
      </c>
      <c r="C259" t="s">
        <v>331</v>
      </c>
      <c r="D259" t="s">
        <v>331</v>
      </c>
      <c r="E259" t="s">
        <v>331</v>
      </c>
      <c r="F259" t="s">
        <v>331</v>
      </c>
      <c r="G259" t="s">
        <v>331</v>
      </c>
      <c r="H259" t="s"/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s="1" r="A260" t="n">
        <v>4</v>
      </c>
      <c r="B260" t="s">
        <v>1660</v>
      </c>
      <c r="C260" t="s">
        <v>331</v>
      </c>
      <c r="D260" t="s">
        <v>2900</v>
      </c>
      <c r="E260" t="s">
        <v>2901</v>
      </c>
      <c r="F260" t="s">
        <v>2902</v>
      </c>
      <c r="G260" t="s">
        <v>2903</v>
      </c>
      <c r="H260" t="s"/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s="1" r="A261" t="n">
        <v>5</v>
      </c>
      <c r="B261" t="s">
        <v>1664</v>
      </c>
      <c r="C261" t="s">
        <v>2904</v>
      </c>
      <c r="D261" t="s">
        <v>2905</v>
      </c>
      <c r="E261" t="s">
        <v>2906</v>
      </c>
      <c r="F261" t="s">
        <v>2907</v>
      </c>
      <c r="G261" t="s">
        <v>2908</v>
      </c>
      <c r="H261" t="s"/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s="1" r="A262" t="n">
        <v>6</v>
      </c>
      <c r="B262" t="s">
        <v>698</v>
      </c>
      <c r="C262" t="s">
        <v>2909</v>
      </c>
      <c r="D262" t="s">
        <v>2910</v>
      </c>
      <c r="E262" t="s">
        <v>2911</v>
      </c>
      <c r="F262" t="s">
        <v>2912</v>
      </c>
      <c r="G262" t="s">
        <v>2913</v>
      </c>
      <c r="H262" t="s"/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s="1" r="A263" t="n">
        <v>7</v>
      </c>
      <c r="B263" t="s">
        <v>700</v>
      </c>
      <c r="C263" t="s">
        <v>2914</v>
      </c>
      <c r="D263" t="s">
        <v>2915</v>
      </c>
      <c r="E263" t="s">
        <v>2916</v>
      </c>
      <c r="F263" t="s">
        <v>2917</v>
      </c>
      <c r="G263" t="s">
        <v>2917</v>
      </c>
      <c r="H263" t="s"/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s="1" r="A264" t="n">
        <v>8</v>
      </c>
      <c r="B264" t="s">
        <v>699</v>
      </c>
      <c r="C264" t="s">
        <v>2918</v>
      </c>
      <c r="D264" t="s">
        <v>2919</v>
      </c>
      <c r="E264" t="s">
        <v>2920</v>
      </c>
      <c r="F264" t="s">
        <v>2921</v>
      </c>
      <c r="G264" t="s">
        <v>2922</v>
      </c>
      <c r="H264" t="s"/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s="1" r="A265" t="n">
        <v>9</v>
      </c>
      <c r="B265" t="s">
        <v>726</v>
      </c>
      <c r="C265" t="s">
        <v>2923</v>
      </c>
      <c r="D265" t="s">
        <v>2924</v>
      </c>
      <c r="E265" t="s">
        <v>2925</v>
      </c>
      <c r="F265" t="s">
        <v>2926</v>
      </c>
      <c r="G265" t="s">
        <v>2927</v>
      </c>
      <c r="H265" t="s"/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s="1" r="A266" t="n">
        <v>10</v>
      </c>
      <c r="B266" t="s">
        <v>1688</v>
      </c>
      <c r="C266" t="s">
        <v>2923</v>
      </c>
      <c r="D266" t="s">
        <v>2924</v>
      </c>
      <c r="E266" t="s">
        <v>2925</v>
      </c>
      <c r="F266" t="s">
        <v>2926</v>
      </c>
      <c r="G266" t="s">
        <v>2927</v>
      </c>
      <c r="H266" t="s"/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s="1" r="A267" t="n">
        <v>11</v>
      </c>
      <c r="B267" t="s">
        <v>735</v>
      </c>
      <c r="C267" t="s">
        <v>331</v>
      </c>
      <c r="D267" t="s">
        <v>331</v>
      </c>
      <c r="E267" t="s">
        <v>331</v>
      </c>
      <c r="F267" t="s">
        <v>331</v>
      </c>
      <c r="G267" t="s">
        <v>331</v>
      </c>
      <c r="H267" t="s"/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s="1" r="A268" t="n">
        <v>12</v>
      </c>
      <c r="B268" t="s">
        <v>1689</v>
      </c>
      <c r="C268" t="s">
        <v>331</v>
      </c>
      <c r="D268" t="s">
        <v>2928</v>
      </c>
      <c r="E268" t="s">
        <v>2929</v>
      </c>
      <c r="F268" t="s">
        <v>2930</v>
      </c>
      <c r="G268" t="s">
        <v>2931</v>
      </c>
      <c r="H268" t="s"/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s="1" r="A269" t="n">
        <v>13</v>
      </c>
      <c r="B269" t="s">
        <v>1693</v>
      </c>
      <c r="C269" t="s">
        <v>2932</v>
      </c>
      <c r="D269" t="s">
        <v>2933</v>
      </c>
      <c r="E269" t="s">
        <v>2934</v>
      </c>
      <c r="F269" t="s">
        <v>2935</v>
      </c>
      <c r="G269" t="s">
        <v>2936</v>
      </c>
      <c r="H269" t="s"/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s="1" r="A270" t="n">
        <v>14</v>
      </c>
      <c r="B270" t="s">
        <v>750</v>
      </c>
      <c r="C270" t="s">
        <v>2937</v>
      </c>
      <c r="D270" t="s">
        <v>2938</v>
      </c>
      <c r="E270" t="s">
        <v>2939</v>
      </c>
      <c r="F270" t="s">
        <v>2676</v>
      </c>
      <c r="G270" t="s">
        <v>2940</v>
      </c>
      <c r="H270" t="s"/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s="1" r="A271" t="n">
        <v>15</v>
      </c>
      <c r="B271" t="s">
        <v>756</v>
      </c>
      <c r="C271" t="s">
        <v>2937</v>
      </c>
      <c r="D271" t="s">
        <v>2938</v>
      </c>
      <c r="E271" t="s">
        <v>2939</v>
      </c>
      <c r="F271" t="s">
        <v>2676</v>
      </c>
      <c r="G271" t="s">
        <v>2940</v>
      </c>
      <c r="H271" t="s"/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s="1" r="A272" t="n">
        <v>16</v>
      </c>
      <c r="B272" t="s">
        <v>761</v>
      </c>
      <c r="C272" t="s">
        <v>2899</v>
      </c>
      <c r="D272" t="s">
        <v>2899</v>
      </c>
      <c r="E272" t="s">
        <v>2941</v>
      </c>
      <c r="F272" t="s">
        <v>2942</v>
      </c>
      <c r="G272" t="s">
        <v>2943</v>
      </c>
      <c r="H272" t="s"/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s="1" r="A273" t="n">
        <v>17</v>
      </c>
      <c r="B273" t="s">
        <v>774</v>
      </c>
      <c r="C273" t="s">
        <v>331</v>
      </c>
      <c r="D273" t="s">
        <v>331</v>
      </c>
      <c r="E273" t="s">
        <v>331</v>
      </c>
      <c r="F273" t="s">
        <v>331</v>
      </c>
      <c r="G273" t="s">
        <v>331</v>
      </c>
      <c r="H273" t="s"/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s="1" r="A274" t="n">
        <v>18</v>
      </c>
      <c r="B274" t="s">
        <v>775</v>
      </c>
      <c r="C274" t="s">
        <v>331</v>
      </c>
      <c r="D274" t="s">
        <v>331</v>
      </c>
      <c r="E274" t="s">
        <v>331</v>
      </c>
      <c r="F274" t="s">
        <v>331</v>
      </c>
      <c r="G274" t="s">
        <v>331</v>
      </c>
      <c r="H274" t="s"/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s="1" r="A275" t="n">
        <v>19</v>
      </c>
      <c r="B275" t="s">
        <v>776</v>
      </c>
      <c r="C275" t="s">
        <v>331</v>
      </c>
      <c r="D275" t="s">
        <v>331</v>
      </c>
      <c r="E275" t="s">
        <v>331</v>
      </c>
      <c r="F275" t="s">
        <v>331</v>
      </c>
      <c r="G275" t="s">
        <v>331</v>
      </c>
      <c r="H275" t="s"/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s="1" r="A276" t="n">
        <v>20</v>
      </c>
      <c r="B276" t="s">
        <v>777</v>
      </c>
      <c r="C276" t="s">
        <v>2944</v>
      </c>
      <c r="D276" t="s">
        <v>2945</v>
      </c>
      <c r="E276" t="s">
        <v>2946</v>
      </c>
      <c r="F276" t="s">
        <v>2947</v>
      </c>
      <c r="G276" t="s">
        <v>2948</v>
      </c>
      <c r="H276" t="s"/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s="1" r="A277" t="n">
        <v>21</v>
      </c>
      <c r="B277" t="s">
        <v>783</v>
      </c>
      <c r="C277" t="s">
        <v>2949</v>
      </c>
      <c r="D277" t="s">
        <v>2950</v>
      </c>
      <c r="E277" t="s">
        <v>2951</v>
      </c>
      <c r="F277" t="s">
        <v>2952</v>
      </c>
      <c r="G277" t="s">
        <v>2953</v>
      </c>
      <c r="H277" t="s"/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s="1" r="A278" t="n">
        <v>22</v>
      </c>
      <c r="B278" t="s">
        <v>1722</v>
      </c>
      <c r="C278" t="s">
        <v>2954</v>
      </c>
      <c r="D278" t="s">
        <v>2955</v>
      </c>
      <c r="E278" t="s">
        <v>2956</v>
      </c>
      <c r="F278" t="s">
        <v>2957</v>
      </c>
      <c r="G278" t="s">
        <v>2958</v>
      </c>
      <c r="H278" t="s"/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s="1" r="A279" t="n">
        <v>23</v>
      </c>
      <c r="B279" t="s">
        <v>789</v>
      </c>
      <c r="C279" t="s">
        <v>2959</v>
      </c>
      <c r="D279" t="s">
        <v>2960</v>
      </c>
      <c r="E279" t="s">
        <v>2961</v>
      </c>
      <c r="F279" t="s">
        <v>2962</v>
      </c>
      <c r="G279" t="s">
        <v>2963</v>
      </c>
      <c r="H279" t="s"/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s="1" r="A280" t="n">
        <v>24</v>
      </c>
      <c r="B280" t="s">
        <v>795</v>
      </c>
      <c r="C280" t="s">
        <v>331</v>
      </c>
      <c r="D280" t="s">
        <v>331</v>
      </c>
      <c r="E280" t="s">
        <v>331</v>
      </c>
      <c r="F280" t="s">
        <v>331</v>
      </c>
      <c r="G280" t="s">
        <v>331</v>
      </c>
      <c r="H280" t="s"/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s="1" r="A281" t="n">
        <v>25</v>
      </c>
      <c r="B281" t="s">
        <v>796</v>
      </c>
      <c r="C281" t="s">
        <v>331</v>
      </c>
      <c r="D281" t="s">
        <v>331</v>
      </c>
      <c r="E281" t="s">
        <v>331</v>
      </c>
      <c r="F281" t="s">
        <v>331</v>
      </c>
      <c r="G281" t="s">
        <v>331</v>
      </c>
      <c r="H281" t="s"/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s="1" r="A282" t="n">
        <v>26</v>
      </c>
      <c r="B282" t="s">
        <v>802</v>
      </c>
      <c r="C282" t="s">
        <v>331</v>
      </c>
      <c r="D282" t="s">
        <v>331</v>
      </c>
      <c r="E282" t="s">
        <v>331</v>
      </c>
      <c r="F282" t="s">
        <v>2310</v>
      </c>
      <c r="G282" t="s">
        <v>2341</v>
      </c>
      <c r="H282" t="s"/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s="1" r="A283" t="n">
        <v>27</v>
      </c>
      <c r="B283" t="s">
        <v>803</v>
      </c>
      <c r="C283" t="s">
        <v>331</v>
      </c>
      <c r="D283" t="s">
        <v>331</v>
      </c>
      <c r="E283" t="s">
        <v>331</v>
      </c>
      <c r="F283" t="s">
        <v>331</v>
      </c>
      <c r="G283" t="s">
        <v>331</v>
      </c>
      <c r="H283" t="s"/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s="1" r="A284" t="n">
        <v>28</v>
      </c>
      <c r="B284" t="s">
        <v>1735</v>
      </c>
      <c r="C284" t="s">
        <v>2964</v>
      </c>
      <c r="D284" t="s">
        <v>2965</v>
      </c>
      <c r="E284" t="s">
        <v>2966</v>
      </c>
      <c r="F284" t="s">
        <v>2967</v>
      </c>
      <c r="G284" t="s">
        <v>2968</v>
      </c>
      <c r="H284" t="s"/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s="1" r="A285" t="n">
        <v>29</v>
      </c>
      <c r="B285" t="s">
        <v>804</v>
      </c>
      <c r="C285" t="s">
        <v>2969</v>
      </c>
      <c r="D285" t="s">
        <v>2970</v>
      </c>
      <c r="E285" t="s">
        <v>2971</v>
      </c>
      <c r="F285" t="s">
        <v>2972</v>
      </c>
      <c r="G285" t="s">
        <v>2973</v>
      </c>
      <c r="H285" t="s"/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s="1" r="A286" t="n">
        <v>30</v>
      </c>
      <c r="B286" t="s">
        <v>808</v>
      </c>
      <c r="C286" t="s">
        <v>2974</v>
      </c>
      <c r="D286" t="s">
        <v>2975</v>
      </c>
      <c r="E286" t="s">
        <v>1602</v>
      </c>
      <c r="F286" t="s">
        <v>2976</v>
      </c>
      <c r="G286" t="s">
        <v>2977</v>
      </c>
      <c r="H286" t="s"/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s="1" r="A287" t="n">
        <v>31</v>
      </c>
      <c r="B287" t="s">
        <v>814</v>
      </c>
      <c r="C287" t="s">
        <v>2944</v>
      </c>
      <c r="D287" t="s">
        <v>2945</v>
      </c>
      <c r="E287" t="s">
        <v>2946</v>
      </c>
      <c r="F287" t="s">
        <v>2947</v>
      </c>
      <c r="G287" t="s">
        <v>2948</v>
      </c>
      <c r="H287" t="s"/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s="1" r="A288" t="n">
        <v>32</v>
      </c>
      <c r="B288" t="s">
        <v>815</v>
      </c>
      <c r="C288" t="s">
        <v>2974</v>
      </c>
      <c r="D288" t="s">
        <v>2975</v>
      </c>
      <c r="E288" t="s">
        <v>1602</v>
      </c>
      <c r="F288" t="s">
        <v>2976</v>
      </c>
      <c r="G288" t="s">
        <v>2977</v>
      </c>
      <c r="H288" t="s"/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s="1" r="A289" t="n">
        <v>33</v>
      </c>
      <c r="B289" t="s">
        <v>1760</v>
      </c>
      <c r="C289" t="s">
        <v>331</v>
      </c>
      <c r="D289" t="s">
        <v>331</v>
      </c>
      <c r="E289" t="s">
        <v>331</v>
      </c>
      <c r="F289" t="s">
        <v>331</v>
      </c>
      <c r="G289" t="s">
        <v>2978</v>
      </c>
      <c r="H289" t="s"/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s="1" r="A290" t="n">
        <v>34</v>
      </c>
      <c r="B290" t="s">
        <v>816</v>
      </c>
      <c r="C290" t="s">
        <v>331</v>
      </c>
      <c r="D290" t="s">
        <v>331</v>
      </c>
      <c r="E290" t="s">
        <v>331</v>
      </c>
      <c r="F290" t="s">
        <v>331</v>
      </c>
      <c r="G290" t="s">
        <v>331</v>
      </c>
      <c r="H290" t="s"/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s="1" r="A291" t="n">
        <v>35</v>
      </c>
      <c r="B291" t="s">
        <v>817</v>
      </c>
      <c r="C291" t="s">
        <v>2944</v>
      </c>
      <c r="D291" t="s">
        <v>2945</v>
      </c>
      <c r="E291" t="s">
        <v>2946</v>
      </c>
      <c r="F291" t="s">
        <v>2947</v>
      </c>
      <c r="G291" t="s">
        <v>2948</v>
      </c>
      <c r="H291" t="s"/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s="1" r="A292" t="n">
        <v>36</v>
      </c>
      <c r="B292" t="s">
        <v>818</v>
      </c>
      <c r="C292" t="s">
        <v>2879</v>
      </c>
      <c r="D292" t="s">
        <v>1864</v>
      </c>
      <c r="E292" t="s">
        <v>2880</v>
      </c>
      <c r="F292" t="s">
        <v>2881</v>
      </c>
      <c r="G292" t="s">
        <v>2882</v>
      </c>
      <c r="H292" t="s"/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s="1" r="B294" t="s">
        <v>383</v>
      </c>
      <c s="1" r="C294" t="s">
        <v>319</v>
      </c>
      <c s="1" r="D294" t="s">
        <v>320</v>
      </c>
      <c s="1" r="E294" t="s">
        <v>321</v>
      </c>
      <c s="1" r="F294" t="s">
        <v>322</v>
      </c>
      <c s="1" r="G294" t="s">
        <v>323</v>
      </c>
      <c s="1" r="H294" t="s">
        <v>324</v>
      </c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s="1" r="A295" t="n">
        <v>0</v>
      </c>
      <c r="B295" t="s">
        <v>880</v>
      </c>
      <c r="C295" t="s">
        <v>2979</v>
      </c>
      <c r="D295" t="s">
        <v>2980</v>
      </c>
      <c r="E295" t="s">
        <v>2981</v>
      </c>
      <c r="F295" t="s">
        <v>2982</v>
      </c>
      <c r="G295" t="s">
        <v>2983</v>
      </c>
      <c r="H295" t="s"/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s="1" r="A296" t="n">
        <v>1</v>
      </c>
      <c r="B296" t="s">
        <v>886</v>
      </c>
      <c r="C296" t="s">
        <v>2979</v>
      </c>
      <c r="D296" t="s">
        <v>2980</v>
      </c>
      <c r="E296" t="s">
        <v>2981</v>
      </c>
      <c r="F296" t="s">
        <v>2982</v>
      </c>
      <c r="G296" t="s">
        <v>2983</v>
      </c>
      <c r="H296" t="s"/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s="1" r="A297" t="n">
        <v>2</v>
      </c>
      <c r="B297" t="s">
        <v>892</v>
      </c>
      <c r="C297" t="s">
        <v>331</v>
      </c>
      <c r="D297" t="s">
        <v>331</v>
      </c>
      <c r="E297" t="s">
        <v>331</v>
      </c>
      <c r="F297" t="s">
        <v>331</v>
      </c>
      <c r="G297" t="s">
        <v>331</v>
      </c>
      <c r="H297" t="s"/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s="1" r="A298" t="n">
        <v>3</v>
      </c>
      <c r="B298" t="s">
        <v>909</v>
      </c>
      <c r="C298" t="s">
        <v>2984</v>
      </c>
      <c r="D298" t="s">
        <v>331</v>
      </c>
      <c r="E298" t="s">
        <v>2985</v>
      </c>
      <c r="F298" t="s">
        <v>331</v>
      </c>
      <c r="G298" t="s">
        <v>331</v>
      </c>
      <c r="H298" t="s"/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s="1" r="A299" t="n">
        <v>4</v>
      </c>
      <c r="B299" t="s">
        <v>913</v>
      </c>
      <c r="C299" t="s">
        <v>331</v>
      </c>
      <c r="D299" t="s">
        <v>331</v>
      </c>
      <c r="E299" t="s">
        <v>331</v>
      </c>
      <c r="F299" t="s">
        <v>2986</v>
      </c>
      <c r="G299" t="s">
        <v>331</v>
      </c>
      <c r="H299" t="s"/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s="1" r="A300" t="n">
        <v>5</v>
      </c>
      <c r="B300" t="s">
        <v>916</v>
      </c>
      <c r="C300" t="s">
        <v>2987</v>
      </c>
      <c r="D300" t="s">
        <v>2988</v>
      </c>
      <c r="E300" t="s">
        <v>2989</v>
      </c>
      <c r="F300" t="s">
        <v>2990</v>
      </c>
      <c r="G300" t="s">
        <v>2991</v>
      </c>
      <c r="H300" t="s"/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s="1" r="A301" t="n">
        <v>6</v>
      </c>
      <c r="B301" t="s">
        <v>917</v>
      </c>
      <c r="C301" t="s">
        <v>2992</v>
      </c>
      <c r="D301" t="s">
        <v>2993</v>
      </c>
      <c r="E301" t="s">
        <v>2994</v>
      </c>
      <c r="F301" t="s">
        <v>2995</v>
      </c>
      <c r="G301" t="s">
        <v>2996</v>
      </c>
      <c r="H301" t="s"/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s="1" r="A302" t="n">
        <v>7</v>
      </c>
      <c r="B302" t="s">
        <v>918</v>
      </c>
      <c r="C302" t="s">
        <v>2997</v>
      </c>
      <c r="D302" t="s">
        <v>2998</v>
      </c>
      <c r="E302" t="s">
        <v>2999</v>
      </c>
      <c r="F302" t="s">
        <v>3000</v>
      </c>
      <c r="G302" t="s">
        <v>3001</v>
      </c>
      <c r="H302" t="s"/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s="1" r="A303" t="n">
        <v>8</v>
      </c>
      <c r="B303" t="s">
        <v>1790</v>
      </c>
      <c r="C303" t="s">
        <v>3002</v>
      </c>
      <c r="D303" t="s">
        <v>3003</v>
      </c>
      <c r="E303" t="s">
        <v>3004</v>
      </c>
      <c r="F303" t="s">
        <v>3005</v>
      </c>
      <c r="G303" t="s">
        <v>3006</v>
      </c>
      <c r="H303" t="s"/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s="1" r="A304" t="n">
        <v>9</v>
      </c>
      <c r="B304" t="s">
        <v>1796</v>
      </c>
      <c r="C304" t="s">
        <v>3007</v>
      </c>
      <c r="D304" t="s">
        <v>331</v>
      </c>
      <c r="E304" t="s">
        <v>331</v>
      </c>
      <c r="F304" t="s">
        <v>3008</v>
      </c>
      <c r="G304" t="s">
        <v>3009</v>
      </c>
      <c r="H304" t="s"/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s="1" r="A305" t="n">
        <v>10</v>
      </c>
      <c r="B305" t="s">
        <v>919</v>
      </c>
      <c r="C305" t="s">
        <v>331</v>
      </c>
      <c r="D305" t="s">
        <v>331</v>
      </c>
      <c r="E305" t="s">
        <v>331</v>
      </c>
      <c r="F305" t="s">
        <v>1832</v>
      </c>
      <c r="G305" t="s">
        <v>331</v>
      </c>
      <c r="H305" t="s"/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s="1" r="A306" t="n">
        <v>11</v>
      </c>
      <c r="B306" t="s">
        <v>920</v>
      </c>
      <c r="C306" t="s">
        <v>331</v>
      </c>
      <c r="D306" t="s">
        <v>331</v>
      </c>
      <c r="E306" t="s">
        <v>331</v>
      </c>
      <c r="F306" t="s">
        <v>331</v>
      </c>
      <c r="G306" t="s">
        <v>331</v>
      </c>
      <c r="H306" t="s"/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s="1" r="A307" t="n">
        <v>12</v>
      </c>
      <c r="B307" t="s">
        <v>922</v>
      </c>
      <c r="C307" t="s">
        <v>3010</v>
      </c>
      <c r="D307" t="s">
        <v>3011</v>
      </c>
      <c r="E307" t="s">
        <v>3012</v>
      </c>
      <c r="F307" t="s">
        <v>3013</v>
      </c>
      <c r="G307" t="s">
        <v>3014</v>
      </c>
      <c r="H307" t="s"/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s="1" r="A308" t="n">
        <v>13</v>
      </c>
      <c r="B308" t="s">
        <v>928</v>
      </c>
      <c r="C308" t="s">
        <v>331</v>
      </c>
      <c r="D308" t="s">
        <v>3015</v>
      </c>
      <c r="E308" t="s">
        <v>3016</v>
      </c>
      <c r="F308" t="s">
        <v>3017</v>
      </c>
      <c r="G308" t="s">
        <v>3018</v>
      </c>
      <c r="H308" t="s"/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s="1" r="A309" t="n">
        <v>14</v>
      </c>
      <c r="B309" t="s">
        <v>1814</v>
      </c>
      <c r="C309" t="s">
        <v>3019</v>
      </c>
      <c r="D309" t="s">
        <v>3020</v>
      </c>
      <c r="E309" t="s">
        <v>3021</v>
      </c>
      <c r="F309" t="s">
        <v>3022</v>
      </c>
      <c r="G309" t="s">
        <v>3023</v>
      </c>
      <c r="H309" t="s"/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s="1" r="B311" t="s">
        <v>383</v>
      </c>
      <c s="1" r="C311" t="s">
        <v>319</v>
      </c>
      <c s="1" r="D311" t="s">
        <v>320</v>
      </c>
      <c s="1" r="E311" t="s">
        <v>321</v>
      </c>
      <c s="1" r="F311" t="s">
        <v>322</v>
      </c>
      <c s="1" r="G311" t="s">
        <v>323</v>
      </c>
      <c s="1" r="H311" t="s">
        <v>324</v>
      </c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s="1" r="A312" t="n">
        <v>0</v>
      </c>
      <c r="B312" t="s">
        <v>939</v>
      </c>
      <c r="C312" t="s">
        <v>3024</v>
      </c>
      <c r="D312" t="s">
        <v>3025</v>
      </c>
      <c r="E312" t="s">
        <v>3026</v>
      </c>
      <c r="F312" t="s">
        <v>3027</v>
      </c>
      <c r="G312" t="s">
        <v>3028</v>
      </c>
      <c r="H312" t="s"/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s="1" r="A313" t="n">
        <v>1</v>
      </c>
      <c r="B313" t="s">
        <v>945</v>
      </c>
      <c r="C313" t="s">
        <v>3024</v>
      </c>
      <c r="D313" t="s">
        <v>3025</v>
      </c>
      <c r="E313" t="s">
        <v>3026</v>
      </c>
      <c r="F313" t="s">
        <v>3027</v>
      </c>
      <c r="G313" t="s">
        <v>3028</v>
      </c>
      <c r="H313" t="s"/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s="1" r="A314" t="n">
        <v>2</v>
      </c>
      <c r="B314" t="s">
        <v>500</v>
      </c>
      <c r="C314" t="s">
        <v>331</v>
      </c>
      <c r="D314" t="s">
        <v>331</v>
      </c>
      <c r="E314" t="s">
        <v>331</v>
      </c>
      <c r="F314" t="s">
        <v>331</v>
      </c>
      <c r="G314" t="s">
        <v>331</v>
      </c>
      <c r="H314" t="s"/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s="1" r="A315" t="n">
        <v>3</v>
      </c>
      <c r="B315" t="s">
        <v>1835</v>
      </c>
      <c r="C315" t="s">
        <v>331</v>
      </c>
      <c r="D315" t="s">
        <v>3029</v>
      </c>
      <c r="E315" t="s">
        <v>3030</v>
      </c>
      <c r="F315" t="s">
        <v>3031</v>
      </c>
      <c r="G315" t="s">
        <v>3032</v>
      </c>
      <c r="H315" t="s"/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s="1" r="A316" t="n">
        <v>4</v>
      </c>
      <c r="B316" t="s">
        <v>1840</v>
      </c>
      <c r="C316" t="s">
        <v>331</v>
      </c>
      <c r="D316" t="s">
        <v>3033</v>
      </c>
      <c r="E316" t="s">
        <v>331</v>
      </c>
      <c r="F316" t="s">
        <v>331</v>
      </c>
      <c r="G316" t="s">
        <v>331</v>
      </c>
      <c r="H316" t="s"/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s="1" r="A317" t="n">
        <v>5</v>
      </c>
      <c r="B317" t="s">
        <v>1841</v>
      </c>
      <c r="C317" t="s">
        <v>3034</v>
      </c>
      <c r="D317" t="s">
        <v>331</v>
      </c>
      <c r="E317" t="s">
        <v>3035</v>
      </c>
      <c r="F317" t="s">
        <v>3036</v>
      </c>
      <c r="G317" t="s">
        <v>3037</v>
      </c>
      <c r="H317" t="s"/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s="1" r="A318" t="n">
        <v>6</v>
      </c>
      <c r="B318" t="s">
        <v>946</v>
      </c>
      <c r="C318" t="s">
        <v>1003</v>
      </c>
      <c r="D318" t="s">
        <v>3038</v>
      </c>
      <c r="E318" t="s">
        <v>3039</v>
      </c>
      <c r="F318" t="s">
        <v>3040</v>
      </c>
      <c r="G318" t="s">
        <v>3041</v>
      </c>
      <c r="H318" t="s"/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s="1" r="A319" t="n">
        <v>7</v>
      </c>
      <c r="B319" t="s">
        <v>952</v>
      </c>
      <c r="C319" t="s">
        <v>331</v>
      </c>
      <c r="D319" t="s">
        <v>331</v>
      </c>
      <c r="E319" t="s">
        <v>3042</v>
      </c>
      <c r="F319" t="s">
        <v>3043</v>
      </c>
      <c r="G319" t="s">
        <v>3044</v>
      </c>
      <c r="H319" t="s"/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s="1" r="A320" t="n">
        <v>8</v>
      </c>
      <c r="B320" t="s">
        <v>956</v>
      </c>
      <c r="C320" t="s">
        <v>1003</v>
      </c>
      <c r="D320" t="s">
        <v>3038</v>
      </c>
      <c r="E320" t="s">
        <v>3045</v>
      </c>
      <c r="F320" t="s">
        <v>3046</v>
      </c>
      <c r="G320" t="s">
        <v>3047</v>
      </c>
      <c r="H320" t="s"/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s="1" r="A321" t="n">
        <v>9</v>
      </c>
      <c r="B321" t="s">
        <v>960</v>
      </c>
      <c r="C321" t="s">
        <v>3048</v>
      </c>
      <c r="D321" t="s">
        <v>3038</v>
      </c>
      <c r="E321" t="s">
        <v>3049</v>
      </c>
      <c r="F321" t="s">
        <v>3050</v>
      </c>
      <c r="G321" t="s">
        <v>331</v>
      </c>
      <c r="H321" t="s"/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s="1" r="A322" t="n">
        <v>10</v>
      </c>
      <c r="B322" t="s">
        <v>962</v>
      </c>
      <c r="C322" t="s">
        <v>3051</v>
      </c>
      <c r="D322" t="s">
        <v>3052</v>
      </c>
      <c r="E322" t="s">
        <v>3053</v>
      </c>
      <c r="F322" t="s">
        <v>3054</v>
      </c>
      <c r="G322" t="s">
        <v>3055</v>
      </c>
      <c r="H322" t="s"/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s="1" r="A323" t="n">
        <v>11</v>
      </c>
      <c r="B323" t="s">
        <v>968</v>
      </c>
      <c r="C323" t="s">
        <v>3056</v>
      </c>
      <c r="D323" t="s">
        <v>359</v>
      </c>
      <c r="E323" t="s">
        <v>3057</v>
      </c>
      <c r="F323" t="s">
        <v>3058</v>
      </c>
      <c r="G323" t="s">
        <v>3059</v>
      </c>
      <c r="H323" t="s"/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s="1" r="A324" t="n">
        <v>12</v>
      </c>
      <c r="B324" t="s">
        <v>969</v>
      </c>
      <c r="C324" t="s">
        <v>3060</v>
      </c>
      <c r="D324" t="s">
        <v>3061</v>
      </c>
      <c r="E324" t="s">
        <v>337</v>
      </c>
      <c r="F324" t="s">
        <v>3062</v>
      </c>
      <c r="G324" t="s">
        <v>3063</v>
      </c>
      <c r="H324" t="s"/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s="1" r="A325" t="n">
        <v>13</v>
      </c>
      <c r="B325" t="s">
        <v>970</v>
      </c>
      <c r="C325" t="s">
        <v>3064</v>
      </c>
      <c r="D325" t="s">
        <v>3061</v>
      </c>
      <c r="E325" t="s">
        <v>337</v>
      </c>
      <c r="F325" t="s">
        <v>3065</v>
      </c>
      <c r="G325" t="s">
        <v>331</v>
      </c>
      <c r="H325" t="s"/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s="1" r="A326" t="n">
        <v>14</v>
      </c>
      <c r="B326" t="s">
        <v>971</v>
      </c>
      <c r="C326" t="s">
        <v>3066</v>
      </c>
      <c r="D326" t="s">
        <v>331</v>
      </c>
      <c r="E326" t="s">
        <v>331</v>
      </c>
      <c r="F326" t="s">
        <v>3067</v>
      </c>
      <c r="G326" t="s">
        <v>3063</v>
      </c>
      <c r="H326" t="s"/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s="1" r="A327" t="n">
        <v>15</v>
      </c>
      <c r="B327" t="s">
        <v>829</v>
      </c>
      <c r="C327" t="s">
        <v>3068</v>
      </c>
      <c r="D327" t="s">
        <v>3069</v>
      </c>
      <c r="E327" t="s">
        <v>3070</v>
      </c>
      <c r="F327" t="s">
        <v>3071</v>
      </c>
      <c r="G327" t="s">
        <v>3072</v>
      </c>
      <c r="H327" t="s"/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s="1" r="A328" t="n">
        <v>16</v>
      </c>
      <c r="B328" t="s">
        <v>919</v>
      </c>
      <c r="C328" t="s">
        <v>3073</v>
      </c>
      <c r="D328" t="s">
        <v>1771</v>
      </c>
      <c r="E328" t="s">
        <v>331</v>
      </c>
      <c r="F328" t="s">
        <v>3074</v>
      </c>
      <c r="G328" t="s">
        <v>3072</v>
      </c>
      <c r="H328" t="s"/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s="1" r="A329" t="n">
        <v>17</v>
      </c>
      <c r="B329" t="s">
        <v>920</v>
      </c>
      <c r="C329" t="s">
        <v>3075</v>
      </c>
      <c r="D329" t="s">
        <v>3076</v>
      </c>
      <c r="E329" t="s">
        <v>3070</v>
      </c>
      <c r="F329" t="s">
        <v>3077</v>
      </c>
      <c r="G329" t="s">
        <v>331</v>
      </c>
      <c r="H329" t="s"/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s="1" r="A330" t="n">
        <v>18</v>
      </c>
      <c r="B330" t="s">
        <v>975</v>
      </c>
      <c r="C330" t="s">
        <v>3078</v>
      </c>
      <c r="D330" t="s">
        <v>3079</v>
      </c>
      <c r="E330" t="s">
        <v>3080</v>
      </c>
      <c r="F330" t="s">
        <v>3081</v>
      </c>
      <c r="G330" t="s">
        <v>3082</v>
      </c>
      <c r="H330" t="s"/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s="1" r="A331" t="n">
        <v>19</v>
      </c>
      <c r="B331" t="s">
        <v>980</v>
      </c>
      <c r="C331" t="s">
        <v>331</v>
      </c>
      <c r="D331" t="s">
        <v>3083</v>
      </c>
      <c r="E331" t="s">
        <v>3084</v>
      </c>
      <c r="F331" t="s">
        <v>3085</v>
      </c>
      <c r="G331" t="s">
        <v>3086</v>
      </c>
      <c r="H331" t="s"/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s="1" r="A332" t="n">
        <v>20</v>
      </c>
      <c r="B332" t="s">
        <v>1888</v>
      </c>
      <c r="C332" t="s">
        <v>3087</v>
      </c>
      <c r="D332" t="s">
        <v>3088</v>
      </c>
      <c r="E332" t="s">
        <v>3089</v>
      </c>
      <c r="F332" t="s">
        <v>3090</v>
      </c>
      <c r="G332" t="s">
        <v>3091</v>
      </c>
      <c r="H332" t="s"/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s="1" r="A333" t="n">
        <v>21</v>
      </c>
      <c r="B333" t="s">
        <v>990</v>
      </c>
      <c r="C333" t="s">
        <v>331</v>
      </c>
      <c r="D333" t="s">
        <v>331</v>
      </c>
      <c r="E333" t="s">
        <v>331</v>
      </c>
      <c r="F333" t="s">
        <v>331</v>
      </c>
      <c r="G333" t="s">
        <v>331</v>
      </c>
      <c r="H333" t="s"/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s="1" r="A334" t="n">
        <v>22</v>
      </c>
      <c r="B334" t="s">
        <v>996</v>
      </c>
      <c r="C334" t="s">
        <v>997</v>
      </c>
      <c r="D334" t="s">
        <v>997</v>
      </c>
      <c r="E334" t="s">
        <v>331</v>
      </c>
      <c r="F334" t="s">
        <v>997</v>
      </c>
      <c r="G334" t="s">
        <v>331</v>
      </c>
      <c r="H334" t="s"/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s="1" r="A335" t="n">
        <v>23</v>
      </c>
      <c r="B335" t="s">
        <v>998</v>
      </c>
      <c r="C335" t="s">
        <v>3092</v>
      </c>
      <c r="D335" t="s">
        <v>3093</v>
      </c>
      <c r="E335" t="s">
        <v>3094</v>
      </c>
      <c r="F335" t="s">
        <v>3095</v>
      </c>
      <c r="G335" t="s">
        <v>3096</v>
      </c>
      <c r="H335" t="s"/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s="1" r="A336" t="n">
        <v>24</v>
      </c>
      <c r="B336" t="s">
        <v>1004</v>
      </c>
      <c r="C336" t="s">
        <v>3097</v>
      </c>
      <c r="D336" t="s">
        <v>3098</v>
      </c>
      <c r="E336" t="s">
        <v>3099</v>
      </c>
      <c r="F336" t="s">
        <v>3100</v>
      </c>
      <c r="G336" t="s">
        <v>3101</v>
      </c>
      <c r="H336" t="s"/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s="1" r="A337" t="n">
        <v>25</v>
      </c>
      <c r="B337" t="s">
        <v>1009</v>
      </c>
      <c r="C337" t="s">
        <v>331</v>
      </c>
      <c r="D337" t="s">
        <v>3102</v>
      </c>
      <c r="E337" t="s">
        <v>3103</v>
      </c>
      <c r="F337" t="s">
        <v>3104</v>
      </c>
      <c r="G337" t="s">
        <v>3105</v>
      </c>
      <c r="H337" t="s"/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s="1" r="A338" t="n">
        <v>26</v>
      </c>
      <c r="B338" t="s">
        <v>1014</v>
      </c>
      <c r="C338" t="s">
        <v>331</v>
      </c>
      <c r="D338" t="s">
        <v>331</v>
      </c>
      <c r="E338" t="s">
        <v>331</v>
      </c>
      <c r="F338" t="s">
        <v>331</v>
      </c>
      <c r="G338" t="s">
        <v>3106</v>
      </c>
      <c r="H338" t="s"/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99"/>
  <sheetViews>
    <sheetView workbookViewId="0">
      <selection activeCell="A1" sqref="A1"/>
    </sheetView>
  </sheetViews>
  <sheetFormatPr baseColWidth="8" defaultRowHeight="15" outlineLevelCol="0"/>
  <cols>
    <col customWidth="1" max="1" min="1"/>
    <col customWidth="1" max="7" min="2" width="20.7109375"/>
  </cols>
  <sheetData>
    <row r="1" spans="1:14">
      <c r="B1" t="s">
        <v>0</v>
      </c>
      <c r="C1" t="s">
        <v>3107</v>
      </c>
      <c r="D1">
        <f>TRIM(IFERROR(IFERROR(IFERROR(IFERROR(IFERROR(IFERROR(IFERROR(REPLACE(LEFT(C1,FIND("(",C1) - 2), FIND("PLC",UPPER(LEFT(C1,FIND("(",C1) - 2))),3,"" ), REPLACE(LEFT(C1,FIND("(",C1) - 2), FIND(", INC.",UPPER(LEFT(C1,FIND("(",C1) - 2))),6,"" )), REPLACE(LEFT(C1,FIND("(",C1) - 2), FIND("CORPORATION",UPPER(LEFT(C1,FIND("(",C1) - 2))),11,"" )),REPLACE(LEFT(C1,FIND("(",C1) - 2), FIND("CORP.",UPPER(LEFT(C1,FIND("(",C1) - 2))),5,"" )), REPLACE(LEFT(C1,FIND("(",C1) - 2), FIND("COMPANY",UPPER(LEFT(C1,FIND("(",C1) - 2))),7,"" )),REPLACE(LEFT(C1,FIND("(",C1) - 2), FIND("INC.",UPPER(LEFT(C1,FIND("(",C1) - 2))),4,"" )),REPLACE(LEFT(C1,FIND("(",C1) - 2), FIND("CORP",UPPER(LEFT(C1,FIND("(",C1) - 2))),4,"" )),LEFT(C1,FIND("(",C1) - 2)))</f>
        <v/>
      </c>
    </row>
    <row r="2" spans="1:14">
      <c r="B2" t="s">
        <v>2</v>
      </c>
      <c r="C2" t="s">
        <v>3108</v>
      </c>
      <c r="K2">
        <f>LEFT(C1,FIND("(",C1) - 2)</f>
        <v/>
      </c>
    </row>
    <row r="3" spans="1:14">
      <c r="K3">
        <f>" is scheduled to report earnings "&amp;IFERROR("between "&amp;LEFT(C20,FIND("-",C20)-2)&amp;" and "&amp;RIGHT(C20,FIND("-",C20)-2),"on "&amp;C20)</f>
        <v/>
      </c>
    </row>
    <row r="4" spans="1:14">
      <c r="B4" t="s">
        <v>4</v>
      </c>
      <c r="K4">
        <f>"The stock is currently trading at " &amp; TEXT(C2,"$####.00") &amp; ", " &amp; IF(C2-C7=0, "at the same price"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IF(C2-C7&gt;0, "up " &amp; TEXT((C7-C2)/C7*-1,"##.##%")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close")), "down " &amp; TEXT((C7-C2)/C7*1,"##.##%") &amp; " after opening " &amp; IF(C8-C7=0, "at the same price as yesterday's close", IF(C8-C7&gt;0, "up " &amp; IF((C7-C8)/C7*-1 &lt;0.01, "slightly", TEXT((C7-C8)/C7*-1,"##.##%")) &amp; " over yesterday's close", IF((C7-C8)/C7 &lt;0.01, "slightly below", "down from" &amp; TEXT((C7-C8)/C7*1,"##.##%")) &amp; " yesterday's close")) ))</f>
        <v/>
      </c>
    </row>
    <row r="5" spans="1:14">
      <c r="K5">
        <f>"The one year target estimate for " &amp; D1 &amp; " is " &amp; TEXT(C23,"$####.00")</f>
        <v/>
      </c>
    </row>
    <row r="6" spans="1:14">
      <c r="K6">
        <f>" which would be " &amp; IF(OR(LEFT(ABS((C23-C2)/C2*100),1)="8",LEFT(ABS((C23-C2)/C2*100),2)="18"), "an ", "a ")  &amp;TEXT(ABS((C23-C2)/C2),"####.00%")&amp;IF((C23-C2)&gt;0," increase over"," decrease from")&amp;" the current price"</f>
        <v/>
      </c>
    </row>
    <row r="7" spans="1:14">
      <c s="1" r="A7" t="n">
        <v>0</v>
      </c>
      <c r="B7" t="s">
        <v>5</v>
      </c>
      <c r="C7" t="s">
        <v>3108</v>
      </c>
      <c r="K7">
        <f>"Earnings are expected to " &amp; IF(C28=D28, "remain constant over the next quarter", IF( D28&gt;C28,  "increase by " &amp; TEXT((D28-C28)/C28*100,"##.##") &amp; "% over last quarter", "decrease by " &amp; TEXT((D28-C28)/C28*-100,"##.##") &amp; "% from last quarter")) &amp; " based on the average of " &amp; $C$27 &amp; " analyst estimates (Yahoo Finance)"</f>
        <v/>
      </c>
    </row>
    <row r="8" spans="1:14">
      <c s="1" r="A8" t="n">
        <v>1</v>
      </c>
      <c r="B8" t="s">
        <v>7</v>
      </c>
      <c r="C8" t="s">
        <v>3109</v>
      </c>
      <c r="K8">
        <f>IF(VALUE(C2)=D12, "The stock is trading at an all-time low",IF(VALUE(C2) =E12,"The stock is trading at an all-time high",IF(VALUE(C2)&lt;D12+(E12-D12)/3, "The stock is trading in the low end of its 52-week range",IF(VALUE(C2)&lt;D12+2*(E12-D12)/3, "The stock is trading near the middle of its 52 week range", "The stock is trading in the high end of its 52-week range"))) )</f>
        <v/>
      </c>
    </row>
    <row r="9" spans="1:14">
      <c s="1" r="A9" t="n">
        <v>2</v>
      </c>
      <c r="B9" t="s">
        <v>9</v>
      </c>
      <c r="C9" t="s">
        <v>3110</v>
      </c>
      <c r="K9">
        <f>"Over the last 4 quarters, we've seen a positive earnings surprise " &amp; 4 -COUNTIF(C45:F45,"-*") &amp; IF(4 - COUNTIF(C45:F45,"-*")=1, " time,"," times,") &amp; " and a negative earnings surprise " &amp; COUNTIF(C45:F45,"-*") &amp; IF(COUNTIF(C45:F45,"-*")=1, " time", " times")</f>
        <v/>
      </c>
    </row>
    <row r="10" spans="1:14">
      <c s="1" r="A10" t="n">
        <v>3</v>
      </c>
      <c r="B10" t="s">
        <v>11</v>
      </c>
      <c r="C10" t="s">
        <v>3111</v>
      </c>
    </row>
    <row r="11" spans="1:14">
      <c s="1" r="A11" t="n">
        <v>4</v>
      </c>
      <c r="B11" t="s">
        <v>13</v>
      </c>
      <c r="C11" t="s">
        <v>3112</v>
      </c>
    </row>
    <row r="12" spans="1:14">
      <c s="1" r="A12" t="n">
        <v>5</v>
      </c>
      <c r="B12" t="s">
        <v>15</v>
      </c>
      <c r="C12" t="s">
        <v>3113</v>
      </c>
      <c r="D12">
        <f>LEFT(C12,FIND("-",C12)-2)</f>
        <v/>
      </c>
      <c r="E12">
        <f>TRIM(RIGHT(C12,FIND("-",C12)-1))</f>
        <v/>
      </c>
    </row>
    <row r="13" spans="1:14">
      <c s="1" r="A13" t="n">
        <v>6</v>
      </c>
      <c r="B13" t="s">
        <v>17</v>
      </c>
      <c r="C13" t="s">
        <v>3114</v>
      </c>
    </row>
    <row r="14" spans="1:14">
      <c s="1" r="A14" t="n">
        <v>7</v>
      </c>
      <c r="B14" t="s">
        <v>19</v>
      </c>
      <c r="C14" t="s">
        <v>3115</v>
      </c>
    </row>
    <row r="16" spans="1:14">
      <c s="1" r="A16" t="n">
        <v>0</v>
      </c>
      <c r="B16" t="s">
        <v>21</v>
      </c>
      <c r="C16" t="s">
        <v>3116</v>
      </c>
    </row>
    <row r="17" spans="1:14">
      <c s="1" r="A17" t="n">
        <v>1</v>
      </c>
      <c r="B17" t="s">
        <v>23</v>
      </c>
      <c r="C17" t="s"/>
      <c r="K17">
        <f>K2 &amp; K3 &amp; ". " &amp; K4 &amp; ". " &amp; K5 &amp; K6 &amp; ". " &amp; K7 &amp; ". " &amp; K8 &amp; ". " &amp; K9 &amp; "."</f>
        <v/>
      </c>
    </row>
    <row r="18" spans="1:14">
      <c s="1" r="A18" t="n">
        <v>2</v>
      </c>
      <c r="B18" t="s">
        <v>24</v>
      </c>
      <c r="C18" t="s">
        <v>3117</v>
      </c>
    </row>
    <row r="19" spans="1:14">
      <c s="1" r="A19" t="n">
        <v>3</v>
      </c>
      <c r="B19" t="s">
        <v>26</v>
      </c>
      <c r="C19" t="s">
        <v>3118</v>
      </c>
    </row>
    <row r="20" spans="1:14">
      <c s="1" r="A20" t="n">
        <v>4</v>
      </c>
      <c r="B20" t="s">
        <v>28</v>
      </c>
      <c r="C20" t="s">
        <v>29</v>
      </c>
    </row>
    <row r="21" spans="1:14">
      <c s="1" r="A21" t="n">
        <v>5</v>
      </c>
      <c r="B21" t="s">
        <v>30</v>
      </c>
      <c r="C21" t="s">
        <v>31</v>
      </c>
    </row>
    <row r="22" spans="1:14">
      <c s="1" r="A22" t="n">
        <v>6</v>
      </c>
      <c r="B22" t="s">
        <v>32</v>
      </c>
      <c r="C22" t="s"/>
    </row>
    <row r="23" spans="1:14">
      <c s="1" r="A23" t="n">
        <v>7</v>
      </c>
      <c r="B23" t="s">
        <v>33</v>
      </c>
      <c r="C23" t="s">
        <v>3119</v>
      </c>
    </row>
    <row r="26" spans="1:14">
      <c s="1" r="B26" t="s">
        <v>35</v>
      </c>
      <c s="1" r="C26" t="s">
        <v>36</v>
      </c>
      <c s="1" r="D26" t="s">
        <v>37</v>
      </c>
      <c s="1" r="E26" t="s">
        <v>38</v>
      </c>
      <c s="1" r="F26" t="s">
        <v>39</v>
      </c>
    </row>
    <row r="27" spans="1:14">
      <c s="1" r="A27" t="n">
        <v>0</v>
      </c>
      <c r="B27" t="s">
        <v>40</v>
      </c>
      <c r="C27" t="n">
        <v>3</v>
      </c>
      <c r="D27" t="n">
        <v>3</v>
      </c>
      <c r="E27" t="n">
        <v>7</v>
      </c>
      <c r="F27" t="n">
        <v>7</v>
      </c>
    </row>
    <row r="28" spans="1:14">
      <c s="1" r="A28" t="n">
        <v>1</v>
      </c>
      <c r="B28" t="s">
        <v>41</v>
      </c>
      <c r="C28" t="n">
        <v>0.8100000000000001</v>
      </c>
      <c r="D28" t="n">
        <v>0.46</v>
      </c>
      <c r="E28" t="n">
        <v>3.53</v>
      </c>
      <c r="F28" t="n">
        <v>3.94</v>
      </c>
    </row>
    <row r="29" spans="1:14">
      <c s="1" r="A29" t="n">
        <v>2</v>
      </c>
      <c r="B29" t="s">
        <v>42</v>
      </c>
      <c r="C29" t="n">
        <v>0.7</v>
      </c>
      <c r="D29" t="n">
        <v>0.37</v>
      </c>
      <c r="E29" t="n">
        <v>3.02</v>
      </c>
      <c r="F29" t="n">
        <v>3.38</v>
      </c>
    </row>
    <row r="30" spans="1:14">
      <c s="1" r="A30" t="n">
        <v>3</v>
      </c>
      <c r="B30" t="s">
        <v>43</v>
      </c>
      <c r="C30" t="n">
        <v>0.96</v>
      </c>
      <c r="D30" t="n">
        <v>0.6</v>
      </c>
      <c r="E30" t="n">
        <v>3.96</v>
      </c>
      <c r="F30" t="n">
        <v>4.29</v>
      </c>
    </row>
    <row r="31" spans="1:14">
      <c s="1" r="A31" t="n">
        <v>4</v>
      </c>
      <c r="B31" t="s">
        <v>44</v>
      </c>
      <c r="C31" t="n">
        <v>0.87</v>
      </c>
      <c r="D31" t="n">
        <v>0.33</v>
      </c>
      <c r="E31" t="n">
        <v>3.3</v>
      </c>
      <c r="F31" t="n">
        <v>3.53</v>
      </c>
    </row>
    <row r="33" spans="1:14">
      <c s="1" r="B33" t="s">
        <v>45</v>
      </c>
      <c s="1" r="C33" t="s">
        <v>36</v>
      </c>
      <c s="1" r="D33" t="s">
        <v>37</v>
      </c>
      <c s="1" r="E33" t="s">
        <v>38</v>
      </c>
      <c s="1" r="F33" t="s">
        <v>39</v>
      </c>
    </row>
    <row r="34" spans="1:14">
      <c s="1" r="A34" t="n">
        <v>0</v>
      </c>
      <c r="B34" t="s">
        <v>40</v>
      </c>
      <c r="C34" t="s">
        <v>1923</v>
      </c>
      <c r="D34" t="s">
        <v>1923</v>
      </c>
      <c r="E34" t="s">
        <v>3120</v>
      </c>
      <c r="F34" t="s">
        <v>3120</v>
      </c>
    </row>
    <row r="35" spans="1:14">
      <c s="1" r="A35" t="n">
        <v>1</v>
      </c>
      <c r="B35" t="s">
        <v>41</v>
      </c>
      <c r="C35" t="s">
        <v>3121</v>
      </c>
      <c r="D35" t="s">
        <v>3122</v>
      </c>
      <c r="E35" t="s">
        <v>3123</v>
      </c>
      <c r="F35" t="s">
        <v>3124</v>
      </c>
    </row>
    <row r="36" spans="1:14">
      <c s="1" r="A36" t="n">
        <v>2</v>
      </c>
      <c r="B36" t="s">
        <v>42</v>
      </c>
      <c r="C36" t="s">
        <v>3125</v>
      </c>
      <c r="D36" t="s">
        <v>3126</v>
      </c>
      <c r="E36" t="s">
        <v>3127</v>
      </c>
      <c r="F36" t="s">
        <v>3128</v>
      </c>
    </row>
    <row r="37" spans="1:14">
      <c s="1" r="A37" t="n">
        <v>3</v>
      </c>
      <c r="B37" t="s">
        <v>43</v>
      </c>
      <c r="C37" t="s">
        <v>3129</v>
      </c>
      <c r="D37" t="s">
        <v>3130</v>
      </c>
      <c r="E37" t="s">
        <v>3131</v>
      </c>
      <c r="F37" t="s">
        <v>3132</v>
      </c>
    </row>
    <row r="38" spans="1:14">
      <c s="1" r="A38" t="n">
        <v>4</v>
      </c>
      <c r="B38" t="s">
        <v>53</v>
      </c>
      <c r="C38" t="s">
        <v>3133</v>
      </c>
      <c r="D38" t="s">
        <v>3134</v>
      </c>
      <c r="E38" t="s">
        <v>3135</v>
      </c>
      <c r="F38" t="s">
        <v>3123</v>
      </c>
    </row>
    <row r="39" spans="1:14">
      <c s="1" r="A39" t="n">
        <v>5</v>
      </c>
      <c r="B39" t="s">
        <v>55</v>
      </c>
      <c r="C39" t="s">
        <v>3136</v>
      </c>
      <c r="D39" t="s">
        <v>2641</v>
      </c>
      <c r="E39" t="s">
        <v>3137</v>
      </c>
      <c r="F39" t="s">
        <v>3138</v>
      </c>
    </row>
    <row r="41" spans="1:14">
      <c s="1" r="B41" t="s">
        <v>58</v>
      </c>
      <c s="1" r="C41" t="s">
        <v>60</v>
      </c>
      <c s="1" r="D41" t="s">
        <v>61</v>
      </c>
      <c s="1" r="E41" t="s">
        <v>1101</v>
      </c>
      <c s="1" r="F41" t="s">
        <v>62</v>
      </c>
    </row>
    <row r="42" spans="1:14">
      <c s="1" r="A42" t="n">
        <v>0</v>
      </c>
      <c r="B42" t="s">
        <v>63</v>
      </c>
      <c r="C42" t="s">
        <v>3139</v>
      </c>
      <c r="D42" t="s">
        <v>1943</v>
      </c>
      <c r="E42" t="s">
        <v>2583</v>
      </c>
      <c r="F42" t="s">
        <v>3140</v>
      </c>
    </row>
    <row r="43" spans="1:14">
      <c s="1" r="A43" t="n">
        <v>1</v>
      </c>
      <c r="B43" t="s">
        <v>66</v>
      </c>
      <c r="C43" t="s">
        <v>3141</v>
      </c>
      <c r="D43" t="s">
        <v>1941</v>
      </c>
      <c r="E43" t="s">
        <v>503</v>
      </c>
      <c r="F43" t="s">
        <v>3142</v>
      </c>
    </row>
    <row r="44" spans="1:14">
      <c s="1" r="A44" t="n">
        <v>2</v>
      </c>
      <c r="B44" t="s">
        <v>69</v>
      </c>
      <c r="C44" t="s">
        <v>3143</v>
      </c>
      <c r="D44" t="s">
        <v>64</v>
      </c>
      <c r="E44" t="s">
        <v>3144</v>
      </c>
      <c r="F44" t="s">
        <v>2501</v>
      </c>
    </row>
    <row r="45" spans="1:14">
      <c s="1" r="A45" t="n">
        <v>3</v>
      </c>
      <c r="B45" t="s">
        <v>72</v>
      </c>
      <c r="C45" t="s">
        <v>3145</v>
      </c>
      <c r="D45" t="s">
        <v>257</v>
      </c>
      <c r="E45" t="s">
        <v>3146</v>
      </c>
      <c r="F45" t="s">
        <v>3147</v>
      </c>
    </row>
    <row r="47" spans="1:14">
      <c s="1" r="B47" t="s">
        <v>75</v>
      </c>
      <c s="1" r="C47" t="s">
        <v>36</v>
      </c>
      <c s="1" r="D47" t="s">
        <v>37</v>
      </c>
      <c s="1" r="E47" t="s">
        <v>38</v>
      </c>
      <c s="1" r="F47" t="s">
        <v>39</v>
      </c>
    </row>
    <row r="48" spans="1:14">
      <c s="1" r="A48" t="n">
        <v>0</v>
      </c>
      <c r="B48" t="s">
        <v>76</v>
      </c>
      <c r="C48" t="n">
        <v>0.8100000000000001</v>
      </c>
      <c r="D48" t="n">
        <v>0.46</v>
      </c>
      <c r="E48" t="n">
        <v>3.53</v>
      </c>
      <c r="F48" t="n">
        <v>3.94</v>
      </c>
    </row>
    <row r="49" spans="1:14">
      <c s="1" r="A49" t="n">
        <v>1</v>
      </c>
      <c r="B49" t="s">
        <v>77</v>
      </c>
      <c r="C49" t="n">
        <v>0.8100000000000001</v>
      </c>
      <c r="D49" t="n">
        <v>0.46</v>
      </c>
      <c r="E49" t="n">
        <v>3.52</v>
      </c>
      <c r="F49" t="n">
        <v>3.94</v>
      </c>
    </row>
    <row r="50" spans="1:14">
      <c s="1" r="A50" t="n">
        <v>2</v>
      </c>
      <c r="B50" t="s">
        <v>78</v>
      </c>
      <c r="C50" t="n">
        <v>0.8100000000000001</v>
      </c>
      <c r="D50" t="n">
        <v>0.42</v>
      </c>
      <c r="E50" t="n">
        <v>3.52</v>
      </c>
      <c r="F50" t="n">
        <v>3.85</v>
      </c>
    </row>
    <row r="51" spans="1:14">
      <c s="1" r="A51" t="n">
        <v>3</v>
      </c>
      <c r="B51" t="s">
        <v>79</v>
      </c>
      <c r="C51" t="n">
        <v>0.8100000000000001</v>
      </c>
      <c r="D51" t="n">
        <v>0.42</v>
      </c>
      <c r="E51" t="n">
        <v>3.54</v>
      </c>
      <c r="F51" t="n">
        <v>3.86</v>
      </c>
    </row>
    <row r="52" spans="1:14">
      <c s="1" r="A52" t="n">
        <v>4</v>
      </c>
      <c r="B52" t="s">
        <v>80</v>
      </c>
      <c r="C52" t="n">
        <v>0.74</v>
      </c>
      <c r="D52" t="n">
        <v>0.34</v>
      </c>
      <c r="E52" t="n">
        <v>3.28</v>
      </c>
      <c r="F52" t="n">
        <v>3.76</v>
      </c>
    </row>
    <row r="54" spans="1:14">
      <c s="1" r="B54" t="s">
        <v>81</v>
      </c>
      <c s="1" r="C54" t="s">
        <v>36</v>
      </c>
      <c s="1" r="D54" t="s">
        <v>37</v>
      </c>
      <c s="1" r="E54" t="s">
        <v>38</v>
      </c>
      <c s="1" r="F54" t="s">
        <v>39</v>
      </c>
    </row>
    <row r="55" spans="1:14">
      <c s="1" r="A55" t="n">
        <v>0</v>
      </c>
      <c r="B55" t="s">
        <v>82</v>
      </c>
      <c r="C55" t="s"/>
      <c r="D55" t="s"/>
      <c r="E55" t="n">
        <v>1</v>
      </c>
      <c r="F55" t="s"/>
    </row>
    <row r="56" spans="1:14">
      <c s="1" r="A56" t="n">
        <v>1</v>
      </c>
      <c r="B56" t="s">
        <v>83</v>
      </c>
      <c r="C56" t="s"/>
      <c r="D56" t="n">
        <v>1</v>
      </c>
      <c r="E56" t="n">
        <v>1</v>
      </c>
      <c r="F56" t="n">
        <v>1</v>
      </c>
    </row>
    <row r="57" spans="1:14">
      <c s="1" r="A57" t="n">
        <v>2</v>
      </c>
      <c r="B57" t="s">
        <v>84</v>
      </c>
      <c r="C57" t="s"/>
      <c r="D57" t="s"/>
      <c r="E57" t="s"/>
      <c r="F57" t="n">
        <v>1</v>
      </c>
    </row>
    <row r="58" spans="1:14">
      <c s="1" r="A58" t="n">
        <v>3</v>
      </c>
      <c r="B58" t="s">
        <v>85</v>
      </c>
      <c r="C58" t="s"/>
      <c r="D58" t="s"/>
      <c r="E58" t="s"/>
      <c r="F58" t="s"/>
    </row>
    <row r="60" spans="1:14">
      <c s="1" r="B60" t="s">
        <v>86</v>
      </c>
      <c s="1" r="C60" t="s">
        <v>3148</v>
      </c>
      <c s="1" r="D60" t="s">
        <v>88</v>
      </c>
      <c s="1" r="E60" t="s">
        <v>89</v>
      </c>
      <c s="1" r="F60" t="s">
        <v>90</v>
      </c>
    </row>
    <row r="61" spans="1:14">
      <c s="1" r="A61" t="n">
        <v>0</v>
      </c>
      <c r="B61" t="s">
        <v>91</v>
      </c>
      <c r="C61" t="s">
        <v>3149</v>
      </c>
      <c r="D61" t="s"/>
      <c r="E61" t="s"/>
      <c r="F61" t="n">
        <v>0.19</v>
      </c>
    </row>
    <row r="62" spans="1:14">
      <c s="1" r="A62" t="n">
        <v>1</v>
      </c>
      <c r="B62" t="s">
        <v>93</v>
      </c>
      <c r="C62" t="s">
        <v>3150</v>
      </c>
      <c r="D62" t="s"/>
      <c r="E62" t="s"/>
      <c r="F62" t="n">
        <v>0.21</v>
      </c>
    </row>
    <row r="63" spans="1:14">
      <c s="1" r="A63" t="n">
        <v>2</v>
      </c>
      <c r="B63" t="s">
        <v>95</v>
      </c>
      <c r="C63" t="s">
        <v>2546</v>
      </c>
      <c r="D63" t="s"/>
      <c r="E63" t="s"/>
      <c r="F63" t="n">
        <v>0.08</v>
      </c>
    </row>
    <row r="64" spans="1:14">
      <c s="1" r="A64" t="n">
        <v>3</v>
      </c>
      <c r="B64" t="s">
        <v>96</v>
      </c>
      <c r="C64" t="s">
        <v>1747</v>
      </c>
      <c r="D64" t="s"/>
      <c r="E64" t="s"/>
      <c r="F64" t="n">
        <v>0.12</v>
      </c>
    </row>
    <row r="65" spans="1:14">
      <c s="1" r="A65" t="n">
        <v>4</v>
      </c>
      <c r="B65" t="s">
        <v>98</v>
      </c>
      <c r="C65" t="s">
        <v>3151</v>
      </c>
      <c r="D65" t="s"/>
      <c r="E65" t="s"/>
      <c r="F65" t="n">
        <v>0.09</v>
      </c>
    </row>
    <row r="66" spans="1:14">
      <c s="1" r="A66" t="n">
        <v>5</v>
      </c>
      <c r="B66" t="s">
        <v>100</v>
      </c>
      <c r="C66" t="s"/>
      <c r="D66" t="s"/>
      <c r="E66" t="s"/>
      <c r="F66" t="s"/>
    </row>
    <row r="68" spans="1:14">
      <c s="1" r="A68" t="n">
        <v>0</v>
      </c>
      <c r="B68" t="s">
        <v>102</v>
      </c>
      <c r="C68" t="s">
        <v>3116</v>
      </c>
    </row>
    <row r="69" spans="1:14">
      <c s="1" r="A69" t="n">
        <v>1</v>
      </c>
      <c r="B69" t="s">
        <v>103</v>
      </c>
      <c r="C69" t="s"/>
    </row>
    <row r="70" spans="1:14">
      <c s="1" r="A70" t="n">
        <v>2</v>
      </c>
      <c r="B70" t="s">
        <v>104</v>
      </c>
      <c r="C70" t="s">
        <v>3117</v>
      </c>
    </row>
    <row r="71" spans="1:14">
      <c s="1" r="A71" t="n">
        <v>3</v>
      </c>
      <c r="B71" t="s">
        <v>105</v>
      </c>
      <c r="C71" t="s">
        <v>3152</v>
      </c>
    </row>
    <row r="72" spans="1:14">
      <c s="1" r="A72" t="n">
        <v>4</v>
      </c>
      <c r="B72" t="s">
        <v>107</v>
      </c>
      <c r="C72" t="s">
        <v>1467</v>
      </c>
    </row>
    <row r="73" spans="1:14">
      <c s="1" r="A73" t="n">
        <v>5</v>
      </c>
      <c r="B73" t="s">
        <v>109</v>
      </c>
      <c r="C73" t="s">
        <v>2534</v>
      </c>
    </row>
    <row r="74" spans="1:14">
      <c s="1" r="A74" t="n">
        <v>6</v>
      </c>
      <c r="B74" t="s">
        <v>111</v>
      </c>
      <c r="C74" t="s">
        <v>522</v>
      </c>
    </row>
    <row r="75" spans="1:14">
      <c s="1" r="A75" t="n">
        <v>7</v>
      </c>
      <c r="B75" t="s">
        <v>113</v>
      </c>
      <c r="C75" t="s"/>
    </row>
    <row r="76" spans="1:14">
      <c s="1" r="A76" t="n">
        <v>8</v>
      </c>
      <c r="B76" t="s">
        <v>114</v>
      </c>
      <c r="C76" t="s"/>
    </row>
    <row r="78" spans="1:14">
      <c s="1" r="A78" t="n">
        <v>0</v>
      </c>
      <c r="B78" t="s">
        <v>115</v>
      </c>
      <c r="C78" t="s">
        <v>116</v>
      </c>
    </row>
    <row r="79" spans="1:14">
      <c s="1" r="A79" t="n">
        <v>1</v>
      </c>
      <c r="B79" t="s">
        <v>117</v>
      </c>
      <c r="C79" t="s">
        <v>118</v>
      </c>
    </row>
    <row r="81" spans="1:14">
      <c s="1" r="A81" t="n">
        <v>0</v>
      </c>
      <c r="B81" t="s">
        <v>119</v>
      </c>
      <c r="C81" t="s">
        <v>3153</v>
      </c>
    </row>
    <row r="82" spans="1:14">
      <c s="1" r="A82" t="n">
        <v>1</v>
      </c>
      <c r="B82" t="s">
        <v>121</v>
      </c>
      <c r="C82" t="s">
        <v>3154</v>
      </c>
    </row>
    <row r="84" spans="1:14">
      <c s="1" r="A84" t="n">
        <v>0</v>
      </c>
      <c r="B84" t="s">
        <v>123</v>
      </c>
      <c r="C84" t="s">
        <v>3155</v>
      </c>
    </row>
    <row r="85" spans="1:14">
      <c s="1" r="A85" t="n">
        <v>1</v>
      </c>
      <c r="B85" t="s">
        <v>124</v>
      </c>
      <c r="C85" t="s">
        <v>3156</v>
      </c>
    </row>
    <row r="87" spans="1:14">
      <c s="1" r="A87" t="n">
        <v>0</v>
      </c>
      <c r="B87" t="s">
        <v>126</v>
      </c>
      <c r="C87" t="s">
        <v>3157</v>
      </c>
    </row>
    <row r="88" spans="1:14">
      <c s="1" r="A88" t="n">
        <v>1</v>
      </c>
      <c r="B88" t="s">
        <v>128</v>
      </c>
      <c r="C88" t="s">
        <v>3158</v>
      </c>
    </row>
    <row r="89" spans="1:14">
      <c s="1" r="A89" t="n">
        <v>2</v>
      </c>
      <c r="B89" t="s">
        <v>130</v>
      </c>
      <c r="C89" t="s">
        <v>3159</v>
      </c>
    </row>
    <row r="90" spans="1:14">
      <c s="1" r="A90" t="n">
        <v>3</v>
      </c>
      <c r="B90" t="s">
        <v>132</v>
      </c>
      <c r="C90" t="s">
        <v>3160</v>
      </c>
    </row>
    <row r="91" spans="1:14">
      <c s="1" r="A91" t="n">
        <v>4</v>
      </c>
      <c r="B91" t="s">
        <v>134</v>
      </c>
      <c r="C91" t="s">
        <v>1179</v>
      </c>
    </row>
    <row r="92" spans="1:14">
      <c s="1" r="A92" t="n">
        <v>5</v>
      </c>
      <c r="B92" t="s">
        <v>136</v>
      </c>
      <c r="C92" t="s">
        <v>3161</v>
      </c>
    </row>
    <row r="93" spans="1:14">
      <c s="1" r="A93" t="n">
        <v>6</v>
      </c>
      <c r="B93" t="s">
        <v>138</v>
      </c>
      <c r="C93" t="s">
        <v>3118</v>
      </c>
    </row>
    <row r="94" spans="1:14">
      <c s="1" r="A94" t="n">
        <v>7</v>
      </c>
      <c r="B94" t="s">
        <v>139</v>
      </c>
      <c r="C94" t="s">
        <v>3162</v>
      </c>
    </row>
    <row r="96" spans="1:14">
      <c s="1" r="A96" t="n">
        <v>0</v>
      </c>
      <c r="B96" t="s">
        <v>140</v>
      </c>
      <c r="C96" t="s">
        <v>3163</v>
      </c>
    </row>
    <row r="97" spans="1:14">
      <c s="1" r="A97" t="n">
        <v>1</v>
      </c>
      <c r="B97" t="s">
        <v>142</v>
      </c>
      <c r="C97" t="s">
        <v>504</v>
      </c>
    </row>
    <row r="98" spans="1:14">
      <c s="1" r="A98" t="n">
        <v>2</v>
      </c>
      <c r="B98" t="s">
        <v>144</v>
      </c>
      <c r="C98" t="s">
        <v>3126</v>
      </c>
    </row>
    <row r="99" spans="1:14">
      <c s="1" r="A99" t="n">
        <v>3</v>
      </c>
      <c r="B99" t="s">
        <v>146</v>
      </c>
      <c r="C99" t="s">
        <v>3164</v>
      </c>
    </row>
    <row r="100" spans="1:14">
      <c s="1" r="A100" t="n">
        <v>4</v>
      </c>
      <c r="B100" t="s">
        <v>148</v>
      </c>
      <c r="C100" t="s">
        <v>2581</v>
      </c>
    </row>
    <row r="101" spans="1:14">
      <c s="1" r="A101" t="n">
        <v>5</v>
      </c>
      <c r="B101" t="s">
        <v>149</v>
      </c>
      <c r="C101" t="s">
        <v>3165</v>
      </c>
    </row>
    <row r="103" spans="1:14">
      <c s="1" r="A103" t="n">
        <v>0</v>
      </c>
      <c r="B103" t="s">
        <v>151</v>
      </c>
      <c r="C103" t="s">
        <v>3166</v>
      </c>
    </row>
    <row r="104" spans="1:14">
      <c s="1" r="A104" t="n">
        <v>1</v>
      </c>
      <c r="B104" t="s">
        <v>152</v>
      </c>
      <c r="C104" t="s">
        <v>3167</v>
      </c>
    </row>
    <row r="106" spans="1:14">
      <c s="1" r="A106" t="n">
        <v>0</v>
      </c>
      <c r="B106" t="s">
        <v>23</v>
      </c>
      <c r="C106" t="s"/>
    </row>
    <row r="107" spans="1:14">
      <c s="1" r="A107" t="n">
        <v>1</v>
      </c>
      <c r="B107" t="s">
        <v>153</v>
      </c>
      <c r="C107" t="s">
        <v>3168</v>
      </c>
    </row>
    <row r="108" spans="1:14">
      <c s="1" r="A108" t="n">
        <v>2</v>
      </c>
      <c r="B108" t="s">
        <v>155</v>
      </c>
      <c r="C108" t="s">
        <v>156</v>
      </c>
    </row>
    <row r="109" spans="1:14">
      <c s="1" r="A109" t="n">
        <v>3</v>
      </c>
      <c r="B109" t="s">
        <v>157</v>
      </c>
      <c r="C109" t="s">
        <v>3169</v>
      </c>
    </row>
    <row r="110" spans="1:14">
      <c s="1" r="A110" t="n">
        <v>4</v>
      </c>
      <c r="B110" t="s">
        <v>159</v>
      </c>
      <c r="C110" t="s">
        <v>1921</v>
      </c>
    </row>
    <row r="111" spans="1:14">
      <c s="1" r="A111" t="n">
        <v>5</v>
      </c>
      <c r="B111" t="s">
        <v>161</v>
      </c>
      <c r="C111" t="s">
        <v>3170</v>
      </c>
    </row>
    <row r="112" spans="1:14">
      <c s="1" r="A112" t="n">
        <v>6</v>
      </c>
      <c r="B112" t="s">
        <v>163</v>
      </c>
      <c r="C112" t="s">
        <v>3171</v>
      </c>
    </row>
    <row r="114" spans="1:14">
      <c s="1" r="A114" t="n">
        <v>0</v>
      </c>
      <c r="B114" t="s">
        <v>165</v>
      </c>
      <c r="C114" t="s">
        <v>3172</v>
      </c>
    </row>
    <row r="115" spans="1:14">
      <c s="1" r="A115" t="n">
        <v>1</v>
      </c>
      <c r="B115" t="s">
        <v>167</v>
      </c>
      <c r="C115" t="s">
        <v>3173</v>
      </c>
    </row>
    <row r="116" spans="1:14">
      <c s="1" r="A116" t="n">
        <v>2</v>
      </c>
      <c r="B116" t="s">
        <v>169</v>
      </c>
      <c r="C116" t="s">
        <v>3174</v>
      </c>
    </row>
    <row r="117" spans="1:14">
      <c s="1" r="A117" t="n">
        <v>3</v>
      </c>
      <c r="B117" t="s">
        <v>171</v>
      </c>
      <c r="C117" t="s">
        <v>3175</v>
      </c>
    </row>
    <row r="118" spans="1:14">
      <c s="1" r="A118" t="n">
        <v>4</v>
      </c>
      <c r="B118" t="s">
        <v>173</v>
      </c>
      <c r="C118" t="s"/>
    </row>
    <row r="119" spans="1:14">
      <c s="1" r="A119" t="n">
        <v>5</v>
      </c>
      <c r="B119" t="s">
        <v>174</v>
      </c>
      <c r="C119" t="s"/>
    </row>
    <row r="120" spans="1:14">
      <c s="1" r="A120" t="n">
        <v>6</v>
      </c>
      <c r="B120" t="s">
        <v>175</v>
      </c>
      <c r="C120" t="s"/>
    </row>
    <row r="121" spans="1:14">
      <c s="1" r="A121" t="n">
        <v>7</v>
      </c>
      <c r="B121" t="s">
        <v>176</v>
      </c>
      <c r="C121" t="s"/>
    </row>
    <row r="122" spans="1:14">
      <c s="1" r="A122" t="n">
        <v>8</v>
      </c>
      <c r="B122" t="s">
        <v>177</v>
      </c>
      <c r="C122" t="s"/>
    </row>
    <row r="123" spans="1:14">
      <c s="1" r="A123" t="n">
        <v>9</v>
      </c>
      <c r="B123" t="s">
        <v>178</v>
      </c>
      <c r="C123" t="s"/>
    </row>
    <row r="125" spans="1:14">
      <c s="1" r="A125" t="n">
        <v>0</v>
      </c>
      <c r="B125" t="s">
        <v>179</v>
      </c>
      <c r="C125" t="s"/>
    </row>
    <row r="126" spans="1:14">
      <c s="1" r="A126" t="n">
        <v>1</v>
      </c>
      <c r="B126" t="s">
        <v>180</v>
      </c>
      <c r="C126" t="s"/>
    </row>
    <row r="127" spans="1:14">
      <c s="1" r="A127" t="n">
        <v>2</v>
      </c>
      <c r="B127" t="s">
        <v>181</v>
      </c>
      <c r="C127" t="s">
        <v>2128</v>
      </c>
    </row>
    <row r="128" spans="1:14">
      <c s="1" r="A128" t="n">
        <v>3</v>
      </c>
      <c r="B128" t="s">
        <v>183</v>
      </c>
      <c r="C128" t="s">
        <v>3176</v>
      </c>
    </row>
    <row r="129" spans="1:14">
      <c s="1" r="A129" t="n">
        <v>4</v>
      </c>
      <c r="B129" t="s">
        <v>185</v>
      </c>
      <c r="C129" t="s"/>
    </row>
    <row r="130" spans="1:14">
      <c s="1" r="A130" t="n">
        <v>5</v>
      </c>
      <c r="B130" t="s">
        <v>186</v>
      </c>
      <c r="C130" t="s"/>
    </row>
    <row r="131" spans="1:14">
      <c s="1" r="A131" t="n">
        <v>6</v>
      </c>
      <c r="B131" t="s">
        <v>187</v>
      </c>
      <c r="C131" t="s"/>
    </row>
    <row r="132" spans="1:14">
      <c s="1" r="A132" t="n">
        <v>7</v>
      </c>
      <c r="B132" t="s">
        <v>188</v>
      </c>
      <c r="C132" t="s"/>
    </row>
    <row r="133" spans="1:14">
      <c s="1" r="A133" t="n">
        <v>8</v>
      </c>
      <c r="B133" t="s">
        <v>189</v>
      </c>
      <c r="C133" t="s"/>
    </row>
    <row r="134" spans="1:14">
      <c s="1" r="A134" t="n">
        <v>9</v>
      </c>
      <c r="B134" t="s">
        <v>190</v>
      </c>
      <c r="C134" t="s"/>
    </row>
    <row r="137" spans="1:14">
      <c s="1" r="B137" t="s">
        <v>191</v>
      </c>
      <c s="1" r="C137" t="s">
        <v>192</v>
      </c>
      <c s="1" r="D137" t="s">
        <v>193</v>
      </c>
      <c s="1" r="E137" t="s">
        <v>194</v>
      </c>
      <c s="1" r="F137" t="s">
        <v>195</v>
      </c>
    </row>
    <row r="138" spans="1:14">
      <c s="1" r="A138" t="n">
        <v>0</v>
      </c>
      <c r="B138" t="s">
        <v>3177</v>
      </c>
      <c r="C138" t="s">
        <v>3178</v>
      </c>
      <c r="D138" t="s">
        <v>3179</v>
      </c>
      <c r="E138" t="s"/>
      <c r="F138" t="n">
        <v>65</v>
      </c>
    </row>
    <row r="139" spans="1:14">
      <c s="1" r="A139" t="n">
        <v>1</v>
      </c>
      <c r="B139" t="s">
        <v>3180</v>
      </c>
      <c r="C139" t="s">
        <v>199</v>
      </c>
      <c r="D139" t="s"/>
      <c r="E139" t="s"/>
      <c r="F139" t="n">
        <v>56</v>
      </c>
    </row>
    <row r="140" spans="1:14">
      <c s="1" r="A140" t="n">
        <v>2</v>
      </c>
      <c r="B140" t="s">
        <v>3181</v>
      </c>
      <c r="C140" t="s">
        <v>3182</v>
      </c>
      <c r="D140" t="s"/>
      <c r="E140" t="s"/>
      <c r="F140" t="s"/>
      <c r="J140">
        <f>IF(TRIM(C140)="-", "N/A", IF(RIGHT(C140,1)="M",1000000*VALUE(LEFT(C140,LEN(C140)-1)),IF(RIGHT(C140,1)="B",1000000000*VALUE(LEFT(C140,LEN(C140)-1)),IF(RIGHT(C140,1)="%",0.01*VALUE(LEFT(C140,LEN(C140)-1)),C140))))</f>
        <v/>
      </c>
      <c r="K140">
        <f>IF(TRIM(D140)="-", "N/A", IF(RIGHT(D140,1)="M",1000000*VALUE(LEFT(D140,LEN(D140)-1)),IF(RIGHT(D140,1)="B",1000000000*VALUE(LEFT(D140,LEN(D140)-1)),IF(RIGHT(D140,1)="%",0.01*VALUE(LEFT(D140,LEN(D140)-1)),D140))))</f>
        <v/>
      </c>
      <c r="L140">
        <f>IF(TRIM(E140)="-", "N/A", IF(RIGHT(E140,1)="M",1000000*VALUE(LEFT(E140,LEN(E140)-1)),IF(RIGHT(E140,1)="B",1000000000*VALUE(LEFT(E140,LEN(E140)-1)),IF(RIGHT(E140,1)="%",0.01*VALUE(LEFT(E140,LEN(E140)-1)),E140))))</f>
        <v/>
      </c>
      <c r="M140">
        <f>IF(TRIM(F140)="-", "N/A", IF(RIGHT(F140,1)="M",1000000*VALUE(LEFT(F140,LEN(F140)-1)),IF(RIGHT(F140,1)="B",1000000000*VALUE(LEFT(F140,LEN(F140)-1)),IF(RIGHT(F140,1)="%",0.01*VALUE(LEFT(F140,LEN(F140)-1)),F140))))</f>
        <v/>
      </c>
      <c r="N140">
        <f>IF(TRIM(G140)="-", "N/A", IF(RIGHT(G140,1)="M",1000000*VALUE(LEFT(G140,LEN(G140)-1)),IF(RIGHT(G140,1)="B",1000000000*VALUE(LEFT(G140,LEN(G140)-1)),IF(RIGHT(G140,1)="%",0.01*VALUE(LEFT(G140,LEN(G140)-1)),G140))))</f>
        <v/>
      </c>
    </row>
    <row r="141" spans="1:14">
      <c s="1" r="A141" t="n">
        <v>3</v>
      </c>
      <c r="B141" t="s">
        <v>3183</v>
      </c>
      <c r="C141" t="s">
        <v>3184</v>
      </c>
      <c r="D141" t="s"/>
      <c r="E141" t="s"/>
      <c r="F141" t="n">
        <v>53</v>
      </c>
      <c r="J141">
        <f>IF(TRIM(C141)="-", "N/A", IF(RIGHT(C141,1)="M",1000000*VALUE(LEFT(C141,LEN(C141)-1)),IF(RIGHT(C141,1)="B",1000000000*VALUE(LEFT(C141,LEN(C141)-1)),IF(RIGHT(C141,1)="%",0.01*VALUE(LEFT(C141,LEN(C141)-1)),C141))))</f>
        <v/>
      </c>
      <c r="K141">
        <f>IF(TRIM(D141)="-", "N/A", IF(RIGHT(D141,1)="M",1000000*VALUE(LEFT(D141,LEN(D141)-1)),IF(RIGHT(D141,1)="B",1000000000*VALUE(LEFT(D141,LEN(D141)-1)),IF(RIGHT(D141,1)="%",0.01*VALUE(LEFT(D141,LEN(D141)-1)),D141))))</f>
        <v/>
      </c>
      <c r="L141">
        <f>IF(TRIM(E141)="-", "N/A", IF(RIGHT(E141,1)="M",1000000*VALUE(LEFT(E141,LEN(E141)-1)),IF(RIGHT(E141,1)="B",1000000000*VALUE(LEFT(E141,LEN(E141)-1)),IF(RIGHT(E141,1)="%",0.01*VALUE(LEFT(E141,LEN(E141)-1)),E141))))</f>
        <v/>
      </c>
      <c r="M141">
        <f>IF(TRIM(F141)="-", "N/A", IF(RIGHT(F141,1)="M",1000000*VALUE(LEFT(F141,LEN(F141)-1)),IF(RIGHT(F141,1)="B",1000000000*VALUE(LEFT(F141,LEN(F141)-1)),IF(RIGHT(F141,1)="%",0.01*VALUE(LEFT(F141,LEN(F141)-1)),F141))))</f>
        <v/>
      </c>
      <c r="N141">
        <f>IF(TRIM(G141)="-", "N/A", IF(RIGHT(G141,1)="M",1000000*VALUE(LEFT(G141,LEN(G141)-1)),IF(RIGHT(G141,1)="B",1000000000*VALUE(LEFT(G141,LEN(G141)-1)),IF(RIGHT(G141,1)="%",0.01*VALUE(LEFT(G141,LEN(G141)-1)),G141))))</f>
        <v/>
      </c>
    </row>
    <row r="142" spans="1:14">
      <c s="1" r="A142" t="n">
        <v>4</v>
      </c>
      <c r="B142" t="s">
        <v>3185</v>
      </c>
      <c r="C142" t="s">
        <v>3186</v>
      </c>
      <c r="D142" t="s"/>
      <c r="E142" t="s"/>
      <c r="F142" t="n">
        <v>64</v>
      </c>
      <c r="J142">
        <f>IF(TRIM(C142)="-", "N/A", IF(RIGHT(C142,1)="M",1000000*VALUE(LEFT(C142,LEN(C142)-1)),IF(RIGHT(C142,1)="B",1000000000*VALUE(LEFT(C142,LEN(C142)-1)),IF(RIGHT(C142,1)="%",0.01*VALUE(LEFT(C142,LEN(C142)-1)),C142))))</f>
        <v/>
      </c>
      <c r="K142">
        <f>IF(TRIM(D142)="-", "N/A", IF(RIGHT(D142,1)="M",1000000*VALUE(LEFT(D142,LEN(D142)-1)),IF(RIGHT(D142,1)="B",1000000000*VALUE(LEFT(D142,LEN(D142)-1)),IF(RIGHT(D142,1)="%",0.01*VALUE(LEFT(D142,LEN(D142)-1)),D142))))</f>
        <v/>
      </c>
      <c r="L142">
        <f>IF(TRIM(E142)="-", "N/A", IF(RIGHT(E142,1)="M",1000000*VALUE(LEFT(E142,LEN(E142)-1)),IF(RIGHT(E142,1)="B",1000000000*VALUE(LEFT(E142,LEN(E142)-1)),IF(RIGHT(E142,1)="%",0.01*VALUE(LEFT(E142,LEN(E142)-1)),E142))))</f>
        <v/>
      </c>
      <c r="M142">
        <f>IF(TRIM(F142)="-", "N/A", IF(RIGHT(F142,1)="M",1000000*VALUE(LEFT(F142,LEN(F142)-1)),IF(RIGHT(F142,1)="B",1000000000*VALUE(LEFT(F142,LEN(F142)-1)),IF(RIGHT(F142,1)="%",0.01*VALUE(LEFT(F142,LEN(F142)-1)),F142))))</f>
        <v/>
      </c>
      <c r="N142">
        <f>IF(TRIM(G142)="-", "N/A", IF(RIGHT(G142,1)="M",1000000*VALUE(LEFT(G142,LEN(G142)-1)),IF(RIGHT(G142,1)="B",1000000000*VALUE(LEFT(G142,LEN(G142)-1)),IF(RIGHT(G142,1)="%",0.01*VALUE(LEFT(G142,LEN(G142)-1)),G142))))</f>
        <v/>
      </c>
    </row>
    <row r="143" spans="1:14">
      <c r="J143">
        <f>IF(TRIM(C143)="-", "N/A", IF(RIGHT(C143,1)="M",1000000*VALUE(LEFT(C143,LEN(C143)-1)),IF(RIGHT(C143,1)="B",1000000000*VALUE(LEFT(C143,LEN(C143)-1)),IF(RIGHT(C143,1)="%",0.01*VALUE(LEFT(C143,LEN(C143)-1)),C143))))</f>
        <v/>
      </c>
      <c r="K143">
        <f>IF(TRIM(D143)="-", "N/A", IF(RIGHT(D143,1)="M",1000000*VALUE(LEFT(D143,LEN(D143)-1)),IF(RIGHT(D143,1)="B",1000000000*VALUE(LEFT(D143,LEN(D143)-1)),IF(RIGHT(D143,1)="%",0.01*VALUE(LEFT(D143,LEN(D143)-1)),D143))))</f>
        <v/>
      </c>
      <c r="L143">
        <f>IF(TRIM(E143)="-", "N/A", IF(RIGHT(E143,1)="M",1000000*VALUE(LEFT(E143,LEN(E143)-1)),IF(RIGHT(E143,1)="B",1000000000*VALUE(LEFT(E143,LEN(E143)-1)),IF(RIGHT(E143,1)="%",0.01*VALUE(LEFT(E143,LEN(E143)-1)),E143))))</f>
        <v/>
      </c>
      <c r="M143">
        <f>IF(TRIM(F143)="-", "N/A", IF(RIGHT(F143,1)="M",1000000*VALUE(LEFT(F143,LEN(F143)-1)),IF(RIGHT(F143,1)="B",1000000000*VALUE(LEFT(F143,LEN(F143)-1)),IF(RIGHT(F143,1)="%",0.01*VALUE(LEFT(F143,LEN(F143)-1)),F143))))</f>
        <v/>
      </c>
      <c r="N143">
        <f>IF(TRIM(G143)="-", "N/A", IF(RIGHT(G143,1)="M",1000000*VALUE(LEFT(G143,LEN(G143)-1)),IF(RIGHT(G143,1)="B",1000000000*VALUE(LEFT(G143,LEN(G143)-1)),IF(RIGHT(G143,1)="%",0.01*VALUE(LEFT(G143,LEN(G143)-1)),G143))))</f>
        <v/>
      </c>
    </row>
    <row r="144" spans="1:14">
      <c r="J144">
        <f>IF(TRIM(C144)="-", "N/A", IF(RIGHT(C144,1)="M",1000000*VALUE(LEFT(C144,LEN(C144)-1)),IF(RIGHT(C144,1)="B",1000000000*VALUE(LEFT(C144,LEN(C144)-1)),IF(RIGHT(C144,1)="%",0.01*VALUE(LEFT(C144,LEN(C144)-1)),C144))))</f>
        <v/>
      </c>
      <c r="K144">
        <f>IF(TRIM(D144)="-", "N/A", IF(RIGHT(D144,1)="M",1000000*VALUE(LEFT(D144,LEN(D144)-1)),IF(RIGHT(D144,1)="B",1000000000*VALUE(LEFT(D144,LEN(D144)-1)),IF(RIGHT(D144,1)="%",0.01*VALUE(LEFT(D144,LEN(D144)-1)),D144))))</f>
        <v/>
      </c>
      <c r="L144">
        <f>IF(TRIM(E144)="-", "N/A", IF(RIGHT(E144,1)="M",1000000*VALUE(LEFT(E144,LEN(E144)-1)),IF(RIGHT(E144,1)="B",1000000000*VALUE(LEFT(E144,LEN(E144)-1)),IF(RIGHT(E144,1)="%",0.01*VALUE(LEFT(E144,LEN(E144)-1)),E144))))</f>
        <v/>
      </c>
      <c r="M144">
        <f>IF(TRIM(F144)="-", "N/A", IF(RIGHT(F144,1)="M",1000000*VALUE(LEFT(F144,LEN(F144)-1)),IF(RIGHT(F144,1)="B",1000000000*VALUE(LEFT(F144,LEN(F144)-1)),IF(RIGHT(F144,1)="%",0.01*VALUE(LEFT(F144,LEN(F144)-1)),F144))))</f>
        <v/>
      </c>
      <c r="N144">
        <f>IF(TRIM(G144)="-", "N/A", IF(RIGHT(G144,1)="M",1000000*VALUE(LEFT(G144,LEN(G144)-1)),IF(RIGHT(G144,1)="B",1000000000*VALUE(LEFT(G144,LEN(G144)-1)),IF(RIGHT(G144,1)="%",0.01*VALUE(LEFT(G144,LEN(G144)-1)),G144))))</f>
        <v/>
      </c>
    </row>
    <row r="145" spans="1:14">
      <c r="J145">
        <f>IF(TRIM(C145)="-", "N/A", IF(RIGHT(C145,1)="M",1000000*VALUE(LEFT(C145,LEN(C145)-1)),IF(RIGHT(C145,1)="B",1000000000*VALUE(LEFT(C145,LEN(C145)-1)),IF(RIGHT(C145,1)="%",0.01*VALUE(LEFT(C145,LEN(C145)-1)),C145))))</f>
        <v/>
      </c>
      <c r="K145">
        <f>IF(TRIM(D145)="-", "N/A", IF(RIGHT(D145,1)="M",1000000*VALUE(LEFT(D145,LEN(D145)-1)),IF(RIGHT(D145,1)="B",1000000000*VALUE(LEFT(D145,LEN(D145)-1)),IF(RIGHT(D145,1)="%",0.01*VALUE(LEFT(D145,LEN(D145)-1)),D145))))</f>
        <v/>
      </c>
      <c r="L145">
        <f>IF(TRIM(E145)="-", "N/A", IF(RIGHT(E145,1)="M",1000000*VALUE(LEFT(E145,LEN(E145)-1)),IF(RIGHT(E145,1)="B",1000000000*VALUE(LEFT(E145,LEN(E145)-1)),IF(RIGHT(E145,1)="%",0.01*VALUE(LEFT(E145,LEN(E145)-1)),E145))))</f>
        <v/>
      </c>
      <c r="M145">
        <f>IF(TRIM(F145)="-", "N/A", IF(RIGHT(F145,1)="M",1000000*VALUE(LEFT(F145,LEN(F145)-1)),IF(RIGHT(F145,1)="B",1000000000*VALUE(LEFT(F145,LEN(F145)-1)),IF(RIGHT(F145,1)="%",0.01*VALUE(LEFT(F145,LEN(F145)-1)),F145))))</f>
        <v/>
      </c>
      <c r="N145">
        <f>IF(TRIM(G145)="-", "N/A", IF(RIGHT(G145,1)="M",1000000*VALUE(LEFT(G145,LEN(G145)-1)),IF(RIGHT(G145,1)="B",1000000000*VALUE(LEFT(G145,LEN(G145)-1)),IF(RIGHT(G145,1)="%",0.01*VALUE(LEFT(G145,LEN(G145)-1)),G145))))</f>
        <v/>
      </c>
    </row>
    <row r="146" spans="1:14">
      <c r="J146">
        <f>IF(TRIM(C146)="-", "N/A", IF(RIGHT(C146,1)="M",1000000*VALUE(LEFT(C146,LEN(C146)-1)),IF(RIGHT(C146,1)="B",1000000000*VALUE(LEFT(C146,LEN(C146)-1)),IF(RIGHT(C146,1)="%",0.01*VALUE(LEFT(C146,LEN(C146)-1)),C146))))</f>
        <v/>
      </c>
      <c r="K146">
        <f>IF(TRIM(D146)="-", "N/A", IF(RIGHT(D146,1)="M",1000000*VALUE(LEFT(D146,LEN(D146)-1)),IF(RIGHT(D146,1)="B",1000000000*VALUE(LEFT(D146,LEN(D146)-1)),IF(RIGHT(D146,1)="%",0.01*VALUE(LEFT(D146,LEN(D146)-1)),D146))))</f>
        <v/>
      </c>
      <c r="L146">
        <f>IF(TRIM(E146)="-", "N/A", IF(RIGHT(E146,1)="M",1000000*VALUE(LEFT(E146,LEN(E146)-1)),IF(RIGHT(E146,1)="B",1000000000*VALUE(LEFT(E146,LEN(E146)-1)),IF(RIGHT(E146,1)="%",0.01*VALUE(LEFT(E146,LEN(E146)-1)),E146))))</f>
        <v/>
      </c>
      <c r="M146">
        <f>IF(TRIM(F146)="-", "N/A", IF(RIGHT(F146,1)="M",1000000*VALUE(LEFT(F146,LEN(F146)-1)),IF(RIGHT(F146,1)="B",1000000000*VALUE(LEFT(F146,LEN(F146)-1)),IF(RIGHT(F146,1)="%",0.01*VALUE(LEFT(F146,LEN(F146)-1)),F146))))</f>
        <v/>
      </c>
      <c r="N146">
        <f>IF(TRIM(G146)="-", "N/A", IF(RIGHT(G146,1)="M",1000000*VALUE(LEFT(G146,LEN(G146)-1)),IF(RIGHT(G146,1)="B",1000000000*VALUE(LEFT(G146,LEN(G146)-1)),IF(RIGHT(G146,1)="%",0.01*VALUE(LEFT(G146,LEN(G146)-1)),G146))))</f>
        <v/>
      </c>
    </row>
    <row r="147" spans="1:14">
      <c r="J147">
        <f>IF(TRIM(C147)="-", "N/A", IF(RIGHT(C147,1)="M",1000000*VALUE(LEFT(C147,LEN(C147)-1)),IF(RIGHT(C147,1)="B",1000000000*VALUE(LEFT(C147,LEN(C147)-1)),IF(RIGHT(C147,1)="%",0.01*VALUE(LEFT(C147,LEN(C147)-1)),C147))))</f>
        <v/>
      </c>
      <c r="K147">
        <f>IF(TRIM(D147)="-", "N/A", IF(RIGHT(D147,1)="M",1000000*VALUE(LEFT(D147,LEN(D147)-1)),IF(RIGHT(D147,1)="B",1000000000*VALUE(LEFT(D147,LEN(D147)-1)),IF(RIGHT(D147,1)="%",0.01*VALUE(LEFT(D147,LEN(D147)-1)),D147))))</f>
        <v/>
      </c>
      <c r="L147">
        <f>IF(TRIM(E147)="-", "N/A", IF(RIGHT(E147,1)="M",1000000*VALUE(LEFT(E147,LEN(E147)-1)),IF(RIGHT(E147,1)="B",1000000000*VALUE(LEFT(E147,LEN(E147)-1)),IF(RIGHT(E147,1)="%",0.01*VALUE(LEFT(E147,LEN(E147)-1)),E147))))</f>
        <v/>
      </c>
      <c r="M147">
        <f>IF(TRIM(F147)="-", "N/A", IF(RIGHT(F147,1)="M",1000000*VALUE(LEFT(F147,LEN(F147)-1)),IF(RIGHT(F147,1)="B",1000000000*VALUE(LEFT(F147,LEN(F147)-1)),IF(RIGHT(F147,1)="%",0.01*VALUE(LEFT(F147,LEN(F147)-1)),F147))))</f>
        <v/>
      </c>
      <c r="N147">
        <f>IF(TRIM(G147)="-", "N/A", IF(RIGHT(G147,1)="M",1000000*VALUE(LEFT(G147,LEN(G147)-1)),IF(RIGHT(G147,1)="B",1000000000*VALUE(LEFT(G147,LEN(G147)-1)),IF(RIGHT(G147,1)="%",0.01*VALUE(LEFT(G147,LEN(G147)-1)),G147))))</f>
        <v/>
      </c>
    </row>
    <row r="148" spans="1:14">
      <c r="J148">
        <f>IF(TRIM(C148)="-", "N/A", IF(RIGHT(C148,1)="M",1000000*VALUE(LEFT(C148,LEN(C148)-1)),IF(RIGHT(C148,1)="B",1000000000*VALUE(LEFT(C148,LEN(C148)-1)),IF(RIGHT(C148,1)="%",0.01*VALUE(LEFT(C148,LEN(C148)-1)),C148))))</f>
        <v/>
      </c>
      <c r="K148">
        <f>IF(TRIM(D148)="-", "N/A", IF(RIGHT(D148,1)="M",1000000*VALUE(LEFT(D148,LEN(D148)-1)),IF(RIGHT(D148,1)="B",1000000000*VALUE(LEFT(D148,LEN(D148)-1)),IF(RIGHT(D148,1)="%",0.01*VALUE(LEFT(D148,LEN(D148)-1)),D148))))</f>
        <v/>
      </c>
      <c r="L148">
        <f>IF(TRIM(E148)="-", "N/A", IF(RIGHT(E148,1)="M",1000000*VALUE(LEFT(E148,LEN(E148)-1)),IF(RIGHT(E148,1)="B",1000000000*VALUE(LEFT(E148,LEN(E148)-1)),IF(RIGHT(E148,1)="%",0.01*VALUE(LEFT(E148,LEN(E148)-1)),E148))))</f>
        <v/>
      </c>
      <c r="M148">
        <f>IF(TRIM(F148)="-", "N/A", IF(RIGHT(F148,1)="M",1000000*VALUE(LEFT(F148,LEN(F148)-1)),IF(RIGHT(F148,1)="B",1000000000*VALUE(LEFT(F148,LEN(F148)-1)),IF(RIGHT(F148,1)="%",0.01*VALUE(LEFT(F148,LEN(F148)-1)),F148))))</f>
        <v/>
      </c>
      <c r="N148">
        <f>IF(TRIM(G148)="-", "N/A", IF(RIGHT(G148,1)="M",1000000*VALUE(LEFT(G148,LEN(G148)-1)),IF(RIGHT(G148,1)="B",1000000000*VALUE(LEFT(G148,LEN(G148)-1)),IF(RIGHT(G148,1)="%",0.01*VALUE(LEFT(G148,LEN(G148)-1)),G148))))</f>
        <v/>
      </c>
    </row>
    <row r="149" spans="1:14">
      <c r="J149">
        <f>IF(TRIM(C149)="-", "N/A", IF(RIGHT(C149,1)="M",1000000*VALUE(LEFT(C149,LEN(C149)-1)),IF(RIGHT(C149,1)="B",1000000000*VALUE(LEFT(C149,LEN(C149)-1)),IF(RIGHT(C149,1)="%",0.01*VALUE(LEFT(C149,LEN(C149)-1)),C149))))</f>
        <v/>
      </c>
      <c r="K149">
        <f>IF(TRIM(D149)="-", "N/A", IF(RIGHT(D149,1)="M",1000000*VALUE(LEFT(D149,LEN(D149)-1)),IF(RIGHT(D149,1)="B",1000000000*VALUE(LEFT(D149,LEN(D149)-1)),IF(RIGHT(D149,1)="%",0.01*VALUE(LEFT(D149,LEN(D149)-1)),D149))))</f>
        <v/>
      </c>
      <c r="L149">
        <f>IF(TRIM(E149)="-", "N/A", IF(RIGHT(E149,1)="M",1000000*VALUE(LEFT(E149,LEN(E149)-1)),IF(RIGHT(E149,1)="B",1000000000*VALUE(LEFT(E149,LEN(E149)-1)),IF(RIGHT(E149,1)="%",0.01*VALUE(LEFT(E149,LEN(E149)-1)),E149))))</f>
        <v/>
      </c>
      <c r="M149">
        <f>IF(TRIM(F149)="-", "N/A", IF(RIGHT(F149,1)="M",1000000*VALUE(LEFT(F149,LEN(F149)-1)),IF(RIGHT(F149,1)="B",1000000000*VALUE(LEFT(F149,LEN(F149)-1)),IF(RIGHT(F149,1)="%",0.01*VALUE(LEFT(F149,LEN(F149)-1)),F149))))</f>
        <v/>
      </c>
      <c r="N149">
        <f>IF(TRIM(G149)="-", "N/A", IF(RIGHT(G149,1)="M",1000000*VALUE(LEFT(G149,LEN(G149)-1)),IF(RIGHT(G149,1)="B",1000000000*VALUE(LEFT(G149,LEN(G149)-1)),IF(RIGHT(G149,1)="%",0.01*VALUE(LEFT(G149,LEN(G149)-1)),G149))))</f>
        <v/>
      </c>
    </row>
    <row r="150" spans="1:14">
      <c r="J150">
        <f>IF(TRIM(C150)="-", "N/A", IF(RIGHT(C150,1)="M",1000000*VALUE(LEFT(C150,LEN(C150)-1)),IF(RIGHT(C150,1)="B",1000000000*VALUE(LEFT(C150,LEN(C150)-1)),IF(RIGHT(C150,1)="%",0.01*VALUE(LEFT(C150,LEN(C150)-1)),C150))))</f>
        <v/>
      </c>
      <c r="K150">
        <f>IF(TRIM(D150)="-", "N/A", IF(RIGHT(D150,1)="M",1000000*VALUE(LEFT(D150,LEN(D150)-1)),IF(RIGHT(D150,1)="B",1000000000*VALUE(LEFT(D150,LEN(D150)-1)),IF(RIGHT(D150,1)="%",0.01*VALUE(LEFT(D150,LEN(D150)-1)),D150))))</f>
        <v/>
      </c>
      <c r="L150">
        <f>IF(TRIM(E150)="-", "N/A", IF(RIGHT(E150,1)="M",1000000*VALUE(LEFT(E150,LEN(E150)-1)),IF(RIGHT(E150,1)="B",1000000000*VALUE(LEFT(E150,LEN(E150)-1)),IF(RIGHT(E150,1)="%",0.01*VALUE(LEFT(E150,LEN(E150)-1)),E150))))</f>
        <v/>
      </c>
      <c r="M150">
        <f>IF(TRIM(F150)="-", "N/A", IF(RIGHT(F150,1)="M",1000000*VALUE(LEFT(F150,LEN(F150)-1)),IF(RIGHT(F150,1)="B",1000000000*VALUE(LEFT(F150,LEN(F150)-1)),IF(RIGHT(F150,1)="%",0.01*VALUE(LEFT(F150,LEN(F150)-1)),F150))))</f>
        <v/>
      </c>
      <c r="N150">
        <f>IF(TRIM(G150)="-", "N/A", IF(RIGHT(G150,1)="M",1000000*VALUE(LEFT(G150,LEN(G150)-1)),IF(RIGHT(G150,1)="B",1000000000*VALUE(LEFT(G150,LEN(G150)-1)),IF(RIGHT(G150,1)="%",0.01*VALUE(LEFT(G150,LEN(G150)-1)),G150))))</f>
        <v/>
      </c>
    </row>
    <row r="151" spans="1:14">
      <c r="J151">
        <f>IF(TRIM(C151)="-", "N/A", IF(RIGHT(C151,1)="M",1000000*VALUE(LEFT(C151,LEN(C151)-1)),IF(RIGHT(C151,1)="B",1000000000*VALUE(LEFT(C151,LEN(C151)-1)),IF(RIGHT(C151,1)="%",0.01*VALUE(LEFT(C151,LEN(C151)-1)),C151))))</f>
        <v/>
      </c>
      <c r="K151">
        <f>IF(TRIM(D151)="-", "N/A", IF(RIGHT(D151,1)="M",1000000*VALUE(LEFT(D151,LEN(D151)-1)),IF(RIGHT(D151,1)="B",1000000000*VALUE(LEFT(D151,LEN(D151)-1)),IF(RIGHT(D151,1)="%",0.01*VALUE(LEFT(D151,LEN(D151)-1)),D151))))</f>
        <v/>
      </c>
      <c r="L151">
        <f>IF(TRIM(E151)="-", "N/A", IF(RIGHT(E151,1)="M",1000000*VALUE(LEFT(E151,LEN(E151)-1)),IF(RIGHT(E151,1)="B",1000000000*VALUE(LEFT(E151,LEN(E151)-1)),IF(RIGHT(E151,1)="%",0.01*VALUE(LEFT(E151,LEN(E151)-1)),E151))))</f>
        <v/>
      </c>
      <c r="M151">
        <f>IF(TRIM(F151)="-", "N/A", IF(RIGHT(F151,1)="M",1000000*VALUE(LEFT(F151,LEN(F151)-1)),IF(RIGHT(F151,1)="B",1000000000*VALUE(LEFT(F151,LEN(F151)-1)),IF(RIGHT(F151,1)="%",0.01*VALUE(LEFT(F151,LEN(F151)-1)),F151))))</f>
        <v/>
      </c>
      <c r="N151">
        <f>IF(TRIM(G151)="-", "N/A", IF(RIGHT(G151,1)="M",1000000*VALUE(LEFT(G151,LEN(G151)-1)),IF(RIGHT(G151,1)="B",1000000000*VALUE(LEFT(G151,LEN(G151)-1)),IF(RIGHT(G151,1)="%",0.01*VALUE(LEFT(G151,LEN(G151)-1)),G151))))</f>
        <v/>
      </c>
    </row>
    <row r="152" spans="1:14">
      <c r="J152">
        <f>IF(TRIM(C152)="-", "N/A", IF(RIGHT(C152,1)="M",1000000*VALUE(LEFT(C152,LEN(C152)-1)),IF(RIGHT(C152,1)="B",1000000000*VALUE(LEFT(C152,LEN(C152)-1)),IF(RIGHT(C152,1)="%",0.01*VALUE(LEFT(C152,LEN(C152)-1)),C152))))</f>
        <v/>
      </c>
      <c r="K152">
        <f>IF(TRIM(D152)="-", "N/A", IF(RIGHT(D152,1)="M",1000000*VALUE(LEFT(D152,LEN(D152)-1)),IF(RIGHT(D152,1)="B",1000000000*VALUE(LEFT(D152,LEN(D152)-1)),IF(RIGHT(D152,1)="%",0.01*VALUE(LEFT(D152,LEN(D152)-1)),D152))))</f>
        <v/>
      </c>
      <c r="L152">
        <f>IF(TRIM(E152)="-", "N/A", IF(RIGHT(E152,1)="M",1000000*VALUE(LEFT(E152,LEN(E152)-1)),IF(RIGHT(E152,1)="B",1000000000*VALUE(LEFT(E152,LEN(E152)-1)),IF(RIGHT(E152,1)="%",0.01*VALUE(LEFT(E152,LEN(E152)-1)),E152))))</f>
        <v/>
      </c>
      <c r="M152">
        <f>IF(TRIM(F152)="-", "N/A", IF(RIGHT(F152,1)="M",1000000*VALUE(LEFT(F152,LEN(F152)-1)),IF(RIGHT(F152,1)="B",1000000000*VALUE(LEFT(F152,LEN(F152)-1)),IF(RIGHT(F152,1)="%",0.01*VALUE(LEFT(F152,LEN(F152)-1)),F152))))</f>
        <v/>
      </c>
      <c r="N152">
        <f>IF(TRIM(G152)="-", "N/A", IF(RIGHT(G152,1)="M",1000000*VALUE(LEFT(G152,LEN(G152)-1)),IF(RIGHT(G152,1)="B",1000000000*VALUE(LEFT(G152,LEN(G152)-1)),IF(RIGHT(G152,1)="%",0.01*VALUE(LEFT(G152,LEN(G152)-1)),G152))))</f>
        <v/>
      </c>
    </row>
    <row r="153" spans="1:14">
      <c r="J153">
        <f>IF(TRIM(C153)="-", "N/A", IF(RIGHT(C153,1)="M",1000000*VALUE(LEFT(C153,LEN(C153)-1)),IF(RIGHT(C153,1)="B",1000000000*VALUE(LEFT(C153,LEN(C153)-1)),IF(RIGHT(C153,1)="%",0.01*VALUE(LEFT(C153,LEN(C153)-1)),C153))))</f>
        <v/>
      </c>
      <c r="K153">
        <f>IF(TRIM(D153)="-", "N/A", IF(RIGHT(D153,1)="M",1000000*VALUE(LEFT(D153,LEN(D153)-1)),IF(RIGHT(D153,1)="B",1000000000*VALUE(LEFT(D153,LEN(D153)-1)),IF(RIGHT(D153,1)="%",0.01*VALUE(LEFT(D153,LEN(D153)-1)),D153))))</f>
        <v/>
      </c>
      <c r="L153">
        <f>IF(TRIM(E153)="-", "N/A", IF(RIGHT(E153,1)="M",1000000*VALUE(LEFT(E153,LEN(E153)-1)),IF(RIGHT(E153,1)="B",1000000000*VALUE(LEFT(E153,LEN(E153)-1)),IF(RIGHT(E153,1)="%",0.01*VALUE(LEFT(E153,LEN(E153)-1)),E153))))</f>
        <v/>
      </c>
      <c r="M153">
        <f>IF(TRIM(F153)="-", "N/A", IF(RIGHT(F153,1)="M",1000000*VALUE(LEFT(F153,LEN(F153)-1)),IF(RIGHT(F153,1)="B",1000000000*VALUE(LEFT(F153,LEN(F153)-1)),IF(RIGHT(F153,1)="%",0.01*VALUE(LEFT(F153,LEN(F153)-1)),F153))))</f>
        <v/>
      </c>
      <c r="N153">
        <f>IF(TRIM(G153)="-", "N/A", IF(RIGHT(G153,1)="M",1000000*VALUE(LEFT(G153,LEN(G153)-1)),IF(RIGHT(G153,1)="B",1000000000*VALUE(LEFT(G153,LEN(G153)-1)),IF(RIGHT(G153,1)="%",0.01*VALUE(LEFT(G153,LEN(G153)-1)),G153))))</f>
        <v/>
      </c>
    </row>
    <row r="154" spans="1:14">
      <c r="J154">
        <f>IF(TRIM(C154)="-", "N/A", IF(RIGHT(C154,1)="M",1000000*VALUE(LEFT(C154,LEN(C154)-1)),IF(RIGHT(C154,1)="B",1000000000*VALUE(LEFT(C154,LEN(C154)-1)),IF(RIGHT(C154,1)="%",0.01*VALUE(LEFT(C154,LEN(C154)-1)),C154))))</f>
        <v/>
      </c>
      <c r="K154">
        <f>IF(TRIM(D154)="-", "N/A", IF(RIGHT(D154,1)="M",1000000*VALUE(LEFT(D154,LEN(D154)-1)),IF(RIGHT(D154,1)="B",1000000000*VALUE(LEFT(D154,LEN(D154)-1)),IF(RIGHT(D154,1)="%",0.01*VALUE(LEFT(D154,LEN(D154)-1)),D154))))</f>
        <v/>
      </c>
      <c r="L154">
        <f>IF(TRIM(E154)="-", "N/A", IF(RIGHT(E154,1)="M",1000000*VALUE(LEFT(E154,LEN(E154)-1)),IF(RIGHT(E154,1)="B",1000000000*VALUE(LEFT(E154,LEN(E154)-1)),IF(RIGHT(E154,1)="%",0.01*VALUE(LEFT(E154,LEN(E154)-1)),E154))))</f>
        <v/>
      </c>
      <c r="M154">
        <f>IF(TRIM(F154)="-", "N/A", IF(RIGHT(F154,1)="M",1000000*VALUE(LEFT(F154,LEN(F154)-1)),IF(RIGHT(F154,1)="B",1000000000*VALUE(LEFT(F154,LEN(F154)-1)),IF(RIGHT(F154,1)="%",0.01*VALUE(LEFT(F154,LEN(F154)-1)),F154))))</f>
        <v/>
      </c>
      <c r="N154">
        <f>IF(TRIM(G154)="-", "N/A", IF(RIGHT(G154,1)="M",1000000*VALUE(LEFT(G154,LEN(G154)-1)),IF(RIGHT(G154,1)="B",1000000000*VALUE(LEFT(G154,LEN(G154)-1)),IF(RIGHT(G154,1)="%",0.01*VALUE(LEFT(G154,LEN(G154)-1)),G154))))</f>
        <v/>
      </c>
    </row>
    <row r="155" spans="1:14">
      <c r="J155">
        <f>IF(TRIM(C155)="-", "N/A", IF(RIGHT(C155,1)="M",1000000*VALUE(LEFT(C155,LEN(C155)-1)),IF(RIGHT(C155,1)="B",1000000000*VALUE(LEFT(C155,LEN(C155)-1)),IF(RIGHT(C155,1)="%",0.01*VALUE(LEFT(C155,LEN(C155)-1)),C155))))</f>
        <v/>
      </c>
      <c r="K155">
        <f>IF(TRIM(D155)="-", "N/A", IF(RIGHT(D155,1)="M",1000000*VALUE(LEFT(D155,LEN(D155)-1)),IF(RIGHT(D155,1)="B",1000000000*VALUE(LEFT(D155,LEN(D155)-1)),IF(RIGHT(D155,1)="%",0.01*VALUE(LEFT(D155,LEN(D155)-1)),D155))))</f>
        <v/>
      </c>
      <c r="L155">
        <f>IF(TRIM(E155)="-", "N/A", IF(RIGHT(E155,1)="M",1000000*VALUE(LEFT(E155,LEN(E155)-1)),IF(RIGHT(E155,1)="B",1000000000*VALUE(LEFT(E155,LEN(E155)-1)),IF(RIGHT(E155,1)="%",0.01*VALUE(LEFT(E155,LEN(E155)-1)),E155))))</f>
        <v/>
      </c>
      <c r="M155">
        <f>IF(TRIM(F155)="-", "N/A", IF(RIGHT(F155,1)="M",1000000*VALUE(LEFT(F155,LEN(F155)-1)),IF(RIGHT(F155,1)="B",1000000000*VALUE(LEFT(F155,LEN(F155)-1)),IF(RIGHT(F155,1)="%",0.01*VALUE(LEFT(F155,LEN(F155)-1)),F155))))</f>
        <v/>
      </c>
      <c r="N155">
        <f>IF(TRIM(G155)="-", "N/A", IF(RIGHT(G155,1)="M",1000000*VALUE(LEFT(G155,LEN(G155)-1)),IF(RIGHT(G155,1)="B",1000000000*VALUE(LEFT(G155,LEN(G155)-1)),IF(RIGHT(G155,1)="%",0.01*VALUE(LEFT(G155,LEN(G155)-1)),G155))))</f>
        <v/>
      </c>
    </row>
    <row r="156" spans="1:14">
      <c r="J156">
        <f>IF(TRIM(C156)="-", "N/A", IF(RIGHT(C156,1)="M",1000000*VALUE(LEFT(C156,LEN(C156)-1)),IF(RIGHT(C156,1)="B",1000000000*VALUE(LEFT(C156,LEN(C156)-1)),IF(RIGHT(C156,1)="%",0.01*VALUE(LEFT(C156,LEN(C156)-1)),C156))))</f>
        <v/>
      </c>
      <c r="K156">
        <f>IF(TRIM(D156)="-", "N/A", IF(RIGHT(D156,1)="M",1000000*VALUE(LEFT(D156,LEN(D156)-1)),IF(RIGHT(D156,1)="B",1000000000*VALUE(LEFT(D156,LEN(D156)-1)),IF(RIGHT(D156,1)="%",0.01*VALUE(LEFT(D156,LEN(D156)-1)),D156))))</f>
        <v/>
      </c>
      <c r="L156">
        <f>IF(TRIM(E156)="-", "N/A", IF(RIGHT(E156,1)="M",1000000*VALUE(LEFT(E156,LEN(E156)-1)),IF(RIGHT(E156,1)="B",1000000000*VALUE(LEFT(E156,LEN(E156)-1)),IF(RIGHT(E156,1)="%",0.01*VALUE(LEFT(E156,LEN(E156)-1)),E156))))</f>
        <v/>
      </c>
      <c r="M156">
        <f>IF(TRIM(F156)="-", "N/A", IF(RIGHT(F156,1)="M",1000000*VALUE(LEFT(F156,LEN(F156)-1)),IF(RIGHT(F156,1)="B",1000000000*VALUE(LEFT(F156,LEN(F156)-1)),IF(RIGHT(F156,1)="%",0.01*VALUE(LEFT(F156,LEN(F156)-1)),F156))))</f>
        <v/>
      </c>
      <c r="N156">
        <f>IF(TRIM(G156)="-", "N/A", IF(RIGHT(G156,1)="M",1000000*VALUE(LEFT(G156,LEN(G156)-1)),IF(RIGHT(G156,1)="B",1000000000*VALUE(LEFT(G156,LEN(G156)-1)),IF(RIGHT(G156,1)="%",0.01*VALUE(LEFT(G156,LEN(G156)-1)),G156))))</f>
        <v/>
      </c>
    </row>
    <row r="157" spans="1:14">
      <c r="J157">
        <f>IF(TRIM(C157)="-", "N/A", IF(RIGHT(C157,1)="M",1000000*VALUE(LEFT(C157,LEN(C157)-1)),IF(RIGHT(C157,1)="B",1000000000*VALUE(LEFT(C157,LEN(C157)-1)),IF(RIGHT(C157,1)="%",0.01*VALUE(LEFT(C157,LEN(C157)-1)),C157))))</f>
        <v/>
      </c>
      <c r="K157">
        <f>IF(TRIM(D157)="-", "N/A", IF(RIGHT(D157,1)="M",1000000*VALUE(LEFT(D157,LEN(D157)-1)),IF(RIGHT(D157,1)="B",1000000000*VALUE(LEFT(D157,LEN(D157)-1)),IF(RIGHT(D157,1)="%",0.01*VALUE(LEFT(D157,LEN(D157)-1)),D157))))</f>
        <v/>
      </c>
      <c r="L157">
        <f>IF(TRIM(E157)="-", "N/A", IF(RIGHT(E157,1)="M",1000000*VALUE(LEFT(E157,LEN(E157)-1)),IF(RIGHT(E157,1)="B",1000000000*VALUE(LEFT(E157,LEN(E157)-1)),IF(RIGHT(E157,1)="%",0.01*VALUE(LEFT(E157,LEN(E157)-1)),E157))))</f>
        <v/>
      </c>
      <c r="M157">
        <f>IF(TRIM(F157)="-", "N/A", IF(RIGHT(F157,1)="M",1000000*VALUE(LEFT(F157,LEN(F157)-1)),IF(RIGHT(F157,1)="B",1000000000*VALUE(LEFT(F157,LEN(F157)-1)),IF(RIGHT(F157,1)="%",0.01*VALUE(LEFT(F157,LEN(F157)-1)),F157))))</f>
        <v/>
      </c>
      <c r="N157">
        <f>IF(TRIM(G157)="-", "N/A", IF(RIGHT(G157,1)="M",1000000*VALUE(LEFT(G157,LEN(G157)-1)),IF(RIGHT(G157,1)="B",1000000000*VALUE(LEFT(G157,LEN(G157)-1)),IF(RIGHT(G157,1)="%",0.01*VALUE(LEFT(G157,LEN(G157)-1)),G157))))</f>
        <v/>
      </c>
    </row>
    <row r="158" spans="1:14">
      <c r="J158">
        <f>IF(TRIM(C158)="-", "N/A", IF(RIGHT(C158,1)="M",1000000*VALUE(LEFT(C158,LEN(C158)-1)),IF(RIGHT(C158,1)="B",1000000000*VALUE(LEFT(C158,LEN(C158)-1)),IF(RIGHT(C158,1)="%",0.01*VALUE(LEFT(C158,LEN(C158)-1)),C158))))</f>
        <v/>
      </c>
      <c r="K158">
        <f>IF(TRIM(D158)="-", "N/A", IF(RIGHT(D158,1)="M",1000000*VALUE(LEFT(D158,LEN(D158)-1)),IF(RIGHT(D158,1)="B",1000000000*VALUE(LEFT(D158,LEN(D158)-1)),IF(RIGHT(D158,1)="%",0.01*VALUE(LEFT(D158,LEN(D158)-1)),D158))))</f>
        <v/>
      </c>
      <c r="L158">
        <f>IF(TRIM(E158)="-", "N/A", IF(RIGHT(E158,1)="M",1000000*VALUE(LEFT(E158,LEN(E158)-1)),IF(RIGHT(E158,1)="B",1000000000*VALUE(LEFT(E158,LEN(E158)-1)),IF(RIGHT(E158,1)="%",0.01*VALUE(LEFT(E158,LEN(E158)-1)),E158))))</f>
        <v/>
      </c>
      <c r="M158">
        <f>IF(TRIM(F158)="-", "N/A", IF(RIGHT(F158,1)="M",1000000*VALUE(LEFT(F158,LEN(F158)-1)),IF(RIGHT(F158,1)="B",1000000000*VALUE(LEFT(F158,LEN(F158)-1)),IF(RIGHT(F158,1)="%",0.01*VALUE(LEFT(F158,LEN(F158)-1)),F158))))</f>
        <v/>
      </c>
      <c r="N158">
        <f>IF(TRIM(G158)="-", "N/A", IF(RIGHT(G158,1)="M",1000000*VALUE(LEFT(G158,LEN(G158)-1)),IF(RIGHT(G158,1)="B",1000000000*VALUE(LEFT(G158,LEN(G158)-1)),IF(RIGHT(G158,1)="%",0.01*VALUE(LEFT(G158,LEN(G158)-1)),G158))))</f>
        <v/>
      </c>
    </row>
    <row r="159" spans="1:14">
      <c r="J159">
        <f>IF(TRIM(C159)="-", "N/A", IF(RIGHT(C159,1)="M",1000000*VALUE(LEFT(C159,LEN(C159)-1)),IF(RIGHT(C159,1)="B",1000000000*VALUE(LEFT(C159,LEN(C159)-1)),IF(RIGHT(C159,1)="%",0.01*VALUE(LEFT(C159,LEN(C159)-1)),C159))))</f>
        <v/>
      </c>
      <c r="K159">
        <f>IF(TRIM(D159)="-", "N/A", IF(RIGHT(D159,1)="M",1000000*VALUE(LEFT(D159,LEN(D159)-1)),IF(RIGHT(D159,1)="B",1000000000*VALUE(LEFT(D159,LEN(D159)-1)),IF(RIGHT(D159,1)="%",0.01*VALUE(LEFT(D159,LEN(D159)-1)),D159))))</f>
        <v/>
      </c>
      <c r="L159">
        <f>IF(TRIM(E159)="-", "N/A", IF(RIGHT(E159,1)="M",1000000*VALUE(LEFT(E159,LEN(E159)-1)),IF(RIGHT(E159,1)="B",1000000000*VALUE(LEFT(E159,LEN(E159)-1)),IF(RIGHT(E159,1)="%",0.01*VALUE(LEFT(E159,LEN(E159)-1)),E159))))</f>
        <v/>
      </c>
      <c r="M159">
        <f>IF(TRIM(F159)="-", "N/A", IF(RIGHT(F159,1)="M",1000000*VALUE(LEFT(F159,LEN(F159)-1)),IF(RIGHT(F159,1)="B",1000000000*VALUE(LEFT(F159,LEN(F159)-1)),IF(RIGHT(F159,1)="%",0.01*VALUE(LEFT(F159,LEN(F159)-1)),F159))))</f>
        <v/>
      </c>
      <c r="N159">
        <f>IF(TRIM(G159)="-", "N/A", IF(RIGHT(G159,1)="M",1000000*VALUE(LEFT(G159,LEN(G159)-1)),IF(RIGHT(G159,1)="B",1000000000*VALUE(LEFT(G159,LEN(G159)-1)),IF(RIGHT(G159,1)="%",0.01*VALUE(LEFT(G159,LEN(G159)-1)),G159))))</f>
        <v/>
      </c>
    </row>
    <row r="160" spans="1:14">
      <c r="J160">
        <f>IF(TRIM(C160)="-", "N/A", IF(RIGHT(C160,1)="M",1000000*VALUE(LEFT(C160,LEN(C160)-1)),IF(RIGHT(C160,1)="B",1000000000*VALUE(LEFT(C160,LEN(C160)-1)),IF(RIGHT(C160,1)="%",0.01*VALUE(LEFT(C160,LEN(C160)-1)),C160))))</f>
        <v/>
      </c>
      <c r="K160">
        <f>IF(TRIM(D160)="-", "N/A", IF(RIGHT(D160,1)="M",1000000*VALUE(LEFT(D160,LEN(D160)-1)),IF(RIGHT(D160,1)="B",1000000000*VALUE(LEFT(D160,LEN(D160)-1)),IF(RIGHT(D160,1)="%",0.01*VALUE(LEFT(D160,LEN(D160)-1)),D160))))</f>
        <v/>
      </c>
      <c r="L160">
        <f>IF(TRIM(E160)="-", "N/A", IF(RIGHT(E160,1)="M",1000000*VALUE(LEFT(E160,LEN(E160)-1)),IF(RIGHT(E160,1)="B",1000000000*VALUE(LEFT(E160,LEN(E160)-1)),IF(RIGHT(E160,1)="%",0.01*VALUE(LEFT(E160,LEN(E160)-1)),E160))))</f>
        <v/>
      </c>
      <c r="M160">
        <f>IF(TRIM(F160)="-", "N/A", IF(RIGHT(F160,1)="M",1000000*VALUE(LEFT(F160,LEN(F160)-1)),IF(RIGHT(F160,1)="B",1000000000*VALUE(LEFT(F160,LEN(F160)-1)),IF(RIGHT(F160,1)="%",0.01*VALUE(LEFT(F160,LEN(F160)-1)),F160))))</f>
        <v/>
      </c>
      <c r="N160">
        <f>IF(TRIM(G160)="-", "N/A", IF(RIGHT(G160,1)="M",1000000*VALUE(LEFT(G160,LEN(G160)-1)),IF(RIGHT(G160,1)="B",1000000000*VALUE(LEFT(G160,LEN(G160)-1)),IF(RIGHT(G160,1)="%",0.01*VALUE(LEFT(G160,LEN(G160)-1)),G160))))</f>
        <v/>
      </c>
    </row>
    <row r="161" spans="1:14">
      <c r="J161">
        <f>IF(TRIM(C161)="-", "N/A", IF(RIGHT(C161,1)="M",1000000*VALUE(LEFT(C161,LEN(C161)-1)),IF(RIGHT(C161,1)="B",1000000000*VALUE(LEFT(C161,LEN(C161)-1)),IF(RIGHT(C161,1)="%",0.01*VALUE(LEFT(C161,LEN(C161)-1)),C161))))</f>
        <v/>
      </c>
      <c r="K161">
        <f>IF(TRIM(D161)="-", "N/A", IF(RIGHT(D161,1)="M",1000000*VALUE(LEFT(D161,LEN(D161)-1)),IF(RIGHT(D161,1)="B",1000000000*VALUE(LEFT(D161,LEN(D161)-1)),IF(RIGHT(D161,1)="%",0.01*VALUE(LEFT(D161,LEN(D161)-1)),D161))))</f>
        <v/>
      </c>
      <c r="L161">
        <f>IF(TRIM(E161)="-", "N/A", IF(RIGHT(E161,1)="M",1000000*VALUE(LEFT(E161,LEN(E161)-1)),IF(RIGHT(E161,1)="B",1000000000*VALUE(LEFT(E161,LEN(E161)-1)),IF(RIGHT(E161,1)="%",0.01*VALUE(LEFT(E161,LEN(E161)-1)),E161))))</f>
        <v/>
      </c>
      <c r="M161">
        <f>IF(TRIM(F161)="-", "N/A", IF(RIGHT(F161,1)="M",1000000*VALUE(LEFT(F161,LEN(F161)-1)),IF(RIGHT(F161,1)="B",1000000000*VALUE(LEFT(F161,LEN(F161)-1)),IF(RIGHT(F161,1)="%",0.01*VALUE(LEFT(F161,LEN(F161)-1)),F161))))</f>
        <v/>
      </c>
      <c r="N161">
        <f>IF(TRIM(G161)="-", "N/A", IF(RIGHT(G161,1)="M",1000000*VALUE(LEFT(G161,LEN(G161)-1)),IF(RIGHT(G161,1)="B",1000000000*VALUE(LEFT(G161,LEN(G161)-1)),IF(RIGHT(G161,1)="%",0.01*VALUE(LEFT(G161,LEN(G161)-1)),G161))))</f>
        <v/>
      </c>
    </row>
    <row r="162" spans="1:14">
      <c r="J162">
        <f>IF(TRIM(C162)="-", "N/A", IF(RIGHT(C162,1)="M",1000000*VALUE(LEFT(C162,LEN(C162)-1)),IF(RIGHT(C162,1)="B",1000000000*VALUE(LEFT(C162,LEN(C162)-1)),IF(RIGHT(C162,1)="%",0.01*VALUE(LEFT(C162,LEN(C162)-1)),C162))))</f>
        <v/>
      </c>
      <c r="K162">
        <f>IF(TRIM(D162)="-", "N/A", IF(RIGHT(D162,1)="M",1000000*VALUE(LEFT(D162,LEN(D162)-1)),IF(RIGHT(D162,1)="B",1000000000*VALUE(LEFT(D162,LEN(D162)-1)),IF(RIGHT(D162,1)="%",0.01*VALUE(LEFT(D162,LEN(D162)-1)),D162))))</f>
        <v/>
      </c>
      <c r="L162">
        <f>IF(TRIM(E162)="-", "N/A", IF(RIGHT(E162,1)="M",1000000*VALUE(LEFT(E162,LEN(E162)-1)),IF(RIGHT(E162,1)="B",1000000000*VALUE(LEFT(E162,LEN(E162)-1)),IF(RIGHT(E162,1)="%",0.01*VALUE(LEFT(E162,LEN(E162)-1)),E162))))</f>
        <v/>
      </c>
      <c r="M162">
        <f>IF(TRIM(F162)="-", "N/A", IF(RIGHT(F162,1)="M",1000000*VALUE(LEFT(F162,LEN(F162)-1)),IF(RIGHT(F162,1)="B",1000000000*VALUE(LEFT(F162,LEN(F162)-1)),IF(RIGHT(F162,1)="%",0.01*VALUE(LEFT(F162,LEN(F162)-1)),F162))))</f>
        <v/>
      </c>
      <c r="N162">
        <f>IF(TRIM(G162)="-", "N/A", IF(RIGHT(G162,1)="M",1000000*VALUE(LEFT(G162,LEN(G162)-1)),IF(RIGHT(G162,1)="B",1000000000*VALUE(LEFT(G162,LEN(G162)-1)),IF(RIGHT(G162,1)="%",0.01*VALUE(LEFT(G162,LEN(G162)-1)),G162))))</f>
        <v/>
      </c>
    </row>
    <row r="163" spans="1:14">
      <c r="J163">
        <f>IF(TRIM(C163)="-", "N/A", IF(RIGHT(C163,1)="M",1000000*VALUE(LEFT(C163,LEN(C163)-1)),IF(RIGHT(C163,1)="B",1000000000*VALUE(LEFT(C163,LEN(C163)-1)),IF(RIGHT(C163,1)="%",0.01*VALUE(LEFT(C163,LEN(C163)-1)),C163))))</f>
        <v/>
      </c>
      <c r="K163">
        <f>IF(TRIM(D163)="-", "N/A", IF(RIGHT(D163,1)="M",1000000*VALUE(LEFT(D163,LEN(D163)-1)),IF(RIGHT(D163,1)="B",1000000000*VALUE(LEFT(D163,LEN(D163)-1)),IF(RIGHT(D163,1)="%",0.01*VALUE(LEFT(D163,LEN(D163)-1)),D163))))</f>
        <v/>
      </c>
      <c r="L163">
        <f>IF(TRIM(E163)="-", "N/A", IF(RIGHT(E163,1)="M",1000000*VALUE(LEFT(E163,LEN(E163)-1)),IF(RIGHT(E163,1)="B",1000000000*VALUE(LEFT(E163,LEN(E163)-1)),IF(RIGHT(E163,1)="%",0.01*VALUE(LEFT(E163,LEN(E163)-1)),E163))))</f>
        <v/>
      </c>
      <c r="M163">
        <f>IF(TRIM(F163)="-", "N/A", IF(RIGHT(F163,1)="M",1000000*VALUE(LEFT(F163,LEN(F163)-1)),IF(RIGHT(F163,1)="B",1000000000*VALUE(LEFT(F163,LEN(F163)-1)),IF(RIGHT(F163,1)="%",0.01*VALUE(LEFT(F163,LEN(F163)-1)),F163))))</f>
        <v/>
      </c>
      <c r="N163">
        <f>IF(TRIM(G163)="-", "N/A", IF(RIGHT(G163,1)="M",1000000*VALUE(LEFT(G163,LEN(G163)-1)),IF(RIGHT(G163,1)="B",1000000000*VALUE(LEFT(G163,LEN(G163)-1)),IF(RIGHT(G163,1)="%",0.01*VALUE(LEFT(G163,LEN(G163)-1)),G163))))</f>
        <v/>
      </c>
    </row>
    <row r="164" spans="1:14">
      <c r="J164">
        <f>IF(TRIM(C164)="-", "N/A", IF(RIGHT(C164,1)="M",1000000*VALUE(LEFT(C164,LEN(C164)-1)),IF(RIGHT(C164,1)="B",1000000000*VALUE(LEFT(C164,LEN(C164)-1)),IF(RIGHT(C164,1)="%",0.01*VALUE(LEFT(C164,LEN(C164)-1)),C164))))</f>
        <v/>
      </c>
      <c r="K164">
        <f>IF(TRIM(D164)="-", "N/A", IF(RIGHT(D164,1)="M",1000000*VALUE(LEFT(D164,LEN(D164)-1)),IF(RIGHT(D164,1)="B",1000000000*VALUE(LEFT(D164,LEN(D164)-1)),IF(RIGHT(D164,1)="%",0.01*VALUE(LEFT(D164,LEN(D164)-1)),D164))))</f>
        <v/>
      </c>
      <c r="L164">
        <f>IF(TRIM(E164)="-", "N/A", IF(RIGHT(E164,1)="M",1000000*VALUE(LEFT(E164,LEN(E164)-1)),IF(RIGHT(E164,1)="B",1000000000*VALUE(LEFT(E164,LEN(E164)-1)),IF(RIGHT(E164,1)="%",0.01*VALUE(LEFT(E164,LEN(E164)-1)),E164))))</f>
        <v/>
      </c>
      <c r="M164">
        <f>IF(TRIM(F164)="-", "N/A", IF(RIGHT(F164,1)="M",1000000*VALUE(LEFT(F164,LEN(F164)-1)),IF(RIGHT(F164,1)="B",1000000000*VALUE(LEFT(F164,LEN(F164)-1)),IF(RIGHT(F164,1)="%",0.01*VALUE(LEFT(F164,LEN(F164)-1)),F164))))</f>
        <v/>
      </c>
      <c r="N164">
        <f>IF(TRIM(G164)="-", "N/A", IF(RIGHT(G164,1)="M",1000000*VALUE(LEFT(G164,LEN(G164)-1)),IF(RIGHT(G164,1)="B",1000000000*VALUE(LEFT(G164,LEN(G164)-1)),IF(RIGHT(G164,1)="%",0.01*VALUE(LEFT(G164,LEN(G164)-1)),G164))))</f>
        <v/>
      </c>
    </row>
    <row r="165" spans="1:14">
      <c r="J165">
        <f>IF(TRIM(C165)="-", "N/A", IF(RIGHT(C165,1)="M",1000000*VALUE(LEFT(C165,LEN(C165)-1)),IF(RIGHT(C165,1)="B",1000000000*VALUE(LEFT(C165,LEN(C165)-1)),IF(RIGHT(C165,1)="%",0.01*VALUE(LEFT(C165,LEN(C165)-1)),C165))))</f>
        <v/>
      </c>
      <c r="K165">
        <f>IF(TRIM(D165)="-", "N/A", IF(RIGHT(D165,1)="M",1000000*VALUE(LEFT(D165,LEN(D165)-1)),IF(RIGHT(D165,1)="B",1000000000*VALUE(LEFT(D165,LEN(D165)-1)),IF(RIGHT(D165,1)="%",0.01*VALUE(LEFT(D165,LEN(D165)-1)),D165))))</f>
        <v/>
      </c>
      <c r="L165">
        <f>IF(TRIM(E165)="-", "N/A", IF(RIGHT(E165,1)="M",1000000*VALUE(LEFT(E165,LEN(E165)-1)),IF(RIGHT(E165,1)="B",1000000000*VALUE(LEFT(E165,LEN(E165)-1)),IF(RIGHT(E165,1)="%",0.01*VALUE(LEFT(E165,LEN(E165)-1)),E165))))</f>
        <v/>
      </c>
      <c r="M165">
        <f>IF(TRIM(F165)="-", "N/A", IF(RIGHT(F165,1)="M",1000000*VALUE(LEFT(F165,LEN(F165)-1)),IF(RIGHT(F165,1)="B",1000000000*VALUE(LEFT(F165,LEN(F165)-1)),IF(RIGHT(F165,1)="%",0.01*VALUE(LEFT(F165,LEN(F165)-1)),F165))))</f>
        <v/>
      </c>
      <c r="N165">
        <f>IF(TRIM(G165)="-", "N/A", IF(RIGHT(G165,1)="M",1000000*VALUE(LEFT(G165,LEN(G165)-1)),IF(RIGHT(G165,1)="B",1000000000*VALUE(LEFT(G165,LEN(G165)-1)),IF(RIGHT(G165,1)="%",0.01*VALUE(LEFT(G165,LEN(G165)-1)),G165))))</f>
        <v/>
      </c>
    </row>
    <row r="166" spans="1:14">
      <c r="J166">
        <f>IF(TRIM(C166)="-", "N/A", IF(RIGHT(C166,1)="M",1000000*VALUE(LEFT(C166,LEN(C166)-1)),IF(RIGHT(C166,1)="B",1000000000*VALUE(LEFT(C166,LEN(C166)-1)),IF(RIGHT(C166,1)="%",0.01*VALUE(LEFT(C166,LEN(C166)-1)),C166))))</f>
        <v/>
      </c>
      <c r="K166">
        <f>IF(TRIM(D166)="-", "N/A", IF(RIGHT(D166,1)="M",1000000*VALUE(LEFT(D166,LEN(D166)-1)),IF(RIGHT(D166,1)="B",1000000000*VALUE(LEFT(D166,LEN(D166)-1)),IF(RIGHT(D166,1)="%",0.01*VALUE(LEFT(D166,LEN(D166)-1)),D166))))</f>
        <v/>
      </c>
      <c r="L166">
        <f>IF(TRIM(E166)="-", "N/A", IF(RIGHT(E166,1)="M",1000000*VALUE(LEFT(E166,LEN(E166)-1)),IF(RIGHT(E166,1)="B",1000000000*VALUE(LEFT(E166,LEN(E166)-1)),IF(RIGHT(E166,1)="%",0.01*VALUE(LEFT(E166,LEN(E166)-1)),E166))))</f>
        <v/>
      </c>
      <c r="M166">
        <f>IF(TRIM(F166)="-", "N/A", IF(RIGHT(F166,1)="M",1000000*VALUE(LEFT(F166,LEN(F166)-1)),IF(RIGHT(F166,1)="B",1000000000*VALUE(LEFT(F166,LEN(F166)-1)),IF(RIGHT(F166,1)="%",0.01*VALUE(LEFT(F166,LEN(F166)-1)),F166))))</f>
        <v/>
      </c>
      <c r="N166">
        <f>IF(TRIM(G166)="-", "N/A", IF(RIGHT(G166,1)="M",1000000*VALUE(LEFT(G166,LEN(G166)-1)),IF(RIGHT(G166,1)="B",1000000000*VALUE(LEFT(G166,LEN(G166)-1)),IF(RIGHT(G166,1)="%",0.01*VALUE(LEFT(G166,LEN(G166)-1)),G166))))</f>
        <v/>
      </c>
    </row>
    <row r="167" spans="1:14">
      <c r="J167">
        <f>IF(TRIM(C167)="-", "N/A", IF(RIGHT(C167,1)="M",1000000*VALUE(LEFT(C167,LEN(C167)-1)),IF(RIGHT(C167,1)="B",1000000000*VALUE(LEFT(C167,LEN(C167)-1)),IF(RIGHT(C167,1)="%",0.01*VALUE(LEFT(C167,LEN(C167)-1)),C167))))</f>
        <v/>
      </c>
      <c r="K167">
        <f>IF(TRIM(D167)="-", "N/A", IF(RIGHT(D167,1)="M",1000000*VALUE(LEFT(D167,LEN(D167)-1)),IF(RIGHT(D167,1)="B",1000000000*VALUE(LEFT(D167,LEN(D167)-1)),IF(RIGHT(D167,1)="%",0.01*VALUE(LEFT(D167,LEN(D167)-1)),D167))))</f>
        <v/>
      </c>
      <c r="L167">
        <f>IF(TRIM(E167)="-", "N/A", IF(RIGHT(E167,1)="M",1000000*VALUE(LEFT(E167,LEN(E167)-1)),IF(RIGHT(E167,1)="B",1000000000*VALUE(LEFT(E167,LEN(E167)-1)),IF(RIGHT(E167,1)="%",0.01*VALUE(LEFT(E167,LEN(E167)-1)),E167))))</f>
        <v/>
      </c>
      <c r="M167">
        <f>IF(TRIM(F167)="-", "N/A", IF(RIGHT(F167,1)="M",1000000*VALUE(LEFT(F167,LEN(F167)-1)),IF(RIGHT(F167,1)="B",1000000000*VALUE(LEFT(F167,LEN(F167)-1)),IF(RIGHT(F167,1)="%",0.01*VALUE(LEFT(F167,LEN(F167)-1)),F167))))</f>
        <v/>
      </c>
      <c r="N167">
        <f>IF(TRIM(G167)="-", "N/A", IF(RIGHT(G167,1)="M",1000000*VALUE(LEFT(G167,LEN(G167)-1)),IF(RIGHT(G167,1)="B",1000000000*VALUE(LEFT(G167,LEN(G167)-1)),IF(RIGHT(G167,1)="%",0.01*VALUE(LEFT(G167,LEN(G167)-1)),G167))))</f>
        <v/>
      </c>
    </row>
    <row r="168" spans="1:14">
      <c r="J168">
        <f>IF(TRIM(C168)="-", "N/A", IF(RIGHT(C168,1)="M",1000000*VALUE(LEFT(C168,LEN(C168)-1)),IF(RIGHT(C168,1)="B",1000000000*VALUE(LEFT(C168,LEN(C168)-1)),IF(RIGHT(C168,1)="%",0.01*VALUE(LEFT(C168,LEN(C168)-1)),C168))))</f>
        <v/>
      </c>
      <c r="K168">
        <f>IF(TRIM(D168)="-", "N/A", IF(RIGHT(D168,1)="M",1000000*VALUE(LEFT(D168,LEN(D168)-1)),IF(RIGHT(D168,1)="B",1000000000*VALUE(LEFT(D168,LEN(D168)-1)),IF(RIGHT(D168,1)="%",0.01*VALUE(LEFT(D168,LEN(D168)-1)),D168))))</f>
        <v/>
      </c>
      <c r="L168">
        <f>IF(TRIM(E168)="-", "N/A", IF(RIGHT(E168,1)="M",1000000*VALUE(LEFT(E168,LEN(E168)-1)),IF(RIGHT(E168,1)="B",1000000000*VALUE(LEFT(E168,LEN(E168)-1)),IF(RIGHT(E168,1)="%",0.01*VALUE(LEFT(E168,LEN(E168)-1)),E168))))</f>
        <v/>
      </c>
      <c r="M168">
        <f>IF(TRIM(F168)="-", "N/A", IF(RIGHT(F168,1)="M",1000000*VALUE(LEFT(F168,LEN(F168)-1)),IF(RIGHT(F168,1)="B",1000000000*VALUE(LEFT(F168,LEN(F168)-1)),IF(RIGHT(F168,1)="%",0.01*VALUE(LEFT(F168,LEN(F168)-1)),F168))))</f>
        <v/>
      </c>
      <c r="N168">
        <f>IF(TRIM(G168)="-", "N/A", IF(RIGHT(G168,1)="M",1000000*VALUE(LEFT(G168,LEN(G168)-1)),IF(RIGHT(G168,1)="B",1000000000*VALUE(LEFT(G168,LEN(G168)-1)),IF(RIGHT(G168,1)="%",0.01*VALUE(LEFT(G168,LEN(G168)-1)),G168))))</f>
        <v/>
      </c>
    </row>
    <row r="169" spans="1:14">
      <c r="J169">
        <f>IF(TRIM(C169)="-", "N/A", IF(RIGHT(C169,1)="M",1000000*VALUE(LEFT(C169,LEN(C169)-1)),IF(RIGHT(C169,1)="B",1000000000*VALUE(LEFT(C169,LEN(C169)-1)),IF(RIGHT(C169,1)="%",0.01*VALUE(LEFT(C169,LEN(C169)-1)),C169))))</f>
        <v/>
      </c>
      <c r="K169">
        <f>IF(TRIM(D169)="-", "N/A", IF(RIGHT(D169,1)="M",1000000*VALUE(LEFT(D169,LEN(D169)-1)),IF(RIGHT(D169,1)="B",1000000000*VALUE(LEFT(D169,LEN(D169)-1)),IF(RIGHT(D169,1)="%",0.01*VALUE(LEFT(D169,LEN(D169)-1)),D169))))</f>
        <v/>
      </c>
      <c r="L169">
        <f>IF(TRIM(E169)="-", "N/A", IF(RIGHT(E169,1)="M",1000000*VALUE(LEFT(E169,LEN(E169)-1)),IF(RIGHT(E169,1)="B",1000000000*VALUE(LEFT(E169,LEN(E169)-1)),IF(RIGHT(E169,1)="%",0.01*VALUE(LEFT(E169,LEN(E169)-1)),E169))))</f>
        <v/>
      </c>
      <c r="M169">
        <f>IF(TRIM(F169)="-", "N/A", IF(RIGHT(F169,1)="M",1000000*VALUE(LEFT(F169,LEN(F169)-1)),IF(RIGHT(F169,1)="B",1000000000*VALUE(LEFT(F169,LEN(F169)-1)),IF(RIGHT(F169,1)="%",0.01*VALUE(LEFT(F169,LEN(F169)-1)),F169))))</f>
        <v/>
      </c>
      <c r="N169">
        <f>IF(TRIM(G169)="-", "N/A", IF(RIGHT(G169,1)="M",1000000*VALUE(LEFT(G169,LEN(G169)-1)),IF(RIGHT(G169,1)="B",1000000000*VALUE(LEFT(G169,LEN(G169)-1)),IF(RIGHT(G169,1)="%",0.01*VALUE(LEFT(G169,LEN(G169)-1)),G169))))</f>
        <v/>
      </c>
    </row>
    <row r="170" spans="1:14">
      <c r="J170">
        <f>IF(TRIM(C170)="-", "N/A", IF(RIGHT(C170,1)="M",1000000*VALUE(LEFT(C170,LEN(C170)-1)),IF(RIGHT(C170,1)="B",1000000000*VALUE(LEFT(C170,LEN(C170)-1)),IF(RIGHT(C170,1)="%",0.01*VALUE(LEFT(C170,LEN(C170)-1)),C170))))</f>
        <v/>
      </c>
      <c r="K170">
        <f>IF(TRIM(D170)="-", "N/A", IF(RIGHT(D170,1)="M",1000000*VALUE(LEFT(D170,LEN(D170)-1)),IF(RIGHT(D170,1)="B",1000000000*VALUE(LEFT(D170,LEN(D170)-1)),IF(RIGHT(D170,1)="%",0.01*VALUE(LEFT(D170,LEN(D170)-1)),D170))))</f>
        <v/>
      </c>
      <c r="L170">
        <f>IF(TRIM(E170)="-", "N/A", IF(RIGHT(E170,1)="M",1000000*VALUE(LEFT(E170,LEN(E170)-1)),IF(RIGHT(E170,1)="B",1000000000*VALUE(LEFT(E170,LEN(E170)-1)),IF(RIGHT(E170,1)="%",0.01*VALUE(LEFT(E170,LEN(E170)-1)),E170))))</f>
        <v/>
      </c>
      <c r="M170">
        <f>IF(TRIM(F170)="-", "N/A", IF(RIGHT(F170,1)="M",1000000*VALUE(LEFT(F170,LEN(F170)-1)),IF(RIGHT(F170,1)="B",1000000000*VALUE(LEFT(F170,LEN(F170)-1)),IF(RIGHT(F170,1)="%",0.01*VALUE(LEFT(F170,LEN(F170)-1)),F170))))</f>
        <v/>
      </c>
      <c r="N170">
        <f>IF(TRIM(G170)="-", "N/A", IF(RIGHT(G170,1)="M",1000000*VALUE(LEFT(G170,LEN(G170)-1)),IF(RIGHT(G170,1)="B",1000000000*VALUE(LEFT(G170,LEN(G170)-1)),IF(RIGHT(G170,1)="%",0.01*VALUE(LEFT(G170,LEN(G170)-1)),G170))))</f>
        <v/>
      </c>
    </row>
    <row r="171" spans="1:14">
      <c r="J171">
        <f>IF(TRIM(C171)="-", "N/A", IF(RIGHT(C171,1)="M",1000000*VALUE(LEFT(C171,LEN(C171)-1)),IF(RIGHT(C171,1)="B",1000000000*VALUE(LEFT(C171,LEN(C171)-1)),IF(RIGHT(C171,1)="%",0.01*VALUE(LEFT(C171,LEN(C171)-1)),C171))))</f>
        <v/>
      </c>
      <c r="K171">
        <f>IF(TRIM(D171)="-", "N/A", IF(RIGHT(D171,1)="M",1000000*VALUE(LEFT(D171,LEN(D171)-1)),IF(RIGHT(D171,1)="B",1000000000*VALUE(LEFT(D171,LEN(D171)-1)),IF(RIGHT(D171,1)="%",0.01*VALUE(LEFT(D171,LEN(D171)-1)),D171))))</f>
        <v/>
      </c>
      <c r="L171">
        <f>IF(TRIM(E171)="-", "N/A", IF(RIGHT(E171,1)="M",1000000*VALUE(LEFT(E171,LEN(E171)-1)),IF(RIGHT(E171,1)="B",1000000000*VALUE(LEFT(E171,LEN(E171)-1)),IF(RIGHT(E171,1)="%",0.01*VALUE(LEFT(E171,LEN(E171)-1)),E171))))</f>
        <v/>
      </c>
      <c r="M171">
        <f>IF(TRIM(F171)="-", "N/A", IF(RIGHT(F171,1)="M",1000000*VALUE(LEFT(F171,LEN(F171)-1)),IF(RIGHT(F171,1)="B",1000000000*VALUE(LEFT(F171,LEN(F171)-1)),IF(RIGHT(F171,1)="%",0.01*VALUE(LEFT(F171,LEN(F171)-1)),F171))))</f>
        <v/>
      </c>
      <c r="N171">
        <f>IF(TRIM(G171)="-", "N/A", IF(RIGHT(G171,1)="M",1000000*VALUE(LEFT(G171,LEN(G171)-1)),IF(RIGHT(G171,1)="B",1000000000*VALUE(LEFT(G171,LEN(G171)-1)),IF(RIGHT(G171,1)="%",0.01*VALUE(LEFT(G171,LEN(G171)-1)),G171))))</f>
        <v/>
      </c>
    </row>
    <row r="172" spans="1:14">
      <c r="J172">
        <f>IF(TRIM(C172)="-", "N/A", IF(RIGHT(C172,1)="M",1000000*VALUE(LEFT(C172,LEN(C172)-1)),IF(RIGHT(C172,1)="B",1000000000*VALUE(LEFT(C172,LEN(C172)-1)),IF(RIGHT(C172,1)="%",0.01*VALUE(LEFT(C172,LEN(C172)-1)),C172))))</f>
        <v/>
      </c>
      <c r="K172">
        <f>IF(TRIM(D172)="-", "N/A", IF(RIGHT(D172,1)="M",1000000*VALUE(LEFT(D172,LEN(D172)-1)),IF(RIGHT(D172,1)="B",1000000000*VALUE(LEFT(D172,LEN(D172)-1)),IF(RIGHT(D172,1)="%",0.01*VALUE(LEFT(D172,LEN(D172)-1)),D172))))</f>
        <v/>
      </c>
      <c r="L172">
        <f>IF(TRIM(E172)="-", "N/A", IF(RIGHT(E172,1)="M",1000000*VALUE(LEFT(E172,LEN(E172)-1)),IF(RIGHT(E172,1)="B",1000000000*VALUE(LEFT(E172,LEN(E172)-1)),IF(RIGHT(E172,1)="%",0.01*VALUE(LEFT(E172,LEN(E172)-1)),E172))))</f>
        <v/>
      </c>
      <c r="M172">
        <f>IF(TRIM(F172)="-", "N/A", IF(RIGHT(F172,1)="M",1000000*VALUE(LEFT(F172,LEN(F172)-1)),IF(RIGHT(F172,1)="B",1000000000*VALUE(LEFT(F172,LEN(F172)-1)),IF(RIGHT(F172,1)="%",0.01*VALUE(LEFT(F172,LEN(F172)-1)),F172))))</f>
        <v/>
      </c>
      <c r="N172">
        <f>IF(TRIM(G172)="-", "N/A", IF(RIGHT(G172,1)="M",1000000*VALUE(LEFT(G172,LEN(G172)-1)),IF(RIGHT(G172,1)="B",1000000000*VALUE(LEFT(G172,LEN(G172)-1)),IF(RIGHT(G172,1)="%",0.01*VALUE(LEFT(G172,LEN(G172)-1)),G172))))</f>
        <v/>
      </c>
    </row>
    <row r="173" spans="1:14">
      <c r="J173">
        <f>IF(TRIM(C173)="-", "N/A", IF(RIGHT(C173,1)="M",1000000*VALUE(LEFT(C173,LEN(C173)-1)),IF(RIGHT(C173,1)="B",1000000000*VALUE(LEFT(C173,LEN(C173)-1)),IF(RIGHT(C173,1)="%",0.01*VALUE(LEFT(C173,LEN(C173)-1)),C173))))</f>
        <v/>
      </c>
      <c r="K173">
        <f>IF(TRIM(D173)="-", "N/A", IF(RIGHT(D173,1)="M",1000000*VALUE(LEFT(D173,LEN(D173)-1)),IF(RIGHT(D173,1)="B",1000000000*VALUE(LEFT(D173,LEN(D173)-1)),IF(RIGHT(D173,1)="%",0.01*VALUE(LEFT(D173,LEN(D173)-1)),D173))))</f>
        <v/>
      </c>
      <c r="L173">
        <f>IF(TRIM(E173)="-", "N/A", IF(RIGHT(E173,1)="M",1000000*VALUE(LEFT(E173,LEN(E173)-1)),IF(RIGHT(E173,1)="B",1000000000*VALUE(LEFT(E173,LEN(E173)-1)),IF(RIGHT(E173,1)="%",0.01*VALUE(LEFT(E173,LEN(E173)-1)),E173))))</f>
        <v/>
      </c>
      <c r="M173">
        <f>IF(TRIM(F173)="-", "N/A", IF(RIGHT(F173,1)="M",1000000*VALUE(LEFT(F173,LEN(F173)-1)),IF(RIGHT(F173,1)="B",1000000000*VALUE(LEFT(F173,LEN(F173)-1)),IF(RIGHT(F173,1)="%",0.01*VALUE(LEFT(F173,LEN(F173)-1)),F173))))</f>
        <v/>
      </c>
      <c r="N173">
        <f>IF(TRIM(G173)="-", "N/A", IF(RIGHT(G173,1)="M",1000000*VALUE(LEFT(G173,LEN(G173)-1)),IF(RIGHT(G173,1)="B",1000000000*VALUE(LEFT(G173,LEN(G173)-1)),IF(RIGHT(G173,1)="%",0.01*VALUE(LEFT(G173,LEN(G173)-1)),G173))))</f>
        <v/>
      </c>
    </row>
    <row r="174" spans="1:14">
      <c r="J174">
        <f>IF(TRIM(C174)="-", "N/A", IF(RIGHT(C174,1)="M",1000000*VALUE(LEFT(C174,LEN(C174)-1)),IF(RIGHT(C174,1)="B",1000000000*VALUE(LEFT(C174,LEN(C174)-1)),IF(RIGHT(C174,1)="%",0.01*VALUE(LEFT(C174,LEN(C174)-1)),C174))))</f>
        <v/>
      </c>
      <c r="K174">
        <f>IF(TRIM(D174)="-", "N/A", IF(RIGHT(D174,1)="M",1000000*VALUE(LEFT(D174,LEN(D174)-1)),IF(RIGHT(D174,1)="B",1000000000*VALUE(LEFT(D174,LEN(D174)-1)),IF(RIGHT(D174,1)="%",0.01*VALUE(LEFT(D174,LEN(D174)-1)),D174))))</f>
        <v/>
      </c>
      <c r="L174">
        <f>IF(TRIM(E174)="-", "N/A", IF(RIGHT(E174,1)="M",1000000*VALUE(LEFT(E174,LEN(E174)-1)),IF(RIGHT(E174,1)="B",1000000000*VALUE(LEFT(E174,LEN(E174)-1)),IF(RIGHT(E174,1)="%",0.01*VALUE(LEFT(E174,LEN(E174)-1)),E174))))</f>
        <v/>
      </c>
      <c r="M174">
        <f>IF(TRIM(F174)="-", "N/A", IF(RIGHT(F174,1)="M",1000000*VALUE(LEFT(F174,LEN(F174)-1)),IF(RIGHT(F174,1)="B",1000000000*VALUE(LEFT(F174,LEN(F174)-1)),IF(RIGHT(F174,1)="%",0.01*VALUE(LEFT(F174,LEN(F174)-1)),F174))))</f>
        <v/>
      </c>
      <c r="N174">
        <f>IF(TRIM(G174)="-", "N/A", IF(RIGHT(G174,1)="M",1000000*VALUE(LEFT(G174,LEN(G174)-1)),IF(RIGHT(G174,1)="B",1000000000*VALUE(LEFT(G174,LEN(G174)-1)),IF(RIGHT(G174,1)="%",0.01*VALUE(LEFT(G174,LEN(G174)-1)),G174))))</f>
        <v/>
      </c>
    </row>
    <row r="175" spans="1:14">
      <c r="J175">
        <f>IF(TRIM(C175)="-", "N/A", IF(RIGHT(C175,1)="M",1000000*VALUE(LEFT(C175,LEN(C175)-1)),IF(RIGHT(C175,1)="B",1000000000*VALUE(LEFT(C175,LEN(C175)-1)),IF(RIGHT(C175,1)="%",0.01*VALUE(LEFT(C175,LEN(C175)-1)),C175))))</f>
        <v/>
      </c>
      <c r="K175">
        <f>IF(TRIM(D175)="-", "N/A", IF(RIGHT(D175,1)="M",1000000*VALUE(LEFT(D175,LEN(D175)-1)),IF(RIGHT(D175,1)="B",1000000000*VALUE(LEFT(D175,LEN(D175)-1)),IF(RIGHT(D175,1)="%",0.01*VALUE(LEFT(D175,LEN(D175)-1)),D175))))</f>
        <v/>
      </c>
      <c r="L175">
        <f>IF(TRIM(E175)="-", "N/A", IF(RIGHT(E175,1)="M",1000000*VALUE(LEFT(E175,LEN(E175)-1)),IF(RIGHT(E175,1)="B",1000000000*VALUE(LEFT(E175,LEN(E175)-1)),IF(RIGHT(E175,1)="%",0.01*VALUE(LEFT(E175,LEN(E175)-1)),E175))))</f>
        <v/>
      </c>
      <c r="M175">
        <f>IF(TRIM(F175)="-", "N/A", IF(RIGHT(F175,1)="M",1000000*VALUE(LEFT(F175,LEN(F175)-1)),IF(RIGHT(F175,1)="B",1000000000*VALUE(LEFT(F175,LEN(F175)-1)),IF(RIGHT(F175,1)="%",0.01*VALUE(LEFT(F175,LEN(F175)-1)),F175))))</f>
        <v/>
      </c>
      <c r="N175">
        <f>IF(TRIM(G175)="-", "N/A", IF(RIGHT(G175,1)="M",1000000*VALUE(LEFT(G175,LEN(G175)-1)),IF(RIGHT(G175,1)="B",1000000000*VALUE(LEFT(G175,LEN(G175)-1)),IF(RIGHT(G175,1)="%",0.01*VALUE(LEFT(G175,LEN(G175)-1)),G175))))</f>
        <v/>
      </c>
    </row>
    <row r="176" spans="1:14">
      <c r="J176">
        <f>IF(TRIM(C176)="-", "N/A", IF(RIGHT(C176,1)="M",1000000*VALUE(LEFT(C176,LEN(C176)-1)),IF(RIGHT(C176,1)="B",1000000000*VALUE(LEFT(C176,LEN(C176)-1)),IF(RIGHT(C176,1)="%",0.01*VALUE(LEFT(C176,LEN(C176)-1)),C176))))</f>
        <v/>
      </c>
      <c r="K176">
        <f>IF(TRIM(D176)="-", "N/A", IF(RIGHT(D176,1)="M",1000000*VALUE(LEFT(D176,LEN(D176)-1)),IF(RIGHT(D176,1)="B",1000000000*VALUE(LEFT(D176,LEN(D176)-1)),IF(RIGHT(D176,1)="%",0.01*VALUE(LEFT(D176,LEN(D176)-1)),D176))))</f>
        <v/>
      </c>
      <c r="L176">
        <f>IF(TRIM(E176)="-", "N/A", IF(RIGHT(E176,1)="M",1000000*VALUE(LEFT(E176,LEN(E176)-1)),IF(RIGHT(E176,1)="B",1000000000*VALUE(LEFT(E176,LEN(E176)-1)),IF(RIGHT(E176,1)="%",0.01*VALUE(LEFT(E176,LEN(E176)-1)),E176))))</f>
        <v/>
      </c>
      <c r="M176">
        <f>IF(TRIM(F176)="-", "N/A", IF(RIGHT(F176,1)="M",1000000*VALUE(LEFT(F176,LEN(F176)-1)),IF(RIGHT(F176,1)="B",1000000000*VALUE(LEFT(F176,LEN(F176)-1)),IF(RIGHT(F176,1)="%",0.01*VALUE(LEFT(F176,LEN(F176)-1)),F176))))</f>
        <v/>
      </c>
      <c r="N176">
        <f>IF(TRIM(G176)="-", "N/A", IF(RIGHT(G176,1)="M",1000000*VALUE(LEFT(G176,LEN(G176)-1)),IF(RIGHT(G176,1)="B",1000000000*VALUE(LEFT(G176,LEN(G176)-1)),IF(RIGHT(G176,1)="%",0.01*VALUE(LEFT(G176,LEN(G176)-1)),G176))))</f>
        <v/>
      </c>
    </row>
    <row r="177" spans="1:14">
      <c r="J177">
        <f>IF(TRIM(C177)="-", "N/A", IF(RIGHT(C177,1)="M",1000000*VALUE(LEFT(C177,LEN(C177)-1)),IF(RIGHT(C177,1)="B",1000000000*VALUE(LEFT(C177,LEN(C177)-1)),IF(RIGHT(C177,1)="%",0.01*VALUE(LEFT(C177,LEN(C177)-1)),C177))))</f>
        <v/>
      </c>
      <c r="K177">
        <f>IF(TRIM(D177)="-", "N/A", IF(RIGHT(D177,1)="M",1000000*VALUE(LEFT(D177,LEN(D177)-1)),IF(RIGHT(D177,1)="B",1000000000*VALUE(LEFT(D177,LEN(D177)-1)),IF(RIGHT(D177,1)="%",0.01*VALUE(LEFT(D177,LEN(D177)-1)),D177))))</f>
        <v/>
      </c>
      <c r="L177">
        <f>IF(TRIM(E177)="-", "N/A", IF(RIGHT(E177,1)="M",1000000*VALUE(LEFT(E177,LEN(E177)-1)),IF(RIGHT(E177,1)="B",1000000000*VALUE(LEFT(E177,LEN(E177)-1)),IF(RIGHT(E177,1)="%",0.01*VALUE(LEFT(E177,LEN(E177)-1)),E177))))</f>
        <v/>
      </c>
      <c r="M177">
        <f>IF(TRIM(F177)="-", "N/A", IF(RIGHT(F177,1)="M",1000000*VALUE(LEFT(F177,LEN(F177)-1)),IF(RIGHT(F177,1)="B",1000000000*VALUE(LEFT(F177,LEN(F177)-1)),IF(RIGHT(F177,1)="%",0.01*VALUE(LEFT(F177,LEN(F177)-1)),F177))))</f>
        <v/>
      </c>
      <c r="N177">
        <f>IF(TRIM(G177)="-", "N/A", IF(RIGHT(G177,1)="M",1000000*VALUE(LEFT(G177,LEN(G177)-1)),IF(RIGHT(G177,1)="B",1000000000*VALUE(LEFT(G177,LEN(G177)-1)),IF(RIGHT(G177,1)="%",0.01*VALUE(LEFT(G177,LEN(G177)-1)),G177))))</f>
        <v/>
      </c>
    </row>
    <row r="178" spans="1:14">
      <c r="J178">
        <f>IF(TRIM(C178)="-", "N/A", IF(RIGHT(C178,1)="M",1000000*VALUE(LEFT(C178,LEN(C178)-1)),IF(RIGHT(C178,1)="B",1000000000*VALUE(LEFT(C178,LEN(C178)-1)),IF(RIGHT(C178,1)="%",0.01*VALUE(LEFT(C178,LEN(C178)-1)),C178))))</f>
        <v/>
      </c>
      <c r="K178">
        <f>IF(TRIM(D178)="-", "N/A", IF(RIGHT(D178,1)="M",1000000*VALUE(LEFT(D178,LEN(D178)-1)),IF(RIGHT(D178,1)="B",1000000000*VALUE(LEFT(D178,LEN(D178)-1)),IF(RIGHT(D178,1)="%",0.01*VALUE(LEFT(D178,LEN(D178)-1)),D178))))</f>
        <v/>
      </c>
      <c r="L178">
        <f>IF(TRIM(E178)="-", "N/A", IF(RIGHT(E178,1)="M",1000000*VALUE(LEFT(E178,LEN(E178)-1)),IF(RIGHT(E178,1)="B",1000000000*VALUE(LEFT(E178,LEN(E178)-1)),IF(RIGHT(E178,1)="%",0.01*VALUE(LEFT(E178,LEN(E178)-1)),E178))))</f>
        <v/>
      </c>
      <c r="M178">
        <f>IF(TRIM(F178)="-", "N/A", IF(RIGHT(F178,1)="M",1000000*VALUE(LEFT(F178,LEN(F178)-1)),IF(RIGHT(F178,1)="B",1000000000*VALUE(LEFT(F178,LEN(F178)-1)),IF(RIGHT(F178,1)="%",0.01*VALUE(LEFT(F178,LEN(F178)-1)),F178))))</f>
        <v/>
      </c>
      <c r="N178">
        <f>IF(TRIM(G178)="-", "N/A", IF(RIGHT(G178,1)="M",1000000*VALUE(LEFT(G178,LEN(G178)-1)),IF(RIGHT(G178,1)="B",1000000000*VALUE(LEFT(G178,LEN(G178)-1)),IF(RIGHT(G178,1)="%",0.01*VALUE(LEFT(G178,LEN(G178)-1)),G178))))</f>
        <v/>
      </c>
    </row>
    <row r="179" spans="1:14">
      <c r="J179">
        <f>IF(TRIM(C179)="-", "N/A", IF(RIGHT(C179,1)="M",1000000*VALUE(LEFT(C179,LEN(C179)-1)),IF(RIGHT(C179,1)="B",1000000000*VALUE(LEFT(C179,LEN(C179)-1)),IF(RIGHT(C179,1)="%",0.01*VALUE(LEFT(C179,LEN(C179)-1)),C179))))</f>
        <v/>
      </c>
      <c r="K179">
        <f>IF(TRIM(D179)="-", "N/A", IF(RIGHT(D179,1)="M",1000000*VALUE(LEFT(D179,LEN(D179)-1)),IF(RIGHT(D179,1)="B",1000000000*VALUE(LEFT(D179,LEN(D179)-1)),IF(RIGHT(D179,1)="%",0.01*VALUE(LEFT(D179,LEN(D179)-1)),D179))))</f>
        <v/>
      </c>
      <c r="L179">
        <f>IF(TRIM(E179)="-", "N/A", IF(RIGHT(E179,1)="M",1000000*VALUE(LEFT(E179,LEN(E179)-1)),IF(RIGHT(E179,1)="B",1000000000*VALUE(LEFT(E179,LEN(E179)-1)),IF(RIGHT(E179,1)="%",0.01*VALUE(LEFT(E179,LEN(E179)-1)),E179))))</f>
        <v/>
      </c>
      <c r="M179">
        <f>IF(TRIM(F179)="-", "N/A", IF(RIGHT(F179,1)="M",1000000*VALUE(LEFT(F179,LEN(F179)-1)),IF(RIGHT(F179,1)="B",1000000000*VALUE(LEFT(F179,LEN(F179)-1)),IF(RIGHT(F179,1)="%",0.01*VALUE(LEFT(F179,LEN(F179)-1)),F179))))</f>
        <v/>
      </c>
      <c r="N179">
        <f>IF(TRIM(G179)="-", "N/A", IF(RIGHT(G179,1)="M",1000000*VALUE(LEFT(G179,LEN(G179)-1)),IF(RIGHT(G179,1)="B",1000000000*VALUE(LEFT(G179,LEN(G179)-1)),IF(RIGHT(G179,1)="%",0.01*VALUE(LEFT(G179,LEN(G179)-1)),G179))))</f>
        <v/>
      </c>
    </row>
    <row r="180" spans="1:14">
      <c r="J180">
        <f>IF(TRIM(C180)="-", "N/A", IF(RIGHT(C180,1)="M",1000000*VALUE(LEFT(C180,LEN(C180)-1)),IF(RIGHT(C180,1)="B",1000000000*VALUE(LEFT(C180,LEN(C180)-1)),IF(RIGHT(C180,1)="%",0.01*VALUE(LEFT(C180,LEN(C180)-1)),C180))))</f>
        <v/>
      </c>
      <c r="K180">
        <f>IF(TRIM(D180)="-", "N/A", IF(RIGHT(D180,1)="M",1000000*VALUE(LEFT(D180,LEN(D180)-1)),IF(RIGHT(D180,1)="B",1000000000*VALUE(LEFT(D180,LEN(D180)-1)),IF(RIGHT(D180,1)="%",0.01*VALUE(LEFT(D180,LEN(D180)-1)),D180))))</f>
        <v/>
      </c>
      <c r="L180">
        <f>IF(TRIM(E180)="-", "N/A", IF(RIGHT(E180,1)="M",1000000*VALUE(LEFT(E180,LEN(E180)-1)),IF(RIGHT(E180,1)="B",1000000000*VALUE(LEFT(E180,LEN(E180)-1)),IF(RIGHT(E180,1)="%",0.01*VALUE(LEFT(E180,LEN(E180)-1)),E180))))</f>
        <v/>
      </c>
      <c r="M180">
        <f>IF(TRIM(F180)="-", "N/A", IF(RIGHT(F180,1)="M",1000000*VALUE(LEFT(F180,LEN(F180)-1)),IF(RIGHT(F180,1)="B",1000000000*VALUE(LEFT(F180,LEN(F180)-1)),IF(RIGHT(F180,1)="%",0.01*VALUE(LEFT(F180,LEN(F180)-1)),F180))))</f>
        <v/>
      </c>
      <c r="N180">
        <f>IF(TRIM(G180)="-", "N/A", IF(RIGHT(G180,1)="M",1000000*VALUE(LEFT(G180,LEN(G180)-1)),IF(RIGHT(G180,1)="B",1000000000*VALUE(LEFT(G180,LEN(G180)-1)),IF(RIGHT(G180,1)="%",0.01*VALUE(LEFT(G180,LEN(G180)-1)),G180))))</f>
        <v/>
      </c>
    </row>
    <row r="181" spans="1:14">
      <c r="J181">
        <f>IF(TRIM(C181)="-", "N/A", IF(RIGHT(C181,1)="M",1000000*VALUE(LEFT(C181,LEN(C181)-1)),IF(RIGHT(C181,1)="B",1000000000*VALUE(LEFT(C181,LEN(C181)-1)),IF(RIGHT(C181,1)="%",0.01*VALUE(LEFT(C181,LEN(C181)-1)),C181))))</f>
        <v/>
      </c>
      <c r="K181">
        <f>IF(TRIM(D181)="-", "N/A", IF(RIGHT(D181,1)="M",1000000*VALUE(LEFT(D181,LEN(D181)-1)),IF(RIGHT(D181,1)="B",1000000000*VALUE(LEFT(D181,LEN(D181)-1)),IF(RIGHT(D181,1)="%",0.01*VALUE(LEFT(D181,LEN(D181)-1)),D181))))</f>
        <v/>
      </c>
      <c r="L181">
        <f>IF(TRIM(E181)="-", "N/A", IF(RIGHT(E181,1)="M",1000000*VALUE(LEFT(E181,LEN(E181)-1)),IF(RIGHT(E181,1)="B",1000000000*VALUE(LEFT(E181,LEN(E181)-1)),IF(RIGHT(E181,1)="%",0.01*VALUE(LEFT(E181,LEN(E181)-1)),E181))))</f>
        <v/>
      </c>
      <c r="M181">
        <f>IF(TRIM(F181)="-", "N/A", IF(RIGHT(F181,1)="M",1000000*VALUE(LEFT(F181,LEN(F181)-1)),IF(RIGHT(F181,1)="B",1000000000*VALUE(LEFT(F181,LEN(F181)-1)),IF(RIGHT(F181,1)="%",0.01*VALUE(LEFT(F181,LEN(F181)-1)),F181))))</f>
        <v/>
      </c>
      <c r="N181">
        <f>IF(TRIM(G181)="-", "N/A", IF(RIGHT(G181,1)="M",1000000*VALUE(LEFT(G181,LEN(G181)-1)),IF(RIGHT(G181,1)="B",1000000000*VALUE(LEFT(G181,LEN(G181)-1)),IF(RIGHT(G181,1)="%",0.01*VALUE(LEFT(G181,LEN(G181)-1)),G181))))</f>
        <v/>
      </c>
    </row>
    <row r="182" spans="1:14">
      <c r="J182">
        <f>IF(TRIM(C182)="-", "N/A", IF(RIGHT(C182,1)="M",1000000*VALUE(LEFT(C182,LEN(C182)-1)),IF(RIGHT(C182,1)="B",1000000000*VALUE(LEFT(C182,LEN(C182)-1)),IF(RIGHT(C182,1)="%",0.01*VALUE(LEFT(C182,LEN(C182)-1)),C182))))</f>
        <v/>
      </c>
      <c r="K182">
        <f>IF(TRIM(D182)="-", "N/A", IF(RIGHT(D182,1)="M",1000000*VALUE(LEFT(D182,LEN(D182)-1)),IF(RIGHT(D182,1)="B",1000000000*VALUE(LEFT(D182,LEN(D182)-1)),IF(RIGHT(D182,1)="%",0.01*VALUE(LEFT(D182,LEN(D182)-1)),D182))))</f>
        <v/>
      </c>
      <c r="L182">
        <f>IF(TRIM(E182)="-", "N/A", IF(RIGHT(E182,1)="M",1000000*VALUE(LEFT(E182,LEN(E182)-1)),IF(RIGHT(E182,1)="B",1000000000*VALUE(LEFT(E182,LEN(E182)-1)),IF(RIGHT(E182,1)="%",0.01*VALUE(LEFT(E182,LEN(E182)-1)),E182))))</f>
        <v/>
      </c>
      <c r="M182">
        <f>IF(TRIM(F182)="-", "N/A", IF(RIGHT(F182,1)="M",1000000*VALUE(LEFT(F182,LEN(F182)-1)),IF(RIGHT(F182,1)="B",1000000000*VALUE(LEFT(F182,LEN(F182)-1)),IF(RIGHT(F182,1)="%",0.01*VALUE(LEFT(F182,LEN(F182)-1)),F182))))</f>
        <v/>
      </c>
      <c r="N182">
        <f>IF(TRIM(G182)="-", "N/A", IF(RIGHT(G182,1)="M",1000000*VALUE(LEFT(G182,LEN(G182)-1)),IF(RIGHT(G182,1)="B",1000000000*VALUE(LEFT(G182,LEN(G182)-1)),IF(RIGHT(G182,1)="%",0.01*VALUE(LEFT(G182,LEN(G182)-1)),G182))))</f>
        <v/>
      </c>
    </row>
    <row r="183" spans="1:14">
      <c r="J183">
        <f>IF(TRIM(C183)="-", "N/A", IF(RIGHT(C183,1)="M",1000000*VALUE(LEFT(C183,LEN(C183)-1)),IF(RIGHT(C183,1)="B",1000000000*VALUE(LEFT(C183,LEN(C183)-1)),IF(RIGHT(C183,1)="%",0.01*VALUE(LEFT(C183,LEN(C183)-1)),C183))))</f>
        <v/>
      </c>
      <c r="K183">
        <f>IF(TRIM(D183)="-", "N/A", IF(RIGHT(D183,1)="M",1000000*VALUE(LEFT(D183,LEN(D183)-1)),IF(RIGHT(D183,1)="B",1000000000*VALUE(LEFT(D183,LEN(D183)-1)),IF(RIGHT(D183,1)="%",0.01*VALUE(LEFT(D183,LEN(D183)-1)),D183))))</f>
        <v/>
      </c>
      <c r="L183">
        <f>IF(TRIM(E183)="-", "N/A", IF(RIGHT(E183,1)="M",1000000*VALUE(LEFT(E183,LEN(E183)-1)),IF(RIGHT(E183,1)="B",1000000000*VALUE(LEFT(E183,LEN(E183)-1)),IF(RIGHT(E183,1)="%",0.01*VALUE(LEFT(E183,LEN(E183)-1)),E183))))</f>
        <v/>
      </c>
      <c r="M183">
        <f>IF(TRIM(F183)="-", "N/A", IF(RIGHT(F183,1)="M",1000000*VALUE(LEFT(F183,LEN(F183)-1)),IF(RIGHT(F183,1)="B",1000000000*VALUE(LEFT(F183,LEN(F183)-1)),IF(RIGHT(F183,1)="%",0.01*VALUE(LEFT(F183,LEN(F183)-1)),F183))))</f>
        <v/>
      </c>
      <c r="N183">
        <f>IF(TRIM(G183)="-", "N/A", IF(RIGHT(G183,1)="M",1000000*VALUE(LEFT(G183,LEN(G183)-1)),IF(RIGHT(G183,1)="B",1000000000*VALUE(LEFT(G183,LEN(G183)-1)),IF(RIGHT(G183,1)="%",0.01*VALUE(LEFT(G183,LEN(G183)-1)),G183))))</f>
        <v/>
      </c>
    </row>
    <row r="184" spans="1:14">
      <c r="J184">
        <f>IF(TRIM(C184)="-", "N/A", IF(RIGHT(C184,1)="M",1000000*VALUE(LEFT(C184,LEN(C184)-1)),IF(RIGHT(C184,1)="B",1000000000*VALUE(LEFT(C184,LEN(C184)-1)),IF(RIGHT(C184,1)="%",0.01*VALUE(LEFT(C184,LEN(C184)-1)),C184))))</f>
        <v/>
      </c>
      <c r="K184">
        <f>IF(TRIM(D184)="-", "N/A", IF(RIGHT(D184,1)="M",1000000*VALUE(LEFT(D184,LEN(D184)-1)),IF(RIGHT(D184,1)="B",1000000000*VALUE(LEFT(D184,LEN(D184)-1)),IF(RIGHT(D184,1)="%",0.01*VALUE(LEFT(D184,LEN(D184)-1)),D184))))</f>
        <v/>
      </c>
      <c r="L184">
        <f>IF(TRIM(E184)="-", "N/A", IF(RIGHT(E184,1)="M",1000000*VALUE(LEFT(E184,LEN(E184)-1)),IF(RIGHT(E184,1)="B",1000000000*VALUE(LEFT(E184,LEN(E184)-1)),IF(RIGHT(E184,1)="%",0.01*VALUE(LEFT(E184,LEN(E184)-1)),E184))))</f>
        <v/>
      </c>
      <c r="M184">
        <f>IF(TRIM(F184)="-", "N/A", IF(RIGHT(F184,1)="M",1000000*VALUE(LEFT(F184,LEN(F184)-1)),IF(RIGHT(F184,1)="B",1000000000*VALUE(LEFT(F184,LEN(F184)-1)),IF(RIGHT(F184,1)="%",0.01*VALUE(LEFT(F184,LEN(F184)-1)),F184))))</f>
        <v/>
      </c>
      <c r="N184">
        <f>IF(TRIM(G184)="-", "N/A", IF(RIGHT(G184,1)="M",1000000*VALUE(LEFT(G184,LEN(G184)-1)),IF(RIGHT(G184,1)="B",1000000000*VALUE(LEFT(G184,LEN(G184)-1)),IF(RIGHT(G184,1)="%",0.01*VALUE(LEFT(G184,LEN(G184)-1)),G184))))</f>
        <v/>
      </c>
    </row>
    <row r="185" spans="1:14">
      <c r="J185">
        <f>IF(TRIM(C185)="-", "N/A", IF(RIGHT(C185,1)="M",1000000*VALUE(LEFT(C185,LEN(C185)-1)),IF(RIGHT(C185,1)="B",1000000000*VALUE(LEFT(C185,LEN(C185)-1)),IF(RIGHT(C185,1)="%",0.01*VALUE(LEFT(C185,LEN(C185)-1)),C185))))</f>
        <v/>
      </c>
      <c r="K185">
        <f>IF(TRIM(D185)="-", "N/A", IF(RIGHT(D185,1)="M",1000000*VALUE(LEFT(D185,LEN(D185)-1)),IF(RIGHT(D185,1)="B",1000000000*VALUE(LEFT(D185,LEN(D185)-1)),IF(RIGHT(D185,1)="%",0.01*VALUE(LEFT(D185,LEN(D185)-1)),D185))))</f>
        <v/>
      </c>
      <c r="L185">
        <f>IF(TRIM(E185)="-", "N/A", IF(RIGHT(E185,1)="M",1000000*VALUE(LEFT(E185,LEN(E185)-1)),IF(RIGHT(E185,1)="B",1000000000*VALUE(LEFT(E185,LEN(E185)-1)),IF(RIGHT(E185,1)="%",0.01*VALUE(LEFT(E185,LEN(E185)-1)),E185))))</f>
        <v/>
      </c>
      <c r="M185">
        <f>IF(TRIM(F185)="-", "N/A", IF(RIGHT(F185,1)="M",1000000*VALUE(LEFT(F185,LEN(F185)-1)),IF(RIGHT(F185,1)="B",1000000000*VALUE(LEFT(F185,LEN(F185)-1)),IF(RIGHT(F185,1)="%",0.01*VALUE(LEFT(F185,LEN(F185)-1)),F185))))</f>
        <v/>
      </c>
      <c r="N185">
        <f>IF(TRIM(G185)="-", "N/A", IF(RIGHT(G185,1)="M",1000000*VALUE(LEFT(G185,LEN(G185)-1)),IF(RIGHT(G185,1)="B",1000000000*VALUE(LEFT(G185,LEN(G185)-1)),IF(RIGHT(G185,1)="%",0.01*VALUE(LEFT(G185,LEN(G185)-1)),G185))))</f>
        <v/>
      </c>
    </row>
    <row r="186" spans="1:14">
      <c r="J186">
        <f>IF(TRIM(C186)="-", "N/A", IF(RIGHT(C186,1)="M",1000000*VALUE(LEFT(C186,LEN(C186)-1)),IF(RIGHT(C186,1)="B",1000000000*VALUE(LEFT(C186,LEN(C186)-1)),IF(RIGHT(C186,1)="%",0.01*VALUE(LEFT(C186,LEN(C186)-1)),C186))))</f>
        <v/>
      </c>
      <c r="K186">
        <f>IF(TRIM(D186)="-", "N/A", IF(RIGHT(D186,1)="M",1000000*VALUE(LEFT(D186,LEN(D186)-1)),IF(RIGHT(D186,1)="B",1000000000*VALUE(LEFT(D186,LEN(D186)-1)),IF(RIGHT(D186,1)="%",0.01*VALUE(LEFT(D186,LEN(D186)-1)),D186))))</f>
        <v/>
      </c>
      <c r="L186">
        <f>IF(TRIM(E186)="-", "N/A", IF(RIGHT(E186,1)="M",1000000*VALUE(LEFT(E186,LEN(E186)-1)),IF(RIGHT(E186,1)="B",1000000000*VALUE(LEFT(E186,LEN(E186)-1)),IF(RIGHT(E186,1)="%",0.01*VALUE(LEFT(E186,LEN(E186)-1)),E186))))</f>
        <v/>
      </c>
      <c r="M186">
        <f>IF(TRIM(F186)="-", "N/A", IF(RIGHT(F186,1)="M",1000000*VALUE(LEFT(F186,LEN(F186)-1)),IF(RIGHT(F186,1)="B",1000000000*VALUE(LEFT(F186,LEN(F186)-1)),IF(RIGHT(F186,1)="%",0.01*VALUE(LEFT(F186,LEN(F186)-1)),F186))))</f>
        <v/>
      </c>
      <c r="N186">
        <f>IF(TRIM(G186)="-", "N/A", IF(RIGHT(G186,1)="M",1000000*VALUE(LEFT(G186,LEN(G186)-1)),IF(RIGHT(G186,1)="B",1000000000*VALUE(LEFT(G186,LEN(G186)-1)),IF(RIGHT(G186,1)="%",0.01*VALUE(LEFT(G186,LEN(G186)-1)),G186))))</f>
        <v/>
      </c>
    </row>
    <row r="187" spans="1:14">
      <c r="J187">
        <f>IF(TRIM(C187)="-", "N/A", IF(RIGHT(C187,1)="M",1000000*VALUE(LEFT(C187,LEN(C187)-1)),IF(RIGHT(C187,1)="B",1000000000*VALUE(LEFT(C187,LEN(C187)-1)),IF(RIGHT(C187,1)="%",0.01*VALUE(LEFT(C187,LEN(C187)-1)),C187))))</f>
        <v/>
      </c>
      <c r="K187">
        <f>IF(TRIM(D187)="-", "N/A", IF(RIGHT(D187,1)="M",1000000*VALUE(LEFT(D187,LEN(D187)-1)),IF(RIGHT(D187,1)="B",1000000000*VALUE(LEFT(D187,LEN(D187)-1)),IF(RIGHT(D187,1)="%",0.01*VALUE(LEFT(D187,LEN(D187)-1)),D187))))</f>
        <v/>
      </c>
      <c r="L187">
        <f>IF(TRIM(E187)="-", "N/A", IF(RIGHT(E187,1)="M",1000000*VALUE(LEFT(E187,LEN(E187)-1)),IF(RIGHT(E187,1)="B",1000000000*VALUE(LEFT(E187,LEN(E187)-1)),IF(RIGHT(E187,1)="%",0.01*VALUE(LEFT(E187,LEN(E187)-1)),E187))))</f>
        <v/>
      </c>
      <c r="M187">
        <f>IF(TRIM(F187)="-", "N/A", IF(RIGHT(F187,1)="M",1000000*VALUE(LEFT(F187,LEN(F187)-1)),IF(RIGHT(F187,1)="B",1000000000*VALUE(LEFT(F187,LEN(F187)-1)),IF(RIGHT(F187,1)="%",0.01*VALUE(LEFT(F187,LEN(F187)-1)),F187))))</f>
        <v/>
      </c>
      <c r="N187">
        <f>IF(TRIM(G187)="-", "N/A", IF(RIGHT(G187,1)="M",1000000*VALUE(LEFT(G187,LEN(G187)-1)),IF(RIGHT(G187,1)="B",1000000000*VALUE(LEFT(G187,LEN(G187)-1)),IF(RIGHT(G187,1)="%",0.01*VALUE(LEFT(G187,LEN(G187)-1)),G187))))</f>
        <v/>
      </c>
    </row>
    <row r="188" spans="1:14">
      <c r="J188">
        <f>IF(TRIM(C188)="-", "N/A", IF(RIGHT(C188,1)="M",1000000*VALUE(LEFT(C188,LEN(C188)-1)),IF(RIGHT(C188,1)="B",1000000000*VALUE(LEFT(C188,LEN(C188)-1)),IF(RIGHT(C188,1)="%",0.01*VALUE(LEFT(C188,LEN(C188)-1)),C188))))</f>
        <v/>
      </c>
      <c r="K188">
        <f>IF(TRIM(D188)="-", "N/A", IF(RIGHT(D188,1)="M",1000000*VALUE(LEFT(D188,LEN(D188)-1)),IF(RIGHT(D188,1)="B",1000000000*VALUE(LEFT(D188,LEN(D188)-1)),IF(RIGHT(D188,1)="%",0.01*VALUE(LEFT(D188,LEN(D188)-1)),D188))))</f>
        <v/>
      </c>
      <c r="L188">
        <f>IF(TRIM(E188)="-", "N/A", IF(RIGHT(E188,1)="M",1000000*VALUE(LEFT(E188,LEN(E188)-1)),IF(RIGHT(E188,1)="B",1000000000*VALUE(LEFT(E188,LEN(E188)-1)),IF(RIGHT(E188,1)="%",0.01*VALUE(LEFT(E188,LEN(E188)-1)),E188))))</f>
        <v/>
      </c>
      <c r="M188">
        <f>IF(TRIM(F188)="-", "N/A", IF(RIGHT(F188,1)="M",1000000*VALUE(LEFT(F188,LEN(F188)-1)),IF(RIGHT(F188,1)="B",1000000000*VALUE(LEFT(F188,LEN(F188)-1)),IF(RIGHT(F188,1)="%",0.01*VALUE(LEFT(F188,LEN(F188)-1)),F188))))</f>
        <v/>
      </c>
      <c r="N188">
        <f>IF(TRIM(G188)="-", "N/A", IF(RIGHT(G188,1)="M",1000000*VALUE(LEFT(G188,LEN(G188)-1)),IF(RIGHT(G188,1)="B",1000000000*VALUE(LEFT(G188,LEN(G188)-1)),IF(RIGHT(G188,1)="%",0.01*VALUE(LEFT(G188,LEN(G188)-1)),G188))))</f>
        <v/>
      </c>
    </row>
    <row r="189" spans="1:14">
      <c r="J189">
        <f>IF(TRIM(C189)="-", "N/A", IF(RIGHT(C189,1)="M",1000000*VALUE(LEFT(C189,LEN(C189)-1)),IF(RIGHT(C189,1)="B",1000000000*VALUE(LEFT(C189,LEN(C189)-1)),IF(RIGHT(C189,1)="%",0.01*VALUE(LEFT(C189,LEN(C189)-1)),C189))))</f>
        <v/>
      </c>
      <c r="K189">
        <f>IF(TRIM(D189)="-", "N/A", IF(RIGHT(D189,1)="M",1000000*VALUE(LEFT(D189,LEN(D189)-1)),IF(RIGHT(D189,1)="B",1000000000*VALUE(LEFT(D189,LEN(D189)-1)),IF(RIGHT(D189,1)="%",0.01*VALUE(LEFT(D189,LEN(D189)-1)),D189))))</f>
        <v/>
      </c>
      <c r="L189">
        <f>IF(TRIM(E189)="-", "N/A", IF(RIGHT(E189,1)="M",1000000*VALUE(LEFT(E189,LEN(E189)-1)),IF(RIGHT(E189,1)="B",1000000000*VALUE(LEFT(E189,LEN(E189)-1)),IF(RIGHT(E189,1)="%",0.01*VALUE(LEFT(E189,LEN(E189)-1)),E189))))</f>
        <v/>
      </c>
      <c r="M189">
        <f>IF(TRIM(F189)="-", "N/A", IF(RIGHT(F189,1)="M",1000000*VALUE(LEFT(F189,LEN(F189)-1)),IF(RIGHT(F189,1)="B",1000000000*VALUE(LEFT(F189,LEN(F189)-1)),IF(RIGHT(F189,1)="%",0.01*VALUE(LEFT(F189,LEN(F189)-1)),F189))))</f>
        <v/>
      </c>
      <c r="N189">
        <f>IF(TRIM(G189)="-", "N/A", IF(RIGHT(G189,1)="M",1000000*VALUE(LEFT(G189,LEN(G189)-1)),IF(RIGHT(G189,1)="B",1000000000*VALUE(LEFT(G189,LEN(G189)-1)),IF(RIGHT(G189,1)="%",0.01*VALUE(LEFT(G189,LEN(G189)-1)),G189))))</f>
        <v/>
      </c>
    </row>
    <row r="190" spans="1:14">
      <c r="J190">
        <f>IF(TRIM(C190)="-", "N/A", IF(RIGHT(C190,1)="M",1000000*VALUE(LEFT(C190,LEN(C190)-1)),IF(RIGHT(C190,1)="B",1000000000*VALUE(LEFT(C190,LEN(C190)-1)),IF(RIGHT(C190,1)="%",0.01*VALUE(LEFT(C190,LEN(C190)-1)),C190))))</f>
        <v/>
      </c>
      <c r="K190">
        <f>IF(TRIM(D190)="-", "N/A", IF(RIGHT(D190,1)="M",1000000*VALUE(LEFT(D190,LEN(D190)-1)),IF(RIGHT(D190,1)="B",1000000000*VALUE(LEFT(D190,LEN(D190)-1)),IF(RIGHT(D190,1)="%",0.01*VALUE(LEFT(D190,LEN(D190)-1)),D190))))</f>
        <v/>
      </c>
      <c r="L190">
        <f>IF(TRIM(E190)="-", "N/A", IF(RIGHT(E190,1)="M",1000000*VALUE(LEFT(E190,LEN(E190)-1)),IF(RIGHT(E190,1)="B",1000000000*VALUE(LEFT(E190,LEN(E190)-1)),IF(RIGHT(E190,1)="%",0.01*VALUE(LEFT(E190,LEN(E190)-1)),E190))))</f>
        <v/>
      </c>
      <c r="M190">
        <f>IF(TRIM(F190)="-", "N/A", IF(RIGHT(F190,1)="M",1000000*VALUE(LEFT(F190,LEN(F190)-1)),IF(RIGHT(F190,1)="B",1000000000*VALUE(LEFT(F190,LEN(F190)-1)),IF(RIGHT(F190,1)="%",0.01*VALUE(LEFT(F190,LEN(F190)-1)),F190))))</f>
        <v/>
      </c>
      <c r="N190">
        <f>IF(TRIM(G190)="-", "N/A", IF(RIGHT(G190,1)="M",1000000*VALUE(LEFT(G190,LEN(G190)-1)),IF(RIGHT(G190,1)="B",1000000000*VALUE(LEFT(G190,LEN(G190)-1)),IF(RIGHT(G190,1)="%",0.01*VALUE(LEFT(G190,LEN(G190)-1)),G190))))</f>
        <v/>
      </c>
    </row>
    <row r="191" spans="1:14">
      <c r="J191">
        <f>IF(TRIM(C191)="-", "N/A", IF(RIGHT(C191,1)="M",1000000*VALUE(LEFT(C191,LEN(C191)-1)),IF(RIGHT(C191,1)="B",1000000000*VALUE(LEFT(C191,LEN(C191)-1)),IF(RIGHT(C191,1)="%",0.01*VALUE(LEFT(C191,LEN(C191)-1)),C191))))</f>
        <v/>
      </c>
      <c r="K191">
        <f>IF(TRIM(D191)="-", "N/A", IF(RIGHT(D191,1)="M",1000000*VALUE(LEFT(D191,LEN(D191)-1)),IF(RIGHT(D191,1)="B",1000000000*VALUE(LEFT(D191,LEN(D191)-1)),IF(RIGHT(D191,1)="%",0.01*VALUE(LEFT(D191,LEN(D191)-1)),D191))))</f>
        <v/>
      </c>
      <c r="L191">
        <f>IF(TRIM(E191)="-", "N/A", IF(RIGHT(E191,1)="M",1000000*VALUE(LEFT(E191,LEN(E191)-1)),IF(RIGHT(E191,1)="B",1000000000*VALUE(LEFT(E191,LEN(E191)-1)),IF(RIGHT(E191,1)="%",0.01*VALUE(LEFT(E191,LEN(E191)-1)),E191))))</f>
        <v/>
      </c>
      <c r="M191">
        <f>IF(TRIM(F191)="-", "N/A", IF(RIGHT(F191,1)="M",1000000*VALUE(LEFT(F191,LEN(F191)-1)),IF(RIGHT(F191,1)="B",1000000000*VALUE(LEFT(F191,LEN(F191)-1)),IF(RIGHT(F191,1)="%",0.01*VALUE(LEFT(F191,LEN(F191)-1)),F191))))</f>
        <v/>
      </c>
      <c r="N191">
        <f>IF(TRIM(G191)="-", "N/A", IF(RIGHT(G191,1)="M",1000000*VALUE(LEFT(G191,LEN(G191)-1)),IF(RIGHT(G191,1)="B",1000000000*VALUE(LEFT(G191,LEN(G191)-1)),IF(RIGHT(G191,1)="%",0.01*VALUE(LEFT(G191,LEN(G191)-1)),G191))))</f>
        <v/>
      </c>
    </row>
    <row r="192" spans="1:14">
      <c r="J192">
        <f>IF(TRIM(C192)="-", "N/A", IF(RIGHT(C192,1)="M",1000000*VALUE(LEFT(C192,LEN(C192)-1)),IF(RIGHT(C192,1)="B",1000000000*VALUE(LEFT(C192,LEN(C192)-1)),IF(RIGHT(C192,1)="%",0.01*VALUE(LEFT(C192,LEN(C192)-1)),C192))))</f>
        <v/>
      </c>
      <c r="K192">
        <f>IF(TRIM(D192)="-", "N/A", IF(RIGHT(D192,1)="M",1000000*VALUE(LEFT(D192,LEN(D192)-1)),IF(RIGHT(D192,1)="B",1000000000*VALUE(LEFT(D192,LEN(D192)-1)),IF(RIGHT(D192,1)="%",0.01*VALUE(LEFT(D192,LEN(D192)-1)),D192))))</f>
        <v/>
      </c>
      <c r="L192">
        <f>IF(TRIM(E192)="-", "N/A", IF(RIGHT(E192,1)="M",1000000*VALUE(LEFT(E192,LEN(E192)-1)),IF(RIGHT(E192,1)="B",1000000000*VALUE(LEFT(E192,LEN(E192)-1)),IF(RIGHT(E192,1)="%",0.01*VALUE(LEFT(E192,LEN(E192)-1)),E192))))</f>
        <v/>
      </c>
      <c r="M192">
        <f>IF(TRIM(F192)="-", "N/A", IF(RIGHT(F192,1)="M",1000000*VALUE(LEFT(F192,LEN(F192)-1)),IF(RIGHT(F192,1)="B",1000000000*VALUE(LEFT(F192,LEN(F192)-1)),IF(RIGHT(F192,1)="%",0.01*VALUE(LEFT(F192,LEN(F192)-1)),F192))))</f>
        <v/>
      </c>
      <c r="N192">
        <f>IF(TRIM(G192)="-", "N/A", IF(RIGHT(G192,1)="M",1000000*VALUE(LEFT(G192,LEN(G192)-1)),IF(RIGHT(G192,1)="B",1000000000*VALUE(LEFT(G192,LEN(G192)-1)),IF(RIGHT(G192,1)="%",0.01*VALUE(LEFT(G192,LEN(G192)-1)),G192))))</f>
        <v/>
      </c>
    </row>
    <row r="193" spans="1:14">
      <c r="J193">
        <f>IF(TRIM(C193)="-", "N/A", IF(RIGHT(C193,1)="M",1000000*VALUE(LEFT(C193,LEN(C193)-1)),IF(RIGHT(C193,1)="B",1000000000*VALUE(LEFT(C193,LEN(C193)-1)),IF(RIGHT(C193,1)="%",0.01*VALUE(LEFT(C193,LEN(C193)-1)),C193))))</f>
        <v/>
      </c>
      <c r="K193">
        <f>IF(TRIM(D193)="-", "N/A", IF(RIGHT(D193,1)="M",1000000*VALUE(LEFT(D193,LEN(D193)-1)),IF(RIGHT(D193,1)="B",1000000000*VALUE(LEFT(D193,LEN(D193)-1)),IF(RIGHT(D193,1)="%",0.01*VALUE(LEFT(D193,LEN(D193)-1)),D193))))</f>
        <v/>
      </c>
      <c r="L193">
        <f>IF(TRIM(E193)="-", "N/A", IF(RIGHT(E193,1)="M",1000000*VALUE(LEFT(E193,LEN(E193)-1)),IF(RIGHT(E193,1)="B",1000000000*VALUE(LEFT(E193,LEN(E193)-1)),IF(RIGHT(E193,1)="%",0.01*VALUE(LEFT(E193,LEN(E193)-1)),E193))))</f>
        <v/>
      </c>
      <c r="M193">
        <f>IF(TRIM(F193)="-", "N/A", IF(RIGHT(F193,1)="M",1000000*VALUE(LEFT(F193,LEN(F193)-1)),IF(RIGHT(F193,1)="B",1000000000*VALUE(LEFT(F193,LEN(F193)-1)),IF(RIGHT(F193,1)="%",0.01*VALUE(LEFT(F193,LEN(F193)-1)),F193))))</f>
        <v/>
      </c>
      <c r="N193">
        <f>IF(TRIM(G193)="-", "N/A", IF(RIGHT(G193,1)="M",1000000*VALUE(LEFT(G193,LEN(G193)-1)),IF(RIGHT(G193,1)="B",1000000000*VALUE(LEFT(G193,LEN(G193)-1)),IF(RIGHT(G193,1)="%",0.01*VALUE(LEFT(G193,LEN(G193)-1)),G193))))</f>
        <v/>
      </c>
    </row>
    <row r="194" spans="1:14">
      <c r="J194">
        <f>IF(TRIM(C194)="-", "N/A", IF(RIGHT(C194,1)="M",1000000*VALUE(LEFT(C194,LEN(C194)-1)),IF(RIGHT(C194,1)="B",1000000000*VALUE(LEFT(C194,LEN(C194)-1)),IF(RIGHT(C194,1)="%",0.01*VALUE(LEFT(C194,LEN(C194)-1)),C194))))</f>
        <v/>
      </c>
      <c r="K194">
        <f>IF(TRIM(D194)="-", "N/A", IF(RIGHT(D194,1)="M",1000000*VALUE(LEFT(D194,LEN(D194)-1)),IF(RIGHT(D194,1)="B",1000000000*VALUE(LEFT(D194,LEN(D194)-1)),IF(RIGHT(D194,1)="%",0.01*VALUE(LEFT(D194,LEN(D194)-1)),D194))))</f>
        <v/>
      </c>
      <c r="L194">
        <f>IF(TRIM(E194)="-", "N/A", IF(RIGHT(E194,1)="M",1000000*VALUE(LEFT(E194,LEN(E194)-1)),IF(RIGHT(E194,1)="B",1000000000*VALUE(LEFT(E194,LEN(E194)-1)),IF(RIGHT(E194,1)="%",0.01*VALUE(LEFT(E194,LEN(E194)-1)),E194))))</f>
        <v/>
      </c>
      <c r="M194">
        <f>IF(TRIM(F194)="-", "N/A", IF(RIGHT(F194,1)="M",1000000*VALUE(LEFT(F194,LEN(F194)-1)),IF(RIGHT(F194,1)="B",1000000000*VALUE(LEFT(F194,LEN(F194)-1)),IF(RIGHT(F194,1)="%",0.01*VALUE(LEFT(F194,LEN(F194)-1)),F194))))</f>
        <v/>
      </c>
      <c r="N194">
        <f>IF(TRIM(G194)="-", "N/A", IF(RIGHT(G194,1)="M",1000000*VALUE(LEFT(G194,LEN(G194)-1)),IF(RIGHT(G194,1)="B",1000000000*VALUE(LEFT(G194,LEN(G194)-1)),IF(RIGHT(G194,1)="%",0.01*VALUE(LEFT(G194,LEN(G194)-1)),G194))))</f>
        <v/>
      </c>
    </row>
    <row r="195" spans="1:14">
      <c r="J195">
        <f>IF(TRIM(C195)="-", "N/A", IF(RIGHT(C195,1)="M",1000000*VALUE(LEFT(C195,LEN(C195)-1)),IF(RIGHT(C195,1)="B",1000000000*VALUE(LEFT(C195,LEN(C195)-1)),IF(RIGHT(C195,1)="%",0.01*VALUE(LEFT(C195,LEN(C195)-1)),C195))))</f>
        <v/>
      </c>
      <c r="K195">
        <f>IF(TRIM(D195)="-", "N/A", IF(RIGHT(D195,1)="M",1000000*VALUE(LEFT(D195,LEN(D195)-1)),IF(RIGHT(D195,1)="B",1000000000*VALUE(LEFT(D195,LEN(D195)-1)),IF(RIGHT(D195,1)="%",0.01*VALUE(LEFT(D195,LEN(D195)-1)),D195))))</f>
        <v/>
      </c>
      <c r="L195">
        <f>IF(TRIM(E195)="-", "N/A", IF(RIGHT(E195,1)="M",1000000*VALUE(LEFT(E195,LEN(E195)-1)),IF(RIGHT(E195,1)="B",1000000000*VALUE(LEFT(E195,LEN(E195)-1)),IF(RIGHT(E195,1)="%",0.01*VALUE(LEFT(E195,LEN(E195)-1)),E195))))</f>
        <v/>
      </c>
      <c r="M195">
        <f>IF(TRIM(F195)="-", "N/A", IF(RIGHT(F195,1)="M",1000000*VALUE(LEFT(F195,LEN(F195)-1)),IF(RIGHT(F195,1)="B",1000000000*VALUE(LEFT(F195,LEN(F195)-1)),IF(RIGHT(F195,1)="%",0.01*VALUE(LEFT(F195,LEN(F195)-1)),F195))))</f>
        <v/>
      </c>
      <c r="N195">
        <f>IF(TRIM(G195)="-", "N/A", IF(RIGHT(G195,1)="M",1000000*VALUE(LEFT(G195,LEN(G195)-1)),IF(RIGHT(G195,1)="B",1000000000*VALUE(LEFT(G195,LEN(G195)-1)),IF(RIGHT(G195,1)="%",0.01*VALUE(LEFT(G195,LEN(G195)-1)),G195))))</f>
        <v/>
      </c>
    </row>
    <row r="196" spans="1:14">
      <c r="J196">
        <f>IF(TRIM(C196)="-", "N/A", IF(RIGHT(C196,1)="M",1000000*VALUE(LEFT(C196,LEN(C196)-1)),IF(RIGHT(C196,1)="B",1000000000*VALUE(LEFT(C196,LEN(C196)-1)),IF(RIGHT(C196,1)="%",0.01*VALUE(LEFT(C196,LEN(C196)-1)),C196))))</f>
        <v/>
      </c>
      <c r="K196">
        <f>IF(TRIM(D196)="-", "N/A", IF(RIGHT(D196,1)="M",1000000*VALUE(LEFT(D196,LEN(D196)-1)),IF(RIGHT(D196,1)="B",1000000000*VALUE(LEFT(D196,LEN(D196)-1)),IF(RIGHT(D196,1)="%",0.01*VALUE(LEFT(D196,LEN(D196)-1)),D196))))</f>
        <v/>
      </c>
      <c r="L196">
        <f>IF(TRIM(E196)="-", "N/A", IF(RIGHT(E196,1)="M",1000000*VALUE(LEFT(E196,LEN(E196)-1)),IF(RIGHT(E196,1)="B",1000000000*VALUE(LEFT(E196,LEN(E196)-1)),IF(RIGHT(E196,1)="%",0.01*VALUE(LEFT(E196,LEN(E196)-1)),E196))))</f>
        <v/>
      </c>
      <c r="M196">
        <f>IF(TRIM(F196)="-", "N/A", IF(RIGHT(F196,1)="M",1000000*VALUE(LEFT(F196,LEN(F196)-1)),IF(RIGHT(F196,1)="B",1000000000*VALUE(LEFT(F196,LEN(F196)-1)),IF(RIGHT(F196,1)="%",0.01*VALUE(LEFT(F196,LEN(F196)-1)),F196))))</f>
        <v/>
      </c>
      <c r="N196">
        <f>IF(TRIM(G196)="-", "N/A", IF(RIGHT(G196,1)="M",1000000*VALUE(LEFT(G196,LEN(G196)-1)),IF(RIGHT(G196,1)="B",1000000000*VALUE(LEFT(G196,LEN(G196)-1)),IF(RIGHT(G196,1)="%",0.01*VALUE(LEFT(G196,LEN(G196)-1)),G196))))</f>
        <v/>
      </c>
    </row>
    <row r="197" spans="1:14">
      <c r="J197">
        <f>IF(TRIM(C197)="-", "N/A", IF(RIGHT(C197,1)="M",1000000*VALUE(LEFT(C197,LEN(C197)-1)),IF(RIGHT(C197,1)="B",1000000000*VALUE(LEFT(C197,LEN(C197)-1)),IF(RIGHT(C197,1)="%",0.01*VALUE(LEFT(C197,LEN(C197)-1)),C197))))</f>
        <v/>
      </c>
      <c r="K197">
        <f>IF(TRIM(D197)="-", "N/A", IF(RIGHT(D197,1)="M",1000000*VALUE(LEFT(D197,LEN(D197)-1)),IF(RIGHT(D197,1)="B",1000000000*VALUE(LEFT(D197,LEN(D197)-1)),IF(RIGHT(D197,1)="%",0.01*VALUE(LEFT(D197,LEN(D197)-1)),D197))))</f>
        <v/>
      </c>
      <c r="L197">
        <f>IF(TRIM(E197)="-", "N/A", IF(RIGHT(E197,1)="M",1000000*VALUE(LEFT(E197,LEN(E197)-1)),IF(RIGHT(E197,1)="B",1000000000*VALUE(LEFT(E197,LEN(E197)-1)),IF(RIGHT(E197,1)="%",0.01*VALUE(LEFT(E197,LEN(E197)-1)),E197))))</f>
        <v/>
      </c>
      <c r="M197">
        <f>IF(TRIM(F197)="-", "N/A", IF(RIGHT(F197,1)="M",1000000*VALUE(LEFT(F197,LEN(F197)-1)),IF(RIGHT(F197,1)="B",1000000000*VALUE(LEFT(F197,LEN(F197)-1)),IF(RIGHT(F197,1)="%",0.01*VALUE(LEFT(F197,LEN(F197)-1)),F197))))</f>
        <v/>
      </c>
      <c r="N197">
        <f>IF(TRIM(G197)="-", "N/A", IF(RIGHT(G197,1)="M",1000000*VALUE(LEFT(G197,LEN(G197)-1)),IF(RIGHT(G197,1)="B",1000000000*VALUE(LEFT(G197,LEN(G197)-1)),IF(RIGHT(G197,1)="%",0.01*VALUE(LEFT(G197,LEN(G197)-1)),G197))))</f>
        <v/>
      </c>
    </row>
    <row r="198" spans="1:14">
      <c r="J198">
        <f>IF(TRIM(C198)="-", "N/A", IF(RIGHT(C198,1)="M",1000000*VALUE(LEFT(C198,LEN(C198)-1)),IF(RIGHT(C198,1)="B",1000000000*VALUE(LEFT(C198,LEN(C198)-1)),IF(RIGHT(C198,1)="%",0.01*VALUE(LEFT(C198,LEN(C198)-1)),C198))))</f>
        <v/>
      </c>
      <c r="K198">
        <f>IF(TRIM(D198)="-", "N/A", IF(RIGHT(D198,1)="M",1000000*VALUE(LEFT(D198,LEN(D198)-1)),IF(RIGHT(D198,1)="B",1000000000*VALUE(LEFT(D198,LEN(D198)-1)),IF(RIGHT(D198,1)="%",0.01*VALUE(LEFT(D198,LEN(D198)-1)),D198))))</f>
        <v/>
      </c>
      <c r="L198">
        <f>IF(TRIM(E198)="-", "N/A", IF(RIGHT(E198,1)="M",1000000*VALUE(LEFT(E198,LEN(E198)-1)),IF(RIGHT(E198,1)="B",1000000000*VALUE(LEFT(E198,LEN(E198)-1)),IF(RIGHT(E198,1)="%",0.01*VALUE(LEFT(E198,LEN(E198)-1)),E198))))</f>
        <v/>
      </c>
      <c r="M198">
        <f>IF(TRIM(F198)="-", "N/A", IF(RIGHT(F198,1)="M",1000000*VALUE(LEFT(F198,LEN(F198)-1)),IF(RIGHT(F198,1)="B",1000000000*VALUE(LEFT(F198,LEN(F198)-1)),IF(RIGHT(F198,1)="%",0.01*VALUE(LEFT(F198,LEN(F198)-1)),F198))))</f>
        <v/>
      </c>
      <c r="N198">
        <f>IF(TRIM(G198)="-", "N/A", IF(RIGHT(G198,1)="M",1000000*VALUE(LEFT(G198,LEN(G198)-1)),IF(RIGHT(G198,1)="B",1000000000*VALUE(LEFT(G198,LEN(G198)-1)),IF(RIGHT(G198,1)="%",0.01*VALUE(LEFT(G198,LEN(G198)-1)),G198))))</f>
        <v/>
      </c>
    </row>
    <row r="199" spans="1:14">
      <c r="J199">
        <f>IF(TRIM(C199)="-", "N/A", IF(RIGHT(C199,1)="M",1000000*VALUE(LEFT(C199,LEN(C199)-1)),IF(RIGHT(C199,1)="B",1000000000*VALUE(LEFT(C199,LEN(C199)-1)),IF(RIGHT(C199,1)="%",0.01*VALUE(LEFT(C199,LEN(C199)-1)),C199))))</f>
        <v/>
      </c>
      <c r="K199">
        <f>IF(TRIM(D199)="-", "N/A", IF(RIGHT(D199,1)="M",1000000*VALUE(LEFT(D199,LEN(D199)-1)),IF(RIGHT(D199,1)="B",1000000000*VALUE(LEFT(D199,LEN(D199)-1)),IF(RIGHT(D199,1)="%",0.01*VALUE(LEFT(D199,LEN(D199)-1)),D199))))</f>
        <v/>
      </c>
      <c r="L199">
        <f>IF(TRIM(E199)="-", "N/A", IF(RIGHT(E199,1)="M",1000000*VALUE(LEFT(E199,LEN(E199)-1)),IF(RIGHT(E199,1)="B",1000000000*VALUE(LEFT(E199,LEN(E199)-1)),IF(RIGHT(E199,1)="%",0.01*VALUE(LEFT(E199,LEN(E199)-1)),E199))))</f>
        <v/>
      </c>
      <c r="M199">
        <f>IF(TRIM(F199)="-", "N/A", IF(RIGHT(F199,1)="M",1000000*VALUE(LEFT(F199,LEN(F199)-1)),IF(RIGHT(F199,1)="B",1000000000*VALUE(LEFT(F199,LEN(F199)-1)),IF(RIGHT(F199,1)="%",0.01*VALUE(LEFT(F199,LEN(F199)-1)),F199))))</f>
        <v/>
      </c>
      <c r="N199">
        <f>IF(TRIM(G199)="-", "N/A", IF(RIGHT(G199,1)="M",1000000*VALUE(LEFT(G199,LEN(G199)-1)),IF(RIGHT(G199,1)="B",1000000000*VALUE(LEFT(G199,LEN(G199)-1)),IF(RIGHT(G199,1)="%",0.01*VALUE(LEFT(G199,LEN(G199)-1)),G199))))</f>
        <v/>
      </c>
    </row>
    <row r="200" spans="1:14">
      <c r="J200">
        <f>IF(TRIM(C200)="-", "N/A", IF(RIGHT(C200,1)="M",1000000*VALUE(LEFT(C200,LEN(C200)-1)),IF(RIGHT(C200,1)="B",1000000000*VALUE(LEFT(C200,LEN(C200)-1)),IF(RIGHT(C200,1)="%",0.01*VALUE(LEFT(C200,LEN(C200)-1)),C200))))</f>
        <v/>
      </c>
      <c r="K200">
        <f>IF(TRIM(D200)="-", "N/A", IF(RIGHT(D200,1)="M",1000000*VALUE(LEFT(D200,LEN(D200)-1)),IF(RIGHT(D200,1)="B",1000000000*VALUE(LEFT(D200,LEN(D200)-1)),IF(RIGHT(D200,1)="%",0.01*VALUE(LEFT(D200,LEN(D200)-1)),D200))))</f>
        <v/>
      </c>
      <c r="L200">
        <f>IF(TRIM(E200)="-", "N/A", IF(RIGHT(E200,1)="M",1000000*VALUE(LEFT(E200,LEN(E200)-1)),IF(RIGHT(E200,1)="B",1000000000*VALUE(LEFT(E200,LEN(E200)-1)),IF(RIGHT(E200,1)="%",0.01*VALUE(LEFT(E200,LEN(E200)-1)),E200))))</f>
        <v/>
      </c>
      <c r="M200">
        <f>IF(TRIM(F200)="-", "N/A", IF(RIGHT(F200,1)="M",1000000*VALUE(LEFT(F200,LEN(F200)-1)),IF(RIGHT(F200,1)="B",1000000000*VALUE(LEFT(F200,LEN(F200)-1)),IF(RIGHT(F200,1)="%",0.01*VALUE(LEFT(F200,LEN(F200)-1)),F200))))</f>
        <v/>
      </c>
      <c r="N200">
        <f>IF(TRIM(G200)="-", "N/A", IF(RIGHT(G200,1)="M",1000000*VALUE(LEFT(G200,LEN(G200)-1)),IF(RIGHT(G200,1)="B",1000000000*VALUE(LEFT(G200,LEN(G200)-1)),IF(RIGHT(G200,1)="%",0.01*VALUE(LEFT(G200,LEN(G200)-1)),G200))))</f>
        <v/>
      </c>
    </row>
    <row r="201" spans="1:14">
      <c r="J201">
        <f>IF(TRIM(C201)="-", "N/A", IF(RIGHT(C201,1)="M",1000000*VALUE(LEFT(C201,LEN(C201)-1)),IF(RIGHT(C201,1)="B",1000000000*VALUE(LEFT(C201,LEN(C201)-1)),IF(RIGHT(C201,1)="%",0.01*VALUE(LEFT(C201,LEN(C201)-1)),C201))))</f>
        <v/>
      </c>
      <c r="K201">
        <f>IF(TRIM(D201)="-", "N/A", IF(RIGHT(D201,1)="M",1000000*VALUE(LEFT(D201,LEN(D201)-1)),IF(RIGHT(D201,1)="B",1000000000*VALUE(LEFT(D201,LEN(D201)-1)),IF(RIGHT(D201,1)="%",0.01*VALUE(LEFT(D201,LEN(D201)-1)),D201))))</f>
        <v/>
      </c>
      <c r="L201">
        <f>IF(TRIM(E201)="-", "N/A", IF(RIGHT(E201,1)="M",1000000*VALUE(LEFT(E201,LEN(E201)-1)),IF(RIGHT(E201,1)="B",1000000000*VALUE(LEFT(E201,LEN(E201)-1)),IF(RIGHT(E201,1)="%",0.01*VALUE(LEFT(E201,LEN(E201)-1)),E201))))</f>
        <v/>
      </c>
      <c r="M201">
        <f>IF(TRIM(F201)="-", "N/A", IF(RIGHT(F201,1)="M",1000000*VALUE(LEFT(F201,LEN(F201)-1)),IF(RIGHT(F201,1)="B",1000000000*VALUE(LEFT(F201,LEN(F201)-1)),IF(RIGHT(F201,1)="%",0.01*VALUE(LEFT(F201,LEN(F201)-1)),F201))))</f>
        <v/>
      </c>
      <c r="N201">
        <f>IF(TRIM(G201)="-", "N/A", IF(RIGHT(G201,1)="M",1000000*VALUE(LEFT(G201,LEN(G201)-1)),IF(RIGHT(G201,1)="B",1000000000*VALUE(LEFT(G201,LEN(G201)-1)),IF(RIGHT(G201,1)="%",0.01*VALUE(LEFT(G201,LEN(G201)-1)),G201))))</f>
        <v/>
      </c>
    </row>
    <row r="202" spans="1:14">
      <c r="J202">
        <f>IF(TRIM(C202)="-", "N/A", IF(RIGHT(C202,1)="M",1000000*VALUE(LEFT(C202,LEN(C202)-1)),IF(RIGHT(C202,1)="B",1000000000*VALUE(LEFT(C202,LEN(C202)-1)),IF(RIGHT(C202,1)="%",0.01*VALUE(LEFT(C202,LEN(C202)-1)),C202))))</f>
        <v/>
      </c>
      <c r="K202">
        <f>IF(TRIM(D202)="-", "N/A", IF(RIGHT(D202,1)="M",1000000*VALUE(LEFT(D202,LEN(D202)-1)),IF(RIGHT(D202,1)="B",1000000000*VALUE(LEFT(D202,LEN(D202)-1)),IF(RIGHT(D202,1)="%",0.01*VALUE(LEFT(D202,LEN(D202)-1)),D202))))</f>
        <v/>
      </c>
      <c r="L202">
        <f>IF(TRIM(E202)="-", "N/A", IF(RIGHT(E202,1)="M",1000000*VALUE(LEFT(E202,LEN(E202)-1)),IF(RIGHT(E202,1)="B",1000000000*VALUE(LEFT(E202,LEN(E202)-1)),IF(RIGHT(E202,1)="%",0.01*VALUE(LEFT(E202,LEN(E202)-1)),E202))))</f>
        <v/>
      </c>
      <c r="M202">
        <f>IF(TRIM(F202)="-", "N/A", IF(RIGHT(F202,1)="M",1000000*VALUE(LEFT(F202,LEN(F202)-1)),IF(RIGHT(F202,1)="B",1000000000*VALUE(LEFT(F202,LEN(F202)-1)),IF(RIGHT(F202,1)="%",0.01*VALUE(LEFT(F202,LEN(F202)-1)),F202))))</f>
        <v/>
      </c>
      <c r="N202">
        <f>IF(TRIM(G202)="-", "N/A", IF(RIGHT(G202,1)="M",1000000*VALUE(LEFT(G202,LEN(G202)-1)),IF(RIGHT(G202,1)="B",1000000000*VALUE(LEFT(G202,LEN(G202)-1)),IF(RIGHT(G202,1)="%",0.01*VALUE(LEFT(G202,LEN(G202)-1)),G202))))</f>
        <v/>
      </c>
    </row>
    <row r="203" spans="1:14">
      <c r="J203">
        <f>IF(TRIM(C203)="-", "N/A", IF(RIGHT(C203,1)="M",1000000*VALUE(LEFT(C203,LEN(C203)-1)),IF(RIGHT(C203,1)="B",1000000000*VALUE(LEFT(C203,LEN(C203)-1)),IF(RIGHT(C203,1)="%",0.01*VALUE(LEFT(C203,LEN(C203)-1)),C203))))</f>
        <v/>
      </c>
      <c r="K203">
        <f>IF(TRIM(D203)="-", "N/A", IF(RIGHT(D203,1)="M",1000000*VALUE(LEFT(D203,LEN(D203)-1)),IF(RIGHT(D203,1)="B",1000000000*VALUE(LEFT(D203,LEN(D203)-1)),IF(RIGHT(D203,1)="%",0.01*VALUE(LEFT(D203,LEN(D203)-1)),D203))))</f>
        <v/>
      </c>
      <c r="L203">
        <f>IF(TRIM(E203)="-", "N/A", IF(RIGHT(E203,1)="M",1000000*VALUE(LEFT(E203,LEN(E203)-1)),IF(RIGHT(E203,1)="B",1000000000*VALUE(LEFT(E203,LEN(E203)-1)),IF(RIGHT(E203,1)="%",0.01*VALUE(LEFT(E203,LEN(E203)-1)),E203))))</f>
        <v/>
      </c>
      <c r="M203">
        <f>IF(TRIM(F203)="-", "N/A", IF(RIGHT(F203,1)="M",1000000*VALUE(LEFT(F203,LEN(F203)-1)),IF(RIGHT(F203,1)="B",1000000000*VALUE(LEFT(F203,LEN(F203)-1)),IF(RIGHT(F203,1)="%",0.01*VALUE(LEFT(F203,LEN(F203)-1)),F203))))</f>
        <v/>
      </c>
      <c r="N203">
        <f>IF(TRIM(G203)="-", "N/A", IF(RIGHT(G203,1)="M",1000000*VALUE(LEFT(G203,LEN(G203)-1)),IF(RIGHT(G203,1)="B",1000000000*VALUE(LEFT(G203,LEN(G203)-1)),IF(RIGHT(G203,1)="%",0.01*VALUE(LEFT(G203,LEN(G203)-1)),G203))))</f>
        <v/>
      </c>
    </row>
    <row r="204" spans="1:14">
      <c r="J204">
        <f>IF(TRIM(C204)="-", "N/A", IF(RIGHT(C204,1)="M",1000000*VALUE(LEFT(C204,LEN(C204)-1)),IF(RIGHT(C204,1)="B",1000000000*VALUE(LEFT(C204,LEN(C204)-1)),IF(RIGHT(C204,1)="%",0.01*VALUE(LEFT(C204,LEN(C204)-1)),C204))))</f>
        <v/>
      </c>
      <c r="K204">
        <f>IF(TRIM(D204)="-", "N/A", IF(RIGHT(D204,1)="M",1000000*VALUE(LEFT(D204,LEN(D204)-1)),IF(RIGHT(D204,1)="B",1000000000*VALUE(LEFT(D204,LEN(D204)-1)),IF(RIGHT(D204,1)="%",0.01*VALUE(LEFT(D204,LEN(D204)-1)),D204))))</f>
        <v/>
      </c>
      <c r="L204">
        <f>IF(TRIM(E204)="-", "N/A", IF(RIGHT(E204,1)="M",1000000*VALUE(LEFT(E204,LEN(E204)-1)),IF(RIGHT(E204,1)="B",1000000000*VALUE(LEFT(E204,LEN(E204)-1)),IF(RIGHT(E204,1)="%",0.01*VALUE(LEFT(E204,LEN(E204)-1)),E204))))</f>
        <v/>
      </c>
      <c r="M204">
        <f>IF(TRIM(F204)="-", "N/A", IF(RIGHT(F204,1)="M",1000000*VALUE(LEFT(F204,LEN(F204)-1)),IF(RIGHT(F204,1)="B",1000000000*VALUE(LEFT(F204,LEN(F204)-1)),IF(RIGHT(F204,1)="%",0.01*VALUE(LEFT(F204,LEN(F204)-1)),F204))))</f>
        <v/>
      </c>
      <c r="N204">
        <f>IF(TRIM(G204)="-", "N/A", IF(RIGHT(G204,1)="M",1000000*VALUE(LEFT(G204,LEN(G204)-1)),IF(RIGHT(G204,1)="B",1000000000*VALUE(LEFT(G204,LEN(G204)-1)),IF(RIGHT(G204,1)="%",0.01*VALUE(LEFT(G204,LEN(G204)-1)),G204))))</f>
        <v/>
      </c>
    </row>
    <row r="205" spans="1:14">
      <c r="J205">
        <f>IF(TRIM(C205)="-", "N/A", IF(RIGHT(C205,1)="M",1000000*VALUE(LEFT(C205,LEN(C205)-1)),IF(RIGHT(C205,1)="B",1000000000*VALUE(LEFT(C205,LEN(C205)-1)),IF(RIGHT(C205,1)="%",0.01*VALUE(LEFT(C205,LEN(C205)-1)),C205))))</f>
        <v/>
      </c>
      <c r="K205">
        <f>IF(TRIM(D205)="-", "N/A", IF(RIGHT(D205,1)="M",1000000*VALUE(LEFT(D205,LEN(D205)-1)),IF(RIGHT(D205,1)="B",1000000000*VALUE(LEFT(D205,LEN(D205)-1)),IF(RIGHT(D205,1)="%",0.01*VALUE(LEFT(D205,LEN(D205)-1)),D205))))</f>
        <v/>
      </c>
      <c r="L205">
        <f>IF(TRIM(E205)="-", "N/A", IF(RIGHT(E205,1)="M",1000000*VALUE(LEFT(E205,LEN(E205)-1)),IF(RIGHT(E205,1)="B",1000000000*VALUE(LEFT(E205,LEN(E205)-1)),IF(RIGHT(E205,1)="%",0.01*VALUE(LEFT(E205,LEN(E205)-1)),E205))))</f>
        <v/>
      </c>
      <c r="M205">
        <f>IF(TRIM(F205)="-", "N/A", IF(RIGHT(F205,1)="M",1000000*VALUE(LEFT(F205,LEN(F205)-1)),IF(RIGHT(F205,1)="B",1000000000*VALUE(LEFT(F205,LEN(F205)-1)),IF(RIGHT(F205,1)="%",0.01*VALUE(LEFT(F205,LEN(F205)-1)),F205))))</f>
        <v/>
      </c>
      <c r="N205">
        <f>IF(TRIM(G205)="-", "N/A", IF(RIGHT(G205,1)="M",1000000*VALUE(LEFT(G205,LEN(G205)-1)),IF(RIGHT(G205,1)="B",1000000000*VALUE(LEFT(G205,LEN(G205)-1)),IF(RIGHT(G205,1)="%",0.01*VALUE(LEFT(G205,LEN(G205)-1)),G205))))</f>
        <v/>
      </c>
    </row>
    <row r="206" spans="1:14">
      <c r="J206">
        <f>IF(TRIM(C206)="-", "N/A", IF(RIGHT(C206,1)="M",1000000*VALUE(LEFT(C206,LEN(C206)-1)),IF(RIGHT(C206,1)="B",1000000000*VALUE(LEFT(C206,LEN(C206)-1)),IF(RIGHT(C206,1)="%",0.01*VALUE(LEFT(C206,LEN(C206)-1)),C206))))</f>
        <v/>
      </c>
      <c r="K206">
        <f>IF(TRIM(D206)="-", "N/A", IF(RIGHT(D206,1)="M",1000000*VALUE(LEFT(D206,LEN(D206)-1)),IF(RIGHT(D206,1)="B",1000000000*VALUE(LEFT(D206,LEN(D206)-1)),IF(RIGHT(D206,1)="%",0.01*VALUE(LEFT(D206,LEN(D206)-1)),D206))))</f>
        <v/>
      </c>
      <c r="L206">
        <f>IF(TRIM(E206)="-", "N/A", IF(RIGHT(E206,1)="M",1000000*VALUE(LEFT(E206,LEN(E206)-1)),IF(RIGHT(E206,1)="B",1000000000*VALUE(LEFT(E206,LEN(E206)-1)),IF(RIGHT(E206,1)="%",0.01*VALUE(LEFT(E206,LEN(E206)-1)),E206))))</f>
        <v/>
      </c>
      <c r="M206">
        <f>IF(TRIM(F206)="-", "N/A", IF(RIGHT(F206,1)="M",1000000*VALUE(LEFT(F206,LEN(F206)-1)),IF(RIGHT(F206,1)="B",1000000000*VALUE(LEFT(F206,LEN(F206)-1)),IF(RIGHT(F206,1)="%",0.01*VALUE(LEFT(F206,LEN(F206)-1)),F206))))</f>
        <v/>
      </c>
      <c r="N206">
        <f>IF(TRIM(G206)="-", "N/A", IF(RIGHT(G206,1)="M",1000000*VALUE(LEFT(G206,LEN(G206)-1)),IF(RIGHT(G206,1)="B",1000000000*VALUE(LEFT(G206,LEN(G206)-1)),IF(RIGHT(G206,1)="%",0.01*VALUE(LEFT(G206,LEN(G206)-1)),G206))))</f>
        <v/>
      </c>
    </row>
    <row r="207" spans="1:14">
      <c r="J207">
        <f>IF(TRIM(C207)="-", "N/A", IF(RIGHT(C207,1)="M",1000000*VALUE(LEFT(C207,LEN(C207)-1)),IF(RIGHT(C207,1)="B",1000000000*VALUE(LEFT(C207,LEN(C207)-1)),IF(RIGHT(C207,1)="%",0.01*VALUE(LEFT(C207,LEN(C207)-1)),C207))))</f>
        <v/>
      </c>
      <c r="K207">
        <f>IF(TRIM(D207)="-", "N/A", IF(RIGHT(D207,1)="M",1000000*VALUE(LEFT(D207,LEN(D207)-1)),IF(RIGHT(D207,1)="B",1000000000*VALUE(LEFT(D207,LEN(D207)-1)),IF(RIGHT(D207,1)="%",0.01*VALUE(LEFT(D207,LEN(D207)-1)),D207))))</f>
        <v/>
      </c>
      <c r="L207">
        <f>IF(TRIM(E207)="-", "N/A", IF(RIGHT(E207,1)="M",1000000*VALUE(LEFT(E207,LEN(E207)-1)),IF(RIGHT(E207,1)="B",1000000000*VALUE(LEFT(E207,LEN(E207)-1)),IF(RIGHT(E207,1)="%",0.01*VALUE(LEFT(E207,LEN(E207)-1)),E207))))</f>
        <v/>
      </c>
      <c r="M207">
        <f>IF(TRIM(F207)="-", "N/A", IF(RIGHT(F207,1)="M",1000000*VALUE(LEFT(F207,LEN(F207)-1)),IF(RIGHT(F207,1)="B",1000000000*VALUE(LEFT(F207,LEN(F207)-1)),IF(RIGHT(F207,1)="%",0.01*VALUE(LEFT(F207,LEN(F207)-1)),F207))))</f>
        <v/>
      </c>
      <c r="N207">
        <f>IF(TRIM(G207)="-", "N/A", IF(RIGHT(G207,1)="M",1000000*VALUE(LEFT(G207,LEN(G207)-1)),IF(RIGHT(G207,1)="B",1000000000*VALUE(LEFT(G207,LEN(G207)-1)),IF(RIGHT(G207,1)="%",0.01*VALUE(LEFT(G207,LEN(G207)-1)),G207))))</f>
        <v/>
      </c>
    </row>
    <row r="208" spans="1:14">
      <c r="J208">
        <f>IF(TRIM(C208)="-", "N/A", IF(RIGHT(C208,1)="M",1000000*VALUE(LEFT(C208,LEN(C208)-1)),IF(RIGHT(C208,1)="B",1000000000*VALUE(LEFT(C208,LEN(C208)-1)),IF(RIGHT(C208,1)="%",0.01*VALUE(LEFT(C208,LEN(C208)-1)),C208))))</f>
        <v/>
      </c>
      <c r="K208">
        <f>IF(TRIM(D208)="-", "N/A", IF(RIGHT(D208,1)="M",1000000*VALUE(LEFT(D208,LEN(D208)-1)),IF(RIGHT(D208,1)="B",1000000000*VALUE(LEFT(D208,LEN(D208)-1)),IF(RIGHT(D208,1)="%",0.01*VALUE(LEFT(D208,LEN(D208)-1)),D208))))</f>
        <v/>
      </c>
      <c r="L208">
        <f>IF(TRIM(E208)="-", "N/A", IF(RIGHT(E208,1)="M",1000000*VALUE(LEFT(E208,LEN(E208)-1)),IF(RIGHT(E208,1)="B",1000000000*VALUE(LEFT(E208,LEN(E208)-1)),IF(RIGHT(E208,1)="%",0.01*VALUE(LEFT(E208,LEN(E208)-1)),E208))))</f>
        <v/>
      </c>
      <c r="M208">
        <f>IF(TRIM(F208)="-", "N/A", IF(RIGHT(F208,1)="M",1000000*VALUE(LEFT(F208,LEN(F208)-1)),IF(RIGHT(F208,1)="B",1000000000*VALUE(LEFT(F208,LEN(F208)-1)),IF(RIGHT(F208,1)="%",0.01*VALUE(LEFT(F208,LEN(F208)-1)),F208))))</f>
        <v/>
      </c>
      <c r="N208">
        <f>IF(TRIM(G208)="-", "N/A", IF(RIGHT(G208,1)="M",1000000*VALUE(LEFT(G208,LEN(G208)-1)),IF(RIGHT(G208,1)="B",1000000000*VALUE(LEFT(G208,LEN(G208)-1)),IF(RIGHT(G208,1)="%",0.01*VALUE(LEFT(G208,LEN(G208)-1)),G208))))</f>
        <v/>
      </c>
    </row>
    <row r="209" spans="1:14">
      <c r="J209">
        <f>IF(TRIM(C209)="-", "N/A", IF(RIGHT(C209,1)="M",1000000*VALUE(LEFT(C209,LEN(C209)-1)),IF(RIGHT(C209,1)="B",1000000000*VALUE(LEFT(C209,LEN(C209)-1)),IF(RIGHT(C209,1)="%",0.01*VALUE(LEFT(C209,LEN(C209)-1)),C209))))</f>
        <v/>
      </c>
      <c r="K209">
        <f>IF(TRIM(D209)="-", "N/A", IF(RIGHT(D209,1)="M",1000000*VALUE(LEFT(D209,LEN(D209)-1)),IF(RIGHT(D209,1)="B",1000000000*VALUE(LEFT(D209,LEN(D209)-1)),IF(RIGHT(D209,1)="%",0.01*VALUE(LEFT(D209,LEN(D209)-1)),D209))))</f>
        <v/>
      </c>
      <c r="L209">
        <f>IF(TRIM(E209)="-", "N/A", IF(RIGHT(E209,1)="M",1000000*VALUE(LEFT(E209,LEN(E209)-1)),IF(RIGHT(E209,1)="B",1000000000*VALUE(LEFT(E209,LEN(E209)-1)),IF(RIGHT(E209,1)="%",0.01*VALUE(LEFT(E209,LEN(E209)-1)),E209))))</f>
        <v/>
      </c>
      <c r="M209">
        <f>IF(TRIM(F209)="-", "N/A", IF(RIGHT(F209,1)="M",1000000*VALUE(LEFT(F209,LEN(F209)-1)),IF(RIGHT(F209,1)="B",1000000000*VALUE(LEFT(F209,LEN(F209)-1)),IF(RIGHT(F209,1)="%",0.01*VALUE(LEFT(F209,LEN(F209)-1)),F209))))</f>
        <v/>
      </c>
      <c r="N209">
        <f>IF(TRIM(G209)="-", "N/A", IF(RIGHT(G209,1)="M",1000000*VALUE(LEFT(G209,LEN(G209)-1)),IF(RIGHT(G209,1)="B",1000000000*VALUE(LEFT(G209,LEN(G209)-1)),IF(RIGHT(G209,1)="%",0.01*VALUE(LEFT(G209,LEN(G209)-1)),G209))))</f>
        <v/>
      </c>
    </row>
    <row r="210" spans="1:14">
      <c r="J210">
        <f>IF(TRIM(C210)="-", "N/A", IF(RIGHT(C210,1)="M",1000000*VALUE(LEFT(C210,LEN(C210)-1)),IF(RIGHT(C210,1)="B",1000000000*VALUE(LEFT(C210,LEN(C210)-1)),IF(RIGHT(C210,1)="%",0.01*VALUE(LEFT(C210,LEN(C210)-1)),C210))))</f>
        <v/>
      </c>
      <c r="K210">
        <f>IF(TRIM(D210)="-", "N/A", IF(RIGHT(D210,1)="M",1000000*VALUE(LEFT(D210,LEN(D210)-1)),IF(RIGHT(D210,1)="B",1000000000*VALUE(LEFT(D210,LEN(D210)-1)),IF(RIGHT(D210,1)="%",0.01*VALUE(LEFT(D210,LEN(D210)-1)),D210))))</f>
        <v/>
      </c>
      <c r="L210">
        <f>IF(TRIM(E210)="-", "N/A", IF(RIGHT(E210,1)="M",1000000*VALUE(LEFT(E210,LEN(E210)-1)),IF(RIGHT(E210,1)="B",1000000000*VALUE(LEFT(E210,LEN(E210)-1)),IF(RIGHT(E210,1)="%",0.01*VALUE(LEFT(E210,LEN(E210)-1)),E210))))</f>
        <v/>
      </c>
      <c r="M210">
        <f>IF(TRIM(F210)="-", "N/A", IF(RIGHT(F210,1)="M",1000000*VALUE(LEFT(F210,LEN(F210)-1)),IF(RIGHT(F210,1)="B",1000000000*VALUE(LEFT(F210,LEN(F210)-1)),IF(RIGHT(F210,1)="%",0.01*VALUE(LEFT(F210,LEN(F210)-1)),F210))))</f>
        <v/>
      </c>
      <c r="N210">
        <f>IF(TRIM(G210)="-", "N/A", IF(RIGHT(G210,1)="M",1000000*VALUE(LEFT(G210,LEN(G210)-1)),IF(RIGHT(G210,1)="B",1000000000*VALUE(LEFT(G210,LEN(G210)-1)),IF(RIGHT(G210,1)="%",0.01*VALUE(LEFT(G210,LEN(G210)-1)),G210))))</f>
        <v/>
      </c>
    </row>
    <row r="211" spans="1:14">
      <c r="J211">
        <f>IF(TRIM(C211)="-", "N/A", IF(RIGHT(C211,1)="M",1000000*VALUE(LEFT(C211,LEN(C211)-1)),IF(RIGHT(C211,1)="B",1000000000*VALUE(LEFT(C211,LEN(C211)-1)),IF(RIGHT(C211,1)="%",0.01*VALUE(LEFT(C211,LEN(C211)-1)),C211))))</f>
        <v/>
      </c>
      <c r="K211">
        <f>IF(TRIM(D211)="-", "N/A", IF(RIGHT(D211,1)="M",1000000*VALUE(LEFT(D211,LEN(D211)-1)),IF(RIGHT(D211,1)="B",1000000000*VALUE(LEFT(D211,LEN(D211)-1)),IF(RIGHT(D211,1)="%",0.01*VALUE(LEFT(D211,LEN(D211)-1)),D211))))</f>
        <v/>
      </c>
      <c r="L211">
        <f>IF(TRIM(E211)="-", "N/A", IF(RIGHT(E211,1)="M",1000000*VALUE(LEFT(E211,LEN(E211)-1)),IF(RIGHT(E211,1)="B",1000000000*VALUE(LEFT(E211,LEN(E211)-1)),IF(RIGHT(E211,1)="%",0.01*VALUE(LEFT(E211,LEN(E211)-1)),E211))))</f>
        <v/>
      </c>
      <c r="M211">
        <f>IF(TRIM(F211)="-", "N/A", IF(RIGHT(F211,1)="M",1000000*VALUE(LEFT(F211,LEN(F211)-1)),IF(RIGHT(F211,1)="B",1000000000*VALUE(LEFT(F211,LEN(F211)-1)),IF(RIGHT(F211,1)="%",0.01*VALUE(LEFT(F211,LEN(F211)-1)),F211))))</f>
        <v/>
      </c>
      <c r="N211">
        <f>IF(TRIM(G211)="-", "N/A", IF(RIGHT(G211,1)="M",1000000*VALUE(LEFT(G211,LEN(G211)-1)),IF(RIGHT(G211,1)="B",1000000000*VALUE(LEFT(G211,LEN(G211)-1)),IF(RIGHT(G211,1)="%",0.01*VALUE(LEFT(G211,LEN(G211)-1)),G211))))</f>
        <v/>
      </c>
    </row>
    <row r="212" spans="1:14">
      <c r="J212">
        <f>IF(TRIM(C212)="-", "N/A", IF(RIGHT(C212,1)="M",1000000*VALUE(LEFT(C212,LEN(C212)-1)),IF(RIGHT(C212,1)="B",1000000000*VALUE(LEFT(C212,LEN(C212)-1)),IF(RIGHT(C212,1)="%",0.01*VALUE(LEFT(C212,LEN(C212)-1)),C212))))</f>
        <v/>
      </c>
      <c r="K212">
        <f>IF(TRIM(D212)="-", "N/A", IF(RIGHT(D212,1)="M",1000000*VALUE(LEFT(D212,LEN(D212)-1)),IF(RIGHT(D212,1)="B",1000000000*VALUE(LEFT(D212,LEN(D212)-1)),IF(RIGHT(D212,1)="%",0.01*VALUE(LEFT(D212,LEN(D212)-1)),D212))))</f>
        <v/>
      </c>
      <c r="L212">
        <f>IF(TRIM(E212)="-", "N/A", IF(RIGHT(E212,1)="M",1000000*VALUE(LEFT(E212,LEN(E212)-1)),IF(RIGHT(E212,1)="B",1000000000*VALUE(LEFT(E212,LEN(E212)-1)),IF(RIGHT(E212,1)="%",0.01*VALUE(LEFT(E212,LEN(E212)-1)),E212))))</f>
        <v/>
      </c>
      <c r="M212">
        <f>IF(TRIM(F212)="-", "N/A", IF(RIGHT(F212,1)="M",1000000*VALUE(LEFT(F212,LEN(F212)-1)),IF(RIGHT(F212,1)="B",1000000000*VALUE(LEFT(F212,LEN(F212)-1)),IF(RIGHT(F212,1)="%",0.01*VALUE(LEFT(F212,LEN(F212)-1)),F212))))</f>
        <v/>
      </c>
      <c r="N212">
        <f>IF(TRIM(G212)="-", "N/A", IF(RIGHT(G212,1)="M",1000000*VALUE(LEFT(G212,LEN(G212)-1)),IF(RIGHT(G212,1)="B",1000000000*VALUE(LEFT(G212,LEN(G212)-1)),IF(RIGHT(G212,1)="%",0.01*VALUE(LEFT(G212,LEN(G212)-1)),G212))))</f>
        <v/>
      </c>
    </row>
    <row r="213" spans="1:14">
      <c r="J213">
        <f>IF(TRIM(C213)="-", "N/A", IF(RIGHT(C213,1)="M",1000000*VALUE(LEFT(C213,LEN(C213)-1)),IF(RIGHT(C213,1)="B",1000000000*VALUE(LEFT(C213,LEN(C213)-1)),IF(RIGHT(C213,1)="%",0.01*VALUE(LEFT(C213,LEN(C213)-1)),C213))))</f>
        <v/>
      </c>
      <c r="K213">
        <f>IF(TRIM(D213)="-", "N/A", IF(RIGHT(D213,1)="M",1000000*VALUE(LEFT(D213,LEN(D213)-1)),IF(RIGHT(D213,1)="B",1000000000*VALUE(LEFT(D213,LEN(D213)-1)),IF(RIGHT(D213,1)="%",0.01*VALUE(LEFT(D213,LEN(D213)-1)),D213))))</f>
        <v/>
      </c>
      <c r="L213">
        <f>IF(TRIM(E213)="-", "N/A", IF(RIGHT(E213,1)="M",1000000*VALUE(LEFT(E213,LEN(E213)-1)),IF(RIGHT(E213,1)="B",1000000000*VALUE(LEFT(E213,LEN(E213)-1)),IF(RIGHT(E213,1)="%",0.01*VALUE(LEFT(E213,LEN(E213)-1)),E213))))</f>
        <v/>
      </c>
      <c r="M213">
        <f>IF(TRIM(F213)="-", "N/A", IF(RIGHT(F213,1)="M",1000000*VALUE(LEFT(F213,LEN(F213)-1)),IF(RIGHT(F213,1)="B",1000000000*VALUE(LEFT(F213,LEN(F213)-1)),IF(RIGHT(F213,1)="%",0.01*VALUE(LEFT(F213,LEN(F213)-1)),F213))))</f>
        <v/>
      </c>
      <c r="N213">
        <f>IF(TRIM(G213)="-", "N/A", IF(RIGHT(G213,1)="M",1000000*VALUE(LEFT(G213,LEN(G213)-1)),IF(RIGHT(G213,1)="B",1000000000*VALUE(LEFT(G213,LEN(G213)-1)),IF(RIGHT(G213,1)="%",0.01*VALUE(LEFT(G213,LEN(G213)-1)),G213))))</f>
        <v/>
      </c>
    </row>
    <row r="214" spans="1:14">
      <c r="J214">
        <f>IF(TRIM(C214)="-", "N/A", IF(RIGHT(C214,1)="M",1000000*VALUE(LEFT(C214,LEN(C214)-1)),IF(RIGHT(C214,1)="B",1000000000*VALUE(LEFT(C214,LEN(C214)-1)),IF(RIGHT(C214,1)="%",0.01*VALUE(LEFT(C214,LEN(C214)-1)),C214))))</f>
        <v/>
      </c>
      <c r="K214">
        <f>IF(TRIM(D214)="-", "N/A", IF(RIGHT(D214,1)="M",1000000*VALUE(LEFT(D214,LEN(D214)-1)),IF(RIGHT(D214,1)="B",1000000000*VALUE(LEFT(D214,LEN(D214)-1)),IF(RIGHT(D214,1)="%",0.01*VALUE(LEFT(D214,LEN(D214)-1)),D214))))</f>
        <v/>
      </c>
      <c r="L214">
        <f>IF(TRIM(E214)="-", "N/A", IF(RIGHT(E214,1)="M",1000000*VALUE(LEFT(E214,LEN(E214)-1)),IF(RIGHT(E214,1)="B",1000000000*VALUE(LEFT(E214,LEN(E214)-1)),IF(RIGHT(E214,1)="%",0.01*VALUE(LEFT(E214,LEN(E214)-1)),E214))))</f>
        <v/>
      </c>
      <c r="M214">
        <f>IF(TRIM(F214)="-", "N/A", IF(RIGHT(F214,1)="M",1000000*VALUE(LEFT(F214,LEN(F214)-1)),IF(RIGHT(F214,1)="B",1000000000*VALUE(LEFT(F214,LEN(F214)-1)),IF(RIGHT(F214,1)="%",0.01*VALUE(LEFT(F214,LEN(F214)-1)),F214))))</f>
        <v/>
      </c>
      <c r="N214">
        <f>IF(TRIM(G214)="-", "N/A", IF(RIGHT(G214,1)="M",1000000*VALUE(LEFT(G214,LEN(G214)-1)),IF(RIGHT(G214,1)="B",1000000000*VALUE(LEFT(G214,LEN(G214)-1)),IF(RIGHT(G214,1)="%",0.01*VALUE(LEFT(G214,LEN(G214)-1)),G214))))</f>
        <v/>
      </c>
    </row>
    <row r="215" spans="1:14">
      <c r="J215">
        <f>IF(TRIM(C215)="-", "N/A", IF(RIGHT(C215,1)="M",1000000*VALUE(LEFT(C215,LEN(C215)-1)),IF(RIGHT(C215,1)="B",1000000000*VALUE(LEFT(C215,LEN(C215)-1)),IF(RIGHT(C215,1)="%",0.01*VALUE(LEFT(C215,LEN(C215)-1)),C215))))</f>
        <v/>
      </c>
      <c r="K215">
        <f>IF(TRIM(D215)="-", "N/A", IF(RIGHT(D215,1)="M",1000000*VALUE(LEFT(D215,LEN(D215)-1)),IF(RIGHT(D215,1)="B",1000000000*VALUE(LEFT(D215,LEN(D215)-1)),IF(RIGHT(D215,1)="%",0.01*VALUE(LEFT(D215,LEN(D215)-1)),D215))))</f>
        <v/>
      </c>
      <c r="L215">
        <f>IF(TRIM(E215)="-", "N/A", IF(RIGHT(E215,1)="M",1000000*VALUE(LEFT(E215,LEN(E215)-1)),IF(RIGHT(E215,1)="B",1000000000*VALUE(LEFT(E215,LEN(E215)-1)),IF(RIGHT(E215,1)="%",0.01*VALUE(LEFT(E215,LEN(E215)-1)),E215))))</f>
        <v/>
      </c>
      <c r="M215">
        <f>IF(TRIM(F215)="-", "N/A", IF(RIGHT(F215,1)="M",1000000*VALUE(LEFT(F215,LEN(F215)-1)),IF(RIGHT(F215,1)="B",1000000000*VALUE(LEFT(F215,LEN(F215)-1)),IF(RIGHT(F215,1)="%",0.01*VALUE(LEFT(F215,LEN(F215)-1)),F215))))</f>
        <v/>
      </c>
      <c r="N215">
        <f>IF(TRIM(G215)="-", "N/A", IF(RIGHT(G215,1)="M",1000000*VALUE(LEFT(G215,LEN(G215)-1)),IF(RIGHT(G215,1)="B",1000000000*VALUE(LEFT(G215,LEN(G215)-1)),IF(RIGHT(G215,1)="%",0.01*VALUE(LEFT(G215,LEN(G215)-1)),G215))))</f>
        <v/>
      </c>
    </row>
    <row r="216" spans="1:14">
      <c r="J216">
        <f>IF(TRIM(C216)="-", "N/A", IF(RIGHT(C216,1)="M",1000000*VALUE(LEFT(C216,LEN(C216)-1)),IF(RIGHT(C216,1)="B",1000000000*VALUE(LEFT(C216,LEN(C216)-1)),IF(RIGHT(C216,1)="%",0.01*VALUE(LEFT(C216,LEN(C216)-1)),C216))))</f>
        <v/>
      </c>
      <c r="K216">
        <f>IF(TRIM(D216)="-", "N/A", IF(RIGHT(D216,1)="M",1000000*VALUE(LEFT(D216,LEN(D216)-1)),IF(RIGHT(D216,1)="B",1000000000*VALUE(LEFT(D216,LEN(D216)-1)),IF(RIGHT(D216,1)="%",0.01*VALUE(LEFT(D216,LEN(D216)-1)),D216))))</f>
        <v/>
      </c>
      <c r="L216">
        <f>IF(TRIM(E216)="-", "N/A", IF(RIGHT(E216,1)="M",1000000*VALUE(LEFT(E216,LEN(E216)-1)),IF(RIGHT(E216,1)="B",1000000000*VALUE(LEFT(E216,LEN(E216)-1)),IF(RIGHT(E216,1)="%",0.01*VALUE(LEFT(E216,LEN(E216)-1)),E216))))</f>
        <v/>
      </c>
      <c r="M216">
        <f>IF(TRIM(F216)="-", "N/A", IF(RIGHT(F216,1)="M",1000000*VALUE(LEFT(F216,LEN(F216)-1)),IF(RIGHT(F216,1)="B",1000000000*VALUE(LEFT(F216,LEN(F216)-1)),IF(RIGHT(F216,1)="%",0.01*VALUE(LEFT(F216,LEN(F216)-1)),F216))))</f>
        <v/>
      </c>
      <c r="N216">
        <f>IF(TRIM(G216)="-", "N/A", IF(RIGHT(G216,1)="M",1000000*VALUE(LEFT(G216,LEN(G216)-1)),IF(RIGHT(G216,1)="B",1000000000*VALUE(LEFT(G216,LEN(G216)-1)),IF(RIGHT(G216,1)="%",0.01*VALUE(LEFT(G216,LEN(G216)-1)),G216))))</f>
        <v/>
      </c>
    </row>
    <row r="217" spans="1:14">
      <c r="J217">
        <f>IF(TRIM(C217)="-", "N/A", IF(RIGHT(C217,1)="M",1000000*VALUE(LEFT(C217,LEN(C217)-1)),IF(RIGHT(C217,1)="B",1000000000*VALUE(LEFT(C217,LEN(C217)-1)),IF(RIGHT(C217,1)="%",0.01*VALUE(LEFT(C217,LEN(C217)-1)),C217))))</f>
        <v/>
      </c>
      <c r="K217">
        <f>IF(TRIM(D217)="-", "N/A", IF(RIGHT(D217,1)="M",1000000*VALUE(LEFT(D217,LEN(D217)-1)),IF(RIGHT(D217,1)="B",1000000000*VALUE(LEFT(D217,LEN(D217)-1)),IF(RIGHT(D217,1)="%",0.01*VALUE(LEFT(D217,LEN(D217)-1)),D217))))</f>
        <v/>
      </c>
      <c r="L217">
        <f>IF(TRIM(E217)="-", "N/A", IF(RIGHT(E217,1)="M",1000000*VALUE(LEFT(E217,LEN(E217)-1)),IF(RIGHT(E217,1)="B",1000000000*VALUE(LEFT(E217,LEN(E217)-1)),IF(RIGHT(E217,1)="%",0.01*VALUE(LEFT(E217,LEN(E217)-1)),E217))))</f>
        <v/>
      </c>
      <c r="M217">
        <f>IF(TRIM(F217)="-", "N/A", IF(RIGHT(F217,1)="M",1000000*VALUE(LEFT(F217,LEN(F217)-1)),IF(RIGHT(F217,1)="B",1000000000*VALUE(LEFT(F217,LEN(F217)-1)),IF(RIGHT(F217,1)="%",0.01*VALUE(LEFT(F217,LEN(F217)-1)),F217))))</f>
        <v/>
      </c>
      <c r="N217">
        <f>IF(TRIM(G217)="-", "N/A", IF(RIGHT(G217,1)="M",1000000*VALUE(LEFT(G217,LEN(G217)-1)),IF(RIGHT(G217,1)="B",1000000000*VALUE(LEFT(G217,LEN(G217)-1)),IF(RIGHT(G217,1)="%",0.01*VALUE(LEFT(G217,LEN(G217)-1)),G217))))</f>
        <v/>
      </c>
    </row>
    <row r="218" spans="1:14">
      <c r="J218">
        <f>IF(TRIM(C218)="-", "N/A", IF(RIGHT(C218,1)="M",1000000*VALUE(LEFT(C218,LEN(C218)-1)),IF(RIGHT(C218,1)="B",1000000000*VALUE(LEFT(C218,LEN(C218)-1)),IF(RIGHT(C218,1)="%",0.01*VALUE(LEFT(C218,LEN(C218)-1)),C218))))</f>
        <v/>
      </c>
      <c r="K218">
        <f>IF(TRIM(D218)="-", "N/A", IF(RIGHT(D218,1)="M",1000000*VALUE(LEFT(D218,LEN(D218)-1)),IF(RIGHT(D218,1)="B",1000000000*VALUE(LEFT(D218,LEN(D218)-1)),IF(RIGHT(D218,1)="%",0.01*VALUE(LEFT(D218,LEN(D218)-1)),D218))))</f>
        <v/>
      </c>
      <c r="L218">
        <f>IF(TRIM(E218)="-", "N/A", IF(RIGHT(E218,1)="M",1000000*VALUE(LEFT(E218,LEN(E218)-1)),IF(RIGHT(E218,1)="B",1000000000*VALUE(LEFT(E218,LEN(E218)-1)),IF(RIGHT(E218,1)="%",0.01*VALUE(LEFT(E218,LEN(E218)-1)),E218))))</f>
        <v/>
      </c>
      <c r="M218">
        <f>IF(TRIM(F218)="-", "N/A", IF(RIGHT(F218,1)="M",1000000*VALUE(LEFT(F218,LEN(F218)-1)),IF(RIGHT(F218,1)="B",1000000000*VALUE(LEFT(F218,LEN(F218)-1)),IF(RIGHT(F218,1)="%",0.01*VALUE(LEFT(F218,LEN(F218)-1)),F218))))</f>
        <v/>
      </c>
      <c r="N218">
        <f>IF(TRIM(G218)="-", "N/A", IF(RIGHT(G218,1)="M",1000000*VALUE(LEFT(G218,LEN(G218)-1)),IF(RIGHT(G218,1)="B",1000000000*VALUE(LEFT(G218,LEN(G218)-1)),IF(RIGHT(G218,1)="%",0.01*VALUE(LEFT(G218,LEN(G218)-1)),G218))))</f>
        <v/>
      </c>
    </row>
    <row r="219" spans="1:14">
      <c r="J219">
        <f>IF(TRIM(C219)="-", "N/A", IF(RIGHT(C219,1)="M",1000000*VALUE(LEFT(C219,LEN(C219)-1)),IF(RIGHT(C219,1)="B",1000000000*VALUE(LEFT(C219,LEN(C219)-1)),IF(RIGHT(C219,1)="%",0.01*VALUE(LEFT(C219,LEN(C219)-1)),C219))))</f>
        <v/>
      </c>
      <c r="K219">
        <f>IF(TRIM(D219)="-", "N/A", IF(RIGHT(D219,1)="M",1000000*VALUE(LEFT(D219,LEN(D219)-1)),IF(RIGHT(D219,1)="B",1000000000*VALUE(LEFT(D219,LEN(D219)-1)),IF(RIGHT(D219,1)="%",0.01*VALUE(LEFT(D219,LEN(D219)-1)),D219))))</f>
        <v/>
      </c>
      <c r="L219">
        <f>IF(TRIM(E219)="-", "N/A", IF(RIGHT(E219,1)="M",1000000*VALUE(LEFT(E219,LEN(E219)-1)),IF(RIGHT(E219,1)="B",1000000000*VALUE(LEFT(E219,LEN(E219)-1)),IF(RIGHT(E219,1)="%",0.01*VALUE(LEFT(E219,LEN(E219)-1)),E219))))</f>
        <v/>
      </c>
      <c r="M219">
        <f>IF(TRIM(F219)="-", "N/A", IF(RIGHT(F219,1)="M",1000000*VALUE(LEFT(F219,LEN(F219)-1)),IF(RIGHT(F219,1)="B",1000000000*VALUE(LEFT(F219,LEN(F219)-1)),IF(RIGHT(F219,1)="%",0.01*VALUE(LEFT(F219,LEN(F219)-1)),F219))))</f>
        <v/>
      </c>
      <c r="N219">
        <f>IF(TRIM(G219)="-", "N/A", IF(RIGHT(G219,1)="M",1000000*VALUE(LEFT(G219,LEN(G219)-1)),IF(RIGHT(G219,1)="B",1000000000*VALUE(LEFT(G219,LEN(G219)-1)),IF(RIGHT(G219,1)="%",0.01*VALUE(LEFT(G219,LEN(G219)-1)),G219))))</f>
        <v/>
      </c>
    </row>
    <row r="220" spans="1:14">
      <c r="J220">
        <f>IF(TRIM(C220)="-", "N/A", IF(RIGHT(C220,1)="M",1000000*VALUE(LEFT(C220,LEN(C220)-1)),IF(RIGHT(C220,1)="B",1000000000*VALUE(LEFT(C220,LEN(C220)-1)),IF(RIGHT(C220,1)="%",0.01*VALUE(LEFT(C220,LEN(C220)-1)),C220))))</f>
        <v/>
      </c>
      <c r="K220">
        <f>IF(TRIM(D220)="-", "N/A", IF(RIGHT(D220,1)="M",1000000*VALUE(LEFT(D220,LEN(D220)-1)),IF(RIGHT(D220,1)="B",1000000000*VALUE(LEFT(D220,LEN(D220)-1)),IF(RIGHT(D220,1)="%",0.01*VALUE(LEFT(D220,LEN(D220)-1)),D220))))</f>
        <v/>
      </c>
      <c r="L220">
        <f>IF(TRIM(E220)="-", "N/A", IF(RIGHT(E220,1)="M",1000000*VALUE(LEFT(E220,LEN(E220)-1)),IF(RIGHT(E220,1)="B",1000000000*VALUE(LEFT(E220,LEN(E220)-1)),IF(RIGHT(E220,1)="%",0.01*VALUE(LEFT(E220,LEN(E220)-1)),E220))))</f>
        <v/>
      </c>
      <c r="M220">
        <f>IF(TRIM(F220)="-", "N/A", IF(RIGHT(F220,1)="M",1000000*VALUE(LEFT(F220,LEN(F220)-1)),IF(RIGHT(F220,1)="B",1000000000*VALUE(LEFT(F220,LEN(F220)-1)),IF(RIGHT(F220,1)="%",0.01*VALUE(LEFT(F220,LEN(F220)-1)),F220))))</f>
        <v/>
      </c>
      <c r="N220">
        <f>IF(TRIM(G220)="-", "N/A", IF(RIGHT(G220,1)="M",1000000*VALUE(LEFT(G220,LEN(G220)-1)),IF(RIGHT(G220,1)="B",1000000000*VALUE(LEFT(G220,LEN(G220)-1)),IF(RIGHT(G220,1)="%",0.01*VALUE(LEFT(G220,LEN(G220)-1)),G220))))</f>
        <v/>
      </c>
    </row>
    <row r="221" spans="1:14">
      <c r="J221">
        <f>IF(TRIM(C221)="-", "N/A", IF(RIGHT(C221,1)="M",1000000*VALUE(LEFT(C221,LEN(C221)-1)),IF(RIGHT(C221,1)="B",1000000000*VALUE(LEFT(C221,LEN(C221)-1)),IF(RIGHT(C221,1)="%",0.01*VALUE(LEFT(C221,LEN(C221)-1)),C221))))</f>
        <v/>
      </c>
      <c r="K221">
        <f>IF(TRIM(D221)="-", "N/A", IF(RIGHT(D221,1)="M",1000000*VALUE(LEFT(D221,LEN(D221)-1)),IF(RIGHT(D221,1)="B",1000000000*VALUE(LEFT(D221,LEN(D221)-1)),IF(RIGHT(D221,1)="%",0.01*VALUE(LEFT(D221,LEN(D221)-1)),D221))))</f>
        <v/>
      </c>
      <c r="L221">
        <f>IF(TRIM(E221)="-", "N/A", IF(RIGHT(E221,1)="M",1000000*VALUE(LEFT(E221,LEN(E221)-1)),IF(RIGHT(E221,1)="B",1000000000*VALUE(LEFT(E221,LEN(E221)-1)),IF(RIGHT(E221,1)="%",0.01*VALUE(LEFT(E221,LEN(E221)-1)),E221))))</f>
        <v/>
      </c>
      <c r="M221">
        <f>IF(TRIM(F221)="-", "N/A", IF(RIGHT(F221,1)="M",1000000*VALUE(LEFT(F221,LEN(F221)-1)),IF(RIGHT(F221,1)="B",1000000000*VALUE(LEFT(F221,LEN(F221)-1)),IF(RIGHT(F221,1)="%",0.01*VALUE(LEFT(F221,LEN(F221)-1)),F221))))</f>
        <v/>
      </c>
      <c r="N221">
        <f>IF(TRIM(G221)="-", "N/A", IF(RIGHT(G221,1)="M",1000000*VALUE(LEFT(G221,LEN(G221)-1)),IF(RIGHT(G221,1)="B",1000000000*VALUE(LEFT(G221,LEN(G221)-1)),IF(RIGHT(G221,1)="%",0.01*VALUE(LEFT(G221,LEN(G221)-1)),G221))))</f>
        <v/>
      </c>
    </row>
    <row r="222" spans="1:14">
      <c r="J222">
        <f>IF(TRIM(C222)="-", "N/A", IF(RIGHT(C222,1)="M",1000000*VALUE(LEFT(C222,LEN(C222)-1)),IF(RIGHT(C222,1)="B",1000000000*VALUE(LEFT(C222,LEN(C222)-1)),IF(RIGHT(C222,1)="%",0.01*VALUE(LEFT(C222,LEN(C222)-1)),C222))))</f>
        <v/>
      </c>
      <c r="K222">
        <f>IF(TRIM(D222)="-", "N/A", IF(RIGHT(D222,1)="M",1000000*VALUE(LEFT(D222,LEN(D222)-1)),IF(RIGHT(D222,1)="B",1000000000*VALUE(LEFT(D222,LEN(D222)-1)),IF(RIGHT(D222,1)="%",0.01*VALUE(LEFT(D222,LEN(D222)-1)),D222))))</f>
        <v/>
      </c>
      <c r="L222">
        <f>IF(TRIM(E222)="-", "N/A", IF(RIGHT(E222,1)="M",1000000*VALUE(LEFT(E222,LEN(E222)-1)),IF(RIGHT(E222,1)="B",1000000000*VALUE(LEFT(E222,LEN(E222)-1)),IF(RIGHT(E222,1)="%",0.01*VALUE(LEFT(E222,LEN(E222)-1)),E222))))</f>
        <v/>
      </c>
      <c r="M222">
        <f>IF(TRIM(F222)="-", "N/A", IF(RIGHT(F222,1)="M",1000000*VALUE(LEFT(F222,LEN(F222)-1)),IF(RIGHT(F222,1)="B",1000000000*VALUE(LEFT(F222,LEN(F222)-1)),IF(RIGHT(F222,1)="%",0.01*VALUE(LEFT(F222,LEN(F222)-1)),F222))))</f>
        <v/>
      </c>
      <c r="N222">
        <f>IF(TRIM(G222)="-", "N/A", IF(RIGHT(G222,1)="M",1000000*VALUE(LEFT(G222,LEN(G222)-1)),IF(RIGHT(G222,1)="B",1000000000*VALUE(LEFT(G222,LEN(G222)-1)),IF(RIGHT(G222,1)="%",0.01*VALUE(LEFT(G222,LEN(G222)-1)),G222))))</f>
        <v/>
      </c>
    </row>
    <row r="223" spans="1:14">
      <c r="J223">
        <f>IF(TRIM(C223)="-", "N/A", IF(RIGHT(C223,1)="M",1000000*VALUE(LEFT(C223,LEN(C223)-1)),IF(RIGHT(C223,1)="B",1000000000*VALUE(LEFT(C223,LEN(C223)-1)),IF(RIGHT(C223,1)="%",0.01*VALUE(LEFT(C223,LEN(C223)-1)),C223))))</f>
        <v/>
      </c>
      <c r="K223">
        <f>IF(TRIM(D223)="-", "N/A", IF(RIGHT(D223,1)="M",1000000*VALUE(LEFT(D223,LEN(D223)-1)),IF(RIGHT(D223,1)="B",1000000000*VALUE(LEFT(D223,LEN(D223)-1)),IF(RIGHT(D223,1)="%",0.01*VALUE(LEFT(D223,LEN(D223)-1)),D223))))</f>
        <v/>
      </c>
      <c r="L223">
        <f>IF(TRIM(E223)="-", "N/A", IF(RIGHT(E223,1)="M",1000000*VALUE(LEFT(E223,LEN(E223)-1)),IF(RIGHT(E223,1)="B",1000000000*VALUE(LEFT(E223,LEN(E223)-1)),IF(RIGHT(E223,1)="%",0.01*VALUE(LEFT(E223,LEN(E223)-1)),E223))))</f>
        <v/>
      </c>
      <c r="M223">
        <f>IF(TRIM(F223)="-", "N/A", IF(RIGHT(F223,1)="M",1000000*VALUE(LEFT(F223,LEN(F223)-1)),IF(RIGHT(F223,1)="B",1000000000*VALUE(LEFT(F223,LEN(F223)-1)),IF(RIGHT(F223,1)="%",0.01*VALUE(LEFT(F223,LEN(F223)-1)),F223))))</f>
        <v/>
      </c>
      <c r="N223">
        <f>IF(TRIM(G223)="-", "N/A", IF(RIGHT(G223,1)="M",1000000*VALUE(LEFT(G223,LEN(G223)-1)),IF(RIGHT(G223,1)="B",1000000000*VALUE(LEFT(G223,LEN(G223)-1)),IF(RIGHT(G223,1)="%",0.01*VALUE(LEFT(G223,LEN(G223)-1)),G223))))</f>
        <v/>
      </c>
    </row>
    <row r="224" spans="1:14">
      <c r="J224">
        <f>IF(TRIM(C224)="-", "N/A", IF(RIGHT(C224,1)="M",1000000*VALUE(LEFT(C224,LEN(C224)-1)),IF(RIGHT(C224,1)="B",1000000000*VALUE(LEFT(C224,LEN(C224)-1)),IF(RIGHT(C224,1)="%",0.01*VALUE(LEFT(C224,LEN(C224)-1)),C224))))</f>
        <v/>
      </c>
      <c r="K224">
        <f>IF(TRIM(D224)="-", "N/A", IF(RIGHT(D224,1)="M",1000000*VALUE(LEFT(D224,LEN(D224)-1)),IF(RIGHT(D224,1)="B",1000000000*VALUE(LEFT(D224,LEN(D224)-1)),IF(RIGHT(D224,1)="%",0.01*VALUE(LEFT(D224,LEN(D224)-1)),D224))))</f>
        <v/>
      </c>
      <c r="L224">
        <f>IF(TRIM(E224)="-", "N/A", IF(RIGHT(E224,1)="M",1000000*VALUE(LEFT(E224,LEN(E224)-1)),IF(RIGHT(E224,1)="B",1000000000*VALUE(LEFT(E224,LEN(E224)-1)),IF(RIGHT(E224,1)="%",0.01*VALUE(LEFT(E224,LEN(E224)-1)),E224))))</f>
        <v/>
      </c>
      <c r="M224">
        <f>IF(TRIM(F224)="-", "N/A", IF(RIGHT(F224,1)="M",1000000*VALUE(LEFT(F224,LEN(F224)-1)),IF(RIGHT(F224,1)="B",1000000000*VALUE(LEFT(F224,LEN(F224)-1)),IF(RIGHT(F224,1)="%",0.01*VALUE(LEFT(F224,LEN(F224)-1)),F224))))</f>
        <v/>
      </c>
      <c r="N224">
        <f>IF(TRIM(G224)="-", "N/A", IF(RIGHT(G224,1)="M",1000000*VALUE(LEFT(G224,LEN(G224)-1)),IF(RIGHT(G224,1)="B",1000000000*VALUE(LEFT(G224,LEN(G224)-1)),IF(RIGHT(G224,1)="%",0.01*VALUE(LEFT(G224,LEN(G224)-1)),G224))))</f>
        <v/>
      </c>
    </row>
    <row r="225" spans="1:14">
      <c r="J225">
        <f>IF(TRIM(C225)="-", "N/A", IF(RIGHT(C225,1)="M",1000000*VALUE(LEFT(C225,LEN(C225)-1)),IF(RIGHT(C225,1)="B",1000000000*VALUE(LEFT(C225,LEN(C225)-1)),IF(RIGHT(C225,1)="%",0.01*VALUE(LEFT(C225,LEN(C225)-1)),C225))))</f>
        <v/>
      </c>
      <c r="K225">
        <f>IF(TRIM(D225)="-", "N/A", IF(RIGHT(D225,1)="M",1000000*VALUE(LEFT(D225,LEN(D225)-1)),IF(RIGHT(D225,1)="B",1000000000*VALUE(LEFT(D225,LEN(D225)-1)),IF(RIGHT(D225,1)="%",0.01*VALUE(LEFT(D225,LEN(D225)-1)),D225))))</f>
        <v/>
      </c>
      <c r="L225">
        <f>IF(TRIM(E225)="-", "N/A", IF(RIGHT(E225,1)="M",1000000*VALUE(LEFT(E225,LEN(E225)-1)),IF(RIGHT(E225,1)="B",1000000000*VALUE(LEFT(E225,LEN(E225)-1)),IF(RIGHT(E225,1)="%",0.01*VALUE(LEFT(E225,LEN(E225)-1)),E225))))</f>
        <v/>
      </c>
      <c r="M225">
        <f>IF(TRIM(F225)="-", "N/A", IF(RIGHT(F225,1)="M",1000000*VALUE(LEFT(F225,LEN(F225)-1)),IF(RIGHT(F225,1)="B",1000000000*VALUE(LEFT(F225,LEN(F225)-1)),IF(RIGHT(F225,1)="%",0.01*VALUE(LEFT(F225,LEN(F225)-1)),F225))))</f>
        <v/>
      </c>
      <c r="N225">
        <f>IF(TRIM(G225)="-", "N/A", IF(RIGHT(G225,1)="M",1000000*VALUE(LEFT(G225,LEN(G225)-1)),IF(RIGHT(G225,1)="B",1000000000*VALUE(LEFT(G225,LEN(G225)-1)),IF(RIGHT(G225,1)="%",0.01*VALUE(LEFT(G225,LEN(G225)-1)),G225))))</f>
        <v/>
      </c>
    </row>
    <row r="226" spans="1:14">
      <c r="J226">
        <f>IF(TRIM(C226)="-", "N/A", IF(RIGHT(C226,1)="M",1000000*VALUE(LEFT(C226,LEN(C226)-1)),IF(RIGHT(C226,1)="B",1000000000*VALUE(LEFT(C226,LEN(C226)-1)),IF(RIGHT(C226,1)="%",0.01*VALUE(LEFT(C226,LEN(C226)-1)),C226))))</f>
        <v/>
      </c>
      <c r="K226">
        <f>IF(TRIM(D226)="-", "N/A", IF(RIGHT(D226,1)="M",1000000*VALUE(LEFT(D226,LEN(D226)-1)),IF(RIGHT(D226,1)="B",1000000000*VALUE(LEFT(D226,LEN(D226)-1)),IF(RIGHT(D226,1)="%",0.01*VALUE(LEFT(D226,LEN(D226)-1)),D226))))</f>
        <v/>
      </c>
      <c r="L226">
        <f>IF(TRIM(E226)="-", "N/A", IF(RIGHT(E226,1)="M",1000000*VALUE(LEFT(E226,LEN(E226)-1)),IF(RIGHT(E226,1)="B",1000000000*VALUE(LEFT(E226,LEN(E226)-1)),IF(RIGHT(E226,1)="%",0.01*VALUE(LEFT(E226,LEN(E226)-1)),E226))))</f>
        <v/>
      </c>
      <c r="M226">
        <f>IF(TRIM(F226)="-", "N/A", IF(RIGHT(F226,1)="M",1000000*VALUE(LEFT(F226,LEN(F226)-1)),IF(RIGHT(F226,1)="B",1000000000*VALUE(LEFT(F226,LEN(F226)-1)),IF(RIGHT(F226,1)="%",0.01*VALUE(LEFT(F226,LEN(F226)-1)),F226))))</f>
        <v/>
      </c>
      <c r="N226">
        <f>IF(TRIM(G226)="-", "N/A", IF(RIGHT(G226,1)="M",1000000*VALUE(LEFT(G226,LEN(G226)-1)),IF(RIGHT(G226,1)="B",1000000000*VALUE(LEFT(G226,LEN(G226)-1)),IF(RIGHT(G226,1)="%",0.01*VALUE(LEFT(G226,LEN(G226)-1)),G226))))</f>
        <v/>
      </c>
    </row>
    <row r="227" spans="1:14">
      <c r="J227">
        <f>IF(TRIM(C227)="-", "N/A", IF(RIGHT(C227,1)="M",1000000*VALUE(LEFT(C227,LEN(C227)-1)),IF(RIGHT(C227,1)="B",1000000000*VALUE(LEFT(C227,LEN(C227)-1)),IF(RIGHT(C227,1)="%",0.01*VALUE(LEFT(C227,LEN(C227)-1)),C227))))</f>
        <v/>
      </c>
      <c r="K227">
        <f>IF(TRIM(D227)="-", "N/A", IF(RIGHT(D227,1)="M",1000000*VALUE(LEFT(D227,LEN(D227)-1)),IF(RIGHT(D227,1)="B",1000000000*VALUE(LEFT(D227,LEN(D227)-1)),IF(RIGHT(D227,1)="%",0.01*VALUE(LEFT(D227,LEN(D227)-1)),D227))))</f>
        <v/>
      </c>
      <c r="L227">
        <f>IF(TRIM(E227)="-", "N/A", IF(RIGHT(E227,1)="M",1000000*VALUE(LEFT(E227,LEN(E227)-1)),IF(RIGHT(E227,1)="B",1000000000*VALUE(LEFT(E227,LEN(E227)-1)),IF(RIGHT(E227,1)="%",0.01*VALUE(LEFT(E227,LEN(E227)-1)),E227))))</f>
        <v/>
      </c>
      <c r="M227">
        <f>IF(TRIM(F227)="-", "N/A", IF(RIGHT(F227,1)="M",1000000*VALUE(LEFT(F227,LEN(F227)-1)),IF(RIGHT(F227,1)="B",1000000000*VALUE(LEFT(F227,LEN(F227)-1)),IF(RIGHT(F227,1)="%",0.01*VALUE(LEFT(F227,LEN(F227)-1)),F227))))</f>
        <v/>
      </c>
      <c r="N227">
        <f>IF(TRIM(G227)="-", "N/A", IF(RIGHT(G227,1)="M",1000000*VALUE(LEFT(G227,LEN(G227)-1)),IF(RIGHT(G227,1)="B",1000000000*VALUE(LEFT(G227,LEN(G227)-1)),IF(RIGHT(G227,1)="%",0.01*VALUE(LEFT(G227,LEN(G227)-1)),G227))))</f>
        <v/>
      </c>
    </row>
    <row r="228" spans="1:14">
      <c r="J228">
        <f>IF(TRIM(C228)="-", "N/A", IF(RIGHT(C228,1)="M",1000000*VALUE(LEFT(C228,LEN(C228)-1)),IF(RIGHT(C228,1)="B",1000000000*VALUE(LEFT(C228,LEN(C228)-1)),IF(RIGHT(C228,1)="%",0.01*VALUE(LEFT(C228,LEN(C228)-1)),C228))))</f>
        <v/>
      </c>
      <c r="K228">
        <f>IF(TRIM(D228)="-", "N/A", IF(RIGHT(D228,1)="M",1000000*VALUE(LEFT(D228,LEN(D228)-1)),IF(RIGHT(D228,1)="B",1000000000*VALUE(LEFT(D228,LEN(D228)-1)),IF(RIGHT(D228,1)="%",0.01*VALUE(LEFT(D228,LEN(D228)-1)),D228))))</f>
        <v/>
      </c>
      <c r="L228">
        <f>IF(TRIM(E228)="-", "N/A", IF(RIGHT(E228,1)="M",1000000*VALUE(LEFT(E228,LEN(E228)-1)),IF(RIGHT(E228,1)="B",1000000000*VALUE(LEFT(E228,LEN(E228)-1)),IF(RIGHT(E228,1)="%",0.01*VALUE(LEFT(E228,LEN(E228)-1)),E228))))</f>
        <v/>
      </c>
      <c r="M228">
        <f>IF(TRIM(F228)="-", "N/A", IF(RIGHT(F228,1)="M",1000000*VALUE(LEFT(F228,LEN(F228)-1)),IF(RIGHT(F228,1)="B",1000000000*VALUE(LEFT(F228,LEN(F228)-1)),IF(RIGHT(F228,1)="%",0.01*VALUE(LEFT(F228,LEN(F228)-1)),F228))))</f>
        <v/>
      </c>
      <c r="N228">
        <f>IF(TRIM(G228)="-", "N/A", IF(RIGHT(G228,1)="M",1000000*VALUE(LEFT(G228,LEN(G228)-1)),IF(RIGHT(G228,1)="B",1000000000*VALUE(LEFT(G228,LEN(G228)-1)),IF(RIGHT(G228,1)="%",0.01*VALUE(LEFT(G228,LEN(G228)-1)),G228))))</f>
        <v/>
      </c>
    </row>
    <row r="229" spans="1:14">
      <c r="J229">
        <f>IF(TRIM(C229)="-", "N/A", IF(RIGHT(C229,1)="M",1000000*VALUE(LEFT(C229,LEN(C229)-1)),IF(RIGHT(C229,1)="B",1000000000*VALUE(LEFT(C229,LEN(C229)-1)),IF(RIGHT(C229,1)="%",0.01*VALUE(LEFT(C229,LEN(C229)-1)),C229))))</f>
        <v/>
      </c>
      <c r="K229">
        <f>IF(TRIM(D229)="-", "N/A", IF(RIGHT(D229,1)="M",1000000*VALUE(LEFT(D229,LEN(D229)-1)),IF(RIGHT(D229,1)="B",1000000000*VALUE(LEFT(D229,LEN(D229)-1)),IF(RIGHT(D229,1)="%",0.01*VALUE(LEFT(D229,LEN(D229)-1)),D229))))</f>
        <v/>
      </c>
      <c r="L229">
        <f>IF(TRIM(E229)="-", "N/A", IF(RIGHT(E229,1)="M",1000000*VALUE(LEFT(E229,LEN(E229)-1)),IF(RIGHT(E229,1)="B",1000000000*VALUE(LEFT(E229,LEN(E229)-1)),IF(RIGHT(E229,1)="%",0.01*VALUE(LEFT(E229,LEN(E229)-1)),E229))))</f>
        <v/>
      </c>
      <c r="M229">
        <f>IF(TRIM(F229)="-", "N/A", IF(RIGHT(F229,1)="M",1000000*VALUE(LEFT(F229,LEN(F229)-1)),IF(RIGHT(F229,1)="B",1000000000*VALUE(LEFT(F229,LEN(F229)-1)),IF(RIGHT(F229,1)="%",0.01*VALUE(LEFT(F229,LEN(F229)-1)),F229))))</f>
        <v/>
      </c>
      <c r="N229">
        <f>IF(TRIM(G229)="-", "N/A", IF(RIGHT(G229,1)="M",1000000*VALUE(LEFT(G229,LEN(G229)-1)),IF(RIGHT(G229,1)="B",1000000000*VALUE(LEFT(G229,LEN(G229)-1)),IF(RIGHT(G229,1)="%",0.01*VALUE(LEFT(G229,LEN(G229)-1)),G229))))</f>
        <v/>
      </c>
    </row>
    <row r="230" spans="1:14">
      <c r="J230">
        <f>IF(TRIM(C230)="-", "N/A", IF(RIGHT(C230,1)="M",1000000*VALUE(LEFT(C230,LEN(C230)-1)),IF(RIGHT(C230,1)="B",1000000000*VALUE(LEFT(C230,LEN(C230)-1)),IF(RIGHT(C230,1)="%",0.01*VALUE(LEFT(C230,LEN(C230)-1)),C230))))</f>
        <v/>
      </c>
      <c r="K230">
        <f>IF(TRIM(D230)="-", "N/A", IF(RIGHT(D230,1)="M",1000000*VALUE(LEFT(D230,LEN(D230)-1)),IF(RIGHT(D230,1)="B",1000000000*VALUE(LEFT(D230,LEN(D230)-1)),IF(RIGHT(D230,1)="%",0.01*VALUE(LEFT(D230,LEN(D230)-1)),D230))))</f>
        <v/>
      </c>
      <c r="L230">
        <f>IF(TRIM(E230)="-", "N/A", IF(RIGHT(E230,1)="M",1000000*VALUE(LEFT(E230,LEN(E230)-1)),IF(RIGHT(E230,1)="B",1000000000*VALUE(LEFT(E230,LEN(E230)-1)),IF(RIGHT(E230,1)="%",0.01*VALUE(LEFT(E230,LEN(E230)-1)),E230))))</f>
        <v/>
      </c>
      <c r="M230">
        <f>IF(TRIM(F230)="-", "N/A", IF(RIGHT(F230,1)="M",1000000*VALUE(LEFT(F230,LEN(F230)-1)),IF(RIGHT(F230,1)="B",1000000000*VALUE(LEFT(F230,LEN(F230)-1)),IF(RIGHT(F230,1)="%",0.01*VALUE(LEFT(F230,LEN(F230)-1)),F230))))</f>
        <v/>
      </c>
      <c r="N230">
        <f>IF(TRIM(G230)="-", "N/A", IF(RIGHT(G230,1)="M",1000000*VALUE(LEFT(G230,LEN(G230)-1)),IF(RIGHT(G230,1)="B",1000000000*VALUE(LEFT(G230,LEN(G230)-1)),IF(RIGHT(G230,1)="%",0.01*VALUE(LEFT(G230,LEN(G230)-1)),G230))))</f>
        <v/>
      </c>
    </row>
    <row r="231" spans="1:14">
      <c r="J231">
        <f>IF(TRIM(C231)="-", "N/A", IF(RIGHT(C231,1)="M",1000000*VALUE(LEFT(C231,LEN(C231)-1)),IF(RIGHT(C231,1)="B",1000000000*VALUE(LEFT(C231,LEN(C231)-1)),IF(RIGHT(C231,1)="%",0.01*VALUE(LEFT(C231,LEN(C231)-1)),C231))))</f>
        <v/>
      </c>
      <c r="K231">
        <f>IF(TRIM(D231)="-", "N/A", IF(RIGHT(D231,1)="M",1000000*VALUE(LEFT(D231,LEN(D231)-1)),IF(RIGHT(D231,1)="B",1000000000*VALUE(LEFT(D231,LEN(D231)-1)),IF(RIGHT(D231,1)="%",0.01*VALUE(LEFT(D231,LEN(D231)-1)),D231))))</f>
        <v/>
      </c>
      <c r="L231">
        <f>IF(TRIM(E231)="-", "N/A", IF(RIGHT(E231,1)="M",1000000*VALUE(LEFT(E231,LEN(E231)-1)),IF(RIGHT(E231,1)="B",1000000000*VALUE(LEFT(E231,LEN(E231)-1)),IF(RIGHT(E231,1)="%",0.01*VALUE(LEFT(E231,LEN(E231)-1)),E231))))</f>
        <v/>
      </c>
      <c r="M231">
        <f>IF(TRIM(F231)="-", "N/A", IF(RIGHT(F231,1)="M",1000000*VALUE(LEFT(F231,LEN(F231)-1)),IF(RIGHT(F231,1)="B",1000000000*VALUE(LEFT(F231,LEN(F231)-1)),IF(RIGHT(F231,1)="%",0.01*VALUE(LEFT(F231,LEN(F231)-1)),F231))))</f>
        <v/>
      </c>
      <c r="N231">
        <f>IF(TRIM(G231)="-", "N/A", IF(RIGHT(G231,1)="M",1000000*VALUE(LEFT(G231,LEN(G231)-1)),IF(RIGHT(G231,1)="B",1000000000*VALUE(LEFT(G231,LEN(G231)-1)),IF(RIGHT(G231,1)="%",0.01*VALUE(LEFT(G231,LEN(G231)-1)),G231))))</f>
        <v/>
      </c>
    </row>
    <row r="232" spans="1:14">
      <c r="J232">
        <f>IF(TRIM(C232)="-", "N/A", IF(RIGHT(C232,1)="M",1000000*VALUE(LEFT(C232,LEN(C232)-1)),IF(RIGHT(C232,1)="B",1000000000*VALUE(LEFT(C232,LEN(C232)-1)),IF(RIGHT(C232,1)="%",0.01*VALUE(LEFT(C232,LEN(C232)-1)),C232))))</f>
        <v/>
      </c>
      <c r="K232">
        <f>IF(TRIM(D232)="-", "N/A", IF(RIGHT(D232,1)="M",1000000*VALUE(LEFT(D232,LEN(D232)-1)),IF(RIGHT(D232,1)="B",1000000000*VALUE(LEFT(D232,LEN(D232)-1)),IF(RIGHT(D232,1)="%",0.01*VALUE(LEFT(D232,LEN(D232)-1)),D232))))</f>
        <v/>
      </c>
      <c r="L232">
        <f>IF(TRIM(E232)="-", "N/A", IF(RIGHT(E232,1)="M",1000000*VALUE(LEFT(E232,LEN(E232)-1)),IF(RIGHT(E232,1)="B",1000000000*VALUE(LEFT(E232,LEN(E232)-1)),IF(RIGHT(E232,1)="%",0.01*VALUE(LEFT(E232,LEN(E232)-1)),E232))))</f>
        <v/>
      </c>
      <c r="M232">
        <f>IF(TRIM(F232)="-", "N/A", IF(RIGHT(F232,1)="M",1000000*VALUE(LEFT(F232,LEN(F232)-1)),IF(RIGHT(F232,1)="B",1000000000*VALUE(LEFT(F232,LEN(F232)-1)),IF(RIGHT(F232,1)="%",0.01*VALUE(LEFT(F232,LEN(F232)-1)),F232))))</f>
        <v/>
      </c>
      <c r="N232">
        <f>IF(TRIM(G232)="-", "N/A", IF(RIGHT(G232,1)="M",1000000*VALUE(LEFT(G232,LEN(G232)-1)),IF(RIGHT(G232,1)="B",1000000000*VALUE(LEFT(G232,LEN(G232)-1)),IF(RIGHT(G232,1)="%",0.01*VALUE(LEFT(G232,LEN(G232)-1)),G232))))</f>
        <v/>
      </c>
    </row>
    <row r="233" spans="1:14">
      <c r="J233">
        <f>IF(TRIM(C233)="-", "N/A", IF(RIGHT(C233,1)="M",1000000*VALUE(LEFT(C233,LEN(C233)-1)),IF(RIGHT(C233,1)="B",1000000000*VALUE(LEFT(C233,LEN(C233)-1)),IF(RIGHT(C233,1)="%",0.01*VALUE(LEFT(C233,LEN(C233)-1)),C233))))</f>
        <v/>
      </c>
      <c r="K233">
        <f>IF(TRIM(D233)="-", "N/A", IF(RIGHT(D233,1)="M",1000000*VALUE(LEFT(D233,LEN(D233)-1)),IF(RIGHT(D233,1)="B",1000000000*VALUE(LEFT(D233,LEN(D233)-1)),IF(RIGHT(D233,1)="%",0.01*VALUE(LEFT(D233,LEN(D233)-1)),D233))))</f>
        <v/>
      </c>
      <c r="L233">
        <f>IF(TRIM(E233)="-", "N/A", IF(RIGHT(E233,1)="M",1000000*VALUE(LEFT(E233,LEN(E233)-1)),IF(RIGHT(E233,1)="B",1000000000*VALUE(LEFT(E233,LEN(E233)-1)),IF(RIGHT(E233,1)="%",0.01*VALUE(LEFT(E233,LEN(E233)-1)),E233))))</f>
        <v/>
      </c>
      <c r="M233">
        <f>IF(TRIM(F233)="-", "N/A", IF(RIGHT(F233,1)="M",1000000*VALUE(LEFT(F233,LEN(F233)-1)),IF(RIGHT(F233,1)="B",1000000000*VALUE(LEFT(F233,LEN(F233)-1)),IF(RIGHT(F233,1)="%",0.01*VALUE(LEFT(F233,LEN(F233)-1)),F233))))</f>
        <v/>
      </c>
      <c r="N233">
        <f>IF(TRIM(G233)="-", "N/A", IF(RIGHT(G233,1)="M",1000000*VALUE(LEFT(G233,LEN(G233)-1)),IF(RIGHT(G233,1)="B",1000000000*VALUE(LEFT(G233,LEN(G233)-1)),IF(RIGHT(G233,1)="%",0.01*VALUE(LEFT(G233,LEN(G233)-1)),G233))))</f>
        <v/>
      </c>
    </row>
    <row r="234" spans="1:14">
      <c r="J234">
        <f>IF(TRIM(C234)="-", "N/A", IF(RIGHT(C234,1)="M",1000000*VALUE(LEFT(C234,LEN(C234)-1)),IF(RIGHT(C234,1)="B",1000000000*VALUE(LEFT(C234,LEN(C234)-1)),IF(RIGHT(C234,1)="%",0.01*VALUE(LEFT(C234,LEN(C234)-1)),C234))))</f>
        <v/>
      </c>
      <c r="K234">
        <f>IF(TRIM(D234)="-", "N/A", IF(RIGHT(D234,1)="M",1000000*VALUE(LEFT(D234,LEN(D234)-1)),IF(RIGHT(D234,1)="B",1000000000*VALUE(LEFT(D234,LEN(D234)-1)),IF(RIGHT(D234,1)="%",0.01*VALUE(LEFT(D234,LEN(D234)-1)),D234))))</f>
        <v/>
      </c>
      <c r="L234">
        <f>IF(TRIM(E234)="-", "N/A", IF(RIGHT(E234,1)="M",1000000*VALUE(LEFT(E234,LEN(E234)-1)),IF(RIGHT(E234,1)="B",1000000000*VALUE(LEFT(E234,LEN(E234)-1)),IF(RIGHT(E234,1)="%",0.01*VALUE(LEFT(E234,LEN(E234)-1)),E234))))</f>
        <v/>
      </c>
      <c r="M234">
        <f>IF(TRIM(F234)="-", "N/A", IF(RIGHT(F234,1)="M",1000000*VALUE(LEFT(F234,LEN(F234)-1)),IF(RIGHT(F234,1)="B",1000000000*VALUE(LEFT(F234,LEN(F234)-1)),IF(RIGHT(F234,1)="%",0.01*VALUE(LEFT(F234,LEN(F234)-1)),F234))))</f>
        <v/>
      </c>
      <c r="N234">
        <f>IF(TRIM(G234)="-", "N/A", IF(RIGHT(G234,1)="M",1000000*VALUE(LEFT(G234,LEN(G234)-1)),IF(RIGHT(G234,1)="B",1000000000*VALUE(LEFT(G234,LEN(G234)-1)),IF(RIGHT(G234,1)="%",0.01*VALUE(LEFT(G234,LEN(G234)-1)),G234))))</f>
        <v/>
      </c>
    </row>
    <row r="235" spans="1:14">
      <c r="J235">
        <f>IF(TRIM(C235)="-", "N/A", IF(RIGHT(C235,1)="M",1000000*VALUE(LEFT(C235,LEN(C235)-1)),IF(RIGHT(C235,1)="B",1000000000*VALUE(LEFT(C235,LEN(C235)-1)),IF(RIGHT(C235,1)="%",0.01*VALUE(LEFT(C235,LEN(C235)-1)),C235))))</f>
        <v/>
      </c>
      <c r="K235">
        <f>IF(TRIM(D235)="-", "N/A", IF(RIGHT(D235,1)="M",1000000*VALUE(LEFT(D235,LEN(D235)-1)),IF(RIGHT(D235,1)="B",1000000000*VALUE(LEFT(D235,LEN(D235)-1)),IF(RIGHT(D235,1)="%",0.01*VALUE(LEFT(D235,LEN(D235)-1)),D235))))</f>
        <v/>
      </c>
      <c r="L235">
        <f>IF(TRIM(E235)="-", "N/A", IF(RIGHT(E235,1)="M",1000000*VALUE(LEFT(E235,LEN(E235)-1)),IF(RIGHT(E235,1)="B",1000000000*VALUE(LEFT(E235,LEN(E235)-1)),IF(RIGHT(E235,1)="%",0.01*VALUE(LEFT(E235,LEN(E235)-1)),E235))))</f>
        <v/>
      </c>
      <c r="M235">
        <f>IF(TRIM(F235)="-", "N/A", IF(RIGHT(F235,1)="M",1000000*VALUE(LEFT(F235,LEN(F235)-1)),IF(RIGHT(F235,1)="B",1000000000*VALUE(LEFT(F235,LEN(F235)-1)),IF(RIGHT(F235,1)="%",0.01*VALUE(LEFT(F235,LEN(F235)-1)),F235))))</f>
        <v/>
      </c>
      <c r="N235">
        <f>IF(TRIM(G235)="-", "N/A", IF(RIGHT(G235,1)="M",1000000*VALUE(LEFT(G235,LEN(G235)-1)),IF(RIGHT(G235,1)="B",1000000000*VALUE(LEFT(G235,LEN(G235)-1)),IF(RIGHT(G235,1)="%",0.01*VALUE(LEFT(G235,LEN(G235)-1)),G235))))</f>
        <v/>
      </c>
    </row>
    <row r="236" spans="1:14">
      <c r="J236">
        <f>IF(TRIM(C236)="-", "N/A", IF(RIGHT(C236,1)="M",1000000*VALUE(LEFT(C236,LEN(C236)-1)),IF(RIGHT(C236,1)="B",1000000000*VALUE(LEFT(C236,LEN(C236)-1)),IF(RIGHT(C236,1)="%",0.01*VALUE(LEFT(C236,LEN(C236)-1)),C236))))</f>
        <v/>
      </c>
      <c r="K236">
        <f>IF(TRIM(D236)="-", "N/A", IF(RIGHT(D236,1)="M",1000000*VALUE(LEFT(D236,LEN(D236)-1)),IF(RIGHT(D236,1)="B",1000000000*VALUE(LEFT(D236,LEN(D236)-1)),IF(RIGHT(D236,1)="%",0.01*VALUE(LEFT(D236,LEN(D236)-1)),D236))))</f>
        <v/>
      </c>
      <c r="L236">
        <f>IF(TRIM(E236)="-", "N/A", IF(RIGHT(E236,1)="M",1000000*VALUE(LEFT(E236,LEN(E236)-1)),IF(RIGHT(E236,1)="B",1000000000*VALUE(LEFT(E236,LEN(E236)-1)),IF(RIGHT(E236,1)="%",0.01*VALUE(LEFT(E236,LEN(E236)-1)),E236))))</f>
        <v/>
      </c>
      <c r="M236">
        <f>IF(TRIM(F236)="-", "N/A", IF(RIGHT(F236,1)="M",1000000*VALUE(LEFT(F236,LEN(F236)-1)),IF(RIGHT(F236,1)="B",1000000000*VALUE(LEFT(F236,LEN(F236)-1)),IF(RIGHT(F236,1)="%",0.01*VALUE(LEFT(F236,LEN(F236)-1)),F236))))</f>
        <v/>
      </c>
      <c r="N236">
        <f>IF(TRIM(G236)="-", "N/A", IF(RIGHT(G236,1)="M",1000000*VALUE(LEFT(G236,LEN(G236)-1)),IF(RIGHT(G236,1)="B",1000000000*VALUE(LEFT(G236,LEN(G236)-1)),IF(RIGHT(G236,1)="%",0.01*VALUE(LEFT(G236,LEN(G236)-1)),G236))))</f>
        <v/>
      </c>
    </row>
    <row r="237" spans="1:14">
      <c r="J237">
        <f>IF(TRIM(C237)="-", "N/A", IF(RIGHT(C237,1)="M",1000000*VALUE(LEFT(C237,LEN(C237)-1)),IF(RIGHT(C237,1)="B",1000000000*VALUE(LEFT(C237,LEN(C237)-1)),IF(RIGHT(C237,1)="%",0.01*VALUE(LEFT(C237,LEN(C237)-1)),C237))))</f>
        <v/>
      </c>
      <c r="K237">
        <f>IF(TRIM(D237)="-", "N/A", IF(RIGHT(D237,1)="M",1000000*VALUE(LEFT(D237,LEN(D237)-1)),IF(RIGHT(D237,1)="B",1000000000*VALUE(LEFT(D237,LEN(D237)-1)),IF(RIGHT(D237,1)="%",0.01*VALUE(LEFT(D237,LEN(D237)-1)),D237))))</f>
        <v/>
      </c>
      <c r="L237">
        <f>IF(TRIM(E237)="-", "N/A", IF(RIGHT(E237,1)="M",1000000*VALUE(LEFT(E237,LEN(E237)-1)),IF(RIGHT(E237,1)="B",1000000000*VALUE(LEFT(E237,LEN(E237)-1)),IF(RIGHT(E237,1)="%",0.01*VALUE(LEFT(E237,LEN(E237)-1)),E237))))</f>
        <v/>
      </c>
      <c r="M237">
        <f>IF(TRIM(F237)="-", "N/A", IF(RIGHT(F237,1)="M",1000000*VALUE(LEFT(F237,LEN(F237)-1)),IF(RIGHT(F237,1)="B",1000000000*VALUE(LEFT(F237,LEN(F237)-1)),IF(RIGHT(F237,1)="%",0.01*VALUE(LEFT(F237,LEN(F237)-1)),F237))))</f>
        <v/>
      </c>
      <c r="N237">
        <f>IF(TRIM(G237)="-", "N/A", IF(RIGHT(G237,1)="M",1000000*VALUE(LEFT(G237,LEN(G237)-1)),IF(RIGHT(G237,1)="B",1000000000*VALUE(LEFT(G237,LEN(G237)-1)),IF(RIGHT(G237,1)="%",0.01*VALUE(LEFT(G237,LEN(G237)-1)),G237))))</f>
        <v/>
      </c>
    </row>
    <row r="238" spans="1:14">
      <c r="J238">
        <f>IF(TRIM(C238)="-", "N/A", IF(RIGHT(C238,1)="M",1000000*VALUE(LEFT(C238,LEN(C238)-1)),IF(RIGHT(C238,1)="B",1000000000*VALUE(LEFT(C238,LEN(C238)-1)),IF(RIGHT(C238,1)="%",0.01*VALUE(LEFT(C238,LEN(C238)-1)),C238))))</f>
        <v/>
      </c>
      <c r="K238">
        <f>IF(TRIM(D238)="-", "N/A", IF(RIGHT(D238,1)="M",1000000*VALUE(LEFT(D238,LEN(D238)-1)),IF(RIGHT(D238,1)="B",1000000000*VALUE(LEFT(D238,LEN(D238)-1)),IF(RIGHT(D238,1)="%",0.01*VALUE(LEFT(D238,LEN(D238)-1)),D238))))</f>
        <v/>
      </c>
      <c r="L238">
        <f>IF(TRIM(E238)="-", "N/A", IF(RIGHT(E238,1)="M",1000000*VALUE(LEFT(E238,LEN(E238)-1)),IF(RIGHT(E238,1)="B",1000000000*VALUE(LEFT(E238,LEN(E238)-1)),IF(RIGHT(E238,1)="%",0.01*VALUE(LEFT(E238,LEN(E238)-1)),E238))))</f>
        <v/>
      </c>
      <c r="M238">
        <f>IF(TRIM(F238)="-", "N/A", IF(RIGHT(F238,1)="M",1000000*VALUE(LEFT(F238,LEN(F238)-1)),IF(RIGHT(F238,1)="B",1000000000*VALUE(LEFT(F238,LEN(F238)-1)),IF(RIGHT(F238,1)="%",0.01*VALUE(LEFT(F238,LEN(F238)-1)),F238))))</f>
        <v/>
      </c>
      <c r="N238">
        <f>IF(TRIM(G238)="-", "N/A", IF(RIGHT(G238,1)="M",1000000*VALUE(LEFT(G238,LEN(G238)-1)),IF(RIGHT(G238,1)="B",1000000000*VALUE(LEFT(G238,LEN(G238)-1)),IF(RIGHT(G238,1)="%",0.01*VALUE(LEFT(G238,LEN(G238)-1)),G238))))</f>
        <v/>
      </c>
    </row>
    <row r="239" spans="1:14">
      <c r="J239">
        <f>IF(TRIM(C239)="-", "N/A", IF(RIGHT(C239,1)="M",1000000*VALUE(LEFT(C239,LEN(C239)-1)),IF(RIGHT(C239,1)="B",1000000000*VALUE(LEFT(C239,LEN(C239)-1)),IF(RIGHT(C239,1)="%",0.01*VALUE(LEFT(C239,LEN(C239)-1)),C239))))</f>
        <v/>
      </c>
      <c r="K239">
        <f>IF(TRIM(D239)="-", "N/A", IF(RIGHT(D239,1)="M",1000000*VALUE(LEFT(D239,LEN(D239)-1)),IF(RIGHT(D239,1)="B",1000000000*VALUE(LEFT(D239,LEN(D239)-1)),IF(RIGHT(D239,1)="%",0.01*VALUE(LEFT(D239,LEN(D239)-1)),D239))))</f>
        <v/>
      </c>
      <c r="L239">
        <f>IF(TRIM(E239)="-", "N/A", IF(RIGHT(E239,1)="M",1000000*VALUE(LEFT(E239,LEN(E239)-1)),IF(RIGHT(E239,1)="B",1000000000*VALUE(LEFT(E239,LEN(E239)-1)),IF(RIGHT(E239,1)="%",0.01*VALUE(LEFT(E239,LEN(E239)-1)),E239))))</f>
        <v/>
      </c>
      <c r="M239">
        <f>IF(TRIM(F239)="-", "N/A", IF(RIGHT(F239,1)="M",1000000*VALUE(LEFT(F239,LEN(F239)-1)),IF(RIGHT(F239,1)="B",1000000000*VALUE(LEFT(F239,LEN(F239)-1)),IF(RIGHT(F239,1)="%",0.01*VALUE(LEFT(F239,LEN(F239)-1)),F239))))</f>
        <v/>
      </c>
      <c r="N239">
        <f>IF(TRIM(G239)="-", "N/A", IF(RIGHT(G239,1)="M",1000000*VALUE(LEFT(G239,LEN(G239)-1)),IF(RIGHT(G239,1)="B",1000000000*VALUE(LEFT(G239,LEN(G239)-1)),IF(RIGHT(G239,1)="%",0.01*VALUE(LEFT(G239,LEN(G239)-1)),G239))))</f>
        <v/>
      </c>
    </row>
    <row r="240" spans="1:14">
      <c r="J240">
        <f>IF(TRIM(C240)="-", "N/A", IF(RIGHT(C240,1)="M",1000000*VALUE(LEFT(C240,LEN(C240)-1)),IF(RIGHT(C240,1)="B",1000000000*VALUE(LEFT(C240,LEN(C240)-1)),IF(RIGHT(C240,1)="%",0.01*VALUE(LEFT(C240,LEN(C240)-1)),C240))))</f>
        <v/>
      </c>
      <c r="K240">
        <f>IF(TRIM(D240)="-", "N/A", IF(RIGHT(D240,1)="M",1000000*VALUE(LEFT(D240,LEN(D240)-1)),IF(RIGHT(D240,1)="B",1000000000*VALUE(LEFT(D240,LEN(D240)-1)),IF(RIGHT(D240,1)="%",0.01*VALUE(LEFT(D240,LEN(D240)-1)),D240))))</f>
        <v/>
      </c>
      <c r="L240">
        <f>IF(TRIM(E240)="-", "N/A", IF(RIGHT(E240,1)="M",1000000*VALUE(LEFT(E240,LEN(E240)-1)),IF(RIGHT(E240,1)="B",1000000000*VALUE(LEFT(E240,LEN(E240)-1)),IF(RIGHT(E240,1)="%",0.01*VALUE(LEFT(E240,LEN(E240)-1)),E240))))</f>
        <v/>
      </c>
      <c r="M240">
        <f>IF(TRIM(F240)="-", "N/A", IF(RIGHT(F240,1)="M",1000000*VALUE(LEFT(F240,LEN(F240)-1)),IF(RIGHT(F240,1)="B",1000000000*VALUE(LEFT(F240,LEN(F240)-1)),IF(RIGHT(F240,1)="%",0.01*VALUE(LEFT(F240,LEN(F240)-1)),F240))))</f>
        <v/>
      </c>
      <c r="N240">
        <f>IF(TRIM(G240)="-", "N/A", IF(RIGHT(G240,1)="M",1000000*VALUE(LEFT(G240,LEN(G240)-1)),IF(RIGHT(G240,1)="B",1000000000*VALUE(LEFT(G240,LEN(G240)-1)),IF(RIGHT(G240,1)="%",0.01*VALUE(LEFT(G240,LEN(G240)-1)),G240))))</f>
        <v/>
      </c>
    </row>
    <row r="241" spans="1:14">
      <c r="J241">
        <f>IF(TRIM(C241)="-", "N/A", IF(RIGHT(C241,1)="M",1000000*VALUE(LEFT(C241,LEN(C241)-1)),IF(RIGHT(C241,1)="B",1000000000*VALUE(LEFT(C241,LEN(C241)-1)),IF(RIGHT(C241,1)="%",0.01*VALUE(LEFT(C241,LEN(C241)-1)),C241))))</f>
        <v/>
      </c>
      <c r="K241">
        <f>IF(TRIM(D241)="-", "N/A", IF(RIGHT(D241,1)="M",1000000*VALUE(LEFT(D241,LEN(D241)-1)),IF(RIGHT(D241,1)="B",1000000000*VALUE(LEFT(D241,LEN(D241)-1)),IF(RIGHT(D241,1)="%",0.01*VALUE(LEFT(D241,LEN(D241)-1)),D241))))</f>
        <v/>
      </c>
      <c r="L241">
        <f>IF(TRIM(E241)="-", "N/A", IF(RIGHT(E241,1)="M",1000000*VALUE(LEFT(E241,LEN(E241)-1)),IF(RIGHT(E241,1)="B",1000000000*VALUE(LEFT(E241,LEN(E241)-1)),IF(RIGHT(E241,1)="%",0.01*VALUE(LEFT(E241,LEN(E241)-1)),E241))))</f>
        <v/>
      </c>
      <c r="M241">
        <f>IF(TRIM(F241)="-", "N/A", IF(RIGHT(F241,1)="M",1000000*VALUE(LEFT(F241,LEN(F241)-1)),IF(RIGHT(F241,1)="B",1000000000*VALUE(LEFT(F241,LEN(F241)-1)),IF(RIGHT(F241,1)="%",0.01*VALUE(LEFT(F241,LEN(F241)-1)),F241))))</f>
        <v/>
      </c>
      <c r="N241">
        <f>IF(TRIM(G241)="-", "N/A", IF(RIGHT(G241,1)="M",1000000*VALUE(LEFT(G241,LEN(G241)-1)),IF(RIGHT(G241,1)="B",1000000000*VALUE(LEFT(G241,LEN(G241)-1)),IF(RIGHT(G241,1)="%",0.01*VALUE(LEFT(G241,LEN(G241)-1)),G241))))</f>
        <v/>
      </c>
    </row>
    <row r="242" spans="1:14">
      <c r="J242">
        <f>IF(TRIM(C242)="-", "N/A", IF(RIGHT(C242,1)="M",1000000*VALUE(LEFT(C242,LEN(C242)-1)),IF(RIGHT(C242,1)="B",1000000000*VALUE(LEFT(C242,LEN(C242)-1)),IF(RIGHT(C242,1)="%",0.01*VALUE(LEFT(C242,LEN(C242)-1)),C242))))</f>
        <v/>
      </c>
      <c r="K242">
        <f>IF(TRIM(D242)="-", "N/A", IF(RIGHT(D242,1)="M",1000000*VALUE(LEFT(D242,LEN(D242)-1)),IF(RIGHT(D242,1)="B",1000000000*VALUE(LEFT(D242,LEN(D242)-1)),IF(RIGHT(D242,1)="%",0.01*VALUE(LEFT(D242,LEN(D242)-1)),D242))))</f>
        <v/>
      </c>
      <c r="L242">
        <f>IF(TRIM(E242)="-", "N/A", IF(RIGHT(E242,1)="M",1000000*VALUE(LEFT(E242,LEN(E242)-1)),IF(RIGHT(E242,1)="B",1000000000*VALUE(LEFT(E242,LEN(E242)-1)),IF(RIGHT(E242,1)="%",0.01*VALUE(LEFT(E242,LEN(E242)-1)),E242))))</f>
        <v/>
      </c>
      <c r="M242">
        <f>IF(TRIM(F242)="-", "N/A", IF(RIGHT(F242,1)="M",1000000*VALUE(LEFT(F242,LEN(F242)-1)),IF(RIGHT(F242,1)="B",1000000000*VALUE(LEFT(F242,LEN(F242)-1)),IF(RIGHT(F242,1)="%",0.01*VALUE(LEFT(F242,LEN(F242)-1)),F242))))</f>
        <v/>
      </c>
      <c r="N242">
        <f>IF(TRIM(G242)="-", "N/A", IF(RIGHT(G242,1)="M",1000000*VALUE(LEFT(G242,LEN(G242)-1)),IF(RIGHT(G242,1)="B",1000000000*VALUE(LEFT(G242,LEN(G242)-1)),IF(RIGHT(G242,1)="%",0.01*VALUE(LEFT(G242,LEN(G242)-1)),G242))))</f>
        <v/>
      </c>
    </row>
    <row r="243" spans="1:14">
      <c r="J243">
        <f>IF(TRIM(C243)="-", "N/A", IF(RIGHT(C243,1)="M",1000000*VALUE(LEFT(C243,LEN(C243)-1)),IF(RIGHT(C243,1)="B",1000000000*VALUE(LEFT(C243,LEN(C243)-1)),IF(RIGHT(C243,1)="%",0.01*VALUE(LEFT(C243,LEN(C243)-1)),C243))))</f>
        <v/>
      </c>
      <c r="K243">
        <f>IF(TRIM(D243)="-", "N/A", IF(RIGHT(D243,1)="M",1000000*VALUE(LEFT(D243,LEN(D243)-1)),IF(RIGHT(D243,1)="B",1000000000*VALUE(LEFT(D243,LEN(D243)-1)),IF(RIGHT(D243,1)="%",0.01*VALUE(LEFT(D243,LEN(D243)-1)),D243))))</f>
        <v/>
      </c>
      <c r="L243">
        <f>IF(TRIM(E243)="-", "N/A", IF(RIGHT(E243,1)="M",1000000*VALUE(LEFT(E243,LEN(E243)-1)),IF(RIGHT(E243,1)="B",1000000000*VALUE(LEFT(E243,LEN(E243)-1)),IF(RIGHT(E243,1)="%",0.01*VALUE(LEFT(E243,LEN(E243)-1)),E243))))</f>
        <v/>
      </c>
      <c r="M243">
        <f>IF(TRIM(F243)="-", "N/A", IF(RIGHT(F243,1)="M",1000000*VALUE(LEFT(F243,LEN(F243)-1)),IF(RIGHT(F243,1)="B",1000000000*VALUE(LEFT(F243,LEN(F243)-1)),IF(RIGHT(F243,1)="%",0.01*VALUE(LEFT(F243,LEN(F243)-1)),F243))))</f>
        <v/>
      </c>
      <c r="N243">
        <f>IF(TRIM(G243)="-", "N/A", IF(RIGHT(G243,1)="M",1000000*VALUE(LEFT(G243,LEN(G243)-1)),IF(RIGHT(G243,1)="B",1000000000*VALUE(LEFT(G243,LEN(G243)-1)),IF(RIGHT(G243,1)="%",0.01*VALUE(LEFT(G243,LEN(G243)-1)),G243))))</f>
        <v/>
      </c>
    </row>
    <row r="244" spans="1:14">
      <c r="J244">
        <f>IF(TRIM(C244)="-", "N/A", IF(RIGHT(C244,1)="M",1000000*VALUE(LEFT(C244,LEN(C244)-1)),IF(RIGHT(C244,1)="B",1000000000*VALUE(LEFT(C244,LEN(C244)-1)),IF(RIGHT(C244,1)="%",0.01*VALUE(LEFT(C244,LEN(C244)-1)),C244))))</f>
        <v/>
      </c>
      <c r="K244">
        <f>IF(TRIM(D244)="-", "N/A", IF(RIGHT(D244,1)="M",1000000*VALUE(LEFT(D244,LEN(D244)-1)),IF(RIGHT(D244,1)="B",1000000000*VALUE(LEFT(D244,LEN(D244)-1)),IF(RIGHT(D244,1)="%",0.01*VALUE(LEFT(D244,LEN(D244)-1)),D244))))</f>
        <v/>
      </c>
      <c r="L244">
        <f>IF(TRIM(E244)="-", "N/A", IF(RIGHT(E244,1)="M",1000000*VALUE(LEFT(E244,LEN(E244)-1)),IF(RIGHT(E244,1)="B",1000000000*VALUE(LEFT(E244,LEN(E244)-1)),IF(RIGHT(E244,1)="%",0.01*VALUE(LEFT(E244,LEN(E244)-1)),E244))))</f>
        <v/>
      </c>
      <c r="M244">
        <f>IF(TRIM(F244)="-", "N/A", IF(RIGHT(F244,1)="M",1000000*VALUE(LEFT(F244,LEN(F244)-1)),IF(RIGHT(F244,1)="B",1000000000*VALUE(LEFT(F244,LEN(F244)-1)),IF(RIGHT(F244,1)="%",0.01*VALUE(LEFT(F244,LEN(F244)-1)),F244))))</f>
        <v/>
      </c>
      <c r="N244">
        <f>IF(TRIM(G244)="-", "N/A", IF(RIGHT(G244,1)="M",1000000*VALUE(LEFT(G244,LEN(G244)-1)),IF(RIGHT(G244,1)="B",1000000000*VALUE(LEFT(G244,LEN(G244)-1)),IF(RIGHT(G244,1)="%",0.01*VALUE(LEFT(G244,LEN(G244)-1)),G244))))</f>
        <v/>
      </c>
    </row>
    <row r="245" spans="1:14">
      <c r="J245">
        <f>IF(TRIM(C245)="-", "N/A", IF(RIGHT(C245,1)="M",1000000*VALUE(LEFT(C245,LEN(C245)-1)),IF(RIGHT(C245,1)="B",1000000000*VALUE(LEFT(C245,LEN(C245)-1)),IF(RIGHT(C245,1)="%",0.01*VALUE(LEFT(C245,LEN(C245)-1)),C245))))</f>
        <v/>
      </c>
      <c r="K245">
        <f>IF(TRIM(D245)="-", "N/A", IF(RIGHT(D245,1)="M",1000000*VALUE(LEFT(D245,LEN(D245)-1)),IF(RIGHT(D245,1)="B",1000000000*VALUE(LEFT(D245,LEN(D245)-1)),IF(RIGHT(D245,1)="%",0.01*VALUE(LEFT(D245,LEN(D245)-1)),D245))))</f>
        <v/>
      </c>
      <c r="L245">
        <f>IF(TRIM(E245)="-", "N/A", IF(RIGHT(E245,1)="M",1000000*VALUE(LEFT(E245,LEN(E245)-1)),IF(RIGHT(E245,1)="B",1000000000*VALUE(LEFT(E245,LEN(E245)-1)),IF(RIGHT(E245,1)="%",0.01*VALUE(LEFT(E245,LEN(E245)-1)),E245))))</f>
        <v/>
      </c>
      <c r="M245">
        <f>IF(TRIM(F245)="-", "N/A", IF(RIGHT(F245,1)="M",1000000*VALUE(LEFT(F245,LEN(F245)-1)),IF(RIGHT(F245,1)="B",1000000000*VALUE(LEFT(F245,LEN(F245)-1)),IF(RIGHT(F245,1)="%",0.01*VALUE(LEFT(F245,LEN(F245)-1)),F245))))</f>
        <v/>
      </c>
      <c r="N245">
        <f>IF(TRIM(G245)="-", "N/A", IF(RIGHT(G245,1)="M",1000000*VALUE(LEFT(G245,LEN(G245)-1)),IF(RIGHT(G245,1)="B",1000000000*VALUE(LEFT(G245,LEN(G245)-1)),IF(RIGHT(G245,1)="%",0.01*VALUE(LEFT(G245,LEN(G245)-1)),G245))))</f>
        <v/>
      </c>
    </row>
    <row r="246" spans="1:14">
      <c r="J246">
        <f>IF(TRIM(C246)="-", "N/A", IF(RIGHT(C246,1)="M",1000000*VALUE(LEFT(C246,LEN(C246)-1)),IF(RIGHT(C246,1)="B",1000000000*VALUE(LEFT(C246,LEN(C246)-1)),IF(RIGHT(C246,1)="%",0.01*VALUE(LEFT(C246,LEN(C246)-1)),C246))))</f>
        <v/>
      </c>
      <c r="K246">
        <f>IF(TRIM(D246)="-", "N/A", IF(RIGHT(D246,1)="M",1000000*VALUE(LEFT(D246,LEN(D246)-1)),IF(RIGHT(D246,1)="B",1000000000*VALUE(LEFT(D246,LEN(D246)-1)),IF(RIGHT(D246,1)="%",0.01*VALUE(LEFT(D246,LEN(D246)-1)),D246))))</f>
        <v/>
      </c>
      <c r="L246">
        <f>IF(TRIM(E246)="-", "N/A", IF(RIGHT(E246,1)="M",1000000*VALUE(LEFT(E246,LEN(E246)-1)),IF(RIGHT(E246,1)="B",1000000000*VALUE(LEFT(E246,LEN(E246)-1)),IF(RIGHT(E246,1)="%",0.01*VALUE(LEFT(E246,LEN(E246)-1)),E246))))</f>
        <v/>
      </c>
      <c r="M246">
        <f>IF(TRIM(F246)="-", "N/A", IF(RIGHT(F246,1)="M",1000000*VALUE(LEFT(F246,LEN(F246)-1)),IF(RIGHT(F246,1)="B",1000000000*VALUE(LEFT(F246,LEN(F246)-1)),IF(RIGHT(F246,1)="%",0.01*VALUE(LEFT(F246,LEN(F246)-1)),F246))))</f>
        <v/>
      </c>
      <c r="N246">
        <f>IF(TRIM(G246)="-", "N/A", IF(RIGHT(G246,1)="M",1000000*VALUE(LEFT(G246,LEN(G246)-1)),IF(RIGHT(G246,1)="B",1000000000*VALUE(LEFT(G246,LEN(G246)-1)),IF(RIGHT(G246,1)="%",0.01*VALUE(LEFT(G246,LEN(G246)-1)),G246))))</f>
        <v/>
      </c>
    </row>
    <row r="247" spans="1:14">
      <c r="J247">
        <f>IF(TRIM(C247)="-", "N/A", IF(RIGHT(C247,1)="M",1000000*VALUE(LEFT(C247,LEN(C247)-1)),IF(RIGHT(C247,1)="B",1000000000*VALUE(LEFT(C247,LEN(C247)-1)),IF(RIGHT(C247,1)="%",0.01*VALUE(LEFT(C247,LEN(C247)-1)),C247))))</f>
        <v/>
      </c>
      <c r="K247">
        <f>IF(TRIM(D247)="-", "N/A", IF(RIGHT(D247,1)="M",1000000*VALUE(LEFT(D247,LEN(D247)-1)),IF(RIGHT(D247,1)="B",1000000000*VALUE(LEFT(D247,LEN(D247)-1)),IF(RIGHT(D247,1)="%",0.01*VALUE(LEFT(D247,LEN(D247)-1)),D247))))</f>
        <v/>
      </c>
      <c r="L247">
        <f>IF(TRIM(E247)="-", "N/A", IF(RIGHT(E247,1)="M",1000000*VALUE(LEFT(E247,LEN(E247)-1)),IF(RIGHT(E247,1)="B",1000000000*VALUE(LEFT(E247,LEN(E247)-1)),IF(RIGHT(E247,1)="%",0.01*VALUE(LEFT(E247,LEN(E247)-1)),E247))))</f>
        <v/>
      </c>
      <c r="M247">
        <f>IF(TRIM(F247)="-", "N/A", IF(RIGHT(F247,1)="M",1000000*VALUE(LEFT(F247,LEN(F247)-1)),IF(RIGHT(F247,1)="B",1000000000*VALUE(LEFT(F247,LEN(F247)-1)),IF(RIGHT(F247,1)="%",0.01*VALUE(LEFT(F247,LEN(F247)-1)),F247))))</f>
        <v/>
      </c>
      <c r="N247">
        <f>IF(TRIM(G247)="-", "N/A", IF(RIGHT(G247,1)="M",1000000*VALUE(LEFT(G247,LEN(G247)-1)),IF(RIGHT(G247,1)="B",1000000000*VALUE(LEFT(G247,LEN(G247)-1)),IF(RIGHT(G247,1)="%",0.01*VALUE(LEFT(G247,LEN(G247)-1)),G247))))</f>
        <v/>
      </c>
    </row>
    <row r="248" spans="1:14">
      <c r="J248">
        <f>IF(TRIM(C248)="-", "N/A", IF(RIGHT(C248,1)="M",1000000*VALUE(LEFT(C248,LEN(C248)-1)),IF(RIGHT(C248,1)="B",1000000000*VALUE(LEFT(C248,LEN(C248)-1)),IF(RIGHT(C248,1)="%",0.01*VALUE(LEFT(C248,LEN(C248)-1)),C248))))</f>
        <v/>
      </c>
      <c r="K248">
        <f>IF(TRIM(D248)="-", "N/A", IF(RIGHT(D248,1)="M",1000000*VALUE(LEFT(D248,LEN(D248)-1)),IF(RIGHT(D248,1)="B",1000000000*VALUE(LEFT(D248,LEN(D248)-1)),IF(RIGHT(D248,1)="%",0.01*VALUE(LEFT(D248,LEN(D248)-1)),D248))))</f>
        <v/>
      </c>
      <c r="L248">
        <f>IF(TRIM(E248)="-", "N/A", IF(RIGHT(E248,1)="M",1000000*VALUE(LEFT(E248,LEN(E248)-1)),IF(RIGHT(E248,1)="B",1000000000*VALUE(LEFT(E248,LEN(E248)-1)),IF(RIGHT(E248,1)="%",0.01*VALUE(LEFT(E248,LEN(E248)-1)),E248))))</f>
        <v/>
      </c>
      <c r="M248">
        <f>IF(TRIM(F248)="-", "N/A", IF(RIGHT(F248,1)="M",1000000*VALUE(LEFT(F248,LEN(F248)-1)),IF(RIGHT(F248,1)="B",1000000000*VALUE(LEFT(F248,LEN(F248)-1)),IF(RIGHT(F248,1)="%",0.01*VALUE(LEFT(F248,LEN(F248)-1)),F248))))</f>
        <v/>
      </c>
      <c r="N248">
        <f>IF(TRIM(G248)="-", "N/A", IF(RIGHT(G248,1)="M",1000000*VALUE(LEFT(G248,LEN(G248)-1)),IF(RIGHT(G248,1)="B",1000000000*VALUE(LEFT(G248,LEN(G248)-1)),IF(RIGHT(G248,1)="%",0.01*VALUE(LEFT(G248,LEN(G248)-1)),G248))))</f>
        <v/>
      </c>
    </row>
    <row r="249" spans="1:14">
      <c r="J249">
        <f>IF(TRIM(C249)="-", "N/A", IF(RIGHT(C249,1)="M",1000000*VALUE(LEFT(C249,LEN(C249)-1)),IF(RIGHT(C249,1)="B",1000000000*VALUE(LEFT(C249,LEN(C249)-1)),IF(RIGHT(C249,1)="%",0.01*VALUE(LEFT(C249,LEN(C249)-1)),C249))))</f>
        <v/>
      </c>
      <c r="K249">
        <f>IF(TRIM(D249)="-", "N/A", IF(RIGHT(D249,1)="M",1000000*VALUE(LEFT(D249,LEN(D249)-1)),IF(RIGHT(D249,1)="B",1000000000*VALUE(LEFT(D249,LEN(D249)-1)),IF(RIGHT(D249,1)="%",0.01*VALUE(LEFT(D249,LEN(D249)-1)),D249))))</f>
        <v/>
      </c>
      <c r="L249">
        <f>IF(TRIM(E249)="-", "N/A", IF(RIGHT(E249,1)="M",1000000*VALUE(LEFT(E249,LEN(E249)-1)),IF(RIGHT(E249,1)="B",1000000000*VALUE(LEFT(E249,LEN(E249)-1)),IF(RIGHT(E249,1)="%",0.01*VALUE(LEFT(E249,LEN(E249)-1)),E249))))</f>
        <v/>
      </c>
      <c r="M249">
        <f>IF(TRIM(F249)="-", "N/A", IF(RIGHT(F249,1)="M",1000000*VALUE(LEFT(F249,LEN(F249)-1)),IF(RIGHT(F249,1)="B",1000000000*VALUE(LEFT(F249,LEN(F249)-1)),IF(RIGHT(F249,1)="%",0.01*VALUE(LEFT(F249,LEN(F249)-1)),F249))))</f>
        <v/>
      </c>
      <c r="N249">
        <f>IF(TRIM(G249)="-", "N/A", IF(RIGHT(G249,1)="M",1000000*VALUE(LEFT(G249,LEN(G249)-1)),IF(RIGHT(G249,1)="B",1000000000*VALUE(LEFT(G249,LEN(G249)-1)),IF(RIGHT(G249,1)="%",0.01*VALUE(LEFT(G249,LEN(G249)-1)),G249))))</f>
        <v/>
      </c>
    </row>
    <row r="250" spans="1:14">
      <c r="J250">
        <f>IF(TRIM(C250)="-", "N/A", IF(RIGHT(C250,1)="M",1000000*VALUE(LEFT(C250,LEN(C250)-1)),IF(RIGHT(C250,1)="B",1000000000*VALUE(LEFT(C250,LEN(C250)-1)),IF(RIGHT(C250,1)="%",0.01*VALUE(LEFT(C250,LEN(C250)-1)),C250))))</f>
        <v/>
      </c>
      <c r="K250">
        <f>IF(TRIM(D250)="-", "N/A", IF(RIGHT(D250,1)="M",1000000*VALUE(LEFT(D250,LEN(D250)-1)),IF(RIGHT(D250,1)="B",1000000000*VALUE(LEFT(D250,LEN(D250)-1)),IF(RIGHT(D250,1)="%",0.01*VALUE(LEFT(D250,LEN(D250)-1)),D250))))</f>
        <v/>
      </c>
      <c r="L250">
        <f>IF(TRIM(E250)="-", "N/A", IF(RIGHT(E250,1)="M",1000000*VALUE(LEFT(E250,LEN(E250)-1)),IF(RIGHT(E250,1)="B",1000000000*VALUE(LEFT(E250,LEN(E250)-1)),IF(RIGHT(E250,1)="%",0.01*VALUE(LEFT(E250,LEN(E250)-1)),E250))))</f>
        <v/>
      </c>
      <c r="M250">
        <f>IF(TRIM(F250)="-", "N/A", IF(RIGHT(F250,1)="M",1000000*VALUE(LEFT(F250,LEN(F250)-1)),IF(RIGHT(F250,1)="B",1000000000*VALUE(LEFT(F250,LEN(F250)-1)),IF(RIGHT(F250,1)="%",0.01*VALUE(LEFT(F250,LEN(F250)-1)),F250))))</f>
        <v/>
      </c>
      <c r="N250">
        <f>IF(TRIM(G250)="-", "N/A", IF(RIGHT(G250,1)="M",1000000*VALUE(LEFT(G250,LEN(G250)-1)),IF(RIGHT(G250,1)="B",1000000000*VALUE(LEFT(G250,LEN(G250)-1)),IF(RIGHT(G250,1)="%",0.01*VALUE(LEFT(G250,LEN(G250)-1)),G250))))</f>
        <v/>
      </c>
    </row>
    <row r="251" spans="1:14">
      <c r="J251">
        <f>IF(TRIM(C251)="-", "N/A", IF(RIGHT(C251,1)="M",1000000*VALUE(LEFT(C251,LEN(C251)-1)),IF(RIGHT(C251,1)="B",1000000000*VALUE(LEFT(C251,LEN(C251)-1)),IF(RIGHT(C251,1)="%",0.01*VALUE(LEFT(C251,LEN(C251)-1)),C251))))</f>
        <v/>
      </c>
      <c r="K251">
        <f>IF(TRIM(D251)="-", "N/A", IF(RIGHT(D251,1)="M",1000000*VALUE(LEFT(D251,LEN(D251)-1)),IF(RIGHT(D251,1)="B",1000000000*VALUE(LEFT(D251,LEN(D251)-1)),IF(RIGHT(D251,1)="%",0.01*VALUE(LEFT(D251,LEN(D251)-1)),D251))))</f>
        <v/>
      </c>
      <c r="L251">
        <f>IF(TRIM(E251)="-", "N/A", IF(RIGHT(E251,1)="M",1000000*VALUE(LEFT(E251,LEN(E251)-1)),IF(RIGHT(E251,1)="B",1000000000*VALUE(LEFT(E251,LEN(E251)-1)),IF(RIGHT(E251,1)="%",0.01*VALUE(LEFT(E251,LEN(E251)-1)),E251))))</f>
        <v/>
      </c>
      <c r="M251">
        <f>IF(TRIM(F251)="-", "N/A", IF(RIGHT(F251,1)="M",1000000*VALUE(LEFT(F251,LEN(F251)-1)),IF(RIGHT(F251,1)="B",1000000000*VALUE(LEFT(F251,LEN(F251)-1)),IF(RIGHT(F251,1)="%",0.01*VALUE(LEFT(F251,LEN(F251)-1)),F251))))</f>
        <v/>
      </c>
      <c r="N251">
        <f>IF(TRIM(G251)="-", "N/A", IF(RIGHT(G251,1)="M",1000000*VALUE(LEFT(G251,LEN(G251)-1)),IF(RIGHT(G251,1)="B",1000000000*VALUE(LEFT(G251,LEN(G251)-1)),IF(RIGHT(G251,1)="%",0.01*VALUE(LEFT(G251,LEN(G251)-1)),G251))))</f>
        <v/>
      </c>
    </row>
    <row r="252" spans="1:14">
      <c r="J252">
        <f>IF(TRIM(C252)="-", "N/A", IF(RIGHT(C252,1)="M",1000000*VALUE(LEFT(C252,LEN(C252)-1)),IF(RIGHT(C252,1)="B",1000000000*VALUE(LEFT(C252,LEN(C252)-1)),IF(RIGHT(C252,1)="%",0.01*VALUE(LEFT(C252,LEN(C252)-1)),C252))))</f>
        <v/>
      </c>
      <c r="K252">
        <f>IF(TRIM(D252)="-", "N/A", IF(RIGHT(D252,1)="M",1000000*VALUE(LEFT(D252,LEN(D252)-1)),IF(RIGHT(D252,1)="B",1000000000*VALUE(LEFT(D252,LEN(D252)-1)),IF(RIGHT(D252,1)="%",0.01*VALUE(LEFT(D252,LEN(D252)-1)),D252))))</f>
        <v/>
      </c>
      <c r="L252">
        <f>IF(TRIM(E252)="-", "N/A", IF(RIGHT(E252,1)="M",1000000*VALUE(LEFT(E252,LEN(E252)-1)),IF(RIGHT(E252,1)="B",1000000000*VALUE(LEFT(E252,LEN(E252)-1)),IF(RIGHT(E252,1)="%",0.01*VALUE(LEFT(E252,LEN(E252)-1)),E252))))</f>
        <v/>
      </c>
      <c r="M252">
        <f>IF(TRIM(F252)="-", "N/A", IF(RIGHT(F252,1)="M",1000000*VALUE(LEFT(F252,LEN(F252)-1)),IF(RIGHT(F252,1)="B",1000000000*VALUE(LEFT(F252,LEN(F252)-1)),IF(RIGHT(F252,1)="%",0.01*VALUE(LEFT(F252,LEN(F252)-1)),F252))))</f>
        <v/>
      </c>
      <c r="N252">
        <f>IF(TRIM(G252)="-", "N/A", IF(RIGHT(G252,1)="M",1000000*VALUE(LEFT(G252,LEN(G252)-1)),IF(RIGHT(G252,1)="B",1000000000*VALUE(LEFT(G252,LEN(G252)-1)),IF(RIGHT(G252,1)="%",0.01*VALUE(LEFT(G252,LEN(G252)-1)),G252))))</f>
        <v/>
      </c>
    </row>
    <row r="253" spans="1:14">
      <c r="J253">
        <f>IF(TRIM(C253)="-", "N/A", IF(RIGHT(C253,1)="M",1000000*VALUE(LEFT(C253,LEN(C253)-1)),IF(RIGHT(C253,1)="B",1000000000*VALUE(LEFT(C253,LEN(C253)-1)),IF(RIGHT(C253,1)="%",0.01*VALUE(LEFT(C253,LEN(C253)-1)),C253))))</f>
        <v/>
      </c>
      <c r="K253">
        <f>IF(TRIM(D253)="-", "N/A", IF(RIGHT(D253,1)="M",1000000*VALUE(LEFT(D253,LEN(D253)-1)),IF(RIGHT(D253,1)="B",1000000000*VALUE(LEFT(D253,LEN(D253)-1)),IF(RIGHT(D253,1)="%",0.01*VALUE(LEFT(D253,LEN(D253)-1)),D253))))</f>
        <v/>
      </c>
      <c r="L253">
        <f>IF(TRIM(E253)="-", "N/A", IF(RIGHT(E253,1)="M",1000000*VALUE(LEFT(E253,LEN(E253)-1)),IF(RIGHT(E253,1)="B",1000000000*VALUE(LEFT(E253,LEN(E253)-1)),IF(RIGHT(E253,1)="%",0.01*VALUE(LEFT(E253,LEN(E253)-1)),E253))))</f>
        <v/>
      </c>
      <c r="M253">
        <f>IF(TRIM(F253)="-", "N/A", IF(RIGHT(F253,1)="M",1000000*VALUE(LEFT(F253,LEN(F253)-1)),IF(RIGHT(F253,1)="B",1000000000*VALUE(LEFT(F253,LEN(F253)-1)),IF(RIGHT(F253,1)="%",0.01*VALUE(LEFT(F253,LEN(F253)-1)),F253))))</f>
        <v/>
      </c>
      <c r="N253">
        <f>IF(TRIM(G253)="-", "N/A", IF(RIGHT(G253,1)="M",1000000*VALUE(LEFT(G253,LEN(G253)-1)),IF(RIGHT(G253,1)="B",1000000000*VALUE(LEFT(G253,LEN(G253)-1)),IF(RIGHT(G253,1)="%",0.01*VALUE(LEFT(G253,LEN(G253)-1)),G253))))</f>
        <v/>
      </c>
    </row>
    <row r="254" spans="1:14">
      <c r="J254">
        <f>IF(TRIM(C254)="-", "N/A", IF(RIGHT(C254,1)="M",1000000*VALUE(LEFT(C254,LEN(C254)-1)),IF(RIGHT(C254,1)="B",1000000000*VALUE(LEFT(C254,LEN(C254)-1)),IF(RIGHT(C254,1)="%",0.01*VALUE(LEFT(C254,LEN(C254)-1)),C254))))</f>
        <v/>
      </c>
      <c r="K254">
        <f>IF(TRIM(D254)="-", "N/A", IF(RIGHT(D254,1)="M",1000000*VALUE(LEFT(D254,LEN(D254)-1)),IF(RIGHT(D254,1)="B",1000000000*VALUE(LEFT(D254,LEN(D254)-1)),IF(RIGHT(D254,1)="%",0.01*VALUE(LEFT(D254,LEN(D254)-1)),D254))))</f>
        <v/>
      </c>
      <c r="L254">
        <f>IF(TRIM(E254)="-", "N/A", IF(RIGHT(E254,1)="M",1000000*VALUE(LEFT(E254,LEN(E254)-1)),IF(RIGHT(E254,1)="B",1000000000*VALUE(LEFT(E254,LEN(E254)-1)),IF(RIGHT(E254,1)="%",0.01*VALUE(LEFT(E254,LEN(E254)-1)),E254))))</f>
        <v/>
      </c>
      <c r="M254">
        <f>IF(TRIM(F254)="-", "N/A", IF(RIGHT(F254,1)="M",1000000*VALUE(LEFT(F254,LEN(F254)-1)),IF(RIGHT(F254,1)="B",1000000000*VALUE(LEFT(F254,LEN(F254)-1)),IF(RIGHT(F254,1)="%",0.01*VALUE(LEFT(F254,LEN(F254)-1)),F254))))</f>
        <v/>
      </c>
      <c r="N254">
        <f>IF(TRIM(G254)="-", "N/A", IF(RIGHT(G254,1)="M",1000000*VALUE(LEFT(G254,LEN(G254)-1)),IF(RIGHT(G254,1)="B",1000000000*VALUE(LEFT(G254,LEN(G254)-1)),IF(RIGHT(G254,1)="%",0.01*VALUE(LEFT(G254,LEN(G254)-1)),G254))))</f>
        <v/>
      </c>
    </row>
    <row r="255" spans="1:14">
      <c r="J255">
        <f>IF(TRIM(C255)="-", "N/A", IF(RIGHT(C255,1)="M",1000000*VALUE(LEFT(C255,LEN(C255)-1)),IF(RIGHT(C255,1)="B",1000000000*VALUE(LEFT(C255,LEN(C255)-1)),IF(RIGHT(C255,1)="%",0.01*VALUE(LEFT(C255,LEN(C255)-1)),C255))))</f>
        <v/>
      </c>
      <c r="K255">
        <f>IF(TRIM(D255)="-", "N/A", IF(RIGHT(D255,1)="M",1000000*VALUE(LEFT(D255,LEN(D255)-1)),IF(RIGHT(D255,1)="B",1000000000*VALUE(LEFT(D255,LEN(D255)-1)),IF(RIGHT(D255,1)="%",0.01*VALUE(LEFT(D255,LEN(D255)-1)),D255))))</f>
        <v/>
      </c>
      <c r="L255">
        <f>IF(TRIM(E255)="-", "N/A", IF(RIGHT(E255,1)="M",1000000*VALUE(LEFT(E255,LEN(E255)-1)),IF(RIGHT(E255,1)="B",1000000000*VALUE(LEFT(E255,LEN(E255)-1)),IF(RIGHT(E255,1)="%",0.01*VALUE(LEFT(E255,LEN(E255)-1)),E255))))</f>
        <v/>
      </c>
      <c r="M255">
        <f>IF(TRIM(F255)="-", "N/A", IF(RIGHT(F255,1)="M",1000000*VALUE(LEFT(F255,LEN(F255)-1)),IF(RIGHT(F255,1)="B",1000000000*VALUE(LEFT(F255,LEN(F255)-1)),IF(RIGHT(F255,1)="%",0.01*VALUE(LEFT(F255,LEN(F255)-1)),F255))))</f>
        <v/>
      </c>
      <c r="N255">
        <f>IF(TRIM(G255)="-", "N/A", IF(RIGHT(G255,1)="M",1000000*VALUE(LEFT(G255,LEN(G255)-1)),IF(RIGHT(G255,1)="B",1000000000*VALUE(LEFT(G255,LEN(G255)-1)),IF(RIGHT(G255,1)="%",0.01*VALUE(LEFT(G255,LEN(G255)-1)),G255))))</f>
        <v/>
      </c>
    </row>
    <row r="256" spans="1:14">
      <c r="J256">
        <f>IF(TRIM(C256)="-", "N/A", IF(RIGHT(C256,1)="M",1000000*VALUE(LEFT(C256,LEN(C256)-1)),IF(RIGHT(C256,1)="B",1000000000*VALUE(LEFT(C256,LEN(C256)-1)),IF(RIGHT(C256,1)="%",0.01*VALUE(LEFT(C256,LEN(C256)-1)),C256))))</f>
        <v/>
      </c>
      <c r="K256">
        <f>IF(TRIM(D256)="-", "N/A", IF(RIGHT(D256,1)="M",1000000*VALUE(LEFT(D256,LEN(D256)-1)),IF(RIGHT(D256,1)="B",1000000000*VALUE(LEFT(D256,LEN(D256)-1)),IF(RIGHT(D256,1)="%",0.01*VALUE(LEFT(D256,LEN(D256)-1)),D256))))</f>
        <v/>
      </c>
      <c r="L256">
        <f>IF(TRIM(E256)="-", "N/A", IF(RIGHT(E256,1)="M",1000000*VALUE(LEFT(E256,LEN(E256)-1)),IF(RIGHT(E256,1)="B",1000000000*VALUE(LEFT(E256,LEN(E256)-1)),IF(RIGHT(E256,1)="%",0.01*VALUE(LEFT(E256,LEN(E256)-1)),E256))))</f>
        <v/>
      </c>
      <c r="M256">
        <f>IF(TRIM(F256)="-", "N/A", IF(RIGHT(F256,1)="M",1000000*VALUE(LEFT(F256,LEN(F256)-1)),IF(RIGHT(F256,1)="B",1000000000*VALUE(LEFT(F256,LEN(F256)-1)),IF(RIGHT(F256,1)="%",0.01*VALUE(LEFT(F256,LEN(F256)-1)),F256))))</f>
        <v/>
      </c>
      <c r="N256">
        <f>IF(TRIM(G256)="-", "N/A", IF(RIGHT(G256,1)="M",1000000*VALUE(LEFT(G256,LEN(G256)-1)),IF(RIGHT(G256,1)="B",1000000000*VALUE(LEFT(G256,LEN(G256)-1)),IF(RIGHT(G256,1)="%",0.01*VALUE(LEFT(G256,LEN(G256)-1)),G256))))</f>
        <v/>
      </c>
    </row>
    <row r="257" spans="1:14">
      <c r="J257">
        <f>IF(TRIM(C257)="-", "N/A", IF(RIGHT(C257,1)="M",1000000*VALUE(LEFT(C257,LEN(C257)-1)),IF(RIGHT(C257,1)="B",1000000000*VALUE(LEFT(C257,LEN(C257)-1)),IF(RIGHT(C257,1)="%",0.01*VALUE(LEFT(C257,LEN(C257)-1)),C257))))</f>
        <v/>
      </c>
      <c r="K257">
        <f>IF(TRIM(D257)="-", "N/A", IF(RIGHT(D257,1)="M",1000000*VALUE(LEFT(D257,LEN(D257)-1)),IF(RIGHT(D257,1)="B",1000000000*VALUE(LEFT(D257,LEN(D257)-1)),IF(RIGHT(D257,1)="%",0.01*VALUE(LEFT(D257,LEN(D257)-1)),D257))))</f>
        <v/>
      </c>
      <c r="L257">
        <f>IF(TRIM(E257)="-", "N/A", IF(RIGHT(E257,1)="M",1000000*VALUE(LEFT(E257,LEN(E257)-1)),IF(RIGHT(E257,1)="B",1000000000*VALUE(LEFT(E257,LEN(E257)-1)),IF(RIGHT(E257,1)="%",0.01*VALUE(LEFT(E257,LEN(E257)-1)),E257))))</f>
        <v/>
      </c>
      <c r="M257">
        <f>IF(TRIM(F257)="-", "N/A", IF(RIGHT(F257,1)="M",1000000*VALUE(LEFT(F257,LEN(F257)-1)),IF(RIGHT(F257,1)="B",1000000000*VALUE(LEFT(F257,LEN(F257)-1)),IF(RIGHT(F257,1)="%",0.01*VALUE(LEFT(F257,LEN(F257)-1)),F257))))</f>
        <v/>
      </c>
      <c r="N257">
        <f>IF(TRIM(G257)="-", "N/A", IF(RIGHT(G257,1)="M",1000000*VALUE(LEFT(G257,LEN(G257)-1)),IF(RIGHT(G257,1)="B",1000000000*VALUE(LEFT(G257,LEN(G257)-1)),IF(RIGHT(G257,1)="%",0.01*VALUE(LEFT(G257,LEN(G257)-1)),G257))))</f>
        <v/>
      </c>
    </row>
    <row r="258" spans="1:14">
      <c r="J258">
        <f>IF(TRIM(C258)="-", "N/A", IF(RIGHT(C258,1)="M",1000000*VALUE(LEFT(C258,LEN(C258)-1)),IF(RIGHT(C258,1)="B",1000000000*VALUE(LEFT(C258,LEN(C258)-1)),IF(RIGHT(C258,1)="%",0.01*VALUE(LEFT(C258,LEN(C258)-1)),C258))))</f>
        <v/>
      </c>
      <c r="K258">
        <f>IF(TRIM(D258)="-", "N/A", IF(RIGHT(D258,1)="M",1000000*VALUE(LEFT(D258,LEN(D258)-1)),IF(RIGHT(D258,1)="B",1000000000*VALUE(LEFT(D258,LEN(D258)-1)),IF(RIGHT(D258,1)="%",0.01*VALUE(LEFT(D258,LEN(D258)-1)),D258))))</f>
        <v/>
      </c>
      <c r="L258">
        <f>IF(TRIM(E258)="-", "N/A", IF(RIGHT(E258,1)="M",1000000*VALUE(LEFT(E258,LEN(E258)-1)),IF(RIGHT(E258,1)="B",1000000000*VALUE(LEFT(E258,LEN(E258)-1)),IF(RIGHT(E258,1)="%",0.01*VALUE(LEFT(E258,LEN(E258)-1)),E258))))</f>
        <v/>
      </c>
      <c r="M258">
        <f>IF(TRIM(F258)="-", "N/A", IF(RIGHT(F258,1)="M",1000000*VALUE(LEFT(F258,LEN(F258)-1)),IF(RIGHT(F258,1)="B",1000000000*VALUE(LEFT(F258,LEN(F258)-1)),IF(RIGHT(F258,1)="%",0.01*VALUE(LEFT(F258,LEN(F258)-1)),F258))))</f>
        <v/>
      </c>
      <c r="N258">
        <f>IF(TRIM(G258)="-", "N/A", IF(RIGHT(G258,1)="M",1000000*VALUE(LEFT(G258,LEN(G258)-1)),IF(RIGHT(G258,1)="B",1000000000*VALUE(LEFT(G258,LEN(G258)-1)),IF(RIGHT(G258,1)="%",0.01*VALUE(LEFT(G258,LEN(G258)-1)),G258))))</f>
        <v/>
      </c>
    </row>
    <row r="259" spans="1:14">
      <c r="J259">
        <f>IF(TRIM(C259)="-", "N/A", IF(RIGHT(C259,1)="M",1000000*VALUE(LEFT(C259,LEN(C259)-1)),IF(RIGHT(C259,1)="B",1000000000*VALUE(LEFT(C259,LEN(C259)-1)),IF(RIGHT(C259,1)="%",0.01*VALUE(LEFT(C259,LEN(C259)-1)),C259))))</f>
        <v/>
      </c>
      <c r="K259">
        <f>IF(TRIM(D259)="-", "N/A", IF(RIGHT(D259,1)="M",1000000*VALUE(LEFT(D259,LEN(D259)-1)),IF(RIGHT(D259,1)="B",1000000000*VALUE(LEFT(D259,LEN(D259)-1)),IF(RIGHT(D259,1)="%",0.01*VALUE(LEFT(D259,LEN(D259)-1)),D259))))</f>
        <v/>
      </c>
      <c r="L259">
        <f>IF(TRIM(E259)="-", "N/A", IF(RIGHT(E259,1)="M",1000000*VALUE(LEFT(E259,LEN(E259)-1)),IF(RIGHT(E259,1)="B",1000000000*VALUE(LEFT(E259,LEN(E259)-1)),IF(RIGHT(E259,1)="%",0.01*VALUE(LEFT(E259,LEN(E259)-1)),E259))))</f>
        <v/>
      </c>
      <c r="M259">
        <f>IF(TRIM(F259)="-", "N/A", IF(RIGHT(F259,1)="M",1000000*VALUE(LEFT(F259,LEN(F259)-1)),IF(RIGHT(F259,1)="B",1000000000*VALUE(LEFT(F259,LEN(F259)-1)),IF(RIGHT(F259,1)="%",0.01*VALUE(LEFT(F259,LEN(F259)-1)),F259))))</f>
        <v/>
      </c>
      <c r="N259">
        <f>IF(TRIM(G259)="-", "N/A", IF(RIGHT(G259,1)="M",1000000*VALUE(LEFT(G259,LEN(G259)-1)),IF(RIGHT(G259,1)="B",1000000000*VALUE(LEFT(G259,LEN(G259)-1)),IF(RIGHT(G259,1)="%",0.01*VALUE(LEFT(G259,LEN(G259)-1)),G259))))</f>
        <v/>
      </c>
    </row>
    <row r="260" spans="1:14">
      <c r="J260">
        <f>IF(TRIM(C260)="-", "N/A", IF(RIGHT(C260,1)="M",1000000*VALUE(LEFT(C260,LEN(C260)-1)),IF(RIGHT(C260,1)="B",1000000000*VALUE(LEFT(C260,LEN(C260)-1)),IF(RIGHT(C260,1)="%",0.01*VALUE(LEFT(C260,LEN(C260)-1)),C260))))</f>
        <v/>
      </c>
      <c r="K260">
        <f>IF(TRIM(D260)="-", "N/A", IF(RIGHT(D260,1)="M",1000000*VALUE(LEFT(D260,LEN(D260)-1)),IF(RIGHT(D260,1)="B",1000000000*VALUE(LEFT(D260,LEN(D260)-1)),IF(RIGHT(D260,1)="%",0.01*VALUE(LEFT(D260,LEN(D260)-1)),D260))))</f>
        <v/>
      </c>
      <c r="L260">
        <f>IF(TRIM(E260)="-", "N/A", IF(RIGHT(E260,1)="M",1000000*VALUE(LEFT(E260,LEN(E260)-1)),IF(RIGHT(E260,1)="B",1000000000*VALUE(LEFT(E260,LEN(E260)-1)),IF(RIGHT(E260,1)="%",0.01*VALUE(LEFT(E260,LEN(E260)-1)),E260))))</f>
        <v/>
      </c>
      <c r="M260">
        <f>IF(TRIM(F260)="-", "N/A", IF(RIGHT(F260,1)="M",1000000*VALUE(LEFT(F260,LEN(F260)-1)),IF(RIGHT(F260,1)="B",1000000000*VALUE(LEFT(F260,LEN(F260)-1)),IF(RIGHT(F260,1)="%",0.01*VALUE(LEFT(F260,LEN(F260)-1)),F260))))</f>
        <v/>
      </c>
      <c r="N260">
        <f>IF(TRIM(G260)="-", "N/A", IF(RIGHT(G260,1)="M",1000000*VALUE(LEFT(G260,LEN(G260)-1)),IF(RIGHT(G260,1)="B",1000000000*VALUE(LEFT(G260,LEN(G260)-1)),IF(RIGHT(G260,1)="%",0.01*VALUE(LEFT(G260,LEN(G260)-1)),G260))))</f>
        <v/>
      </c>
    </row>
    <row r="261" spans="1:14">
      <c r="J261">
        <f>IF(TRIM(C261)="-", "N/A", IF(RIGHT(C261,1)="M",1000000*VALUE(LEFT(C261,LEN(C261)-1)),IF(RIGHT(C261,1)="B",1000000000*VALUE(LEFT(C261,LEN(C261)-1)),IF(RIGHT(C261,1)="%",0.01*VALUE(LEFT(C261,LEN(C261)-1)),C261))))</f>
        <v/>
      </c>
      <c r="K261">
        <f>IF(TRIM(D261)="-", "N/A", IF(RIGHT(D261,1)="M",1000000*VALUE(LEFT(D261,LEN(D261)-1)),IF(RIGHT(D261,1)="B",1000000000*VALUE(LEFT(D261,LEN(D261)-1)),IF(RIGHT(D261,1)="%",0.01*VALUE(LEFT(D261,LEN(D261)-1)),D261))))</f>
        <v/>
      </c>
      <c r="L261">
        <f>IF(TRIM(E261)="-", "N/A", IF(RIGHT(E261,1)="M",1000000*VALUE(LEFT(E261,LEN(E261)-1)),IF(RIGHT(E261,1)="B",1000000000*VALUE(LEFT(E261,LEN(E261)-1)),IF(RIGHT(E261,1)="%",0.01*VALUE(LEFT(E261,LEN(E261)-1)),E261))))</f>
        <v/>
      </c>
      <c r="M261">
        <f>IF(TRIM(F261)="-", "N/A", IF(RIGHT(F261,1)="M",1000000*VALUE(LEFT(F261,LEN(F261)-1)),IF(RIGHT(F261,1)="B",1000000000*VALUE(LEFT(F261,LEN(F261)-1)),IF(RIGHT(F261,1)="%",0.01*VALUE(LEFT(F261,LEN(F261)-1)),F261))))</f>
        <v/>
      </c>
      <c r="N261">
        <f>IF(TRIM(G261)="-", "N/A", IF(RIGHT(G261,1)="M",1000000*VALUE(LEFT(G261,LEN(G261)-1)),IF(RIGHT(G261,1)="B",1000000000*VALUE(LEFT(G261,LEN(G261)-1)),IF(RIGHT(G261,1)="%",0.01*VALUE(LEFT(G261,LEN(G261)-1)),G261))))</f>
        <v/>
      </c>
    </row>
    <row r="262" spans="1:14">
      <c r="J262">
        <f>IF(TRIM(C262)="-", "N/A", IF(RIGHT(C262,1)="M",1000000*VALUE(LEFT(C262,LEN(C262)-1)),IF(RIGHT(C262,1)="B",1000000000*VALUE(LEFT(C262,LEN(C262)-1)),IF(RIGHT(C262,1)="%",0.01*VALUE(LEFT(C262,LEN(C262)-1)),C262))))</f>
        <v/>
      </c>
      <c r="K262">
        <f>IF(TRIM(D262)="-", "N/A", IF(RIGHT(D262,1)="M",1000000*VALUE(LEFT(D262,LEN(D262)-1)),IF(RIGHT(D262,1)="B",1000000000*VALUE(LEFT(D262,LEN(D262)-1)),IF(RIGHT(D262,1)="%",0.01*VALUE(LEFT(D262,LEN(D262)-1)),D262))))</f>
        <v/>
      </c>
      <c r="L262">
        <f>IF(TRIM(E262)="-", "N/A", IF(RIGHT(E262,1)="M",1000000*VALUE(LEFT(E262,LEN(E262)-1)),IF(RIGHT(E262,1)="B",1000000000*VALUE(LEFT(E262,LEN(E262)-1)),IF(RIGHT(E262,1)="%",0.01*VALUE(LEFT(E262,LEN(E262)-1)),E262))))</f>
        <v/>
      </c>
      <c r="M262">
        <f>IF(TRIM(F262)="-", "N/A", IF(RIGHT(F262,1)="M",1000000*VALUE(LEFT(F262,LEN(F262)-1)),IF(RIGHT(F262,1)="B",1000000000*VALUE(LEFT(F262,LEN(F262)-1)),IF(RIGHT(F262,1)="%",0.01*VALUE(LEFT(F262,LEN(F262)-1)),F262))))</f>
        <v/>
      </c>
      <c r="N262">
        <f>IF(TRIM(G262)="-", "N/A", IF(RIGHT(G262,1)="M",1000000*VALUE(LEFT(G262,LEN(G262)-1)),IF(RIGHT(G262,1)="B",1000000000*VALUE(LEFT(G262,LEN(G262)-1)),IF(RIGHT(G262,1)="%",0.01*VALUE(LEFT(G262,LEN(G262)-1)),G262))))</f>
        <v/>
      </c>
    </row>
    <row r="263" spans="1:14">
      <c r="J263">
        <f>IF(TRIM(C263)="-", "N/A", IF(RIGHT(C263,1)="M",1000000*VALUE(LEFT(C263,LEN(C263)-1)),IF(RIGHT(C263,1)="B",1000000000*VALUE(LEFT(C263,LEN(C263)-1)),IF(RIGHT(C263,1)="%",0.01*VALUE(LEFT(C263,LEN(C263)-1)),C263))))</f>
        <v/>
      </c>
      <c r="K263">
        <f>IF(TRIM(D263)="-", "N/A", IF(RIGHT(D263,1)="M",1000000*VALUE(LEFT(D263,LEN(D263)-1)),IF(RIGHT(D263,1)="B",1000000000*VALUE(LEFT(D263,LEN(D263)-1)),IF(RIGHT(D263,1)="%",0.01*VALUE(LEFT(D263,LEN(D263)-1)),D263))))</f>
        <v/>
      </c>
      <c r="L263">
        <f>IF(TRIM(E263)="-", "N/A", IF(RIGHT(E263,1)="M",1000000*VALUE(LEFT(E263,LEN(E263)-1)),IF(RIGHT(E263,1)="B",1000000000*VALUE(LEFT(E263,LEN(E263)-1)),IF(RIGHT(E263,1)="%",0.01*VALUE(LEFT(E263,LEN(E263)-1)),E263))))</f>
        <v/>
      </c>
      <c r="M263">
        <f>IF(TRIM(F263)="-", "N/A", IF(RIGHT(F263,1)="M",1000000*VALUE(LEFT(F263,LEN(F263)-1)),IF(RIGHT(F263,1)="B",1000000000*VALUE(LEFT(F263,LEN(F263)-1)),IF(RIGHT(F263,1)="%",0.01*VALUE(LEFT(F263,LEN(F263)-1)),F263))))</f>
        <v/>
      </c>
      <c r="N263">
        <f>IF(TRIM(G263)="-", "N/A", IF(RIGHT(G263,1)="M",1000000*VALUE(LEFT(G263,LEN(G263)-1)),IF(RIGHT(G263,1)="B",1000000000*VALUE(LEFT(G263,LEN(G263)-1)),IF(RIGHT(G263,1)="%",0.01*VALUE(LEFT(G263,LEN(G263)-1)),G263))))</f>
        <v/>
      </c>
    </row>
    <row r="264" spans="1:14">
      <c r="J264">
        <f>IF(TRIM(C264)="-", "N/A", IF(RIGHT(C264,1)="M",1000000*VALUE(LEFT(C264,LEN(C264)-1)),IF(RIGHT(C264,1)="B",1000000000*VALUE(LEFT(C264,LEN(C264)-1)),IF(RIGHT(C264,1)="%",0.01*VALUE(LEFT(C264,LEN(C264)-1)),C264))))</f>
        <v/>
      </c>
      <c r="K264">
        <f>IF(TRIM(D264)="-", "N/A", IF(RIGHT(D264,1)="M",1000000*VALUE(LEFT(D264,LEN(D264)-1)),IF(RIGHT(D264,1)="B",1000000000*VALUE(LEFT(D264,LEN(D264)-1)),IF(RIGHT(D264,1)="%",0.01*VALUE(LEFT(D264,LEN(D264)-1)),D264))))</f>
        <v/>
      </c>
      <c r="L264">
        <f>IF(TRIM(E264)="-", "N/A", IF(RIGHT(E264,1)="M",1000000*VALUE(LEFT(E264,LEN(E264)-1)),IF(RIGHT(E264,1)="B",1000000000*VALUE(LEFT(E264,LEN(E264)-1)),IF(RIGHT(E264,1)="%",0.01*VALUE(LEFT(E264,LEN(E264)-1)),E264))))</f>
        <v/>
      </c>
      <c r="M264">
        <f>IF(TRIM(F264)="-", "N/A", IF(RIGHT(F264,1)="M",1000000*VALUE(LEFT(F264,LEN(F264)-1)),IF(RIGHT(F264,1)="B",1000000000*VALUE(LEFT(F264,LEN(F264)-1)),IF(RIGHT(F264,1)="%",0.01*VALUE(LEFT(F264,LEN(F264)-1)),F264))))</f>
        <v/>
      </c>
      <c r="N264">
        <f>IF(TRIM(G264)="-", "N/A", IF(RIGHT(G264,1)="M",1000000*VALUE(LEFT(G264,LEN(G264)-1)),IF(RIGHT(G264,1)="B",1000000000*VALUE(LEFT(G264,LEN(G264)-1)),IF(RIGHT(G264,1)="%",0.01*VALUE(LEFT(G264,LEN(G264)-1)),G264))))</f>
        <v/>
      </c>
    </row>
    <row r="265" spans="1:14">
      <c r="J265">
        <f>IF(TRIM(C265)="-", "N/A", IF(RIGHT(C265,1)="M",1000000*VALUE(LEFT(C265,LEN(C265)-1)),IF(RIGHT(C265,1)="B",1000000000*VALUE(LEFT(C265,LEN(C265)-1)),IF(RIGHT(C265,1)="%",0.01*VALUE(LEFT(C265,LEN(C265)-1)),C265))))</f>
        <v/>
      </c>
      <c r="K265">
        <f>IF(TRIM(D265)="-", "N/A", IF(RIGHT(D265,1)="M",1000000*VALUE(LEFT(D265,LEN(D265)-1)),IF(RIGHT(D265,1)="B",1000000000*VALUE(LEFT(D265,LEN(D265)-1)),IF(RIGHT(D265,1)="%",0.01*VALUE(LEFT(D265,LEN(D265)-1)),D265))))</f>
        <v/>
      </c>
      <c r="L265">
        <f>IF(TRIM(E265)="-", "N/A", IF(RIGHT(E265,1)="M",1000000*VALUE(LEFT(E265,LEN(E265)-1)),IF(RIGHT(E265,1)="B",1000000000*VALUE(LEFT(E265,LEN(E265)-1)),IF(RIGHT(E265,1)="%",0.01*VALUE(LEFT(E265,LEN(E265)-1)),E265))))</f>
        <v/>
      </c>
      <c r="M265">
        <f>IF(TRIM(F265)="-", "N/A", IF(RIGHT(F265,1)="M",1000000*VALUE(LEFT(F265,LEN(F265)-1)),IF(RIGHT(F265,1)="B",1000000000*VALUE(LEFT(F265,LEN(F265)-1)),IF(RIGHT(F265,1)="%",0.01*VALUE(LEFT(F265,LEN(F265)-1)),F265))))</f>
        <v/>
      </c>
      <c r="N265">
        <f>IF(TRIM(G265)="-", "N/A", IF(RIGHT(G265,1)="M",1000000*VALUE(LEFT(G265,LEN(G265)-1)),IF(RIGHT(G265,1)="B",1000000000*VALUE(LEFT(G265,LEN(G265)-1)),IF(RIGHT(G265,1)="%",0.01*VALUE(LEFT(G265,LEN(G265)-1)),G265))))</f>
        <v/>
      </c>
    </row>
    <row r="266" spans="1:14">
      <c r="J266">
        <f>IF(TRIM(C266)="-", "N/A", IF(RIGHT(C266,1)="M",1000000*VALUE(LEFT(C266,LEN(C266)-1)),IF(RIGHT(C266,1)="B",1000000000*VALUE(LEFT(C266,LEN(C266)-1)),IF(RIGHT(C266,1)="%",0.01*VALUE(LEFT(C266,LEN(C266)-1)),C266))))</f>
        <v/>
      </c>
      <c r="K266">
        <f>IF(TRIM(D266)="-", "N/A", IF(RIGHT(D266,1)="M",1000000*VALUE(LEFT(D266,LEN(D266)-1)),IF(RIGHT(D266,1)="B",1000000000*VALUE(LEFT(D266,LEN(D266)-1)),IF(RIGHT(D266,1)="%",0.01*VALUE(LEFT(D266,LEN(D266)-1)),D266))))</f>
        <v/>
      </c>
      <c r="L266">
        <f>IF(TRIM(E266)="-", "N/A", IF(RIGHT(E266,1)="M",1000000*VALUE(LEFT(E266,LEN(E266)-1)),IF(RIGHT(E266,1)="B",1000000000*VALUE(LEFT(E266,LEN(E266)-1)),IF(RIGHT(E266,1)="%",0.01*VALUE(LEFT(E266,LEN(E266)-1)),E266))))</f>
        <v/>
      </c>
      <c r="M266">
        <f>IF(TRIM(F266)="-", "N/A", IF(RIGHT(F266,1)="M",1000000*VALUE(LEFT(F266,LEN(F266)-1)),IF(RIGHT(F266,1)="B",1000000000*VALUE(LEFT(F266,LEN(F266)-1)),IF(RIGHT(F266,1)="%",0.01*VALUE(LEFT(F266,LEN(F266)-1)),F266))))</f>
        <v/>
      </c>
      <c r="N266">
        <f>IF(TRIM(G266)="-", "N/A", IF(RIGHT(G266,1)="M",1000000*VALUE(LEFT(G266,LEN(G266)-1)),IF(RIGHT(G266,1)="B",1000000000*VALUE(LEFT(G266,LEN(G266)-1)),IF(RIGHT(G266,1)="%",0.01*VALUE(LEFT(G266,LEN(G266)-1)),G266))))</f>
        <v/>
      </c>
    </row>
    <row r="267" spans="1:14">
      <c r="J267">
        <f>IF(TRIM(C267)="-", "N/A", IF(RIGHT(C267,1)="M",1000000*VALUE(LEFT(C267,LEN(C267)-1)),IF(RIGHT(C267,1)="B",1000000000*VALUE(LEFT(C267,LEN(C267)-1)),IF(RIGHT(C267,1)="%",0.01*VALUE(LEFT(C267,LEN(C267)-1)),C267))))</f>
        <v/>
      </c>
      <c r="K267">
        <f>IF(TRIM(D267)="-", "N/A", IF(RIGHT(D267,1)="M",1000000*VALUE(LEFT(D267,LEN(D267)-1)),IF(RIGHT(D267,1)="B",1000000000*VALUE(LEFT(D267,LEN(D267)-1)),IF(RIGHT(D267,1)="%",0.01*VALUE(LEFT(D267,LEN(D267)-1)),D267))))</f>
        <v/>
      </c>
      <c r="L267">
        <f>IF(TRIM(E267)="-", "N/A", IF(RIGHT(E267,1)="M",1000000*VALUE(LEFT(E267,LEN(E267)-1)),IF(RIGHT(E267,1)="B",1000000000*VALUE(LEFT(E267,LEN(E267)-1)),IF(RIGHT(E267,1)="%",0.01*VALUE(LEFT(E267,LEN(E267)-1)),E267))))</f>
        <v/>
      </c>
      <c r="M267">
        <f>IF(TRIM(F267)="-", "N/A", IF(RIGHT(F267,1)="M",1000000*VALUE(LEFT(F267,LEN(F267)-1)),IF(RIGHT(F267,1)="B",1000000000*VALUE(LEFT(F267,LEN(F267)-1)),IF(RIGHT(F267,1)="%",0.01*VALUE(LEFT(F267,LEN(F267)-1)),F267))))</f>
        <v/>
      </c>
      <c r="N267">
        <f>IF(TRIM(G267)="-", "N/A", IF(RIGHT(G267,1)="M",1000000*VALUE(LEFT(G267,LEN(G267)-1)),IF(RIGHT(G267,1)="B",1000000000*VALUE(LEFT(G267,LEN(G267)-1)),IF(RIGHT(G267,1)="%",0.01*VALUE(LEFT(G267,LEN(G267)-1)),G267))))</f>
        <v/>
      </c>
    </row>
    <row r="268" spans="1:14">
      <c r="J268">
        <f>IF(TRIM(C268)="-", "N/A", IF(RIGHT(C268,1)="M",1000000*VALUE(LEFT(C268,LEN(C268)-1)),IF(RIGHT(C268,1)="B",1000000000*VALUE(LEFT(C268,LEN(C268)-1)),IF(RIGHT(C268,1)="%",0.01*VALUE(LEFT(C268,LEN(C268)-1)),C268))))</f>
        <v/>
      </c>
      <c r="K268">
        <f>IF(TRIM(D268)="-", "N/A", IF(RIGHT(D268,1)="M",1000000*VALUE(LEFT(D268,LEN(D268)-1)),IF(RIGHT(D268,1)="B",1000000000*VALUE(LEFT(D268,LEN(D268)-1)),IF(RIGHT(D268,1)="%",0.01*VALUE(LEFT(D268,LEN(D268)-1)),D268))))</f>
        <v/>
      </c>
      <c r="L268">
        <f>IF(TRIM(E268)="-", "N/A", IF(RIGHT(E268,1)="M",1000000*VALUE(LEFT(E268,LEN(E268)-1)),IF(RIGHT(E268,1)="B",1000000000*VALUE(LEFT(E268,LEN(E268)-1)),IF(RIGHT(E268,1)="%",0.01*VALUE(LEFT(E268,LEN(E268)-1)),E268))))</f>
        <v/>
      </c>
      <c r="M268">
        <f>IF(TRIM(F268)="-", "N/A", IF(RIGHT(F268,1)="M",1000000*VALUE(LEFT(F268,LEN(F268)-1)),IF(RIGHT(F268,1)="B",1000000000*VALUE(LEFT(F268,LEN(F268)-1)),IF(RIGHT(F268,1)="%",0.01*VALUE(LEFT(F268,LEN(F268)-1)),F268))))</f>
        <v/>
      </c>
      <c r="N268">
        <f>IF(TRIM(G268)="-", "N/A", IF(RIGHT(G268,1)="M",1000000*VALUE(LEFT(G268,LEN(G268)-1)),IF(RIGHT(G268,1)="B",1000000000*VALUE(LEFT(G268,LEN(G268)-1)),IF(RIGHT(G268,1)="%",0.01*VALUE(LEFT(G268,LEN(G268)-1)),G268))))</f>
        <v/>
      </c>
    </row>
    <row r="269" spans="1:14">
      <c r="J269">
        <f>IF(TRIM(C269)="-", "N/A", IF(RIGHT(C269,1)="M",1000000*VALUE(LEFT(C269,LEN(C269)-1)),IF(RIGHT(C269,1)="B",1000000000*VALUE(LEFT(C269,LEN(C269)-1)),IF(RIGHT(C269,1)="%",0.01*VALUE(LEFT(C269,LEN(C269)-1)),C269))))</f>
        <v/>
      </c>
      <c r="K269">
        <f>IF(TRIM(D269)="-", "N/A", IF(RIGHT(D269,1)="M",1000000*VALUE(LEFT(D269,LEN(D269)-1)),IF(RIGHT(D269,1)="B",1000000000*VALUE(LEFT(D269,LEN(D269)-1)),IF(RIGHT(D269,1)="%",0.01*VALUE(LEFT(D269,LEN(D269)-1)),D269))))</f>
        <v/>
      </c>
      <c r="L269">
        <f>IF(TRIM(E269)="-", "N/A", IF(RIGHT(E269,1)="M",1000000*VALUE(LEFT(E269,LEN(E269)-1)),IF(RIGHT(E269,1)="B",1000000000*VALUE(LEFT(E269,LEN(E269)-1)),IF(RIGHT(E269,1)="%",0.01*VALUE(LEFT(E269,LEN(E269)-1)),E269))))</f>
        <v/>
      </c>
      <c r="M269">
        <f>IF(TRIM(F269)="-", "N/A", IF(RIGHT(F269,1)="M",1000000*VALUE(LEFT(F269,LEN(F269)-1)),IF(RIGHT(F269,1)="B",1000000000*VALUE(LEFT(F269,LEN(F269)-1)),IF(RIGHT(F269,1)="%",0.01*VALUE(LEFT(F269,LEN(F269)-1)),F269))))</f>
        <v/>
      </c>
      <c r="N269">
        <f>IF(TRIM(G269)="-", "N/A", IF(RIGHT(G269,1)="M",1000000*VALUE(LEFT(G269,LEN(G269)-1)),IF(RIGHT(G269,1)="B",1000000000*VALUE(LEFT(G269,LEN(G269)-1)),IF(RIGHT(G269,1)="%",0.01*VALUE(LEFT(G269,LEN(G269)-1)),G269))))</f>
        <v/>
      </c>
    </row>
    <row r="270" spans="1:14">
      <c r="J270">
        <f>IF(TRIM(C270)="-", "N/A", IF(RIGHT(C270,1)="M",1000000*VALUE(LEFT(C270,LEN(C270)-1)),IF(RIGHT(C270,1)="B",1000000000*VALUE(LEFT(C270,LEN(C270)-1)),IF(RIGHT(C270,1)="%",0.01*VALUE(LEFT(C270,LEN(C270)-1)),C270))))</f>
        <v/>
      </c>
      <c r="K270">
        <f>IF(TRIM(D270)="-", "N/A", IF(RIGHT(D270,1)="M",1000000*VALUE(LEFT(D270,LEN(D270)-1)),IF(RIGHT(D270,1)="B",1000000000*VALUE(LEFT(D270,LEN(D270)-1)),IF(RIGHT(D270,1)="%",0.01*VALUE(LEFT(D270,LEN(D270)-1)),D270))))</f>
        <v/>
      </c>
      <c r="L270">
        <f>IF(TRIM(E270)="-", "N/A", IF(RIGHT(E270,1)="M",1000000*VALUE(LEFT(E270,LEN(E270)-1)),IF(RIGHT(E270,1)="B",1000000000*VALUE(LEFT(E270,LEN(E270)-1)),IF(RIGHT(E270,1)="%",0.01*VALUE(LEFT(E270,LEN(E270)-1)),E270))))</f>
        <v/>
      </c>
      <c r="M270">
        <f>IF(TRIM(F270)="-", "N/A", IF(RIGHT(F270,1)="M",1000000*VALUE(LEFT(F270,LEN(F270)-1)),IF(RIGHT(F270,1)="B",1000000000*VALUE(LEFT(F270,LEN(F270)-1)),IF(RIGHT(F270,1)="%",0.01*VALUE(LEFT(F270,LEN(F270)-1)),F270))))</f>
        <v/>
      </c>
      <c r="N270">
        <f>IF(TRIM(G270)="-", "N/A", IF(RIGHT(G270,1)="M",1000000*VALUE(LEFT(G270,LEN(G270)-1)),IF(RIGHT(G270,1)="B",1000000000*VALUE(LEFT(G270,LEN(G270)-1)),IF(RIGHT(G270,1)="%",0.01*VALUE(LEFT(G270,LEN(G270)-1)),G270))))</f>
        <v/>
      </c>
    </row>
    <row r="271" spans="1:14">
      <c r="J271">
        <f>IF(TRIM(C271)="-", "N/A", IF(RIGHT(C271,1)="M",1000000*VALUE(LEFT(C271,LEN(C271)-1)),IF(RIGHT(C271,1)="B",1000000000*VALUE(LEFT(C271,LEN(C271)-1)),IF(RIGHT(C271,1)="%",0.01*VALUE(LEFT(C271,LEN(C271)-1)),C271))))</f>
        <v/>
      </c>
      <c r="K271">
        <f>IF(TRIM(D271)="-", "N/A", IF(RIGHT(D271,1)="M",1000000*VALUE(LEFT(D271,LEN(D271)-1)),IF(RIGHT(D271,1)="B",1000000000*VALUE(LEFT(D271,LEN(D271)-1)),IF(RIGHT(D271,1)="%",0.01*VALUE(LEFT(D271,LEN(D271)-1)),D271))))</f>
        <v/>
      </c>
      <c r="L271">
        <f>IF(TRIM(E271)="-", "N/A", IF(RIGHT(E271,1)="M",1000000*VALUE(LEFT(E271,LEN(E271)-1)),IF(RIGHT(E271,1)="B",1000000000*VALUE(LEFT(E271,LEN(E271)-1)),IF(RIGHT(E271,1)="%",0.01*VALUE(LEFT(E271,LEN(E271)-1)),E271))))</f>
        <v/>
      </c>
      <c r="M271">
        <f>IF(TRIM(F271)="-", "N/A", IF(RIGHT(F271,1)="M",1000000*VALUE(LEFT(F271,LEN(F271)-1)),IF(RIGHT(F271,1)="B",1000000000*VALUE(LEFT(F271,LEN(F271)-1)),IF(RIGHT(F271,1)="%",0.01*VALUE(LEFT(F271,LEN(F271)-1)),F271))))</f>
        <v/>
      </c>
      <c r="N271">
        <f>IF(TRIM(G271)="-", "N/A", IF(RIGHT(G271,1)="M",1000000*VALUE(LEFT(G271,LEN(G271)-1)),IF(RIGHT(G271,1)="B",1000000000*VALUE(LEFT(G271,LEN(G271)-1)),IF(RIGHT(G271,1)="%",0.01*VALUE(LEFT(G271,LEN(G271)-1)),G271))))</f>
        <v/>
      </c>
    </row>
    <row r="272" spans="1:14">
      <c r="J272">
        <f>IF(TRIM(C272)="-", "N/A", IF(RIGHT(C272,1)="M",1000000*VALUE(LEFT(C272,LEN(C272)-1)),IF(RIGHT(C272,1)="B",1000000000*VALUE(LEFT(C272,LEN(C272)-1)),IF(RIGHT(C272,1)="%",0.01*VALUE(LEFT(C272,LEN(C272)-1)),C272))))</f>
        <v/>
      </c>
      <c r="K272">
        <f>IF(TRIM(D272)="-", "N/A", IF(RIGHT(D272,1)="M",1000000*VALUE(LEFT(D272,LEN(D272)-1)),IF(RIGHT(D272,1)="B",1000000000*VALUE(LEFT(D272,LEN(D272)-1)),IF(RIGHT(D272,1)="%",0.01*VALUE(LEFT(D272,LEN(D272)-1)),D272))))</f>
        <v/>
      </c>
      <c r="L272">
        <f>IF(TRIM(E272)="-", "N/A", IF(RIGHT(E272,1)="M",1000000*VALUE(LEFT(E272,LEN(E272)-1)),IF(RIGHT(E272,1)="B",1000000000*VALUE(LEFT(E272,LEN(E272)-1)),IF(RIGHT(E272,1)="%",0.01*VALUE(LEFT(E272,LEN(E272)-1)),E272))))</f>
        <v/>
      </c>
      <c r="M272">
        <f>IF(TRIM(F272)="-", "N/A", IF(RIGHT(F272,1)="M",1000000*VALUE(LEFT(F272,LEN(F272)-1)),IF(RIGHT(F272,1)="B",1000000000*VALUE(LEFT(F272,LEN(F272)-1)),IF(RIGHT(F272,1)="%",0.01*VALUE(LEFT(F272,LEN(F272)-1)),F272))))</f>
        <v/>
      </c>
      <c r="N272">
        <f>IF(TRIM(G272)="-", "N/A", IF(RIGHT(G272,1)="M",1000000*VALUE(LEFT(G272,LEN(G272)-1)),IF(RIGHT(G272,1)="B",1000000000*VALUE(LEFT(G272,LEN(G272)-1)),IF(RIGHT(G272,1)="%",0.01*VALUE(LEFT(G272,LEN(G272)-1)),G272))))</f>
        <v/>
      </c>
    </row>
    <row r="273" spans="1:14">
      <c r="J273">
        <f>IF(TRIM(C273)="-", "N/A", IF(RIGHT(C273,1)="M",1000000*VALUE(LEFT(C273,LEN(C273)-1)),IF(RIGHT(C273,1)="B",1000000000*VALUE(LEFT(C273,LEN(C273)-1)),IF(RIGHT(C273,1)="%",0.01*VALUE(LEFT(C273,LEN(C273)-1)),C273))))</f>
        <v/>
      </c>
      <c r="K273">
        <f>IF(TRIM(D273)="-", "N/A", IF(RIGHT(D273,1)="M",1000000*VALUE(LEFT(D273,LEN(D273)-1)),IF(RIGHT(D273,1)="B",1000000000*VALUE(LEFT(D273,LEN(D273)-1)),IF(RIGHT(D273,1)="%",0.01*VALUE(LEFT(D273,LEN(D273)-1)),D273))))</f>
        <v/>
      </c>
      <c r="L273">
        <f>IF(TRIM(E273)="-", "N/A", IF(RIGHT(E273,1)="M",1000000*VALUE(LEFT(E273,LEN(E273)-1)),IF(RIGHT(E273,1)="B",1000000000*VALUE(LEFT(E273,LEN(E273)-1)),IF(RIGHT(E273,1)="%",0.01*VALUE(LEFT(E273,LEN(E273)-1)),E273))))</f>
        <v/>
      </c>
      <c r="M273">
        <f>IF(TRIM(F273)="-", "N/A", IF(RIGHT(F273,1)="M",1000000*VALUE(LEFT(F273,LEN(F273)-1)),IF(RIGHT(F273,1)="B",1000000000*VALUE(LEFT(F273,LEN(F273)-1)),IF(RIGHT(F273,1)="%",0.01*VALUE(LEFT(F273,LEN(F273)-1)),F273))))</f>
        <v/>
      </c>
      <c r="N273">
        <f>IF(TRIM(G273)="-", "N/A", IF(RIGHT(G273,1)="M",1000000*VALUE(LEFT(G273,LEN(G273)-1)),IF(RIGHT(G273,1)="B",1000000000*VALUE(LEFT(G273,LEN(G273)-1)),IF(RIGHT(G273,1)="%",0.01*VALUE(LEFT(G273,LEN(G273)-1)),G273))))</f>
        <v/>
      </c>
    </row>
    <row r="274" spans="1:14">
      <c r="J274">
        <f>IF(TRIM(C274)="-", "N/A", IF(RIGHT(C274,1)="M",1000000*VALUE(LEFT(C274,LEN(C274)-1)),IF(RIGHT(C274,1)="B",1000000000*VALUE(LEFT(C274,LEN(C274)-1)),IF(RIGHT(C274,1)="%",0.01*VALUE(LEFT(C274,LEN(C274)-1)),C274))))</f>
        <v/>
      </c>
      <c r="K274">
        <f>IF(TRIM(D274)="-", "N/A", IF(RIGHT(D274,1)="M",1000000*VALUE(LEFT(D274,LEN(D274)-1)),IF(RIGHT(D274,1)="B",1000000000*VALUE(LEFT(D274,LEN(D274)-1)),IF(RIGHT(D274,1)="%",0.01*VALUE(LEFT(D274,LEN(D274)-1)),D274))))</f>
        <v/>
      </c>
      <c r="L274">
        <f>IF(TRIM(E274)="-", "N/A", IF(RIGHT(E274,1)="M",1000000*VALUE(LEFT(E274,LEN(E274)-1)),IF(RIGHT(E274,1)="B",1000000000*VALUE(LEFT(E274,LEN(E274)-1)),IF(RIGHT(E274,1)="%",0.01*VALUE(LEFT(E274,LEN(E274)-1)),E274))))</f>
        <v/>
      </c>
      <c r="M274">
        <f>IF(TRIM(F274)="-", "N/A", IF(RIGHT(F274,1)="M",1000000*VALUE(LEFT(F274,LEN(F274)-1)),IF(RIGHT(F274,1)="B",1000000000*VALUE(LEFT(F274,LEN(F274)-1)),IF(RIGHT(F274,1)="%",0.01*VALUE(LEFT(F274,LEN(F274)-1)),F274))))</f>
        <v/>
      </c>
      <c r="N274">
        <f>IF(TRIM(G274)="-", "N/A", IF(RIGHT(G274,1)="M",1000000*VALUE(LEFT(G274,LEN(G274)-1)),IF(RIGHT(G274,1)="B",1000000000*VALUE(LEFT(G274,LEN(G274)-1)),IF(RIGHT(G274,1)="%",0.01*VALUE(LEFT(G274,LEN(G274)-1)),G274))))</f>
        <v/>
      </c>
    </row>
    <row r="275" spans="1:14">
      <c r="J275">
        <f>IF(TRIM(C275)="-", "N/A", IF(RIGHT(C275,1)="M",1000000*VALUE(LEFT(C275,LEN(C275)-1)),IF(RIGHT(C275,1)="B",1000000000*VALUE(LEFT(C275,LEN(C275)-1)),IF(RIGHT(C275,1)="%",0.01*VALUE(LEFT(C275,LEN(C275)-1)),C275))))</f>
        <v/>
      </c>
      <c r="K275">
        <f>IF(TRIM(D275)="-", "N/A", IF(RIGHT(D275,1)="M",1000000*VALUE(LEFT(D275,LEN(D275)-1)),IF(RIGHT(D275,1)="B",1000000000*VALUE(LEFT(D275,LEN(D275)-1)),IF(RIGHT(D275,1)="%",0.01*VALUE(LEFT(D275,LEN(D275)-1)),D275))))</f>
        <v/>
      </c>
      <c r="L275">
        <f>IF(TRIM(E275)="-", "N/A", IF(RIGHT(E275,1)="M",1000000*VALUE(LEFT(E275,LEN(E275)-1)),IF(RIGHT(E275,1)="B",1000000000*VALUE(LEFT(E275,LEN(E275)-1)),IF(RIGHT(E275,1)="%",0.01*VALUE(LEFT(E275,LEN(E275)-1)),E275))))</f>
        <v/>
      </c>
      <c r="M275">
        <f>IF(TRIM(F275)="-", "N/A", IF(RIGHT(F275,1)="M",1000000*VALUE(LEFT(F275,LEN(F275)-1)),IF(RIGHT(F275,1)="B",1000000000*VALUE(LEFT(F275,LEN(F275)-1)),IF(RIGHT(F275,1)="%",0.01*VALUE(LEFT(F275,LEN(F275)-1)),F275))))</f>
        <v/>
      </c>
      <c r="N275">
        <f>IF(TRIM(G275)="-", "N/A", IF(RIGHT(G275,1)="M",1000000*VALUE(LEFT(G275,LEN(G275)-1)),IF(RIGHT(G275,1)="B",1000000000*VALUE(LEFT(G275,LEN(G275)-1)),IF(RIGHT(G275,1)="%",0.01*VALUE(LEFT(G275,LEN(G275)-1)),G275))))</f>
        <v/>
      </c>
    </row>
    <row r="276" spans="1:14">
      <c r="J276">
        <f>IF(TRIM(C276)="-", "N/A", IF(RIGHT(C276,1)="M",1000000*VALUE(LEFT(C276,LEN(C276)-1)),IF(RIGHT(C276,1)="B",1000000000*VALUE(LEFT(C276,LEN(C276)-1)),IF(RIGHT(C276,1)="%",0.01*VALUE(LEFT(C276,LEN(C276)-1)),C276))))</f>
        <v/>
      </c>
      <c r="K276">
        <f>IF(TRIM(D276)="-", "N/A", IF(RIGHT(D276,1)="M",1000000*VALUE(LEFT(D276,LEN(D276)-1)),IF(RIGHT(D276,1)="B",1000000000*VALUE(LEFT(D276,LEN(D276)-1)),IF(RIGHT(D276,1)="%",0.01*VALUE(LEFT(D276,LEN(D276)-1)),D276))))</f>
        <v/>
      </c>
      <c r="L276">
        <f>IF(TRIM(E276)="-", "N/A", IF(RIGHT(E276,1)="M",1000000*VALUE(LEFT(E276,LEN(E276)-1)),IF(RIGHT(E276,1)="B",1000000000*VALUE(LEFT(E276,LEN(E276)-1)),IF(RIGHT(E276,1)="%",0.01*VALUE(LEFT(E276,LEN(E276)-1)),E276))))</f>
        <v/>
      </c>
      <c r="M276">
        <f>IF(TRIM(F276)="-", "N/A", IF(RIGHT(F276,1)="M",1000000*VALUE(LEFT(F276,LEN(F276)-1)),IF(RIGHT(F276,1)="B",1000000000*VALUE(LEFT(F276,LEN(F276)-1)),IF(RIGHT(F276,1)="%",0.01*VALUE(LEFT(F276,LEN(F276)-1)),F276))))</f>
        <v/>
      </c>
      <c r="N276">
        <f>IF(TRIM(G276)="-", "N/A", IF(RIGHT(G276,1)="M",1000000*VALUE(LEFT(G276,LEN(G276)-1)),IF(RIGHT(G276,1)="B",1000000000*VALUE(LEFT(G276,LEN(G276)-1)),IF(RIGHT(G276,1)="%",0.01*VALUE(LEFT(G276,LEN(G276)-1)),G276))))</f>
        <v/>
      </c>
    </row>
    <row r="277" spans="1:14">
      <c r="J277">
        <f>IF(TRIM(C277)="-", "N/A", IF(RIGHT(C277,1)="M",1000000*VALUE(LEFT(C277,LEN(C277)-1)),IF(RIGHT(C277,1)="B",1000000000*VALUE(LEFT(C277,LEN(C277)-1)),IF(RIGHT(C277,1)="%",0.01*VALUE(LEFT(C277,LEN(C277)-1)),C277))))</f>
        <v/>
      </c>
      <c r="K277">
        <f>IF(TRIM(D277)="-", "N/A", IF(RIGHT(D277,1)="M",1000000*VALUE(LEFT(D277,LEN(D277)-1)),IF(RIGHT(D277,1)="B",1000000000*VALUE(LEFT(D277,LEN(D277)-1)),IF(RIGHT(D277,1)="%",0.01*VALUE(LEFT(D277,LEN(D277)-1)),D277))))</f>
        <v/>
      </c>
      <c r="L277">
        <f>IF(TRIM(E277)="-", "N/A", IF(RIGHT(E277,1)="M",1000000*VALUE(LEFT(E277,LEN(E277)-1)),IF(RIGHT(E277,1)="B",1000000000*VALUE(LEFT(E277,LEN(E277)-1)),IF(RIGHT(E277,1)="%",0.01*VALUE(LEFT(E277,LEN(E277)-1)),E277))))</f>
        <v/>
      </c>
      <c r="M277">
        <f>IF(TRIM(F277)="-", "N/A", IF(RIGHT(F277,1)="M",1000000*VALUE(LEFT(F277,LEN(F277)-1)),IF(RIGHT(F277,1)="B",1000000000*VALUE(LEFT(F277,LEN(F277)-1)),IF(RIGHT(F277,1)="%",0.01*VALUE(LEFT(F277,LEN(F277)-1)),F277))))</f>
        <v/>
      </c>
      <c r="N277">
        <f>IF(TRIM(G277)="-", "N/A", IF(RIGHT(G277,1)="M",1000000*VALUE(LEFT(G277,LEN(G277)-1)),IF(RIGHT(G277,1)="B",1000000000*VALUE(LEFT(G277,LEN(G277)-1)),IF(RIGHT(G277,1)="%",0.01*VALUE(LEFT(G277,LEN(G277)-1)),G277))))</f>
        <v/>
      </c>
    </row>
    <row r="278" spans="1:14">
      <c r="J278">
        <f>IF(TRIM(C278)="-", "N/A", IF(RIGHT(C278,1)="M",1000000*VALUE(LEFT(C278,LEN(C278)-1)),IF(RIGHT(C278,1)="B",1000000000*VALUE(LEFT(C278,LEN(C278)-1)),IF(RIGHT(C278,1)="%",0.01*VALUE(LEFT(C278,LEN(C278)-1)),C278))))</f>
        <v/>
      </c>
      <c r="K278">
        <f>IF(TRIM(D278)="-", "N/A", IF(RIGHT(D278,1)="M",1000000*VALUE(LEFT(D278,LEN(D278)-1)),IF(RIGHT(D278,1)="B",1000000000*VALUE(LEFT(D278,LEN(D278)-1)),IF(RIGHT(D278,1)="%",0.01*VALUE(LEFT(D278,LEN(D278)-1)),D278))))</f>
        <v/>
      </c>
      <c r="L278">
        <f>IF(TRIM(E278)="-", "N/A", IF(RIGHT(E278,1)="M",1000000*VALUE(LEFT(E278,LEN(E278)-1)),IF(RIGHT(E278,1)="B",1000000000*VALUE(LEFT(E278,LEN(E278)-1)),IF(RIGHT(E278,1)="%",0.01*VALUE(LEFT(E278,LEN(E278)-1)),E278))))</f>
        <v/>
      </c>
      <c r="M278">
        <f>IF(TRIM(F278)="-", "N/A", IF(RIGHT(F278,1)="M",1000000*VALUE(LEFT(F278,LEN(F278)-1)),IF(RIGHT(F278,1)="B",1000000000*VALUE(LEFT(F278,LEN(F278)-1)),IF(RIGHT(F278,1)="%",0.01*VALUE(LEFT(F278,LEN(F278)-1)),F278))))</f>
        <v/>
      </c>
      <c r="N278">
        <f>IF(TRIM(G278)="-", "N/A", IF(RIGHT(G278,1)="M",1000000*VALUE(LEFT(G278,LEN(G278)-1)),IF(RIGHT(G278,1)="B",1000000000*VALUE(LEFT(G278,LEN(G278)-1)),IF(RIGHT(G278,1)="%",0.01*VALUE(LEFT(G278,LEN(G278)-1)),G278))))</f>
        <v/>
      </c>
    </row>
    <row r="279" spans="1:14">
      <c r="J279">
        <f>IF(TRIM(C279)="-", "N/A", IF(RIGHT(C279,1)="M",1000000*VALUE(LEFT(C279,LEN(C279)-1)),IF(RIGHT(C279,1)="B",1000000000*VALUE(LEFT(C279,LEN(C279)-1)),IF(RIGHT(C279,1)="%",0.01*VALUE(LEFT(C279,LEN(C279)-1)),C279))))</f>
        <v/>
      </c>
      <c r="K279">
        <f>IF(TRIM(D279)="-", "N/A", IF(RIGHT(D279,1)="M",1000000*VALUE(LEFT(D279,LEN(D279)-1)),IF(RIGHT(D279,1)="B",1000000000*VALUE(LEFT(D279,LEN(D279)-1)),IF(RIGHT(D279,1)="%",0.01*VALUE(LEFT(D279,LEN(D279)-1)),D279))))</f>
        <v/>
      </c>
      <c r="L279">
        <f>IF(TRIM(E279)="-", "N/A", IF(RIGHT(E279,1)="M",1000000*VALUE(LEFT(E279,LEN(E279)-1)),IF(RIGHT(E279,1)="B",1000000000*VALUE(LEFT(E279,LEN(E279)-1)),IF(RIGHT(E279,1)="%",0.01*VALUE(LEFT(E279,LEN(E279)-1)),E279))))</f>
        <v/>
      </c>
      <c r="M279">
        <f>IF(TRIM(F279)="-", "N/A", IF(RIGHT(F279,1)="M",1000000*VALUE(LEFT(F279,LEN(F279)-1)),IF(RIGHT(F279,1)="B",1000000000*VALUE(LEFT(F279,LEN(F279)-1)),IF(RIGHT(F279,1)="%",0.01*VALUE(LEFT(F279,LEN(F279)-1)),F279))))</f>
        <v/>
      </c>
      <c r="N279">
        <f>IF(TRIM(G279)="-", "N/A", IF(RIGHT(G279,1)="M",1000000*VALUE(LEFT(G279,LEN(G279)-1)),IF(RIGHT(G279,1)="B",1000000000*VALUE(LEFT(G279,LEN(G279)-1)),IF(RIGHT(G279,1)="%",0.01*VALUE(LEFT(G279,LEN(G279)-1)),G279))))</f>
        <v/>
      </c>
    </row>
    <row r="280" spans="1:14">
      <c r="J280">
        <f>IF(TRIM(C280)="-", "N/A", IF(RIGHT(C280,1)="M",1000000*VALUE(LEFT(C280,LEN(C280)-1)),IF(RIGHT(C280,1)="B",1000000000*VALUE(LEFT(C280,LEN(C280)-1)),IF(RIGHT(C280,1)="%",0.01*VALUE(LEFT(C280,LEN(C280)-1)),C280))))</f>
        <v/>
      </c>
      <c r="K280">
        <f>IF(TRIM(D280)="-", "N/A", IF(RIGHT(D280,1)="M",1000000*VALUE(LEFT(D280,LEN(D280)-1)),IF(RIGHT(D280,1)="B",1000000000*VALUE(LEFT(D280,LEN(D280)-1)),IF(RIGHT(D280,1)="%",0.01*VALUE(LEFT(D280,LEN(D280)-1)),D280))))</f>
        <v/>
      </c>
      <c r="L280">
        <f>IF(TRIM(E280)="-", "N/A", IF(RIGHT(E280,1)="M",1000000*VALUE(LEFT(E280,LEN(E280)-1)),IF(RIGHT(E280,1)="B",1000000000*VALUE(LEFT(E280,LEN(E280)-1)),IF(RIGHT(E280,1)="%",0.01*VALUE(LEFT(E280,LEN(E280)-1)),E280))))</f>
        <v/>
      </c>
      <c r="M280">
        <f>IF(TRIM(F280)="-", "N/A", IF(RIGHT(F280,1)="M",1000000*VALUE(LEFT(F280,LEN(F280)-1)),IF(RIGHT(F280,1)="B",1000000000*VALUE(LEFT(F280,LEN(F280)-1)),IF(RIGHT(F280,1)="%",0.01*VALUE(LEFT(F280,LEN(F280)-1)),F280))))</f>
        <v/>
      </c>
      <c r="N280">
        <f>IF(TRIM(G280)="-", "N/A", IF(RIGHT(G280,1)="M",1000000*VALUE(LEFT(G280,LEN(G280)-1)),IF(RIGHT(G280,1)="B",1000000000*VALUE(LEFT(G280,LEN(G280)-1)),IF(RIGHT(G280,1)="%",0.01*VALUE(LEFT(G280,LEN(G280)-1)),G280))))</f>
        <v/>
      </c>
    </row>
    <row r="281" spans="1:14">
      <c r="J281">
        <f>IF(TRIM(C281)="-", "N/A", IF(RIGHT(C281,1)="M",1000000*VALUE(LEFT(C281,LEN(C281)-1)),IF(RIGHT(C281,1)="B",1000000000*VALUE(LEFT(C281,LEN(C281)-1)),IF(RIGHT(C281,1)="%",0.01*VALUE(LEFT(C281,LEN(C281)-1)),C281))))</f>
        <v/>
      </c>
      <c r="K281">
        <f>IF(TRIM(D281)="-", "N/A", IF(RIGHT(D281,1)="M",1000000*VALUE(LEFT(D281,LEN(D281)-1)),IF(RIGHT(D281,1)="B",1000000000*VALUE(LEFT(D281,LEN(D281)-1)),IF(RIGHT(D281,1)="%",0.01*VALUE(LEFT(D281,LEN(D281)-1)),D281))))</f>
        <v/>
      </c>
      <c r="L281">
        <f>IF(TRIM(E281)="-", "N/A", IF(RIGHT(E281,1)="M",1000000*VALUE(LEFT(E281,LEN(E281)-1)),IF(RIGHT(E281,1)="B",1000000000*VALUE(LEFT(E281,LEN(E281)-1)),IF(RIGHT(E281,1)="%",0.01*VALUE(LEFT(E281,LEN(E281)-1)),E281))))</f>
        <v/>
      </c>
      <c r="M281">
        <f>IF(TRIM(F281)="-", "N/A", IF(RIGHT(F281,1)="M",1000000*VALUE(LEFT(F281,LEN(F281)-1)),IF(RIGHT(F281,1)="B",1000000000*VALUE(LEFT(F281,LEN(F281)-1)),IF(RIGHT(F281,1)="%",0.01*VALUE(LEFT(F281,LEN(F281)-1)),F281))))</f>
        <v/>
      </c>
      <c r="N281">
        <f>IF(TRIM(G281)="-", "N/A", IF(RIGHT(G281,1)="M",1000000*VALUE(LEFT(G281,LEN(G281)-1)),IF(RIGHT(G281,1)="B",1000000000*VALUE(LEFT(G281,LEN(G281)-1)),IF(RIGHT(G281,1)="%",0.01*VALUE(LEFT(G281,LEN(G281)-1)),G281))))</f>
        <v/>
      </c>
    </row>
    <row r="282" spans="1:14">
      <c r="J282">
        <f>IF(TRIM(C282)="-", "N/A", IF(RIGHT(C282,1)="M",1000000*VALUE(LEFT(C282,LEN(C282)-1)),IF(RIGHT(C282,1)="B",1000000000*VALUE(LEFT(C282,LEN(C282)-1)),IF(RIGHT(C282,1)="%",0.01*VALUE(LEFT(C282,LEN(C282)-1)),C282))))</f>
        <v/>
      </c>
      <c r="K282">
        <f>IF(TRIM(D282)="-", "N/A", IF(RIGHT(D282,1)="M",1000000*VALUE(LEFT(D282,LEN(D282)-1)),IF(RIGHT(D282,1)="B",1000000000*VALUE(LEFT(D282,LEN(D282)-1)),IF(RIGHT(D282,1)="%",0.01*VALUE(LEFT(D282,LEN(D282)-1)),D282))))</f>
        <v/>
      </c>
      <c r="L282">
        <f>IF(TRIM(E282)="-", "N/A", IF(RIGHT(E282,1)="M",1000000*VALUE(LEFT(E282,LEN(E282)-1)),IF(RIGHT(E282,1)="B",1000000000*VALUE(LEFT(E282,LEN(E282)-1)),IF(RIGHT(E282,1)="%",0.01*VALUE(LEFT(E282,LEN(E282)-1)),E282))))</f>
        <v/>
      </c>
      <c r="M282">
        <f>IF(TRIM(F282)="-", "N/A", IF(RIGHT(F282,1)="M",1000000*VALUE(LEFT(F282,LEN(F282)-1)),IF(RIGHT(F282,1)="B",1000000000*VALUE(LEFT(F282,LEN(F282)-1)),IF(RIGHT(F282,1)="%",0.01*VALUE(LEFT(F282,LEN(F282)-1)),F282))))</f>
        <v/>
      </c>
      <c r="N282">
        <f>IF(TRIM(G282)="-", "N/A", IF(RIGHT(G282,1)="M",1000000*VALUE(LEFT(G282,LEN(G282)-1)),IF(RIGHT(G282,1)="B",1000000000*VALUE(LEFT(G282,LEN(G282)-1)),IF(RIGHT(G282,1)="%",0.01*VALUE(LEFT(G282,LEN(G282)-1)),G282))))</f>
        <v/>
      </c>
    </row>
    <row r="283" spans="1:14">
      <c r="J283">
        <f>IF(TRIM(C283)="-", "N/A", IF(RIGHT(C283,1)="M",1000000*VALUE(LEFT(C283,LEN(C283)-1)),IF(RIGHT(C283,1)="B",1000000000*VALUE(LEFT(C283,LEN(C283)-1)),IF(RIGHT(C283,1)="%",0.01*VALUE(LEFT(C283,LEN(C283)-1)),C283))))</f>
        <v/>
      </c>
      <c r="K283">
        <f>IF(TRIM(D283)="-", "N/A", IF(RIGHT(D283,1)="M",1000000*VALUE(LEFT(D283,LEN(D283)-1)),IF(RIGHT(D283,1)="B",1000000000*VALUE(LEFT(D283,LEN(D283)-1)),IF(RIGHT(D283,1)="%",0.01*VALUE(LEFT(D283,LEN(D283)-1)),D283))))</f>
        <v/>
      </c>
      <c r="L283">
        <f>IF(TRIM(E283)="-", "N/A", IF(RIGHT(E283,1)="M",1000000*VALUE(LEFT(E283,LEN(E283)-1)),IF(RIGHT(E283,1)="B",1000000000*VALUE(LEFT(E283,LEN(E283)-1)),IF(RIGHT(E283,1)="%",0.01*VALUE(LEFT(E283,LEN(E283)-1)),E283))))</f>
        <v/>
      </c>
      <c r="M283">
        <f>IF(TRIM(F283)="-", "N/A", IF(RIGHT(F283,1)="M",1000000*VALUE(LEFT(F283,LEN(F283)-1)),IF(RIGHT(F283,1)="B",1000000000*VALUE(LEFT(F283,LEN(F283)-1)),IF(RIGHT(F283,1)="%",0.01*VALUE(LEFT(F283,LEN(F283)-1)),F283))))</f>
        <v/>
      </c>
      <c r="N283">
        <f>IF(TRIM(G283)="-", "N/A", IF(RIGHT(G283,1)="M",1000000*VALUE(LEFT(G283,LEN(G283)-1)),IF(RIGHT(G283,1)="B",1000000000*VALUE(LEFT(G283,LEN(G283)-1)),IF(RIGHT(G283,1)="%",0.01*VALUE(LEFT(G283,LEN(G283)-1)),G283))))</f>
        <v/>
      </c>
    </row>
    <row r="284" spans="1:14">
      <c r="J284">
        <f>IF(TRIM(C284)="-", "N/A", IF(RIGHT(C284,1)="M",1000000*VALUE(LEFT(C284,LEN(C284)-1)),IF(RIGHT(C284,1)="B",1000000000*VALUE(LEFT(C284,LEN(C284)-1)),IF(RIGHT(C284,1)="%",0.01*VALUE(LEFT(C284,LEN(C284)-1)),C284))))</f>
        <v/>
      </c>
      <c r="K284">
        <f>IF(TRIM(D284)="-", "N/A", IF(RIGHT(D284,1)="M",1000000*VALUE(LEFT(D284,LEN(D284)-1)),IF(RIGHT(D284,1)="B",1000000000*VALUE(LEFT(D284,LEN(D284)-1)),IF(RIGHT(D284,1)="%",0.01*VALUE(LEFT(D284,LEN(D284)-1)),D284))))</f>
        <v/>
      </c>
      <c r="L284">
        <f>IF(TRIM(E284)="-", "N/A", IF(RIGHT(E284,1)="M",1000000*VALUE(LEFT(E284,LEN(E284)-1)),IF(RIGHT(E284,1)="B",1000000000*VALUE(LEFT(E284,LEN(E284)-1)),IF(RIGHT(E284,1)="%",0.01*VALUE(LEFT(E284,LEN(E284)-1)),E284))))</f>
        <v/>
      </c>
      <c r="M284">
        <f>IF(TRIM(F284)="-", "N/A", IF(RIGHT(F284,1)="M",1000000*VALUE(LEFT(F284,LEN(F284)-1)),IF(RIGHT(F284,1)="B",1000000000*VALUE(LEFT(F284,LEN(F284)-1)),IF(RIGHT(F284,1)="%",0.01*VALUE(LEFT(F284,LEN(F284)-1)),F284))))</f>
        <v/>
      </c>
      <c r="N284">
        <f>IF(TRIM(G284)="-", "N/A", IF(RIGHT(G284,1)="M",1000000*VALUE(LEFT(G284,LEN(G284)-1)),IF(RIGHT(G284,1)="B",1000000000*VALUE(LEFT(G284,LEN(G284)-1)),IF(RIGHT(G284,1)="%",0.01*VALUE(LEFT(G284,LEN(G284)-1)),G284))))</f>
        <v/>
      </c>
    </row>
    <row r="285" spans="1:14">
      <c r="J285">
        <f>IF(TRIM(C285)="-", "N/A", IF(RIGHT(C285,1)="M",1000000*VALUE(LEFT(C285,LEN(C285)-1)),IF(RIGHT(C285,1)="B",1000000000*VALUE(LEFT(C285,LEN(C285)-1)),IF(RIGHT(C285,1)="%",0.01*VALUE(LEFT(C285,LEN(C285)-1)),C285))))</f>
        <v/>
      </c>
      <c r="K285">
        <f>IF(TRIM(D285)="-", "N/A", IF(RIGHT(D285,1)="M",1000000*VALUE(LEFT(D285,LEN(D285)-1)),IF(RIGHT(D285,1)="B",1000000000*VALUE(LEFT(D285,LEN(D285)-1)),IF(RIGHT(D285,1)="%",0.01*VALUE(LEFT(D285,LEN(D285)-1)),D285))))</f>
        <v/>
      </c>
      <c r="L285">
        <f>IF(TRIM(E285)="-", "N/A", IF(RIGHT(E285,1)="M",1000000*VALUE(LEFT(E285,LEN(E285)-1)),IF(RIGHT(E285,1)="B",1000000000*VALUE(LEFT(E285,LEN(E285)-1)),IF(RIGHT(E285,1)="%",0.01*VALUE(LEFT(E285,LEN(E285)-1)),E285))))</f>
        <v/>
      </c>
      <c r="M285">
        <f>IF(TRIM(F285)="-", "N/A", IF(RIGHT(F285,1)="M",1000000*VALUE(LEFT(F285,LEN(F285)-1)),IF(RIGHT(F285,1)="B",1000000000*VALUE(LEFT(F285,LEN(F285)-1)),IF(RIGHT(F285,1)="%",0.01*VALUE(LEFT(F285,LEN(F285)-1)),F285))))</f>
        <v/>
      </c>
      <c r="N285">
        <f>IF(TRIM(G285)="-", "N/A", IF(RIGHT(G285,1)="M",1000000*VALUE(LEFT(G285,LEN(G285)-1)),IF(RIGHT(G285,1)="B",1000000000*VALUE(LEFT(G285,LEN(G285)-1)),IF(RIGHT(G285,1)="%",0.01*VALUE(LEFT(G285,LEN(G285)-1)),G285))))</f>
        <v/>
      </c>
    </row>
    <row r="286" spans="1:14">
      <c r="J286">
        <f>IF(TRIM(C286)="-", "N/A", IF(RIGHT(C286,1)="M",1000000*VALUE(LEFT(C286,LEN(C286)-1)),IF(RIGHT(C286,1)="B",1000000000*VALUE(LEFT(C286,LEN(C286)-1)),IF(RIGHT(C286,1)="%",0.01*VALUE(LEFT(C286,LEN(C286)-1)),C286))))</f>
        <v/>
      </c>
      <c r="K286">
        <f>IF(TRIM(D286)="-", "N/A", IF(RIGHT(D286,1)="M",1000000*VALUE(LEFT(D286,LEN(D286)-1)),IF(RIGHT(D286,1)="B",1000000000*VALUE(LEFT(D286,LEN(D286)-1)),IF(RIGHT(D286,1)="%",0.01*VALUE(LEFT(D286,LEN(D286)-1)),D286))))</f>
        <v/>
      </c>
      <c r="L286">
        <f>IF(TRIM(E286)="-", "N/A", IF(RIGHT(E286,1)="M",1000000*VALUE(LEFT(E286,LEN(E286)-1)),IF(RIGHT(E286,1)="B",1000000000*VALUE(LEFT(E286,LEN(E286)-1)),IF(RIGHT(E286,1)="%",0.01*VALUE(LEFT(E286,LEN(E286)-1)),E286))))</f>
        <v/>
      </c>
      <c r="M286">
        <f>IF(TRIM(F286)="-", "N/A", IF(RIGHT(F286,1)="M",1000000*VALUE(LEFT(F286,LEN(F286)-1)),IF(RIGHT(F286,1)="B",1000000000*VALUE(LEFT(F286,LEN(F286)-1)),IF(RIGHT(F286,1)="%",0.01*VALUE(LEFT(F286,LEN(F286)-1)),F286))))</f>
        <v/>
      </c>
      <c r="N286">
        <f>IF(TRIM(G286)="-", "N/A", IF(RIGHT(G286,1)="M",1000000*VALUE(LEFT(G286,LEN(G286)-1)),IF(RIGHT(G286,1)="B",1000000000*VALUE(LEFT(G286,LEN(G286)-1)),IF(RIGHT(G286,1)="%",0.01*VALUE(LEFT(G286,LEN(G286)-1)),G286))))</f>
        <v/>
      </c>
    </row>
    <row r="287" spans="1:14">
      <c r="J287">
        <f>IF(TRIM(C287)="-", "N/A", IF(RIGHT(C287,1)="M",1000000*VALUE(LEFT(C287,LEN(C287)-1)),IF(RIGHT(C287,1)="B",1000000000*VALUE(LEFT(C287,LEN(C287)-1)),IF(RIGHT(C287,1)="%",0.01*VALUE(LEFT(C287,LEN(C287)-1)),C287))))</f>
        <v/>
      </c>
      <c r="K287">
        <f>IF(TRIM(D287)="-", "N/A", IF(RIGHT(D287,1)="M",1000000*VALUE(LEFT(D287,LEN(D287)-1)),IF(RIGHT(D287,1)="B",1000000000*VALUE(LEFT(D287,LEN(D287)-1)),IF(RIGHT(D287,1)="%",0.01*VALUE(LEFT(D287,LEN(D287)-1)),D287))))</f>
        <v/>
      </c>
      <c r="L287">
        <f>IF(TRIM(E287)="-", "N/A", IF(RIGHT(E287,1)="M",1000000*VALUE(LEFT(E287,LEN(E287)-1)),IF(RIGHT(E287,1)="B",1000000000*VALUE(LEFT(E287,LEN(E287)-1)),IF(RIGHT(E287,1)="%",0.01*VALUE(LEFT(E287,LEN(E287)-1)),E287))))</f>
        <v/>
      </c>
      <c r="M287">
        <f>IF(TRIM(F287)="-", "N/A", IF(RIGHT(F287,1)="M",1000000*VALUE(LEFT(F287,LEN(F287)-1)),IF(RIGHT(F287,1)="B",1000000000*VALUE(LEFT(F287,LEN(F287)-1)),IF(RIGHT(F287,1)="%",0.01*VALUE(LEFT(F287,LEN(F287)-1)),F287))))</f>
        <v/>
      </c>
      <c r="N287">
        <f>IF(TRIM(G287)="-", "N/A", IF(RIGHT(G287,1)="M",1000000*VALUE(LEFT(G287,LEN(G287)-1)),IF(RIGHT(G287,1)="B",1000000000*VALUE(LEFT(G287,LEN(G287)-1)),IF(RIGHT(G287,1)="%",0.01*VALUE(LEFT(G287,LEN(G287)-1)),G287))))</f>
        <v/>
      </c>
    </row>
    <row r="288" spans="1:14">
      <c r="J288">
        <f>IF(TRIM(C288)="-", "N/A", IF(RIGHT(C288,1)="M",1000000*VALUE(LEFT(C288,LEN(C288)-1)),IF(RIGHT(C288,1)="B",1000000000*VALUE(LEFT(C288,LEN(C288)-1)),IF(RIGHT(C288,1)="%",0.01*VALUE(LEFT(C288,LEN(C288)-1)),C288))))</f>
        <v/>
      </c>
      <c r="K288">
        <f>IF(TRIM(D288)="-", "N/A", IF(RIGHT(D288,1)="M",1000000*VALUE(LEFT(D288,LEN(D288)-1)),IF(RIGHT(D288,1)="B",1000000000*VALUE(LEFT(D288,LEN(D288)-1)),IF(RIGHT(D288,1)="%",0.01*VALUE(LEFT(D288,LEN(D288)-1)),D288))))</f>
        <v/>
      </c>
      <c r="L288">
        <f>IF(TRIM(E288)="-", "N/A", IF(RIGHT(E288,1)="M",1000000*VALUE(LEFT(E288,LEN(E288)-1)),IF(RIGHT(E288,1)="B",1000000000*VALUE(LEFT(E288,LEN(E288)-1)),IF(RIGHT(E288,1)="%",0.01*VALUE(LEFT(E288,LEN(E288)-1)),E288))))</f>
        <v/>
      </c>
      <c r="M288">
        <f>IF(TRIM(F288)="-", "N/A", IF(RIGHT(F288,1)="M",1000000*VALUE(LEFT(F288,LEN(F288)-1)),IF(RIGHT(F288,1)="B",1000000000*VALUE(LEFT(F288,LEN(F288)-1)),IF(RIGHT(F288,1)="%",0.01*VALUE(LEFT(F288,LEN(F288)-1)),F288))))</f>
        <v/>
      </c>
      <c r="N288">
        <f>IF(TRIM(G288)="-", "N/A", IF(RIGHT(G288,1)="M",1000000*VALUE(LEFT(G288,LEN(G288)-1)),IF(RIGHT(G288,1)="B",1000000000*VALUE(LEFT(G288,LEN(G288)-1)),IF(RIGHT(G288,1)="%",0.01*VALUE(LEFT(G288,LEN(G288)-1)),G288))))</f>
        <v/>
      </c>
    </row>
    <row r="289" spans="1:14">
      <c r="J289">
        <f>IF(TRIM(C289)="-", "N/A", IF(RIGHT(C289,1)="M",1000000*VALUE(LEFT(C289,LEN(C289)-1)),IF(RIGHT(C289,1)="B",1000000000*VALUE(LEFT(C289,LEN(C289)-1)),IF(RIGHT(C289,1)="%",0.01*VALUE(LEFT(C289,LEN(C289)-1)),C289))))</f>
        <v/>
      </c>
      <c r="K289">
        <f>IF(TRIM(D289)="-", "N/A", IF(RIGHT(D289,1)="M",1000000*VALUE(LEFT(D289,LEN(D289)-1)),IF(RIGHT(D289,1)="B",1000000000*VALUE(LEFT(D289,LEN(D289)-1)),IF(RIGHT(D289,1)="%",0.01*VALUE(LEFT(D289,LEN(D289)-1)),D289))))</f>
        <v/>
      </c>
      <c r="L289">
        <f>IF(TRIM(E289)="-", "N/A", IF(RIGHT(E289,1)="M",1000000*VALUE(LEFT(E289,LEN(E289)-1)),IF(RIGHT(E289,1)="B",1000000000*VALUE(LEFT(E289,LEN(E289)-1)),IF(RIGHT(E289,1)="%",0.01*VALUE(LEFT(E289,LEN(E289)-1)),E289))))</f>
        <v/>
      </c>
      <c r="M289">
        <f>IF(TRIM(F289)="-", "N/A", IF(RIGHT(F289,1)="M",1000000*VALUE(LEFT(F289,LEN(F289)-1)),IF(RIGHT(F289,1)="B",1000000000*VALUE(LEFT(F289,LEN(F289)-1)),IF(RIGHT(F289,1)="%",0.01*VALUE(LEFT(F289,LEN(F289)-1)),F289))))</f>
        <v/>
      </c>
      <c r="N289">
        <f>IF(TRIM(G289)="-", "N/A", IF(RIGHT(G289,1)="M",1000000*VALUE(LEFT(G289,LEN(G289)-1)),IF(RIGHT(G289,1)="B",1000000000*VALUE(LEFT(G289,LEN(G289)-1)),IF(RIGHT(G289,1)="%",0.01*VALUE(LEFT(G289,LEN(G289)-1)),G289))))</f>
        <v/>
      </c>
    </row>
    <row r="290" spans="1:14">
      <c r="J290">
        <f>IF(TRIM(C290)="-", "N/A", IF(RIGHT(C290,1)="M",1000000*VALUE(LEFT(C290,LEN(C290)-1)),IF(RIGHT(C290,1)="B",1000000000*VALUE(LEFT(C290,LEN(C290)-1)),IF(RIGHT(C290,1)="%",0.01*VALUE(LEFT(C290,LEN(C290)-1)),C290))))</f>
        <v/>
      </c>
      <c r="K290">
        <f>IF(TRIM(D290)="-", "N/A", IF(RIGHT(D290,1)="M",1000000*VALUE(LEFT(D290,LEN(D290)-1)),IF(RIGHT(D290,1)="B",1000000000*VALUE(LEFT(D290,LEN(D290)-1)),IF(RIGHT(D290,1)="%",0.01*VALUE(LEFT(D290,LEN(D290)-1)),D290))))</f>
        <v/>
      </c>
      <c r="L290">
        <f>IF(TRIM(E290)="-", "N/A", IF(RIGHT(E290,1)="M",1000000*VALUE(LEFT(E290,LEN(E290)-1)),IF(RIGHT(E290,1)="B",1000000000*VALUE(LEFT(E290,LEN(E290)-1)),IF(RIGHT(E290,1)="%",0.01*VALUE(LEFT(E290,LEN(E290)-1)),E290))))</f>
        <v/>
      </c>
      <c r="M290">
        <f>IF(TRIM(F290)="-", "N/A", IF(RIGHT(F290,1)="M",1000000*VALUE(LEFT(F290,LEN(F290)-1)),IF(RIGHT(F290,1)="B",1000000000*VALUE(LEFT(F290,LEN(F290)-1)),IF(RIGHT(F290,1)="%",0.01*VALUE(LEFT(F290,LEN(F290)-1)),F290))))</f>
        <v/>
      </c>
      <c r="N290">
        <f>IF(TRIM(G290)="-", "N/A", IF(RIGHT(G290,1)="M",1000000*VALUE(LEFT(G290,LEN(G290)-1)),IF(RIGHT(G290,1)="B",1000000000*VALUE(LEFT(G290,LEN(G290)-1)),IF(RIGHT(G290,1)="%",0.01*VALUE(LEFT(G290,LEN(G290)-1)),G290))))</f>
        <v/>
      </c>
    </row>
    <row r="291" spans="1:14">
      <c r="J291">
        <f>IF(TRIM(C291)="-", "N/A", IF(RIGHT(C291,1)="M",1000000*VALUE(LEFT(C291,LEN(C291)-1)),IF(RIGHT(C291,1)="B",1000000000*VALUE(LEFT(C291,LEN(C291)-1)),IF(RIGHT(C291,1)="%",0.01*VALUE(LEFT(C291,LEN(C291)-1)),C291))))</f>
        <v/>
      </c>
      <c r="K291">
        <f>IF(TRIM(D291)="-", "N/A", IF(RIGHT(D291,1)="M",1000000*VALUE(LEFT(D291,LEN(D291)-1)),IF(RIGHT(D291,1)="B",1000000000*VALUE(LEFT(D291,LEN(D291)-1)),IF(RIGHT(D291,1)="%",0.01*VALUE(LEFT(D291,LEN(D291)-1)),D291))))</f>
        <v/>
      </c>
      <c r="L291">
        <f>IF(TRIM(E291)="-", "N/A", IF(RIGHT(E291,1)="M",1000000*VALUE(LEFT(E291,LEN(E291)-1)),IF(RIGHT(E291,1)="B",1000000000*VALUE(LEFT(E291,LEN(E291)-1)),IF(RIGHT(E291,1)="%",0.01*VALUE(LEFT(E291,LEN(E291)-1)),E291))))</f>
        <v/>
      </c>
      <c r="M291">
        <f>IF(TRIM(F291)="-", "N/A", IF(RIGHT(F291,1)="M",1000000*VALUE(LEFT(F291,LEN(F291)-1)),IF(RIGHT(F291,1)="B",1000000000*VALUE(LEFT(F291,LEN(F291)-1)),IF(RIGHT(F291,1)="%",0.01*VALUE(LEFT(F291,LEN(F291)-1)),F291))))</f>
        <v/>
      </c>
      <c r="N291">
        <f>IF(TRIM(G291)="-", "N/A", IF(RIGHT(G291,1)="M",1000000*VALUE(LEFT(G291,LEN(G291)-1)),IF(RIGHT(G291,1)="B",1000000000*VALUE(LEFT(G291,LEN(G291)-1)),IF(RIGHT(G291,1)="%",0.01*VALUE(LEFT(G291,LEN(G291)-1)),G291))))</f>
        <v/>
      </c>
    </row>
    <row r="292" spans="1:14">
      <c r="J292">
        <f>IF(TRIM(C292)="-", "N/A", IF(RIGHT(C292,1)="M",1000000*VALUE(LEFT(C292,LEN(C292)-1)),IF(RIGHT(C292,1)="B",1000000000*VALUE(LEFT(C292,LEN(C292)-1)),IF(RIGHT(C292,1)="%",0.01*VALUE(LEFT(C292,LEN(C292)-1)),C292))))</f>
        <v/>
      </c>
      <c r="K292">
        <f>IF(TRIM(D292)="-", "N/A", IF(RIGHT(D292,1)="M",1000000*VALUE(LEFT(D292,LEN(D292)-1)),IF(RIGHT(D292,1)="B",1000000000*VALUE(LEFT(D292,LEN(D292)-1)),IF(RIGHT(D292,1)="%",0.01*VALUE(LEFT(D292,LEN(D292)-1)),D292))))</f>
        <v/>
      </c>
      <c r="L292">
        <f>IF(TRIM(E292)="-", "N/A", IF(RIGHT(E292,1)="M",1000000*VALUE(LEFT(E292,LEN(E292)-1)),IF(RIGHT(E292,1)="B",1000000000*VALUE(LEFT(E292,LEN(E292)-1)),IF(RIGHT(E292,1)="%",0.01*VALUE(LEFT(E292,LEN(E292)-1)),E292))))</f>
        <v/>
      </c>
      <c r="M292">
        <f>IF(TRIM(F292)="-", "N/A", IF(RIGHT(F292,1)="M",1000000*VALUE(LEFT(F292,LEN(F292)-1)),IF(RIGHT(F292,1)="B",1000000000*VALUE(LEFT(F292,LEN(F292)-1)),IF(RIGHT(F292,1)="%",0.01*VALUE(LEFT(F292,LEN(F292)-1)),F292))))</f>
        <v/>
      </c>
      <c r="N292">
        <f>IF(TRIM(G292)="-", "N/A", IF(RIGHT(G292,1)="M",1000000*VALUE(LEFT(G292,LEN(G292)-1)),IF(RIGHT(G292,1)="B",1000000000*VALUE(LEFT(G292,LEN(G292)-1)),IF(RIGHT(G292,1)="%",0.01*VALUE(LEFT(G292,LEN(G292)-1)),G292))))</f>
        <v/>
      </c>
    </row>
    <row r="293" spans="1:14">
      <c r="J293">
        <f>IF(TRIM(C293)="-", "N/A", IF(RIGHT(C293,1)="M",1000000*VALUE(LEFT(C293,LEN(C293)-1)),IF(RIGHT(C293,1)="B",1000000000*VALUE(LEFT(C293,LEN(C293)-1)),IF(RIGHT(C293,1)="%",0.01*VALUE(LEFT(C293,LEN(C293)-1)),C293))))</f>
        <v/>
      </c>
      <c r="K293">
        <f>IF(TRIM(D293)="-", "N/A", IF(RIGHT(D293,1)="M",1000000*VALUE(LEFT(D293,LEN(D293)-1)),IF(RIGHT(D293,1)="B",1000000000*VALUE(LEFT(D293,LEN(D293)-1)),IF(RIGHT(D293,1)="%",0.01*VALUE(LEFT(D293,LEN(D293)-1)),D293))))</f>
        <v/>
      </c>
      <c r="L293">
        <f>IF(TRIM(E293)="-", "N/A", IF(RIGHT(E293,1)="M",1000000*VALUE(LEFT(E293,LEN(E293)-1)),IF(RIGHT(E293,1)="B",1000000000*VALUE(LEFT(E293,LEN(E293)-1)),IF(RIGHT(E293,1)="%",0.01*VALUE(LEFT(E293,LEN(E293)-1)),E293))))</f>
        <v/>
      </c>
      <c r="M293">
        <f>IF(TRIM(F293)="-", "N/A", IF(RIGHT(F293,1)="M",1000000*VALUE(LEFT(F293,LEN(F293)-1)),IF(RIGHT(F293,1)="B",1000000000*VALUE(LEFT(F293,LEN(F293)-1)),IF(RIGHT(F293,1)="%",0.01*VALUE(LEFT(F293,LEN(F293)-1)),F293))))</f>
        <v/>
      </c>
      <c r="N293">
        <f>IF(TRIM(G293)="-", "N/A", IF(RIGHT(G293,1)="M",1000000*VALUE(LEFT(G293,LEN(G293)-1)),IF(RIGHT(G293,1)="B",1000000000*VALUE(LEFT(G293,LEN(G293)-1)),IF(RIGHT(G293,1)="%",0.01*VALUE(LEFT(G293,LEN(G293)-1)),G293))))</f>
        <v/>
      </c>
    </row>
    <row r="294" spans="1:14">
      <c r="J294">
        <f>IF(TRIM(C294)="-", "N/A", IF(RIGHT(C294,1)="M",1000000*VALUE(LEFT(C294,LEN(C294)-1)),IF(RIGHT(C294,1)="B",1000000000*VALUE(LEFT(C294,LEN(C294)-1)),IF(RIGHT(C294,1)="%",0.01*VALUE(LEFT(C294,LEN(C294)-1)),C294))))</f>
        <v/>
      </c>
      <c r="K294">
        <f>IF(TRIM(D294)="-", "N/A", IF(RIGHT(D294,1)="M",1000000*VALUE(LEFT(D294,LEN(D294)-1)),IF(RIGHT(D294,1)="B",1000000000*VALUE(LEFT(D294,LEN(D294)-1)),IF(RIGHT(D294,1)="%",0.01*VALUE(LEFT(D294,LEN(D294)-1)),D294))))</f>
        <v/>
      </c>
      <c r="L294">
        <f>IF(TRIM(E294)="-", "N/A", IF(RIGHT(E294,1)="M",1000000*VALUE(LEFT(E294,LEN(E294)-1)),IF(RIGHT(E294,1)="B",1000000000*VALUE(LEFT(E294,LEN(E294)-1)),IF(RIGHT(E294,1)="%",0.01*VALUE(LEFT(E294,LEN(E294)-1)),E294))))</f>
        <v/>
      </c>
      <c r="M294">
        <f>IF(TRIM(F294)="-", "N/A", IF(RIGHT(F294,1)="M",1000000*VALUE(LEFT(F294,LEN(F294)-1)),IF(RIGHT(F294,1)="B",1000000000*VALUE(LEFT(F294,LEN(F294)-1)),IF(RIGHT(F294,1)="%",0.01*VALUE(LEFT(F294,LEN(F294)-1)),F294))))</f>
        <v/>
      </c>
      <c r="N294">
        <f>IF(TRIM(G294)="-", "N/A", IF(RIGHT(G294,1)="M",1000000*VALUE(LEFT(G294,LEN(G294)-1)),IF(RIGHT(G294,1)="B",1000000000*VALUE(LEFT(G294,LEN(G294)-1)),IF(RIGHT(G294,1)="%",0.01*VALUE(LEFT(G294,LEN(G294)-1)),G294))))</f>
        <v/>
      </c>
    </row>
    <row r="295" spans="1:14">
      <c r="J295">
        <f>IF(TRIM(C295)="-", "N/A", IF(RIGHT(C295,1)="M",1000000*VALUE(LEFT(C295,LEN(C295)-1)),IF(RIGHT(C295,1)="B",1000000000*VALUE(LEFT(C295,LEN(C295)-1)),IF(RIGHT(C295,1)="%",0.01*VALUE(LEFT(C295,LEN(C295)-1)),C295))))</f>
        <v/>
      </c>
      <c r="K295">
        <f>IF(TRIM(D295)="-", "N/A", IF(RIGHT(D295,1)="M",1000000*VALUE(LEFT(D295,LEN(D295)-1)),IF(RIGHT(D295,1)="B",1000000000*VALUE(LEFT(D295,LEN(D295)-1)),IF(RIGHT(D295,1)="%",0.01*VALUE(LEFT(D295,LEN(D295)-1)),D295))))</f>
        <v/>
      </c>
      <c r="L295">
        <f>IF(TRIM(E295)="-", "N/A", IF(RIGHT(E295,1)="M",1000000*VALUE(LEFT(E295,LEN(E295)-1)),IF(RIGHT(E295,1)="B",1000000000*VALUE(LEFT(E295,LEN(E295)-1)),IF(RIGHT(E295,1)="%",0.01*VALUE(LEFT(E295,LEN(E295)-1)),E295))))</f>
        <v/>
      </c>
      <c r="M295">
        <f>IF(TRIM(F295)="-", "N/A", IF(RIGHT(F295,1)="M",1000000*VALUE(LEFT(F295,LEN(F295)-1)),IF(RIGHT(F295,1)="B",1000000000*VALUE(LEFT(F295,LEN(F295)-1)),IF(RIGHT(F295,1)="%",0.01*VALUE(LEFT(F295,LEN(F295)-1)),F295))))</f>
        <v/>
      </c>
      <c r="N295">
        <f>IF(TRIM(G295)="-", "N/A", IF(RIGHT(G295,1)="M",1000000*VALUE(LEFT(G295,LEN(G295)-1)),IF(RIGHT(G295,1)="B",1000000000*VALUE(LEFT(G295,LEN(G295)-1)),IF(RIGHT(G295,1)="%",0.01*VALUE(LEFT(G295,LEN(G295)-1)),G295))))</f>
        <v/>
      </c>
    </row>
    <row r="296" spans="1:14">
      <c r="J296">
        <f>IF(TRIM(C296)="-", "N/A", IF(RIGHT(C296,1)="M",1000000*VALUE(LEFT(C296,LEN(C296)-1)),IF(RIGHT(C296,1)="B",1000000000*VALUE(LEFT(C296,LEN(C296)-1)),IF(RIGHT(C296,1)="%",0.01*VALUE(LEFT(C296,LEN(C296)-1)),C296))))</f>
        <v/>
      </c>
      <c r="K296">
        <f>IF(TRIM(D296)="-", "N/A", IF(RIGHT(D296,1)="M",1000000*VALUE(LEFT(D296,LEN(D296)-1)),IF(RIGHT(D296,1)="B",1000000000*VALUE(LEFT(D296,LEN(D296)-1)),IF(RIGHT(D296,1)="%",0.01*VALUE(LEFT(D296,LEN(D296)-1)),D296))))</f>
        <v/>
      </c>
      <c r="L296">
        <f>IF(TRIM(E296)="-", "N/A", IF(RIGHT(E296,1)="M",1000000*VALUE(LEFT(E296,LEN(E296)-1)),IF(RIGHT(E296,1)="B",1000000000*VALUE(LEFT(E296,LEN(E296)-1)),IF(RIGHT(E296,1)="%",0.01*VALUE(LEFT(E296,LEN(E296)-1)),E296))))</f>
        <v/>
      </c>
      <c r="M296">
        <f>IF(TRIM(F296)="-", "N/A", IF(RIGHT(F296,1)="M",1000000*VALUE(LEFT(F296,LEN(F296)-1)),IF(RIGHT(F296,1)="B",1000000000*VALUE(LEFT(F296,LEN(F296)-1)),IF(RIGHT(F296,1)="%",0.01*VALUE(LEFT(F296,LEN(F296)-1)),F296))))</f>
        <v/>
      </c>
      <c r="N296">
        <f>IF(TRIM(G296)="-", "N/A", IF(RIGHT(G296,1)="M",1000000*VALUE(LEFT(G296,LEN(G296)-1)),IF(RIGHT(G296,1)="B",1000000000*VALUE(LEFT(G296,LEN(G296)-1)),IF(RIGHT(G296,1)="%",0.01*VALUE(LEFT(G296,LEN(G296)-1)),G296))))</f>
        <v/>
      </c>
    </row>
    <row r="297" spans="1:14">
      <c r="J297">
        <f>IF(TRIM(C297)="-", "N/A", IF(RIGHT(C297,1)="M",1000000*VALUE(LEFT(C297,LEN(C297)-1)),IF(RIGHT(C297,1)="B",1000000000*VALUE(LEFT(C297,LEN(C297)-1)),IF(RIGHT(C297,1)="%",0.01*VALUE(LEFT(C297,LEN(C297)-1)),C297))))</f>
        <v/>
      </c>
      <c r="K297">
        <f>IF(TRIM(D297)="-", "N/A", IF(RIGHT(D297,1)="M",1000000*VALUE(LEFT(D297,LEN(D297)-1)),IF(RIGHT(D297,1)="B",1000000000*VALUE(LEFT(D297,LEN(D297)-1)),IF(RIGHT(D297,1)="%",0.01*VALUE(LEFT(D297,LEN(D297)-1)),D297))))</f>
        <v/>
      </c>
      <c r="L297">
        <f>IF(TRIM(E297)="-", "N/A", IF(RIGHT(E297,1)="M",1000000*VALUE(LEFT(E297,LEN(E297)-1)),IF(RIGHT(E297,1)="B",1000000000*VALUE(LEFT(E297,LEN(E297)-1)),IF(RIGHT(E297,1)="%",0.01*VALUE(LEFT(E297,LEN(E297)-1)),E297))))</f>
        <v/>
      </c>
      <c r="M297">
        <f>IF(TRIM(F297)="-", "N/A", IF(RIGHT(F297,1)="M",1000000*VALUE(LEFT(F297,LEN(F297)-1)),IF(RIGHT(F297,1)="B",1000000000*VALUE(LEFT(F297,LEN(F297)-1)),IF(RIGHT(F297,1)="%",0.01*VALUE(LEFT(F297,LEN(F297)-1)),F297))))</f>
        <v/>
      </c>
      <c r="N297">
        <f>IF(TRIM(G297)="-", "N/A", IF(RIGHT(G297,1)="M",1000000*VALUE(LEFT(G297,LEN(G297)-1)),IF(RIGHT(G297,1)="B",1000000000*VALUE(LEFT(G297,LEN(G297)-1)),IF(RIGHT(G297,1)="%",0.01*VALUE(LEFT(G297,LEN(G297)-1)),G297))))</f>
        <v/>
      </c>
    </row>
    <row r="298" spans="1:14">
      <c r="J298">
        <f>IF(TRIM(C298)="-", "N/A", IF(RIGHT(C298,1)="M",1000000*VALUE(LEFT(C298,LEN(C298)-1)),IF(RIGHT(C298,1)="B",1000000000*VALUE(LEFT(C298,LEN(C298)-1)),IF(RIGHT(C298,1)="%",0.01*VALUE(LEFT(C298,LEN(C298)-1)),C298))))</f>
        <v/>
      </c>
      <c r="K298">
        <f>IF(TRIM(D298)="-", "N/A", IF(RIGHT(D298,1)="M",1000000*VALUE(LEFT(D298,LEN(D298)-1)),IF(RIGHT(D298,1)="B",1000000000*VALUE(LEFT(D298,LEN(D298)-1)),IF(RIGHT(D298,1)="%",0.01*VALUE(LEFT(D298,LEN(D298)-1)),D298))))</f>
        <v/>
      </c>
      <c r="L298">
        <f>IF(TRIM(E298)="-", "N/A", IF(RIGHT(E298,1)="M",1000000*VALUE(LEFT(E298,LEN(E298)-1)),IF(RIGHT(E298,1)="B",1000000000*VALUE(LEFT(E298,LEN(E298)-1)),IF(RIGHT(E298,1)="%",0.01*VALUE(LEFT(E298,LEN(E298)-1)),E298))))</f>
        <v/>
      </c>
      <c r="M298">
        <f>IF(TRIM(F298)="-", "N/A", IF(RIGHT(F298,1)="M",1000000*VALUE(LEFT(F298,LEN(F298)-1)),IF(RIGHT(F298,1)="B",1000000000*VALUE(LEFT(F298,LEN(F298)-1)),IF(RIGHT(F298,1)="%",0.01*VALUE(LEFT(F298,LEN(F298)-1)),F298))))</f>
        <v/>
      </c>
      <c r="N298">
        <f>IF(TRIM(G298)="-", "N/A", IF(RIGHT(G298,1)="M",1000000*VALUE(LEFT(G298,LEN(G298)-1)),IF(RIGHT(G298,1)="B",1000000000*VALUE(LEFT(G298,LEN(G298)-1)),IF(RIGHT(G298,1)="%",0.01*VALUE(LEFT(G298,LEN(G298)-1)),G298))))</f>
        <v/>
      </c>
    </row>
    <row r="299" spans="1:14">
      <c r="J299">
        <f>IF(TRIM(C299)="-", "N/A", IF(RIGHT(C299,1)="M",1000000*VALUE(LEFT(C299,LEN(C299)-1)),IF(RIGHT(C299,1)="B",1000000000*VALUE(LEFT(C299,LEN(C299)-1)),IF(RIGHT(C299,1)="%",0.01*VALUE(LEFT(C299,LEN(C299)-1)),C299))))</f>
        <v/>
      </c>
      <c r="K299">
        <f>IF(TRIM(D299)="-", "N/A", IF(RIGHT(D299,1)="M",1000000*VALUE(LEFT(D299,LEN(D299)-1)),IF(RIGHT(D299,1)="B",1000000000*VALUE(LEFT(D299,LEN(D299)-1)),IF(RIGHT(D299,1)="%",0.01*VALUE(LEFT(D299,LEN(D299)-1)),D299))))</f>
        <v/>
      </c>
      <c r="L299">
        <f>IF(TRIM(E299)="-", "N/A", IF(RIGHT(E299,1)="M",1000000*VALUE(LEFT(E299,LEN(E299)-1)),IF(RIGHT(E299,1)="B",1000000000*VALUE(LEFT(E299,LEN(E299)-1)),IF(RIGHT(E299,1)="%",0.01*VALUE(LEFT(E299,LEN(E299)-1)),E299))))</f>
        <v/>
      </c>
      <c r="M299">
        <f>IF(TRIM(F299)="-", "N/A", IF(RIGHT(F299,1)="M",1000000*VALUE(LEFT(F299,LEN(F299)-1)),IF(RIGHT(F299,1)="B",1000000000*VALUE(LEFT(F299,LEN(F299)-1)),IF(RIGHT(F299,1)="%",0.01*VALUE(LEFT(F299,LEN(F299)-1)),F299))))</f>
        <v/>
      </c>
      <c r="N299">
        <f>IF(TRIM(G299)="-", "N/A", IF(RIGHT(G299,1)="M",1000000*VALUE(LEFT(G299,LEN(G299)-1)),IF(RIGHT(G299,1)="B",1000000000*VALUE(LEFT(G299,LEN(G299)-1)),IF(RIGHT(G299,1)="%",0.01*VALUE(LEFT(G299,LEN(G299)-1)),G299))))</f>
        <v/>
      </c>
    </row>
    <row r="300" spans="1:14">
      <c r="J300">
        <f>IF(TRIM(C300)="-", "N/A", IF(RIGHT(C300,1)="M",1000000*VALUE(LEFT(C300,LEN(C300)-1)),IF(RIGHT(C300,1)="B",1000000000*VALUE(LEFT(C300,LEN(C300)-1)),IF(RIGHT(C300,1)="%",0.01*VALUE(LEFT(C300,LEN(C300)-1)),C300))))</f>
        <v/>
      </c>
      <c r="K300">
        <f>IF(TRIM(D300)="-", "N/A", IF(RIGHT(D300,1)="M",1000000*VALUE(LEFT(D300,LEN(D300)-1)),IF(RIGHT(D300,1)="B",1000000000*VALUE(LEFT(D300,LEN(D300)-1)),IF(RIGHT(D300,1)="%",0.01*VALUE(LEFT(D300,LEN(D300)-1)),D300))))</f>
        <v/>
      </c>
      <c r="L300">
        <f>IF(TRIM(E300)="-", "N/A", IF(RIGHT(E300,1)="M",1000000*VALUE(LEFT(E300,LEN(E300)-1)),IF(RIGHT(E300,1)="B",1000000000*VALUE(LEFT(E300,LEN(E300)-1)),IF(RIGHT(E300,1)="%",0.01*VALUE(LEFT(E300,LEN(E300)-1)),E300))))</f>
        <v/>
      </c>
      <c r="M300">
        <f>IF(TRIM(F300)="-", "N/A", IF(RIGHT(F300,1)="M",1000000*VALUE(LEFT(F300,LEN(F300)-1)),IF(RIGHT(F300,1)="B",1000000000*VALUE(LEFT(F300,LEN(F300)-1)),IF(RIGHT(F300,1)="%",0.01*VALUE(LEFT(F300,LEN(F300)-1)),F300))))</f>
        <v/>
      </c>
      <c r="N300">
        <f>IF(TRIM(G300)="-", "N/A", IF(RIGHT(G300,1)="M",1000000*VALUE(LEFT(G300,LEN(G300)-1)),IF(RIGHT(G300,1)="B",1000000000*VALUE(LEFT(G300,LEN(G300)-1)),IF(RIGHT(G300,1)="%",0.01*VALUE(LEFT(G300,LEN(G300)-1)),G300))))</f>
        <v/>
      </c>
    </row>
    <row r="301" spans="1:14">
      <c r="J301">
        <f>IF(TRIM(C301)="-", "N/A", IF(RIGHT(C301,1)="M",1000000*VALUE(LEFT(C301,LEN(C301)-1)),IF(RIGHT(C301,1)="B",1000000000*VALUE(LEFT(C301,LEN(C301)-1)),IF(RIGHT(C301,1)="%",0.01*VALUE(LEFT(C301,LEN(C301)-1)),C301))))</f>
        <v/>
      </c>
      <c r="K301">
        <f>IF(TRIM(D301)="-", "N/A", IF(RIGHT(D301,1)="M",1000000*VALUE(LEFT(D301,LEN(D301)-1)),IF(RIGHT(D301,1)="B",1000000000*VALUE(LEFT(D301,LEN(D301)-1)),IF(RIGHT(D301,1)="%",0.01*VALUE(LEFT(D301,LEN(D301)-1)),D301))))</f>
        <v/>
      </c>
      <c r="L301">
        <f>IF(TRIM(E301)="-", "N/A", IF(RIGHT(E301,1)="M",1000000*VALUE(LEFT(E301,LEN(E301)-1)),IF(RIGHT(E301,1)="B",1000000000*VALUE(LEFT(E301,LEN(E301)-1)),IF(RIGHT(E301,1)="%",0.01*VALUE(LEFT(E301,LEN(E301)-1)),E301))))</f>
        <v/>
      </c>
      <c r="M301">
        <f>IF(TRIM(F301)="-", "N/A", IF(RIGHT(F301,1)="M",1000000*VALUE(LEFT(F301,LEN(F301)-1)),IF(RIGHT(F301,1)="B",1000000000*VALUE(LEFT(F301,LEN(F301)-1)),IF(RIGHT(F301,1)="%",0.01*VALUE(LEFT(F301,LEN(F301)-1)),F301))))</f>
        <v/>
      </c>
      <c r="N301">
        <f>IF(TRIM(G301)="-", "N/A", IF(RIGHT(G301,1)="M",1000000*VALUE(LEFT(G301,LEN(G301)-1)),IF(RIGHT(G301,1)="B",1000000000*VALUE(LEFT(G301,LEN(G301)-1)),IF(RIGHT(G301,1)="%",0.01*VALUE(LEFT(G301,LEN(G301)-1)),G301))))</f>
        <v/>
      </c>
    </row>
    <row r="302" spans="1:14">
      <c r="J302">
        <f>IF(TRIM(C302)="-", "N/A", IF(RIGHT(C302,1)="M",1000000*VALUE(LEFT(C302,LEN(C302)-1)),IF(RIGHT(C302,1)="B",1000000000*VALUE(LEFT(C302,LEN(C302)-1)),IF(RIGHT(C302,1)="%",0.01*VALUE(LEFT(C302,LEN(C302)-1)),C302))))</f>
        <v/>
      </c>
      <c r="K302">
        <f>IF(TRIM(D302)="-", "N/A", IF(RIGHT(D302,1)="M",1000000*VALUE(LEFT(D302,LEN(D302)-1)),IF(RIGHT(D302,1)="B",1000000000*VALUE(LEFT(D302,LEN(D302)-1)),IF(RIGHT(D302,1)="%",0.01*VALUE(LEFT(D302,LEN(D302)-1)),D302))))</f>
        <v/>
      </c>
      <c r="L302">
        <f>IF(TRIM(E302)="-", "N/A", IF(RIGHT(E302,1)="M",1000000*VALUE(LEFT(E302,LEN(E302)-1)),IF(RIGHT(E302,1)="B",1000000000*VALUE(LEFT(E302,LEN(E302)-1)),IF(RIGHT(E302,1)="%",0.01*VALUE(LEFT(E302,LEN(E302)-1)),E302))))</f>
        <v/>
      </c>
      <c r="M302">
        <f>IF(TRIM(F302)="-", "N/A", IF(RIGHT(F302,1)="M",1000000*VALUE(LEFT(F302,LEN(F302)-1)),IF(RIGHT(F302,1)="B",1000000000*VALUE(LEFT(F302,LEN(F302)-1)),IF(RIGHT(F302,1)="%",0.01*VALUE(LEFT(F302,LEN(F302)-1)),F302))))</f>
        <v/>
      </c>
      <c r="N302">
        <f>IF(TRIM(G302)="-", "N/A", IF(RIGHT(G302,1)="M",1000000*VALUE(LEFT(G302,LEN(G302)-1)),IF(RIGHT(G302,1)="B",1000000000*VALUE(LEFT(G302,LEN(G302)-1)),IF(RIGHT(G302,1)="%",0.01*VALUE(LEFT(G302,LEN(G302)-1)),G302))))</f>
        <v/>
      </c>
    </row>
    <row r="303" spans="1:14">
      <c r="J303">
        <f>IF(TRIM(C303)="-", "N/A", IF(RIGHT(C303,1)="M",1000000*VALUE(LEFT(C303,LEN(C303)-1)),IF(RIGHT(C303,1)="B",1000000000*VALUE(LEFT(C303,LEN(C303)-1)),IF(RIGHT(C303,1)="%",0.01*VALUE(LEFT(C303,LEN(C303)-1)),C303))))</f>
        <v/>
      </c>
      <c r="K303">
        <f>IF(TRIM(D303)="-", "N/A", IF(RIGHT(D303,1)="M",1000000*VALUE(LEFT(D303,LEN(D303)-1)),IF(RIGHT(D303,1)="B",1000000000*VALUE(LEFT(D303,LEN(D303)-1)),IF(RIGHT(D303,1)="%",0.01*VALUE(LEFT(D303,LEN(D303)-1)),D303))))</f>
        <v/>
      </c>
      <c r="L303">
        <f>IF(TRIM(E303)="-", "N/A", IF(RIGHT(E303,1)="M",1000000*VALUE(LEFT(E303,LEN(E303)-1)),IF(RIGHT(E303,1)="B",1000000000*VALUE(LEFT(E303,LEN(E303)-1)),IF(RIGHT(E303,1)="%",0.01*VALUE(LEFT(E303,LEN(E303)-1)),E303))))</f>
        <v/>
      </c>
      <c r="M303">
        <f>IF(TRIM(F303)="-", "N/A", IF(RIGHT(F303,1)="M",1000000*VALUE(LEFT(F303,LEN(F303)-1)),IF(RIGHT(F303,1)="B",1000000000*VALUE(LEFT(F303,LEN(F303)-1)),IF(RIGHT(F303,1)="%",0.01*VALUE(LEFT(F303,LEN(F303)-1)),F303))))</f>
        <v/>
      </c>
      <c r="N303">
        <f>IF(TRIM(G303)="-", "N/A", IF(RIGHT(G303,1)="M",1000000*VALUE(LEFT(G303,LEN(G303)-1)),IF(RIGHT(G303,1)="B",1000000000*VALUE(LEFT(G303,LEN(G303)-1)),IF(RIGHT(G303,1)="%",0.01*VALUE(LEFT(G303,LEN(G303)-1)),G303))))</f>
        <v/>
      </c>
    </row>
    <row r="304" spans="1:14">
      <c r="J304">
        <f>IF(TRIM(C304)="-", "N/A", IF(RIGHT(C304,1)="M",1000000*VALUE(LEFT(C304,LEN(C304)-1)),IF(RIGHT(C304,1)="B",1000000000*VALUE(LEFT(C304,LEN(C304)-1)),IF(RIGHT(C304,1)="%",0.01*VALUE(LEFT(C304,LEN(C304)-1)),C304))))</f>
        <v/>
      </c>
      <c r="K304">
        <f>IF(TRIM(D304)="-", "N/A", IF(RIGHT(D304,1)="M",1000000*VALUE(LEFT(D304,LEN(D304)-1)),IF(RIGHT(D304,1)="B",1000000000*VALUE(LEFT(D304,LEN(D304)-1)),IF(RIGHT(D304,1)="%",0.01*VALUE(LEFT(D304,LEN(D304)-1)),D304))))</f>
        <v/>
      </c>
      <c r="L304">
        <f>IF(TRIM(E304)="-", "N/A", IF(RIGHT(E304,1)="M",1000000*VALUE(LEFT(E304,LEN(E304)-1)),IF(RIGHT(E304,1)="B",1000000000*VALUE(LEFT(E304,LEN(E304)-1)),IF(RIGHT(E304,1)="%",0.01*VALUE(LEFT(E304,LEN(E304)-1)),E304))))</f>
        <v/>
      </c>
      <c r="M304">
        <f>IF(TRIM(F304)="-", "N/A", IF(RIGHT(F304,1)="M",1000000*VALUE(LEFT(F304,LEN(F304)-1)),IF(RIGHT(F304,1)="B",1000000000*VALUE(LEFT(F304,LEN(F304)-1)),IF(RIGHT(F304,1)="%",0.01*VALUE(LEFT(F304,LEN(F304)-1)),F304))))</f>
        <v/>
      </c>
      <c r="N304">
        <f>IF(TRIM(G304)="-", "N/A", IF(RIGHT(G304,1)="M",1000000*VALUE(LEFT(G304,LEN(G304)-1)),IF(RIGHT(G304,1)="B",1000000000*VALUE(LEFT(G304,LEN(G304)-1)),IF(RIGHT(G304,1)="%",0.01*VALUE(LEFT(G304,LEN(G304)-1)),G304))))</f>
        <v/>
      </c>
    </row>
    <row r="305" spans="1:14">
      <c r="J305">
        <f>IF(TRIM(C305)="-", "N/A", IF(RIGHT(C305,1)="M",1000000*VALUE(LEFT(C305,LEN(C305)-1)),IF(RIGHT(C305,1)="B",1000000000*VALUE(LEFT(C305,LEN(C305)-1)),IF(RIGHT(C305,1)="%",0.01*VALUE(LEFT(C305,LEN(C305)-1)),C305))))</f>
        <v/>
      </c>
      <c r="K305">
        <f>IF(TRIM(D305)="-", "N/A", IF(RIGHT(D305,1)="M",1000000*VALUE(LEFT(D305,LEN(D305)-1)),IF(RIGHT(D305,1)="B",1000000000*VALUE(LEFT(D305,LEN(D305)-1)),IF(RIGHT(D305,1)="%",0.01*VALUE(LEFT(D305,LEN(D305)-1)),D305))))</f>
        <v/>
      </c>
      <c r="L305">
        <f>IF(TRIM(E305)="-", "N/A", IF(RIGHT(E305,1)="M",1000000*VALUE(LEFT(E305,LEN(E305)-1)),IF(RIGHT(E305,1)="B",1000000000*VALUE(LEFT(E305,LEN(E305)-1)),IF(RIGHT(E305,1)="%",0.01*VALUE(LEFT(E305,LEN(E305)-1)),E305))))</f>
        <v/>
      </c>
      <c r="M305">
        <f>IF(TRIM(F305)="-", "N/A", IF(RIGHT(F305,1)="M",1000000*VALUE(LEFT(F305,LEN(F305)-1)),IF(RIGHT(F305,1)="B",1000000000*VALUE(LEFT(F305,LEN(F305)-1)),IF(RIGHT(F305,1)="%",0.01*VALUE(LEFT(F305,LEN(F305)-1)),F305))))</f>
        <v/>
      </c>
      <c r="N305">
        <f>IF(TRIM(G305)="-", "N/A", IF(RIGHT(G305,1)="M",1000000*VALUE(LEFT(G305,LEN(G305)-1)),IF(RIGHT(G305,1)="B",1000000000*VALUE(LEFT(G305,LEN(G305)-1)),IF(RIGHT(G305,1)="%",0.01*VALUE(LEFT(G305,LEN(G305)-1)),G305))))</f>
        <v/>
      </c>
    </row>
    <row r="306" spans="1:14">
      <c r="J306">
        <f>IF(TRIM(C306)="-", "N/A", IF(RIGHT(C306,1)="M",1000000*VALUE(LEFT(C306,LEN(C306)-1)),IF(RIGHT(C306,1)="B",1000000000*VALUE(LEFT(C306,LEN(C306)-1)),IF(RIGHT(C306,1)="%",0.01*VALUE(LEFT(C306,LEN(C306)-1)),C306))))</f>
        <v/>
      </c>
      <c r="K306">
        <f>IF(TRIM(D306)="-", "N/A", IF(RIGHT(D306,1)="M",1000000*VALUE(LEFT(D306,LEN(D306)-1)),IF(RIGHT(D306,1)="B",1000000000*VALUE(LEFT(D306,LEN(D306)-1)),IF(RIGHT(D306,1)="%",0.01*VALUE(LEFT(D306,LEN(D306)-1)),D306))))</f>
        <v/>
      </c>
      <c r="L306">
        <f>IF(TRIM(E306)="-", "N/A", IF(RIGHT(E306,1)="M",1000000*VALUE(LEFT(E306,LEN(E306)-1)),IF(RIGHT(E306,1)="B",1000000000*VALUE(LEFT(E306,LEN(E306)-1)),IF(RIGHT(E306,1)="%",0.01*VALUE(LEFT(E306,LEN(E306)-1)),E306))))</f>
        <v/>
      </c>
      <c r="M306">
        <f>IF(TRIM(F306)="-", "N/A", IF(RIGHT(F306,1)="M",1000000*VALUE(LEFT(F306,LEN(F306)-1)),IF(RIGHT(F306,1)="B",1000000000*VALUE(LEFT(F306,LEN(F306)-1)),IF(RIGHT(F306,1)="%",0.01*VALUE(LEFT(F306,LEN(F306)-1)),F306))))</f>
        <v/>
      </c>
      <c r="N306">
        <f>IF(TRIM(G306)="-", "N/A", IF(RIGHT(G306,1)="M",1000000*VALUE(LEFT(G306,LEN(G306)-1)),IF(RIGHT(G306,1)="B",1000000000*VALUE(LEFT(G306,LEN(G306)-1)),IF(RIGHT(G306,1)="%",0.01*VALUE(LEFT(G306,LEN(G306)-1)),G306))))</f>
        <v/>
      </c>
    </row>
    <row r="307" spans="1:14">
      <c r="J307">
        <f>IF(TRIM(C307)="-", "N/A", IF(RIGHT(C307,1)="M",1000000*VALUE(LEFT(C307,LEN(C307)-1)),IF(RIGHT(C307,1)="B",1000000000*VALUE(LEFT(C307,LEN(C307)-1)),IF(RIGHT(C307,1)="%",0.01*VALUE(LEFT(C307,LEN(C307)-1)),C307))))</f>
        <v/>
      </c>
      <c r="K307">
        <f>IF(TRIM(D307)="-", "N/A", IF(RIGHT(D307,1)="M",1000000*VALUE(LEFT(D307,LEN(D307)-1)),IF(RIGHT(D307,1)="B",1000000000*VALUE(LEFT(D307,LEN(D307)-1)),IF(RIGHT(D307,1)="%",0.01*VALUE(LEFT(D307,LEN(D307)-1)),D307))))</f>
        <v/>
      </c>
      <c r="L307">
        <f>IF(TRIM(E307)="-", "N/A", IF(RIGHT(E307,1)="M",1000000*VALUE(LEFT(E307,LEN(E307)-1)),IF(RIGHT(E307,1)="B",1000000000*VALUE(LEFT(E307,LEN(E307)-1)),IF(RIGHT(E307,1)="%",0.01*VALUE(LEFT(E307,LEN(E307)-1)),E307))))</f>
        <v/>
      </c>
      <c r="M307">
        <f>IF(TRIM(F307)="-", "N/A", IF(RIGHT(F307,1)="M",1000000*VALUE(LEFT(F307,LEN(F307)-1)),IF(RIGHT(F307,1)="B",1000000000*VALUE(LEFT(F307,LEN(F307)-1)),IF(RIGHT(F307,1)="%",0.01*VALUE(LEFT(F307,LEN(F307)-1)),F307))))</f>
        <v/>
      </c>
      <c r="N307">
        <f>IF(TRIM(G307)="-", "N/A", IF(RIGHT(G307,1)="M",1000000*VALUE(LEFT(G307,LEN(G307)-1)),IF(RIGHT(G307,1)="B",1000000000*VALUE(LEFT(G307,LEN(G307)-1)),IF(RIGHT(G307,1)="%",0.01*VALUE(LEFT(G307,LEN(G307)-1)),G307))))</f>
        <v/>
      </c>
    </row>
    <row r="308" spans="1:14">
      <c r="J308">
        <f>IF(TRIM(C308)="-", "N/A", IF(RIGHT(C308,1)="M",1000000*VALUE(LEFT(C308,LEN(C308)-1)),IF(RIGHT(C308,1)="B",1000000000*VALUE(LEFT(C308,LEN(C308)-1)),IF(RIGHT(C308,1)="%",0.01*VALUE(LEFT(C308,LEN(C308)-1)),C308))))</f>
        <v/>
      </c>
      <c r="K308">
        <f>IF(TRIM(D308)="-", "N/A", IF(RIGHT(D308,1)="M",1000000*VALUE(LEFT(D308,LEN(D308)-1)),IF(RIGHT(D308,1)="B",1000000000*VALUE(LEFT(D308,LEN(D308)-1)),IF(RIGHT(D308,1)="%",0.01*VALUE(LEFT(D308,LEN(D308)-1)),D308))))</f>
        <v/>
      </c>
      <c r="L308">
        <f>IF(TRIM(E308)="-", "N/A", IF(RIGHT(E308,1)="M",1000000*VALUE(LEFT(E308,LEN(E308)-1)),IF(RIGHT(E308,1)="B",1000000000*VALUE(LEFT(E308,LEN(E308)-1)),IF(RIGHT(E308,1)="%",0.01*VALUE(LEFT(E308,LEN(E308)-1)),E308))))</f>
        <v/>
      </c>
      <c r="M308">
        <f>IF(TRIM(F308)="-", "N/A", IF(RIGHT(F308,1)="M",1000000*VALUE(LEFT(F308,LEN(F308)-1)),IF(RIGHT(F308,1)="B",1000000000*VALUE(LEFT(F308,LEN(F308)-1)),IF(RIGHT(F308,1)="%",0.01*VALUE(LEFT(F308,LEN(F308)-1)),F308))))</f>
        <v/>
      </c>
      <c r="N308">
        <f>IF(TRIM(G308)="-", "N/A", IF(RIGHT(G308,1)="M",1000000*VALUE(LEFT(G308,LEN(G308)-1)),IF(RIGHT(G308,1)="B",1000000000*VALUE(LEFT(G308,LEN(G308)-1)),IF(RIGHT(G308,1)="%",0.01*VALUE(LEFT(G308,LEN(G308)-1)),G308))))</f>
        <v/>
      </c>
    </row>
    <row r="309" spans="1:14">
      <c r="J309">
        <f>IF(TRIM(C309)="-", "N/A", IF(RIGHT(C309,1)="M",1000000*VALUE(LEFT(C309,LEN(C309)-1)),IF(RIGHT(C309,1)="B",1000000000*VALUE(LEFT(C309,LEN(C309)-1)),IF(RIGHT(C309,1)="%",0.01*VALUE(LEFT(C309,LEN(C309)-1)),C309))))</f>
        <v/>
      </c>
      <c r="K309">
        <f>IF(TRIM(D309)="-", "N/A", IF(RIGHT(D309,1)="M",1000000*VALUE(LEFT(D309,LEN(D309)-1)),IF(RIGHT(D309,1)="B",1000000000*VALUE(LEFT(D309,LEN(D309)-1)),IF(RIGHT(D309,1)="%",0.01*VALUE(LEFT(D309,LEN(D309)-1)),D309))))</f>
        <v/>
      </c>
      <c r="L309">
        <f>IF(TRIM(E309)="-", "N/A", IF(RIGHT(E309,1)="M",1000000*VALUE(LEFT(E309,LEN(E309)-1)),IF(RIGHT(E309,1)="B",1000000000*VALUE(LEFT(E309,LEN(E309)-1)),IF(RIGHT(E309,1)="%",0.01*VALUE(LEFT(E309,LEN(E309)-1)),E309))))</f>
        <v/>
      </c>
      <c r="M309">
        <f>IF(TRIM(F309)="-", "N/A", IF(RIGHT(F309,1)="M",1000000*VALUE(LEFT(F309,LEN(F309)-1)),IF(RIGHT(F309,1)="B",1000000000*VALUE(LEFT(F309,LEN(F309)-1)),IF(RIGHT(F309,1)="%",0.01*VALUE(LEFT(F309,LEN(F309)-1)),F309))))</f>
        <v/>
      </c>
      <c r="N309">
        <f>IF(TRIM(G309)="-", "N/A", IF(RIGHT(G309,1)="M",1000000*VALUE(LEFT(G309,LEN(G309)-1)),IF(RIGHT(G309,1)="B",1000000000*VALUE(LEFT(G309,LEN(G309)-1)),IF(RIGHT(G309,1)="%",0.01*VALUE(LEFT(G309,LEN(G309)-1)),G309))))</f>
        <v/>
      </c>
    </row>
    <row r="310" spans="1:14">
      <c r="J310">
        <f>IF(TRIM(C310)="-", "N/A", IF(RIGHT(C310,1)="M",1000000*VALUE(LEFT(C310,LEN(C310)-1)),IF(RIGHT(C310,1)="B",1000000000*VALUE(LEFT(C310,LEN(C310)-1)),IF(RIGHT(C310,1)="%",0.01*VALUE(LEFT(C310,LEN(C310)-1)),C310))))</f>
        <v/>
      </c>
      <c r="K310">
        <f>IF(TRIM(D310)="-", "N/A", IF(RIGHT(D310,1)="M",1000000*VALUE(LEFT(D310,LEN(D310)-1)),IF(RIGHT(D310,1)="B",1000000000*VALUE(LEFT(D310,LEN(D310)-1)),IF(RIGHT(D310,1)="%",0.01*VALUE(LEFT(D310,LEN(D310)-1)),D310))))</f>
        <v/>
      </c>
      <c r="L310">
        <f>IF(TRIM(E310)="-", "N/A", IF(RIGHT(E310,1)="M",1000000*VALUE(LEFT(E310,LEN(E310)-1)),IF(RIGHT(E310,1)="B",1000000000*VALUE(LEFT(E310,LEN(E310)-1)),IF(RIGHT(E310,1)="%",0.01*VALUE(LEFT(E310,LEN(E310)-1)),E310))))</f>
        <v/>
      </c>
      <c r="M310">
        <f>IF(TRIM(F310)="-", "N/A", IF(RIGHT(F310,1)="M",1000000*VALUE(LEFT(F310,LEN(F310)-1)),IF(RIGHT(F310,1)="B",1000000000*VALUE(LEFT(F310,LEN(F310)-1)),IF(RIGHT(F310,1)="%",0.01*VALUE(LEFT(F310,LEN(F310)-1)),F310))))</f>
        <v/>
      </c>
      <c r="N310">
        <f>IF(TRIM(G310)="-", "N/A", IF(RIGHT(G310,1)="M",1000000*VALUE(LEFT(G310,LEN(G310)-1)),IF(RIGHT(G310,1)="B",1000000000*VALUE(LEFT(G310,LEN(G310)-1)),IF(RIGHT(G310,1)="%",0.01*VALUE(LEFT(G310,LEN(G310)-1)),G310))))</f>
        <v/>
      </c>
    </row>
    <row r="311" spans="1:14">
      <c r="J311">
        <f>IF(TRIM(C311)="-", "N/A", IF(RIGHT(C311,1)="M",1000000*VALUE(LEFT(C311,LEN(C311)-1)),IF(RIGHT(C311,1)="B",1000000000*VALUE(LEFT(C311,LEN(C311)-1)),IF(RIGHT(C311,1)="%",0.01*VALUE(LEFT(C311,LEN(C311)-1)),C311))))</f>
        <v/>
      </c>
      <c r="K311">
        <f>IF(TRIM(D311)="-", "N/A", IF(RIGHT(D311,1)="M",1000000*VALUE(LEFT(D311,LEN(D311)-1)),IF(RIGHT(D311,1)="B",1000000000*VALUE(LEFT(D311,LEN(D311)-1)),IF(RIGHT(D311,1)="%",0.01*VALUE(LEFT(D311,LEN(D311)-1)),D311))))</f>
        <v/>
      </c>
      <c r="L311">
        <f>IF(TRIM(E311)="-", "N/A", IF(RIGHT(E311,1)="M",1000000*VALUE(LEFT(E311,LEN(E311)-1)),IF(RIGHT(E311,1)="B",1000000000*VALUE(LEFT(E311,LEN(E311)-1)),IF(RIGHT(E311,1)="%",0.01*VALUE(LEFT(E311,LEN(E311)-1)),E311))))</f>
        <v/>
      </c>
      <c r="M311">
        <f>IF(TRIM(F311)="-", "N/A", IF(RIGHT(F311,1)="M",1000000*VALUE(LEFT(F311,LEN(F311)-1)),IF(RIGHT(F311,1)="B",1000000000*VALUE(LEFT(F311,LEN(F311)-1)),IF(RIGHT(F311,1)="%",0.01*VALUE(LEFT(F311,LEN(F311)-1)),F311))))</f>
        <v/>
      </c>
      <c r="N311">
        <f>IF(TRIM(G311)="-", "N/A", IF(RIGHT(G311,1)="M",1000000*VALUE(LEFT(G311,LEN(G311)-1)),IF(RIGHT(G311,1)="B",1000000000*VALUE(LEFT(G311,LEN(G311)-1)),IF(RIGHT(G311,1)="%",0.01*VALUE(LEFT(G311,LEN(G311)-1)),G311))))</f>
        <v/>
      </c>
    </row>
    <row r="312" spans="1:14">
      <c r="J312">
        <f>IF(TRIM(C312)="-", "N/A", IF(RIGHT(C312,1)="M",1000000*VALUE(LEFT(C312,LEN(C312)-1)),IF(RIGHT(C312,1)="B",1000000000*VALUE(LEFT(C312,LEN(C312)-1)),IF(RIGHT(C312,1)="%",0.01*VALUE(LEFT(C312,LEN(C312)-1)),C312))))</f>
        <v/>
      </c>
      <c r="K312">
        <f>IF(TRIM(D312)="-", "N/A", IF(RIGHT(D312,1)="M",1000000*VALUE(LEFT(D312,LEN(D312)-1)),IF(RIGHT(D312,1)="B",1000000000*VALUE(LEFT(D312,LEN(D312)-1)),IF(RIGHT(D312,1)="%",0.01*VALUE(LEFT(D312,LEN(D312)-1)),D312))))</f>
        <v/>
      </c>
      <c r="L312">
        <f>IF(TRIM(E312)="-", "N/A", IF(RIGHT(E312,1)="M",1000000*VALUE(LEFT(E312,LEN(E312)-1)),IF(RIGHT(E312,1)="B",1000000000*VALUE(LEFT(E312,LEN(E312)-1)),IF(RIGHT(E312,1)="%",0.01*VALUE(LEFT(E312,LEN(E312)-1)),E312))))</f>
        <v/>
      </c>
      <c r="M312">
        <f>IF(TRIM(F312)="-", "N/A", IF(RIGHT(F312,1)="M",1000000*VALUE(LEFT(F312,LEN(F312)-1)),IF(RIGHT(F312,1)="B",1000000000*VALUE(LEFT(F312,LEN(F312)-1)),IF(RIGHT(F312,1)="%",0.01*VALUE(LEFT(F312,LEN(F312)-1)),F312))))</f>
        <v/>
      </c>
      <c r="N312">
        <f>IF(TRIM(G312)="-", "N/A", IF(RIGHT(G312,1)="M",1000000*VALUE(LEFT(G312,LEN(G312)-1)),IF(RIGHT(G312,1)="B",1000000000*VALUE(LEFT(G312,LEN(G312)-1)),IF(RIGHT(G312,1)="%",0.01*VALUE(LEFT(G312,LEN(G312)-1)),G312))))</f>
        <v/>
      </c>
    </row>
    <row r="313" spans="1:14">
      <c r="J313">
        <f>IF(TRIM(C313)="-", "N/A", IF(RIGHT(C313,1)="M",1000000*VALUE(LEFT(C313,LEN(C313)-1)),IF(RIGHT(C313,1)="B",1000000000*VALUE(LEFT(C313,LEN(C313)-1)),IF(RIGHT(C313,1)="%",0.01*VALUE(LEFT(C313,LEN(C313)-1)),C313))))</f>
        <v/>
      </c>
      <c r="K313">
        <f>IF(TRIM(D313)="-", "N/A", IF(RIGHT(D313,1)="M",1000000*VALUE(LEFT(D313,LEN(D313)-1)),IF(RIGHT(D313,1)="B",1000000000*VALUE(LEFT(D313,LEN(D313)-1)),IF(RIGHT(D313,1)="%",0.01*VALUE(LEFT(D313,LEN(D313)-1)),D313))))</f>
        <v/>
      </c>
      <c r="L313">
        <f>IF(TRIM(E313)="-", "N/A", IF(RIGHT(E313,1)="M",1000000*VALUE(LEFT(E313,LEN(E313)-1)),IF(RIGHT(E313,1)="B",1000000000*VALUE(LEFT(E313,LEN(E313)-1)),IF(RIGHT(E313,1)="%",0.01*VALUE(LEFT(E313,LEN(E313)-1)),E313))))</f>
        <v/>
      </c>
      <c r="M313">
        <f>IF(TRIM(F313)="-", "N/A", IF(RIGHT(F313,1)="M",1000000*VALUE(LEFT(F313,LEN(F313)-1)),IF(RIGHT(F313,1)="B",1000000000*VALUE(LEFT(F313,LEN(F313)-1)),IF(RIGHT(F313,1)="%",0.01*VALUE(LEFT(F313,LEN(F313)-1)),F313))))</f>
        <v/>
      </c>
      <c r="N313">
        <f>IF(TRIM(G313)="-", "N/A", IF(RIGHT(G313,1)="M",1000000*VALUE(LEFT(G313,LEN(G313)-1)),IF(RIGHT(G313,1)="B",1000000000*VALUE(LEFT(G313,LEN(G313)-1)),IF(RIGHT(G313,1)="%",0.01*VALUE(LEFT(G313,LEN(G313)-1)),G313))))</f>
        <v/>
      </c>
    </row>
    <row r="314" spans="1:14">
      <c r="J314">
        <f>IF(TRIM(C314)="-", "N/A", IF(RIGHT(C314,1)="M",1000000*VALUE(LEFT(C314,LEN(C314)-1)),IF(RIGHT(C314,1)="B",1000000000*VALUE(LEFT(C314,LEN(C314)-1)),IF(RIGHT(C314,1)="%",0.01*VALUE(LEFT(C314,LEN(C314)-1)),C314))))</f>
        <v/>
      </c>
      <c r="K314">
        <f>IF(TRIM(D314)="-", "N/A", IF(RIGHT(D314,1)="M",1000000*VALUE(LEFT(D314,LEN(D314)-1)),IF(RIGHT(D314,1)="B",1000000000*VALUE(LEFT(D314,LEN(D314)-1)),IF(RIGHT(D314,1)="%",0.01*VALUE(LEFT(D314,LEN(D314)-1)),D314))))</f>
        <v/>
      </c>
      <c r="L314">
        <f>IF(TRIM(E314)="-", "N/A", IF(RIGHT(E314,1)="M",1000000*VALUE(LEFT(E314,LEN(E314)-1)),IF(RIGHT(E314,1)="B",1000000000*VALUE(LEFT(E314,LEN(E314)-1)),IF(RIGHT(E314,1)="%",0.01*VALUE(LEFT(E314,LEN(E314)-1)),E314))))</f>
        <v/>
      </c>
      <c r="M314">
        <f>IF(TRIM(F314)="-", "N/A", IF(RIGHT(F314,1)="M",1000000*VALUE(LEFT(F314,LEN(F314)-1)),IF(RIGHT(F314,1)="B",1000000000*VALUE(LEFT(F314,LEN(F314)-1)),IF(RIGHT(F314,1)="%",0.01*VALUE(LEFT(F314,LEN(F314)-1)),F314))))</f>
        <v/>
      </c>
      <c r="N314">
        <f>IF(TRIM(G314)="-", "N/A", IF(RIGHT(G314,1)="M",1000000*VALUE(LEFT(G314,LEN(G314)-1)),IF(RIGHT(G314,1)="B",1000000000*VALUE(LEFT(G314,LEN(G314)-1)),IF(RIGHT(G314,1)="%",0.01*VALUE(LEFT(G314,LEN(G314)-1)),G314))))</f>
        <v/>
      </c>
    </row>
    <row r="315" spans="1:14">
      <c r="J315">
        <f>IF(TRIM(C315)="-", "N/A", IF(RIGHT(C315,1)="M",1000000*VALUE(LEFT(C315,LEN(C315)-1)),IF(RIGHT(C315,1)="B",1000000000*VALUE(LEFT(C315,LEN(C315)-1)),IF(RIGHT(C315,1)="%",0.01*VALUE(LEFT(C315,LEN(C315)-1)),C315))))</f>
        <v/>
      </c>
      <c r="K315">
        <f>IF(TRIM(D315)="-", "N/A", IF(RIGHT(D315,1)="M",1000000*VALUE(LEFT(D315,LEN(D315)-1)),IF(RIGHT(D315,1)="B",1000000000*VALUE(LEFT(D315,LEN(D315)-1)),IF(RIGHT(D315,1)="%",0.01*VALUE(LEFT(D315,LEN(D315)-1)),D315))))</f>
        <v/>
      </c>
      <c r="L315">
        <f>IF(TRIM(E315)="-", "N/A", IF(RIGHT(E315,1)="M",1000000*VALUE(LEFT(E315,LEN(E315)-1)),IF(RIGHT(E315,1)="B",1000000000*VALUE(LEFT(E315,LEN(E315)-1)),IF(RIGHT(E315,1)="%",0.01*VALUE(LEFT(E315,LEN(E315)-1)),E315))))</f>
        <v/>
      </c>
      <c r="M315">
        <f>IF(TRIM(F315)="-", "N/A", IF(RIGHT(F315,1)="M",1000000*VALUE(LEFT(F315,LEN(F315)-1)),IF(RIGHT(F315,1)="B",1000000000*VALUE(LEFT(F315,LEN(F315)-1)),IF(RIGHT(F315,1)="%",0.01*VALUE(LEFT(F315,LEN(F315)-1)),F315))))</f>
        <v/>
      </c>
      <c r="N315">
        <f>IF(TRIM(G315)="-", "N/A", IF(RIGHT(G315,1)="M",1000000*VALUE(LEFT(G315,LEN(G315)-1)),IF(RIGHT(G315,1)="B",1000000000*VALUE(LEFT(G315,LEN(G315)-1)),IF(RIGHT(G315,1)="%",0.01*VALUE(LEFT(G315,LEN(G315)-1)),G315))))</f>
        <v/>
      </c>
    </row>
    <row r="316" spans="1:14">
      <c r="J316">
        <f>IF(TRIM(C316)="-", "N/A", IF(RIGHT(C316,1)="M",1000000*VALUE(LEFT(C316,LEN(C316)-1)),IF(RIGHT(C316,1)="B",1000000000*VALUE(LEFT(C316,LEN(C316)-1)),IF(RIGHT(C316,1)="%",0.01*VALUE(LEFT(C316,LEN(C316)-1)),C316))))</f>
        <v/>
      </c>
      <c r="K316">
        <f>IF(TRIM(D316)="-", "N/A", IF(RIGHT(D316,1)="M",1000000*VALUE(LEFT(D316,LEN(D316)-1)),IF(RIGHT(D316,1)="B",1000000000*VALUE(LEFT(D316,LEN(D316)-1)),IF(RIGHT(D316,1)="%",0.01*VALUE(LEFT(D316,LEN(D316)-1)),D316))))</f>
        <v/>
      </c>
      <c r="L316">
        <f>IF(TRIM(E316)="-", "N/A", IF(RIGHT(E316,1)="M",1000000*VALUE(LEFT(E316,LEN(E316)-1)),IF(RIGHT(E316,1)="B",1000000000*VALUE(LEFT(E316,LEN(E316)-1)),IF(RIGHT(E316,1)="%",0.01*VALUE(LEFT(E316,LEN(E316)-1)),E316))))</f>
        <v/>
      </c>
      <c r="M316">
        <f>IF(TRIM(F316)="-", "N/A", IF(RIGHT(F316,1)="M",1000000*VALUE(LEFT(F316,LEN(F316)-1)),IF(RIGHT(F316,1)="B",1000000000*VALUE(LEFT(F316,LEN(F316)-1)),IF(RIGHT(F316,1)="%",0.01*VALUE(LEFT(F316,LEN(F316)-1)),F316))))</f>
        <v/>
      </c>
      <c r="N316">
        <f>IF(TRIM(G316)="-", "N/A", IF(RIGHT(G316,1)="M",1000000*VALUE(LEFT(G316,LEN(G316)-1)),IF(RIGHT(G316,1)="B",1000000000*VALUE(LEFT(G316,LEN(G316)-1)),IF(RIGHT(G316,1)="%",0.01*VALUE(LEFT(G316,LEN(G316)-1)),G316))))</f>
        <v/>
      </c>
    </row>
    <row r="317" spans="1:14">
      <c r="J317">
        <f>IF(TRIM(C317)="-", "N/A", IF(RIGHT(C317,1)="M",1000000*VALUE(LEFT(C317,LEN(C317)-1)),IF(RIGHT(C317,1)="B",1000000000*VALUE(LEFT(C317,LEN(C317)-1)),IF(RIGHT(C317,1)="%",0.01*VALUE(LEFT(C317,LEN(C317)-1)),C317))))</f>
        <v/>
      </c>
      <c r="K317">
        <f>IF(TRIM(D317)="-", "N/A", IF(RIGHT(D317,1)="M",1000000*VALUE(LEFT(D317,LEN(D317)-1)),IF(RIGHT(D317,1)="B",1000000000*VALUE(LEFT(D317,LEN(D317)-1)),IF(RIGHT(D317,1)="%",0.01*VALUE(LEFT(D317,LEN(D317)-1)),D317))))</f>
        <v/>
      </c>
      <c r="L317">
        <f>IF(TRIM(E317)="-", "N/A", IF(RIGHT(E317,1)="M",1000000*VALUE(LEFT(E317,LEN(E317)-1)),IF(RIGHT(E317,1)="B",1000000000*VALUE(LEFT(E317,LEN(E317)-1)),IF(RIGHT(E317,1)="%",0.01*VALUE(LEFT(E317,LEN(E317)-1)),E317))))</f>
        <v/>
      </c>
      <c r="M317">
        <f>IF(TRIM(F317)="-", "N/A", IF(RIGHT(F317,1)="M",1000000*VALUE(LEFT(F317,LEN(F317)-1)),IF(RIGHT(F317,1)="B",1000000000*VALUE(LEFT(F317,LEN(F317)-1)),IF(RIGHT(F317,1)="%",0.01*VALUE(LEFT(F317,LEN(F317)-1)),F317))))</f>
        <v/>
      </c>
      <c r="N317">
        <f>IF(TRIM(G317)="-", "N/A", IF(RIGHT(G317,1)="M",1000000*VALUE(LEFT(G317,LEN(G317)-1)),IF(RIGHT(G317,1)="B",1000000000*VALUE(LEFT(G317,LEN(G317)-1)),IF(RIGHT(G317,1)="%",0.01*VALUE(LEFT(G317,LEN(G317)-1)),G317))))</f>
        <v/>
      </c>
    </row>
    <row r="318" spans="1:14">
      <c r="J318">
        <f>IF(TRIM(C318)="-", "N/A", IF(RIGHT(C318,1)="M",1000000*VALUE(LEFT(C318,LEN(C318)-1)),IF(RIGHT(C318,1)="B",1000000000*VALUE(LEFT(C318,LEN(C318)-1)),IF(RIGHT(C318,1)="%",0.01*VALUE(LEFT(C318,LEN(C318)-1)),C318))))</f>
        <v/>
      </c>
      <c r="K318">
        <f>IF(TRIM(D318)="-", "N/A", IF(RIGHT(D318,1)="M",1000000*VALUE(LEFT(D318,LEN(D318)-1)),IF(RIGHT(D318,1)="B",1000000000*VALUE(LEFT(D318,LEN(D318)-1)),IF(RIGHT(D318,1)="%",0.01*VALUE(LEFT(D318,LEN(D318)-1)),D318))))</f>
        <v/>
      </c>
      <c r="L318">
        <f>IF(TRIM(E318)="-", "N/A", IF(RIGHT(E318,1)="M",1000000*VALUE(LEFT(E318,LEN(E318)-1)),IF(RIGHT(E318,1)="B",1000000000*VALUE(LEFT(E318,LEN(E318)-1)),IF(RIGHT(E318,1)="%",0.01*VALUE(LEFT(E318,LEN(E318)-1)),E318))))</f>
        <v/>
      </c>
      <c r="M318">
        <f>IF(TRIM(F318)="-", "N/A", IF(RIGHT(F318,1)="M",1000000*VALUE(LEFT(F318,LEN(F318)-1)),IF(RIGHT(F318,1)="B",1000000000*VALUE(LEFT(F318,LEN(F318)-1)),IF(RIGHT(F318,1)="%",0.01*VALUE(LEFT(F318,LEN(F318)-1)),F318))))</f>
        <v/>
      </c>
      <c r="N318">
        <f>IF(TRIM(G318)="-", "N/A", IF(RIGHT(G318,1)="M",1000000*VALUE(LEFT(G318,LEN(G318)-1)),IF(RIGHT(G318,1)="B",1000000000*VALUE(LEFT(G318,LEN(G318)-1)),IF(RIGHT(G318,1)="%",0.01*VALUE(LEFT(G318,LEN(G318)-1)),G318))))</f>
        <v/>
      </c>
    </row>
    <row r="319" spans="1:14">
      <c r="J319">
        <f>IF(TRIM(C319)="-", "N/A", IF(RIGHT(C319,1)="M",1000000*VALUE(LEFT(C319,LEN(C319)-1)),IF(RIGHT(C319,1)="B",1000000000*VALUE(LEFT(C319,LEN(C319)-1)),IF(RIGHT(C319,1)="%",0.01*VALUE(LEFT(C319,LEN(C319)-1)),C319))))</f>
        <v/>
      </c>
      <c r="K319">
        <f>IF(TRIM(D319)="-", "N/A", IF(RIGHT(D319,1)="M",1000000*VALUE(LEFT(D319,LEN(D319)-1)),IF(RIGHT(D319,1)="B",1000000000*VALUE(LEFT(D319,LEN(D319)-1)),IF(RIGHT(D319,1)="%",0.01*VALUE(LEFT(D319,LEN(D319)-1)),D319))))</f>
        <v/>
      </c>
      <c r="L319">
        <f>IF(TRIM(E319)="-", "N/A", IF(RIGHT(E319,1)="M",1000000*VALUE(LEFT(E319,LEN(E319)-1)),IF(RIGHT(E319,1)="B",1000000000*VALUE(LEFT(E319,LEN(E319)-1)),IF(RIGHT(E319,1)="%",0.01*VALUE(LEFT(E319,LEN(E319)-1)),E319))))</f>
        <v/>
      </c>
      <c r="M319">
        <f>IF(TRIM(F319)="-", "N/A", IF(RIGHT(F319,1)="M",1000000*VALUE(LEFT(F319,LEN(F319)-1)),IF(RIGHT(F319,1)="B",1000000000*VALUE(LEFT(F319,LEN(F319)-1)),IF(RIGHT(F319,1)="%",0.01*VALUE(LEFT(F319,LEN(F319)-1)),F319))))</f>
        <v/>
      </c>
      <c r="N319">
        <f>IF(TRIM(G319)="-", "N/A", IF(RIGHT(G319,1)="M",1000000*VALUE(LEFT(G319,LEN(G319)-1)),IF(RIGHT(G319,1)="B",1000000000*VALUE(LEFT(G319,LEN(G319)-1)),IF(RIGHT(G319,1)="%",0.01*VALUE(LEFT(G319,LEN(G319)-1)),G319))))</f>
        <v/>
      </c>
    </row>
    <row r="320" spans="1:14">
      <c r="J320">
        <f>IF(TRIM(C320)="-", "N/A", IF(RIGHT(C320,1)="M",1000000*VALUE(LEFT(C320,LEN(C320)-1)),IF(RIGHT(C320,1)="B",1000000000*VALUE(LEFT(C320,LEN(C320)-1)),IF(RIGHT(C320,1)="%",0.01*VALUE(LEFT(C320,LEN(C320)-1)),C320))))</f>
        <v/>
      </c>
      <c r="K320">
        <f>IF(TRIM(D320)="-", "N/A", IF(RIGHT(D320,1)="M",1000000*VALUE(LEFT(D320,LEN(D320)-1)),IF(RIGHT(D320,1)="B",1000000000*VALUE(LEFT(D320,LEN(D320)-1)),IF(RIGHT(D320,1)="%",0.01*VALUE(LEFT(D320,LEN(D320)-1)),D320))))</f>
        <v/>
      </c>
      <c r="L320">
        <f>IF(TRIM(E320)="-", "N/A", IF(RIGHT(E320,1)="M",1000000*VALUE(LEFT(E320,LEN(E320)-1)),IF(RIGHT(E320,1)="B",1000000000*VALUE(LEFT(E320,LEN(E320)-1)),IF(RIGHT(E320,1)="%",0.01*VALUE(LEFT(E320,LEN(E320)-1)),E320))))</f>
        <v/>
      </c>
      <c r="M320">
        <f>IF(TRIM(F320)="-", "N/A", IF(RIGHT(F320,1)="M",1000000*VALUE(LEFT(F320,LEN(F320)-1)),IF(RIGHT(F320,1)="B",1000000000*VALUE(LEFT(F320,LEN(F320)-1)),IF(RIGHT(F320,1)="%",0.01*VALUE(LEFT(F320,LEN(F320)-1)),F320))))</f>
        <v/>
      </c>
      <c r="N320">
        <f>IF(TRIM(G320)="-", "N/A", IF(RIGHT(G320,1)="M",1000000*VALUE(LEFT(G320,LEN(G320)-1)),IF(RIGHT(G320,1)="B",1000000000*VALUE(LEFT(G320,LEN(G320)-1)),IF(RIGHT(G320,1)="%",0.01*VALUE(LEFT(G320,LEN(G320)-1)),G320))))</f>
        <v/>
      </c>
    </row>
    <row r="321" spans="1:14">
      <c r="J321">
        <f>IF(TRIM(C321)="-", "N/A", IF(RIGHT(C321,1)="M",1000000*VALUE(LEFT(C321,LEN(C321)-1)),IF(RIGHT(C321,1)="B",1000000000*VALUE(LEFT(C321,LEN(C321)-1)),IF(RIGHT(C321,1)="%",0.01*VALUE(LEFT(C321,LEN(C321)-1)),C321))))</f>
        <v/>
      </c>
      <c r="K321">
        <f>IF(TRIM(D321)="-", "N/A", IF(RIGHT(D321,1)="M",1000000*VALUE(LEFT(D321,LEN(D321)-1)),IF(RIGHT(D321,1)="B",1000000000*VALUE(LEFT(D321,LEN(D321)-1)),IF(RIGHT(D321,1)="%",0.01*VALUE(LEFT(D321,LEN(D321)-1)),D321))))</f>
        <v/>
      </c>
      <c r="L321">
        <f>IF(TRIM(E321)="-", "N/A", IF(RIGHT(E321,1)="M",1000000*VALUE(LEFT(E321,LEN(E321)-1)),IF(RIGHT(E321,1)="B",1000000000*VALUE(LEFT(E321,LEN(E321)-1)),IF(RIGHT(E321,1)="%",0.01*VALUE(LEFT(E321,LEN(E321)-1)),E321))))</f>
        <v/>
      </c>
      <c r="M321">
        <f>IF(TRIM(F321)="-", "N/A", IF(RIGHT(F321,1)="M",1000000*VALUE(LEFT(F321,LEN(F321)-1)),IF(RIGHT(F321,1)="B",1000000000*VALUE(LEFT(F321,LEN(F321)-1)),IF(RIGHT(F321,1)="%",0.01*VALUE(LEFT(F321,LEN(F321)-1)),F321))))</f>
        <v/>
      </c>
      <c r="N321">
        <f>IF(TRIM(G321)="-", "N/A", IF(RIGHT(G321,1)="M",1000000*VALUE(LEFT(G321,LEN(G321)-1)),IF(RIGHT(G321,1)="B",1000000000*VALUE(LEFT(G321,LEN(G321)-1)),IF(RIGHT(G321,1)="%",0.01*VALUE(LEFT(G321,LEN(G321)-1)),G321))))</f>
        <v/>
      </c>
    </row>
    <row r="322" spans="1:14">
      <c r="J322">
        <f>IF(TRIM(C322)="-", "N/A", IF(RIGHT(C322,1)="M",1000000*VALUE(LEFT(C322,LEN(C322)-1)),IF(RIGHT(C322,1)="B",1000000000*VALUE(LEFT(C322,LEN(C322)-1)),IF(RIGHT(C322,1)="%",0.01*VALUE(LEFT(C322,LEN(C322)-1)),C322))))</f>
        <v/>
      </c>
      <c r="K322">
        <f>IF(TRIM(D322)="-", "N/A", IF(RIGHT(D322,1)="M",1000000*VALUE(LEFT(D322,LEN(D322)-1)),IF(RIGHT(D322,1)="B",1000000000*VALUE(LEFT(D322,LEN(D322)-1)),IF(RIGHT(D322,1)="%",0.01*VALUE(LEFT(D322,LEN(D322)-1)),D322))))</f>
        <v/>
      </c>
      <c r="L322">
        <f>IF(TRIM(E322)="-", "N/A", IF(RIGHT(E322,1)="M",1000000*VALUE(LEFT(E322,LEN(E322)-1)),IF(RIGHT(E322,1)="B",1000000000*VALUE(LEFT(E322,LEN(E322)-1)),IF(RIGHT(E322,1)="%",0.01*VALUE(LEFT(E322,LEN(E322)-1)),E322))))</f>
        <v/>
      </c>
      <c r="M322">
        <f>IF(TRIM(F322)="-", "N/A", IF(RIGHT(F322,1)="M",1000000*VALUE(LEFT(F322,LEN(F322)-1)),IF(RIGHT(F322,1)="B",1000000000*VALUE(LEFT(F322,LEN(F322)-1)),IF(RIGHT(F322,1)="%",0.01*VALUE(LEFT(F322,LEN(F322)-1)),F322))))</f>
        <v/>
      </c>
      <c r="N322">
        <f>IF(TRIM(G322)="-", "N/A", IF(RIGHT(G322,1)="M",1000000*VALUE(LEFT(G322,LEN(G322)-1)),IF(RIGHT(G322,1)="B",1000000000*VALUE(LEFT(G322,LEN(G322)-1)),IF(RIGHT(G322,1)="%",0.01*VALUE(LEFT(G322,LEN(G322)-1)),G322))))</f>
        <v/>
      </c>
    </row>
    <row r="323" spans="1:14">
      <c r="J323">
        <f>IF(TRIM(C323)="-", "N/A", IF(RIGHT(C323,1)="M",1000000*VALUE(LEFT(C323,LEN(C323)-1)),IF(RIGHT(C323,1)="B",1000000000*VALUE(LEFT(C323,LEN(C323)-1)),IF(RIGHT(C323,1)="%",0.01*VALUE(LEFT(C323,LEN(C323)-1)),C323))))</f>
        <v/>
      </c>
      <c r="K323">
        <f>IF(TRIM(D323)="-", "N/A", IF(RIGHT(D323,1)="M",1000000*VALUE(LEFT(D323,LEN(D323)-1)),IF(RIGHT(D323,1)="B",1000000000*VALUE(LEFT(D323,LEN(D323)-1)),IF(RIGHT(D323,1)="%",0.01*VALUE(LEFT(D323,LEN(D323)-1)),D323))))</f>
        <v/>
      </c>
      <c r="L323">
        <f>IF(TRIM(E323)="-", "N/A", IF(RIGHT(E323,1)="M",1000000*VALUE(LEFT(E323,LEN(E323)-1)),IF(RIGHT(E323,1)="B",1000000000*VALUE(LEFT(E323,LEN(E323)-1)),IF(RIGHT(E323,1)="%",0.01*VALUE(LEFT(E323,LEN(E323)-1)),E323))))</f>
        <v/>
      </c>
      <c r="M323">
        <f>IF(TRIM(F323)="-", "N/A", IF(RIGHT(F323,1)="M",1000000*VALUE(LEFT(F323,LEN(F323)-1)),IF(RIGHT(F323,1)="B",1000000000*VALUE(LEFT(F323,LEN(F323)-1)),IF(RIGHT(F323,1)="%",0.01*VALUE(LEFT(F323,LEN(F323)-1)),F323))))</f>
        <v/>
      </c>
      <c r="N323">
        <f>IF(TRIM(G323)="-", "N/A", IF(RIGHT(G323,1)="M",1000000*VALUE(LEFT(G323,LEN(G323)-1)),IF(RIGHT(G323,1)="B",1000000000*VALUE(LEFT(G323,LEN(G323)-1)),IF(RIGHT(G323,1)="%",0.01*VALUE(LEFT(G323,LEN(G323)-1)),G323))))</f>
        <v/>
      </c>
    </row>
    <row r="324" spans="1:14">
      <c r="J324">
        <f>IF(TRIM(C324)="-", "N/A", IF(RIGHT(C324,1)="M",1000000*VALUE(LEFT(C324,LEN(C324)-1)),IF(RIGHT(C324,1)="B",1000000000*VALUE(LEFT(C324,LEN(C324)-1)),IF(RIGHT(C324,1)="%",0.01*VALUE(LEFT(C324,LEN(C324)-1)),C324))))</f>
        <v/>
      </c>
      <c r="K324">
        <f>IF(TRIM(D324)="-", "N/A", IF(RIGHT(D324,1)="M",1000000*VALUE(LEFT(D324,LEN(D324)-1)),IF(RIGHT(D324,1)="B",1000000000*VALUE(LEFT(D324,LEN(D324)-1)),IF(RIGHT(D324,1)="%",0.01*VALUE(LEFT(D324,LEN(D324)-1)),D324))))</f>
        <v/>
      </c>
      <c r="L324">
        <f>IF(TRIM(E324)="-", "N/A", IF(RIGHT(E324,1)="M",1000000*VALUE(LEFT(E324,LEN(E324)-1)),IF(RIGHT(E324,1)="B",1000000000*VALUE(LEFT(E324,LEN(E324)-1)),IF(RIGHT(E324,1)="%",0.01*VALUE(LEFT(E324,LEN(E324)-1)),E324))))</f>
        <v/>
      </c>
      <c r="M324">
        <f>IF(TRIM(F324)="-", "N/A", IF(RIGHT(F324,1)="M",1000000*VALUE(LEFT(F324,LEN(F324)-1)),IF(RIGHT(F324,1)="B",1000000000*VALUE(LEFT(F324,LEN(F324)-1)),IF(RIGHT(F324,1)="%",0.01*VALUE(LEFT(F324,LEN(F324)-1)),F324))))</f>
        <v/>
      </c>
      <c r="N324">
        <f>IF(TRIM(G324)="-", "N/A", IF(RIGHT(G324,1)="M",1000000*VALUE(LEFT(G324,LEN(G324)-1)),IF(RIGHT(G324,1)="B",1000000000*VALUE(LEFT(G324,LEN(G324)-1)),IF(RIGHT(G324,1)="%",0.01*VALUE(LEFT(G324,LEN(G324)-1)),G324))))</f>
        <v/>
      </c>
    </row>
    <row r="325" spans="1:14">
      <c r="J325">
        <f>IF(TRIM(C325)="-", "N/A", IF(RIGHT(C325,1)="M",1000000*VALUE(LEFT(C325,LEN(C325)-1)),IF(RIGHT(C325,1)="B",1000000000*VALUE(LEFT(C325,LEN(C325)-1)),IF(RIGHT(C325,1)="%",0.01*VALUE(LEFT(C325,LEN(C325)-1)),C325))))</f>
        <v/>
      </c>
      <c r="K325">
        <f>IF(TRIM(D325)="-", "N/A", IF(RIGHT(D325,1)="M",1000000*VALUE(LEFT(D325,LEN(D325)-1)),IF(RIGHT(D325,1)="B",1000000000*VALUE(LEFT(D325,LEN(D325)-1)),IF(RIGHT(D325,1)="%",0.01*VALUE(LEFT(D325,LEN(D325)-1)),D325))))</f>
        <v/>
      </c>
      <c r="L325">
        <f>IF(TRIM(E325)="-", "N/A", IF(RIGHT(E325,1)="M",1000000*VALUE(LEFT(E325,LEN(E325)-1)),IF(RIGHT(E325,1)="B",1000000000*VALUE(LEFT(E325,LEN(E325)-1)),IF(RIGHT(E325,1)="%",0.01*VALUE(LEFT(E325,LEN(E325)-1)),E325))))</f>
        <v/>
      </c>
      <c r="M325">
        <f>IF(TRIM(F325)="-", "N/A", IF(RIGHT(F325,1)="M",1000000*VALUE(LEFT(F325,LEN(F325)-1)),IF(RIGHT(F325,1)="B",1000000000*VALUE(LEFT(F325,LEN(F325)-1)),IF(RIGHT(F325,1)="%",0.01*VALUE(LEFT(F325,LEN(F325)-1)),F325))))</f>
        <v/>
      </c>
      <c r="N325">
        <f>IF(TRIM(G325)="-", "N/A", IF(RIGHT(G325,1)="M",1000000*VALUE(LEFT(G325,LEN(G325)-1)),IF(RIGHT(G325,1)="B",1000000000*VALUE(LEFT(G325,LEN(G325)-1)),IF(RIGHT(G325,1)="%",0.01*VALUE(LEFT(G325,LEN(G325)-1)),G325))))</f>
        <v/>
      </c>
    </row>
    <row r="326" spans="1:14">
      <c r="J326">
        <f>IF(TRIM(C326)="-", "N/A", IF(RIGHT(C326,1)="M",1000000*VALUE(LEFT(C326,LEN(C326)-1)),IF(RIGHT(C326,1)="B",1000000000*VALUE(LEFT(C326,LEN(C326)-1)),IF(RIGHT(C326,1)="%",0.01*VALUE(LEFT(C326,LEN(C326)-1)),C326))))</f>
        <v/>
      </c>
      <c r="K326">
        <f>IF(TRIM(D326)="-", "N/A", IF(RIGHT(D326,1)="M",1000000*VALUE(LEFT(D326,LEN(D326)-1)),IF(RIGHT(D326,1)="B",1000000000*VALUE(LEFT(D326,LEN(D326)-1)),IF(RIGHT(D326,1)="%",0.01*VALUE(LEFT(D326,LEN(D326)-1)),D326))))</f>
        <v/>
      </c>
      <c r="L326">
        <f>IF(TRIM(E326)="-", "N/A", IF(RIGHT(E326,1)="M",1000000*VALUE(LEFT(E326,LEN(E326)-1)),IF(RIGHT(E326,1)="B",1000000000*VALUE(LEFT(E326,LEN(E326)-1)),IF(RIGHT(E326,1)="%",0.01*VALUE(LEFT(E326,LEN(E326)-1)),E326))))</f>
        <v/>
      </c>
      <c r="M326">
        <f>IF(TRIM(F326)="-", "N/A", IF(RIGHT(F326,1)="M",1000000*VALUE(LEFT(F326,LEN(F326)-1)),IF(RIGHT(F326,1)="B",1000000000*VALUE(LEFT(F326,LEN(F326)-1)),IF(RIGHT(F326,1)="%",0.01*VALUE(LEFT(F326,LEN(F326)-1)),F326))))</f>
        <v/>
      </c>
      <c r="N326">
        <f>IF(TRIM(G326)="-", "N/A", IF(RIGHT(G326,1)="M",1000000*VALUE(LEFT(G326,LEN(G326)-1)),IF(RIGHT(G326,1)="B",1000000000*VALUE(LEFT(G326,LEN(G326)-1)),IF(RIGHT(G326,1)="%",0.01*VALUE(LEFT(G326,LEN(G326)-1)),G326))))</f>
        <v/>
      </c>
    </row>
    <row r="327" spans="1:14">
      <c r="J327">
        <f>IF(TRIM(C327)="-", "N/A", IF(RIGHT(C327,1)="M",1000000*VALUE(LEFT(C327,LEN(C327)-1)),IF(RIGHT(C327,1)="B",1000000000*VALUE(LEFT(C327,LEN(C327)-1)),IF(RIGHT(C327,1)="%",0.01*VALUE(LEFT(C327,LEN(C327)-1)),C327))))</f>
        <v/>
      </c>
      <c r="K327">
        <f>IF(TRIM(D327)="-", "N/A", IF(RIGHT(D327,1)="M",1000000*VALUE(LEFT(D327,LEN(D327)-1)),IF(RIGHT(D327,1)="B",1000000000*VALUE(LEFT(D327,LEN(D327)-1)),IF(RIGHT(D327,1)="%",0.01*VALUE(LEFT(D327,LEN(D327)-1)),D327))))</f>
        <v/>
      </c>
      <c r="L327">
        <f>IF(TRIM(E327)="-", "N/A", IF(RIGHT(E327,1)="M",1000000*VALUE(LEFT(E327,LEN(E327)-1)),IF(RIGHT(E327,1)="B",1000000000*VALUE(LEFT(E327,LEN(E327)-1)),IF(RIGHT(E327,1)="%",0.01*VALUE(LEFT(E327,LEN(E327)-1)),E327))))</f>
        <v/>
      </c>
      <c r="M327">
        <f>IF(TRIM(F327)="-", "N/A", IF(RIGHT(F327,1)="M",1000000*VALUE(LEFT(F327,LEN(F327)-1)),IF(RIGHT(F327,1)="B",1000000000*VALUE(LEFT(F327,LEN(F327)-1)),IF(RIGHT(F327,1)="%",0.01*VALUE(LEFT(F327,LEN(F327)-1)),F327))))</f>
        <v/>
      </c>
      <c r="N327">
        <f>IF(TRIM(G327)="-", "N/A", IF(RIGHT(G327,1)="M",1000000*VALUE(LEFT(G327,LEN(G327)-1)),IF(RIGHT(G327,1)="B",1000000000*VALUE(LEFT(G327,LEN(G327)-1)),IF(RIGHT(G327,1)="%",0.01*VALUE(LEFT(G327,LEN(G327)-1)),G327))))</f>
        <v/>
      </c>
    </row>
    <row r="328" spans="1:14">
      <c r="J328">
        <f>IF(TRIM(C328)="-", "N/A", IF(RIGHT(C328,1)="M",1000000*VALUE(LEFT(C328,LEN(C328)-1)),IF(RIGHT(C328,1)="B",1000000000*VALUE(LEFT(C328,LEN(C328)-1)),IF(RIGHT(C328,1)="%",0.01*VALUE(LEFT(C328,LEN(C328)-1)),C328))))</f>
        <v/>
      </c>
      <c r="K328">
        <f>IF(TRIM(D328)="-", "N/A", IF(RIGHT(D328,1)="M",1000000*VALUE(LEFT(D328,LEN(D328)-1)),IF(RIGHT(D328,1)="B",1000000000*VALUE(LEFT(D328,LEN(D328)-1)),IF(RIGHT(D328,1)="%",0.01*VALUE(LEFT(D328,LEN(D328)-1)),D328))))</f>
        <v/>
      </c>
      <c r="L328">
        <f>IF(TRIM(E328)="-", "N/A", IF(RIGHT(E328,1)="M",1000000*VALUE(LEFT(E328,LEN(E328)-1)),IF(RIGHT(E328,1)="B",1000000000*VALUE(LEFT(E328,LEN(E328)-1)),IF(RIGHT(E328,1)="%",0.01*VALUE(LEFT(E328,LEN(E328)-1)),E328))))</f>
        <v/>
      </c>
      <c r="M328">
        <f>IF(TRIM(F328)="-", "N/A", IF(RIGHT(F328,1)="M",1000000*VALUE(LEFT(F328,LEN(F328)-1)),IF(RIGHT(F328,1)="B",1000000000*VALUE(LEFT(F328,LEN(F328)-1)),IF(RIGHT(F328,1)="%",0.01*VALUE(LEFT(F328,LEN(F328)-1)),F328))))</f>
        <v/>
      </c>
      <c r="N328">
        <f>IF(TRIM(G328)="-", "N/A", IF(RIGHT(G328,1)="M",1000000*VALUE(LEFT(G328,LEN(G328)-1)),IF(RIGHT(G328,1)="B",1000000000*VALUE(LEFT(G328,LEN(G328)-1)),IF(RIGHT(G328,1)="%",0.01*VALUE(LEFT(G328,LEN(G328)-1)),G328))))</f>
        <v/>
      </c>
    </row>
    <row r="329" spans="1:14">
      <c r="J329">
        <f>IF(TRIM(C329)="-", "N/A", IF(RIGHT(C329,1)="M",1000000*VALUE(LEFT(C329,LEN(C329)-1)),IF(RIGHT(C329,1)="B",1000000000*VALUE(LEFT(C329,LEN(C329)-1)),IF(RIGHT(C329,1)="%",0.01*VALUE(LEFT(C329,LEN(C329)-1)),C329))))</f>
        <v/>
      </c>
      <c r="K329">
        <f>IF(TRIM(D329)="-", "N/A", IF(RIGHT(D329,1)="M",1000000*VALUE(LEFT(D329,LEN(D329)-1)),IF(RIGHT(D329,1)="B",1000000000*VALUE(LEFT(D329,LEN(D329)-1)),IF(RIGHT(D329,1)="%",0.01*VALUE(LEFT(D329,LEN(D329)-1)),D329))))</f>
        <v/>
      </c>
      <c r="L329">
        <f>IF(TRIM(E329)="-", "N/A", IF(RIGHT(E329,1)="M",1000000*VALUE(LEFT(E329,LEN(E329)-1)),IF(RIGHT(E329,1)="B",1000000000*VALUE(LEFT(E329,LEN(E329)-1)),IF(RIGHT(E329,1)="%",0.01*VALUE(LEFT(E329,LEN(E329)-1)),E329))))</f>
        <v/>
      </c>
      <c r="M329">
        <f>IF(TRIM(F329)="-", "N/A", IF(RIGHT(F329,1)="M",1000000*VALUE(LEFT(F329,LEN(F329)-1)),IF(RIGHT(F329,1)="B",1000000000*VALUE(LEFT(F329,LEN(F329)-1)),IF(RIGHT(F329,1)="%",0.01*VALUE(LEFT(F329,LEN(F329)-1)),F329))))</f>
        <v/>
      </c>
      <c r="N329">
        <f>IF(TRIM(G329)="-", "N/A", IF(RIGHT(G329,1)="M",1000000*VALUE(LEFT(G329,LEN(G329)-1)),IF(RIGHT(G329,1)="B",1000000000*VALUE(LEFT(G329,LEN(G329)-1)),IF(RIGHT(G329,1)="%",0.01*VALUE(LEFT(G329,LEN(G329)-1)),G329))))</f>
        <v/>
      </c>
    </row>
    <row r="330" spans="1:14">
      <c r="J330">
        <f>IF(TRIM(C330)="-", "N/A", IF(RIGHT(C330,1)="M",1000000*VALUE(LEFT(C330,LEN(C330)-1)),IF(RIGHT(C330,1)="B",1000000000*VALUE(LEFT(C330,LEN(C330)-1)),IF(RIGHT(C330,1)="%",0.01*VALUE(LEFT(C330,LEN(C330)-1)),C330))))</f>
        <v/>
      </c>
      <c r="K330">
        <f>IF(TRIM(D330)="-", "N/A", IF(RIGHT(D330,1)="M",1000000*VALUE(LEFT(D330,LEN(D330)-1)),IF(RIGHT(D330,1)="B",1000000000*VALUE(LEFT(D330,LEN(D330)-1)),IF(RIGHT(D330,1)="%",0.01*VALUE(LEFT(D330,LEN(D330)-1)),D330))))</f>
        <v/>
      </c>
      <c r="L330">
        <f>IF(TRIM(E330)="-", "N/A", IF(RIGHT(E330,1)="M",1000000*VALUE(LEFT(E330,LEN(E330)-1)),IF(RIGHT(E330,1)="B",1000000000*VALUE(LEFT(E330,LEN(E330)-1)),IF(RIGHT(E330,1)="%",0.01*VALUE(LEFT(E330,LEN(E330)-1)),E330))))</f>
        <v/>
      </c>
      <c r="M330">
        <f>IF(TRIM(F330)="-", "N/A", IF(RIGHT(F330,1)="M",1000000*VALUE(LEFT(F330,LEN(F330)-1)),IF(RIGHT(F330,1)="B",1000000000*VALUE(LEFT(F330,LEN(F330)-1)),IF(RIGHT(F330,1)="%",0.01*VALUE(LEFT(F330,LEN(F330)-1)),F330))))</f>
        <v/>
      </c>
      <c r="N330">
        <f>IF(TRIM(G330)="-", "N/A", IF(RIGHT(G330,1)="M",1000000*VALUE(LEFT(G330,LEN(G330)-1)),IF(RIGHT(G330,1)="B",1000000000*VALUE(LEFT(G330,LEN(G330)-1)),IF(RIGHT(G330,1)="%",0.01*VALUE(LEFT(G330,LEN(G330)-1)),G330))))</f>
        <v/>
      </c>
    </row>
    <row r="331" spans="1:14">
      <c r="J331">
        <f>IF(TRIM(C331)="-", "N/A", IF(RIGHT(C331,1)="M",1000000*VALUE(LEFT(C331,LEN(C331)-1)),IF(RIGHT(C331,1)="B",1000000000*VALUE(LEFT(C331,LEN(C331)-1)),IF(RIGHT(C331,1)="%",0.01*VALUE(LEFT(C331,LEN(C331)-1)),C331))))</f>
        <v/>
      </c>
      <c r="K331">
        <f>IF(TRIM(D331)="-", "N/A", IF(RIGHT(D331,1)="M",1000000*VALUE(LEFT(D331,LEN(D331)-1)),IF(RIGHT(D331,1)="B",1000000000*VALUE(LEFT(D331,LEN(D331)-1)),IF(RIGHT(D331,1)="%",0.01*VALUE(LEFT(D331,LEN(D331)-1)),D331))))</f>
        <v/>
      </c>
      <c r="L331">
        <f>IF(TRIM(E331)="-", "N/A", IF(RIGHT(E331,1)="M",1000000*VALUE(LEFT(E331,LEN(E331)-1)),IF(RIGHT(E331,1)="B",1000000000*VALUE(LEFT(E331,LEN(E331)-1)),IF(RIGHT(E331,1)="%",0.01*VALUE(LEFT(E331,LEN(E331)-1)),E331))))</f>
        <v/>
      </c>
      <c r="M331">
        <f>IF(TRIM(F331)="-", "N/A", IF(RIGHT(F331,1)="M",1000000*VALUE(LEFT(F331,LEN(F331)-1)),IF(RIGHT(F331,1)="B",1000000000*VALUE(LEFT(F331,LEN(F331)-1)),IF(RIGHT(F331,1)="%",0.01*VALUE(LEFT(F331,LEN(F331)-1)),F331))))</f>
        <v/>
      </c>
      <c r="N331">
        <f>IF(TRIM(G331)="-", "N/A", IF(RIGHT(G331,1)="M",1000000*VALUE(LEFT(G331,LEN(G331)-1)),IF(RIGHT(G331,1)="B",1000000000*VALUE(LEFT(G331,LEN(G331)-1)),IF(RIGHT(G331,1)="%",0.01*VALUE(LEFT(G331,LEN(G331)-1)),G331))))</f>
        <v/>
      </c>
    </row>
    <row r="332" spans="1:14">
      <c r="J332">
        <f>IF(TRIM(C332)="-", "N/A", IF(RIGHT(C332,1)="M",1000000*VALUE(LEFT(C332,LEN(C332)-1)),IF(RIGHT(C332,1)="B",1000000000*VALUE(LEFT(C332,LEN(C332)-1)),IF(RIGHT(C332,1)="%",0.01*VALUE(LEFT(C332,LEN(C332)-1)),C332))))</f>
        <v/>
      </c>
      <c r="K332">
        <f>IF(TRIM(D332)="-", "N/A", IF(RIGHT(D332,1)="M",1000000*VALUE(LEFT(D332,LEN(D332)-1)),IF(RIGHT(D332,1)="B",1000000000*VALUE(LEFT(D332,LEN(D332)-1)),IF(RIGHT(D332,1)="%",0.01*VALUE(LEFT(D332,LEN(D332)-1)),D332))))</f>
        <v/>
      </c>
      <c r="L332">
        <f>IF(TRIM(E332)="-", "N/A", IF(RIGHT(E332,1)="M",1000000*VALUE(LEFT(E332,LEN(E332)-1)),IF(RIGHT(E332,1)="B",1000000000*VALUE(LEFT(E332,LEN(E332)-1)),IF(RIGHT(E332,1)="%",0.01*VALUE(LEFT(E332,LEN(E332)-1)),E332))))</f>
        <v/>
      </c>
      <c r="M332">
        <f>IF(TRIM(F332)="-", "N/A", IF(RIGHT(F332,1)="M",1000000*VALUE(LEFT(F332,LEN(F332)-1)),IF(RIGHT(F332,1)="B",1000000000*VALUE(LEFT(F332,LEN(F332)-1)),IF(RIGHT(F332,1)="%",0.01*VALUE(LEFT(F332,LEN(F332)-1)),F332))))</f>
        <v/>
      </c>
      <c r="N332">
        <f>IF(TRIM(G332)="-", "N/A", IF(RIGHT(G332,1)="M",1000000*VALUE(LEFT(G332,LEN(G332)-1)),IF(RIGHT(G332,1)="B",1000000000*VALUE(LEFT(G332,LEN(G332)-1)),IF(RIGHT(G332,1)="%",0.01*VALUE(LEFT(G332,LEN(G332)-1)),G332))))</f>
        <v/>
      </c>
    </row>
    <row r="333" spans="1:14">
      <c r="J333">
        <f>IF(TRIM(C333)="-", "N/A", IF(RIGHT(C333,1)="M",1000000*VALUE(LEFT(C333,LEN(C333)-1)),IF(RIGHT(C333,1)="B",1000000000*VALUE(LEFT(C333,LEN(C333)-1)),IF(RIGHT(C333,1)="%",0.01*VALUE(LEFT(C333,LEN(C333)-1)),C333))))</f>
        <v/>
      </c>
      <c r="K333">
        <f>IF(TRIM(D333)="-", "N/A", IF(RIGHT(D333,1)="M",1000000*VALUE(LEFT(D333,LEN(D333)-1)),IF(RIGHT(D333,1)="B",1000000000*VALUE(LEFT(D333,LEN(D333)-1)),IF(RIGHT(D333,1)="%",0.01*VALUE(LEFT(D333,LEN(D333)-1)),D333))))</f>
        <v/>
      </c>
      <c r="L333">
        <f>IF(TRIM(E333)="-", "N/A", IF(RIGHT(E333,1)="M",1000000*VALUE(LEFT(E333,LEN(E333)-1)),IF(RIGHT(E333,1)="B",1000000000*VALUE(LEFT(E333,LEN(E333)-1)),IF(RIGHT(E333,1)="%",0.01*VALUE(LEFT(E333,LEN(E333)-1)),E333))))</f>
        <v/>
      </c>
      <c r="M333">
        <f>IF(TRIM(F333)="-", "N/A", IF(RIGHT(F333,1)="M",1000000*VALUE(LEFT(F333,LEN(F333)-1)),IF(RIGHT(F333,1)="B",1000000000*VALUE(LEFT(F333,LEN(F333)-1)),IF(RIGHT(F333,1)="%",0.01*VALUE(LEFT(F333,LEN(F333)-1)),F333))))</f>
        <v/>
      </c>
      <c r="N333">
        <f>IF(TRIM(G333)="-", "N/A", IF(RIGHT(G333,1)="M",1000000*VALUE(LEFT(G333,LEN(G333)-1)),IF(RIGHT(G333,1)="B",1000000000*VALUE(LEFT(G333,LEN(G333)-1)),IF(RIGHT(G333,1)="%",0.01*VALUE(LEFT(G333,LEN(G333)-1)),G333))))</f>
        <v/>
      </c>
    </row>
    <row r="334" spans="1:14">
      <c r="J334">
        <f>IF(TRIM(C334)="-", "N/A", IF(RIGHT(C334,1)="M",1000000*VALUE(LEFT(C334,LEN(C334)-1)),IF(RIGHT(C334,1)="B",1000000000*VALUE(LEFT(C334,LEN(C334)-1)),IF(RIGHT(C334,1)="%",0.01*VALUE(LEFT(C334,LEN(C334)-1)),C334))))</f>
        <v/>
      </c>
      <c r="K334">
        <f>IF(TRIM(D334)="-", "N/A", IF(RIGHT(D334,1)="M",1000000*VALUE(LEFT(D334,LEN(D334)-1)),IF(RIGHT(D334,1)="B",1000000000*VALUE(LEFT(D334,LEN(D334)-1)),IF(RIGHT(D334,1)="%",0.01*VALUE(LEFT(D334,LEN(D334)-1)),D334))))</f>
        <v/>
      </c>
      <c r="L334">
        <f>IF(TRIM(E334)="-", "N/A", IF(RIGHT(E334,1)="M",1000000*VALUE(LEFT(E334,LEN(E334)-1)),IF(RIGHT(E334,1)="B",1000000000*VALUE(LEFT(E334,LEN(E334)-1)),IF(RIGHT(E334,1)="%",0.01*VALUE(LEFT(E334,LEN(E334)-1)),E334))))</f>
        <v/>
      </c>
      <c r="M334">
        <f>IF(TRIM(F334)="-", "N/A", IF(RIGHT(F334,1)="M",1000000*VALUE(LEFT(F334,LEN(F334)-1)),IF(RIGHT(F334,1)="B",1000000000*VALUE(LEFT(F334,LEN(F334)-1)),IF(RIGHT(F334,1)="%",0.01*VALUE(LEFT(F334,LEN(F334)-1)),F334))))</f>
        <v/>
      </c>
      <c r="N334">
        <f>IF(TRIM(G334)="-", "N/A", IF(RIGHT(G334,1)="M",1000000*VALUE(LEFT(G334,LEN(G334)-1)),IF(RIGHT(G334,1)="B",1000000000*VALUE(LEFT(G334,LEN(G334)-1)),IF(RIGHT(G334,1)="%",0.01*VALUE(LEFT(G334,LEN(G334)-1)),G334))))</f>
        <v/>
      </c>
    </row>
    <row r="335" spans="1:14">
      <c r="J335">
        <f>IF(TRIM(C335)="-", "N/A", IF(RIGHT(C335,1)="M",1000000*VALUE(LEFT(C335,LEN(C335)-1)),IF(RIGHT(C335,1)="B",1000000000*VALUE(LEFT(C335,LEN(C335)-1)),IF(RIGHT(C335,1)="%",0.01*VALUE(LEFT(C335,LEN(C335)-1)),C335))))</f>
        <v/>
      </c>
      <c r="K335">
        <f>IF(TRIM(D335)="-", "N/A", IF(RIGHT(D335,1)="M",1000000*VALUE(LEFT(D335,LEN(D335)-1)),IF(RIGHT(D335,1)="B",1000000000*VALUE(LEFT(D335,LEN(D335)-1)),IF(RIGHT(D335,1)="%",0.01*VALUE(LEFT(D335,LEN(D335)-1)),D335))))</f>
        <v/>
      </c>
      <c r="L335">
        <f>IF(TRIM(E335)="-", "N/A", IF(RIGHT(E335,1)="M",1000000*VALUE(LEFT(E335,LEN(E335)-1)),IF(RIGHT(E335,1)="B",1000000000*VALUE(LEFT(E335,LEN(E335)-1)),IF(RIGHT(E335,1)="%",0.01*VALUE(LEFT(E335,LEN(E335)-1)),E335))))</f>
        <v/>
      </c>
      <c r="M335">
        <f>IF(TRIM(F335)="-", "N/A", IF(RIGHT(F335,1)="M",1000000*VALUE(LEFT(F335,LEN(F335)-1)),IF(RIGHT(F335,1)="B",1000000000*VALUE(LEFT(F335,LEN(F335)-1)),IF(RIGHT(F335,1)="%",0.01*VALUE(LEFT(F335,LEN(F335)-1)),F335))))</f>
        <v/>
      </c>
      <c r="N335">
        <f>IF(TRIM(G335)="-", "N/A", IF(RIGHT(G335,1)="M",1000000*VALUE(LEFT(G335,LEN(G335)-1)),IF(RIGHT(G335,1)="B",1000000000*VALUE(LEFT(G335,LEN(G335)-1)),IF(RIGHT(G335,1)="%",0.01*VALUE(LEFT(G335,LEN(G335)-1)),G335))))</f>
        <v/>
      </c>
    </row>
    <row r="336" spans="1:14">
      <c r="J336">
        <f>IF(TRIM(C336)="-", "N/A", IF(RIGHT(C336,1)="M",1000000*VALUE(LEFT(C336,LEN(C336)-1)),IF(RIGHT(C336,1)="B",1000000000*VALUE(LEFT(C336,LEN(C336)-1)),IF(RIGHT(C336,1)="%",0.01*VALUE(LEFT(C336,LEN(C336)-1)),C336))))</f>
        <v/>
      </c>
      <c r="K336">
        <f>IF(TRIM(D336)="-", "N/A", IF(RIGHT(D336,1)="M",1000000*VALUE(LEFT(D336,LEN(D336)-1)),IF(RIGHT(D336,1)="B",1000000000*VALUE(LEFT(D336,LEN(D336)-1)),IF(RIGHT(D336,1)="%",0.01*VALUE(LEFT(D336,LEN(D336)-1)),D336))))</f>
        <v/>
      </c>
      <c r="L336">
        <f>IF(TRIM(E336)="-", "N/A", IF(RIGHT(E336,1)="M",1000000*VALUE(LEFT(E336,LEN(E336)-1)),IF(RIGHT(E336,1)="B",1000000000*VALUE(LEFT(E336,LEN(E336)-1)),IF(RIGHT(E336,1)="%",0.01*VALUE(LEFT(E336,LEN(E336)-1)),E336))))</f>
        <v/>
      </c>
      <c r="M336">
        <f>IF(TRIM(F336)="-", "N/A", IF(RIGHT(F336,1)="M",1000000*VALUE(LEFT(F336,LEN(F336)-1)),IF(RIGHT(F336,1)="B",1000000000*VALUE(LEFT(F336,LEN(F336)-1)),IF(RIGHT(F336,1)="%",0.01*VALUE(LEFT(F336,LEN(F336)-1)),F336))))</f>
        <v/>
      </c>
      <c r="N336">
        <f>IF(TRIM(G336)="-", "N/A", IF(RIGHT(G336,1)="M",1000000*VALUE(LEFT(G336,LEN(G336)-1)),IF(RIGHT(G336,1)="B",1000000000*VALUE(LEFT(G336,LEN(G336)-1)),IF(RIGHT(G336,1)="%",0.01*VALUE(LEFT(G336,LEN(G336)-1)),G336))))</f>
        <v/>
      </c>
    </row>
    <row r="337" spans="1:14">
      <c r="J337">
        <f>IF(TRIM(C337)="-", "N/A", IF(RIGHT(C337,1)="M",1000000*VALUE(LEFT(C337,LEN(C337)-1)),IF(RIGHT(C337,1)="B",1000000000*VALUE(LEFT(C337,LEN(C337)-1)),IF(RIGHT(C337,1)="%",0.01*VALUE(LEFT(C337,LEN(C337)-1)),C337))))</f>
        <v/>
      </c>
      <c r="K337">
        <f>IF(TRIM(D337)="-", "N/A", IF(RIGHT(D337,1)="M",1000000*VALUE(LEFT(D337,LEN(D337)-1)),IF(RIGHT(D337,1)="B",1000000000*VALUE(LEFT(D337,LEN(D337)-1)),IF(RIGHT(D337,1)="%",0.01*VALUE(LEFT(D337,LEN(D337)-1)),D337))))</f>
        <v/>
      </c>
      <c r="L337">
        <f>IF(TRIM(E337)="-", "N/A", IF(RIGHT(E337,1)="M",1000000*VALUE(LEFT(E337,LEN(E337)-1)),IF(RIGHT(E337,1)="B",1000000000*VALUE(LEFT(E337,LEN(E337)-1)),IF(RIGHT(E337,1)="%",0.01*VALUE(LEFT(E337,LEN(E337)-1)),E337))))</f>
        <v/>
      </c>
      <c r="M337">
        <f>IF(TRIM(F337)="-", "N/A", IF(RIGHT(F337,1)="M",1000000*VALUE(LEFT(F337,LEN(F337)-1)),IF(RIGHT(F337,1)="B",1000000000*VALUE(LEFT(F337,LEN(F337)-1)),IF(RIGHT(F337,1)="%",0.01*VALUE(LEFT(F337,LEN(F337)-1)),F337))))</f>
        <v/>
      </c>
      <c r="N337">
        <f>IF(TRIM(G337)="-", "N/A", IF(RIGHT(G337,1)="M",1000000*VALUE(LEFT(G337,LEN(G337)-1)),IF(RIGHT(G337,1)="B",1000000000*VALUE(LEFT(G337,LEN(G337)-1)),IF(RIGHT(G337,1)="%",0.01*VALUE(LEFT(G337,LEN(G337)-1)),G337))))</f>
        <v/>
      </c>
    </row>
    <row r="338" spans="1:14">
      <c r="J338">
        <f>IF(TRIM(C338)="-", "N/A", IF(RIGHT(C338,1)="M",1000000*VALUE(LEFT(C338,LEN(C338)-1)),IF(RIGHT(C338,1)="B",1000000000*VALUE(LEFT(C338,LEN(C338)-1)),IF(RIGHT(C338,1)="%",0.01*VALUE(LEFT(C338,LEN(C338)-1)),C338))))</f>
        <v/>
      </c>
      <c r="K338">
        <f>IF(TRIM(D338)="-", "N/A", IF(RIGHT(D338,1)="M",1000000*VALUE(LEFT(D338,LEN(D338)-1)),IF(RIGHT(D338,1)="B",1000000000*VALUE(LEFT(D338,LEN(D338)-1)),IF(RIGHT(D338,1)="%",0.01*VALUE(LEFT(D338,LEN(D338)-1)),D338))))</f>
        <v/>
      </c>
      <c r="L338">
        <f>IF(TRIM(E338)="-", "N/A", IF(RIGHT(E338,1)="M",1000000*VALUE(LEFT(E338,LEN(E338)-1)),IF(RIGHT(E338,1)="B",1000000000*VALUE(LEFT(E338,LEN(E338)-1)),IF(RIGHT(E338,1)="%",0.01*VALUE(LEFT(E338,LEN(E338)-1)),E338))))</f>
        <v/>
      </c>
      <c r="M338">
        <f>IF(TRIM(F338)="-", "N/A", IF(RIGHT(F338,1)="M",1000000*VALUE(LEFT(F338,LEN(F338)-1)),IF(RIGHT(F338,1)="B",1000000000*VALUE(LEFT(F338,LEN(F338)-1)),IF(RIGHT(F338,1)="%",0.01*VALUE(LEFT(F338,LEN(F338)-1)),F338))))</f>
        <v/>
      </c>
      <c r="N338">
        <f>IF(TRIM(G338)="-", "N/A", IF(RIGHT(G338,1)="M",1000000*VALUE(LEFT(G338,LEN(G338)-1)),IF(RIGHT(G338,1)="B",1000000000*VALUE(LEFT(G338,LEN(G338)-1)),IF(RIGHT(G338,1)="%",0.01*VALUE(LEFT(G338,LEN(G338)-1)),G338))))</f>
        <v/>
      </c>
    </row>
    <row r="339" spans="1:14">
      <c r="J339">
        <f>IF(TRIM(C339)="-", "N/A", IF(RIGHT(C339,1)="M",1000000*VALUE(LEFT(C339,LEN(C339)-1)),IF(RIGHT(C339,1)="B",1000000000*VALUE(LEFT(C339,LEN(C339)-1)),IF(RIGHT(C339,1)="%",0.01*VALUE(LEFT(C339,LEN(C339)-1)),C339))))</f>
        <v/>
      </c>
      <c r="K339">
        <f>IF(TRIM(D339)="-", "N/A", IF(RIGHT(D339,1)="M",1000000*VALUE(LEFT(D339,LEN(D339)-1)),IF(RIGHT(D339,1)="B",1000000000*VALUE(LEFT(D339,LEN(D339)-1)),IF(RIGHT(D339,1)="%",0.01*VALUE(LEFT(D339,LEN(D339)-1)),D339))))</f>
        <v/>
      </c>
      <c r="L339">
        <f>IF(TRIM(E339)="-", "N/A", IF(RIGHT(E339,1)="M",1000000*VALUE(LEFT(E339,LEN(E339)-1)),IF(RIGHT(E339,1)="B",1000000000*VALUE(LEFT(E339,LEN(E339)-1)),IF(RIGHT(E339,1)="%",0.01*VALUE(LEFT(E339,LEN(E339)-1)),E339))))</f>
        <v/>
      </c>
      <c r="M339">
        <f>IF(TRIM(F339)="-", "N/A", IF(RIGHT(F339,1)="M",1000000*VALUE(LEFT(F339,LEN(F339)-1)),IF(RIGHT(F339,1)="B",1000000000*VALUE(LEFT(F339,LEN(F339)-1)),IF(RIGHT(F339,1)="%",0.01*VALUE(LEFT(F339,LEN(F339)-1)),F339))))</f>
        <v/>
      </c>
      <c r="N339">
        <f>IF(TRIM(G339)="-", "N/A", IF(RIGHT(G339,1)="M",1000000*VALUE(LEFT(G339,LEN(G339)-1)),IF(RIGHT(G339,1)="B",1000000000*VALUE(LEFT(G339,LEN(G339)-1)),IF(RIGHT(G339,1)="%",0.01*VALUE(LEFT(G339,LEN(G339)-1)),G339))))</f>
        <v/>
      </c>
    </row>
    <row r="340" spans="1:14">
      <c r="J340">
        <f>IF(TRIM(C340)="-", "N/A", IF(RIGHT(C340,1)="M",1000000*VALUE(LEFT(C340,LEN(C340)-1)),IF(RIGHT(C340,1)="B",1000000000*VALUE(LEFT(C340,LEN(C340)-1)),IF(RIGHT(C340,1)="%",0.01*VALUE(LEFT(C340,LEN(C340)-1)),C340))))</f>
        <v/>
      </c>
      <c r="K340">
        <f>IF(TRIM(D340)="-", "N/A", IF(RIGHT(D340,1)="M",1000000*VALUE(LEFT(D340,LEN(D340)-1)),IF(RIGHT(D340,1)="B",1000000000*VALUE(LEFT(D340,LEN(D340)-1)),IF(RIGHT(D340,1)="%",0.01*VALUE(LEFT(D340,LEN(D340)-1)),D340))))</f>
        <v/>
      </c>
      <c r="L340">
        <f>IF(TRIM(E340)="-", "N/A", IF(RIGHT(E340,1)="M",1000000*VALUE(LEFT(E340,LEN(E340)-1)),IF(RIGHT(E340,1)="B",1000000000*VALUE(LEFT(E340,LEN(E340)-1)),IF(RIGHT(E340,1)="%",0.01*VALUE(LEFT(E340,LEN(E340)-1)),E340))))</f>
        <v/>
      </c>
      <c r="M340">
        <f>IF(TRIM(F340)="-", "N/A", IF(RIGHT(F340,1)="M",1000000*VALUE(LEFT(F340,LEN(F340)-1)),IF(RIGHT(F340,1)="B",1000000000*VALUE(LEFT(F340,LEN(F340)-1)),IF(RIGHT(F340,1)="%",0.01*VALUE(LEFT(F340,LEN(F340)-1)),F340))))</f>
        <v/>
      </c>
      <c r="N340">
        <f>IF(TRIM(G340)="-", "N/A", IF(RIGHT(G340,1)="M",1000000*VALUE(LEFT(G340,LEN(G340)-1)),IF(RIGHT(G340,1)="B",1000000000*VALUE(LEFT(G340,LEN(G340)-1)),IF(RIGHT(G340,1)="%",0.01*VALUE(LEFT(G340,LEN(G340)-1)),G340))))</f>
        <v/>
      </c>
    </row>
    <row r="341" spans="1:14">
      <c r="J341">
        <f>IF(TRIM(C341)="-", "N/A", IF(RIGHT(C341,1)="M",1000000*VALUE(LEFT(C341,LEN(C341)-1)),IF(RIGHT(C341,1)="B",1000000000*VALUE(LEFT(C341,LEN(C341)-1)),IF(RIGHT(C341,1)="%",0.01*VALUE(LEFT(C341,LEN(C341)-1)),C341))))</f>
        <v/>
      </c>
      <c r="K341">
        <f>IF(TRIM(D341)="-", "N/A", IF(RIGHT(D341,1)="M",1000000*VALUE(LEFT(D341,LEN(D341)-1)),IF(RIGHT(D341,1)="B",1000000000*VALUE(LEFT(D341,LEN(D341)-1)),IF(RIGHT(D341,1)="%",0.01*VALUE(LEFT(D341,LEN(D341)-1)),D341))))</f>
        <v/>
      </c>
      <c r="L341">
        <f>IF(TRIM(E341)="-", "N/A", IF(RIGHT(E341,1)="M",1000000*VALUE(LEFT(E341,LEN(E341)-1)),IF(RIGHT(E341,1)="B",1000000000*VALUE(LEFT(E341,LEN(E341)-1)),IF(RIGHT(E341,1)="%",0.01*VALUE(LEFT(E341,LEN(E341)-1)),E341))))</f>
        <v/>
      </c>
      <c r="M341">
        <f>IF(TRIM(F341)="-", "N/A", IF(RIGHT(F341,1)="M",1000000*VALUE(LEFT(F341,LEN(F341)-1)),IF(RIGHT(F341,1)="B",1000000000*VALUE(LEFT(F341,LEN(F341)-1)),IF(RIGHT(F341,1)="%",0.01*VALUE(LEFT(F341,LEN(F341)-1)),F341))))</f>
        <v/>
      </c>
      <c r="N341">
        <f>IF(TRIM(G341)="-", "N/A", IF(RIGHT(G341,1)="M",1000000*VALUE(LEFT(G341,LEN(G341)-1)),IF(RIGHT(G341,1)="B",1000000000*VALUE(LEFT(G341,LEN(G341)-1)),IF(RIGHT(G341,1)="%",0.01*VALUE(LEFT(G341,LEN(G341)-1)),G341))))</f>
        <v/>
      </c>
    </row>
    <row r="342" spans="1:14">
      <c r="J342">
        <f>IF(TRIM(C342)="-", "N/A", IF(RIGHT(C342,1)="M",1000000*VALUE(LEFT(C342,LEN(C342)-1)),IF(RIGHT(C342,1)="B",1000000000*VALUE(LEFT(C342,LEN(C342)-1)),IF(RIGHT(C342,1)="%",0.01*VALUE(LEFT(C342,LEN(C342)-1)),C342))))</f>
        <v/>
      </c>
      <c r="K342">
        <f>IF(TRIM(D342)="-", "N/A", IF(RIGHT(D342,1)="M",1000000*VALUE(LEFT(D342,LEN(D342)-1)),IF(RIGHT(D342,1)="B",1000000000*VALUE(LEFT(D342,LEN(D342)-1)),IF(RIGHT(D342,1)="%",0.01*VALUE(LEFT(D342,LEN(D342)-1)),D342))))</f>
        <v/>
      </c>
      <c r="L342">
        <f>IF(TRIM(E342)="-", "N/A", IF(RIGHT(E342,1)="M",1000000*VALUE(LEFT(E342,LEN(E342)-1)),IF(RIGHT(E342,1)="B",1000000000*VALUE(LEFT(E342,LEN(E342)-1)),IF(RIGHT(E342,1)="%",0.01*VALUE(LEFT(E342,LEN(E342)-1)),E342))))</f>
        <v/>
      </c>
      <c r="M342">
        <f>IF(TRIM(F342)="-", "N/A", IF(RIGHT(F342,1)="M",1000000*VALUE(LEFT(F342,LEN(F342)-1)),IF(RIGHT(F342,1)="B",1000000000*VALUE(LEFT(F342,LEN(F342)-1)),IF(RIGHT(F342,1)="%",0.01*VALUE(LEFT(F342,LEN(F342)-1)),F342))))</f>
        <v/>
      </c>
      <c r="N342">
        <f>IF(TRIM(G342)="-", "N/A", IF(RIGHT(G342,1)="M",1000000*VALUE(LEFT(G342,LEN(G342)-1)),IF(RIGHT(G342,1)="B",1000000000*VALUE(LEFT(G342,LEN(G342)-1)),IF(RIGHT(G342,1)="%",0.01*VALUE(LEFT(G342,LEN(G342)-1)),G342))))</f>
        <v/>
      </c>
    </row>
    <row r="343" spans="1:14">
      <c r="J343">
        <f>IF(TRIM(C343)="-", "N/A", IF(RIGHT(C343,1)="M",1000000*VALUE(LEFT(C343,LEN(C343)-1)),IF(RIGHT(C343,1)="B",1000000000*VALUE(LEFT(C343,LEN(C343)-1)),IF(RIGHT(C343,1)="%",0.01*VALUE(LEFT(C343,LEN(C343)-1)),C343))))</f>
        <v/>
      </c>
      <c r="K343">
        <f>IF(TRIM(D343)="-", "N/A", IF(RIGHT(D343,1)="M",1000000*VALUE(LEFT(D343,LEN(D343)-1)),IF(RIGHT(D343,1)="B",1000000000*VALUE(LEFT(D343,LEN(D343)-1)),IF(RIGHT(D343,1)="%",0.01*VALUE(LEFT(D343,LEN(D343)-1)),D343))))</f>
        <v/>
      </c>
      <c r="L343">
        <f>IF(TRIM(E343)="-", "N/A", IF(RIGHT(E343,1)="M",1000000*VALUE(LEFT(E343,LEN(E343)-1)),IF(RIGHT(E343,1)="B",1000000000*VALUE(LEFT(E343,LEN(E343)-1)),IF(RIGHT(E343,1)="%",0.01*VALUE(LEFT(E343,LEN(E343)-1)),E343))))</f>
        <v/>
      </c>
      <c r="M343">
        <f>IF(TRIM(F343)="-", "N/A", IF(RIGHT(F343,1)="M",1000000*VALUE(LEFT(F343,LEN(F343)-1)),IF(RIGHT(F343,1)="B",1000000000*VALUE(LEFT(F343,LEN(F343)-1)),IF(RIGHT(F343,1)="%",0.01*VALUE(LEFT(F343,LEN(F343)-1)),F343))))</f>
        <v/>
      </c>
      <c r="N343">
        <f>IF(TRIM(G343)="-", "N/A", IF(RIGHT(G343,1)="M",1000000*VALUE(LEFT(G343,LEN(G343)-1)),IF(RIGHT(G343,1)="B",1000000000*VALUE(LEFT(G343,LEN(G343)-1)),IF(RIGHT(G343,1)="%",0.01*VALUE(LEFT(G343,LEN(G343)-1)),G343))))</f>
        <v/>
      </c>
    </row>
    <row r="344" spans="1:14">
      <c r="J344">
        <f>IF(TRIM(C344)="-", "N/A", IF(RIGHT(C344,1)="M",1000000*VALUE(LEFT(C344,LEN(C344)-1)),IF(RIGHT(C344,1)="B",1000000000*VALUE(LEFT(C344,LEN(C344)-1)),IF(RIGHT(C344,1)="%",0.01*VALUE(LEFT(C344,LEN(C344)-1)),C344))))</f>
        <v/>
      </c>
      <c r="K344">
        <f>IF(TRIM(D344)="-", "N/A", IF(RIGHT(D344,1)="M",1000000*VALUE(LEFT(D344,LEN(D344)-1)),IF(RIGHT(D344,1)="B",1000000000*VALUE(LEFT(D344,LEN(D344)-1)),IF(RIGHT(D344,1)="%",0.01*VALUE(LEFT(D344,LEN(D344)-1)),D344))))</f>
        <v/>
      </c>
      <c r="L344">
        <f>IF(TRIM(E344)="-", "N/A", IF(RIGHT(E344,1)="M",1000000*VALUE(LEFT(E344,LEN(E344)-1)),IF(RIGHT(E344,1)="B",1000000000*VALUE(LEFT(E344,LEN(E344)-1)),IF(RIGHT(E344,1)="%",0.01*VALUE(LEFT(E344,LEN(E344)-1)),E344))))</f>
        <v/>
      </c>
      <c r="M344">
        <f>IF(TRIM(F344)="-", "N/A", IF(RIGHT(F344,1)="M",1000000*VALUE(LEFT(F344,LEN(F344)-1)),IF(RIGHT(F344,1)="B",1000000000*VALUE(LEFT(F344,LEN(F344)-1)),IF(RIGHT(F344,1)="%",0.01*VALUE(LEFT(F344,LEN(F344)-1)),F344))))</f>
        <v/>
      </c>
      <c r="N344">
        <f>IF(TRIM(G344)="-", "N/A", IF(RIGHT(G344,1)="M",1000000*VALUE(LEFT(G344,LEN(G344)-1)),IF(RIGHT(G344,1)="B",1000000000*VALUE(LEFT(G344,LEN(G344)-1)),IF(RIGHT(G344,1)="%",0.01*VALUE(LEFT(G344,LEN(G344)-1)),G344))))</f>
        <v/>
      </c>
    </row>
    <row r="345" spans="1:14">
      <c r="J345">
        <f>IF(TRIM(C345)="-", "N/A", IF(RIGHT(C345,1)="M",1000000*VALUE(LEFT(C345,LEN(C345)-1)),IF(RIGHT(C345,1)="B",1000000000*VALUE(LEFT(C345,LEN(C345)-1)),IF(RIGHT(C345,1)="%",0.01*VALUE(LEFT(C345,LEN(C345)-1)),C345))))</f>
        <v/>
      </c>
      <c r="K345">
        <f>IF(TRIM(D345)="-", "N/A", IF(RIGHT(D345,1)="M",1000000*VALUE(LEFT(D345,LEN(D345)-1)),IF(RIGHT(D345,1)="B",1000000000*VALUE(LEFT(D345,LEN(D345)-1)),IF(RIGHT(D345,1)="%",0.01*VALUE(LEFT(D345,LEN(D345)-1)),D345))))</f>
        <v/>
      </c>
      <c r="L345">
        <f>IF(TRIM(E345)="-", "N/A", IF(RIGHT(E345,1)="M",1000000*VALUE(LEFT(E345,LEN(E345)-1)),IF(RIGHT(E345,1)="B",1000000000*VALUE(LEFT(E345,LEN(E345)-1)),IF(RIGHT(E345,1)="%",0.01*VALUE(LEFT(E345,LEN(E345)-1)),E345))))</f>
        <v/>
      </c>
      <c r="M345">
        <f>IF(TRIM(F345)="-", "N/A", IF(RIGHT(F345,1)="M",1000000*VALUE(LEFT(F345,LEN(F345)-1)),IF(RIGHT(F345,1)="B",1000000000*VALUE(LEFT(F345,LEN(F345)-1)),IF(RIGHT(F345,1)="%",0.01*VALUE(LEFT(F345,LEN(F345)-1)),F345))))</f>
        <v/>
      </c>
      <c r="N345">
        <f>IF(TRIM(G345)="-", "N/A", IF(RIGHT(G345,1)="M",1000000*VALUE(LEFT(G345,LEN(G345)-1)),IF(RIGHT(G345,1)="B",1000000000*VALUE(LEFT(G345,LEN(G345)-1)),IF(RIGHT(G345,1)="%",0.01*VALUE(LEFT(G345,LEN(G345)-1)),G345))))</f>
        <v/>
      </c>
    </row>
    <row r="346" spans="1:14">
      <c r="J346">
        <f>IF(TRIM(C346)="-", "N/A", IF(RIGHT(C346,1)="M",1000000*VALUE(LEFT(C346,LEN(C346)-1)),IF(RIGHT(C346,1)="B",1000000000*VALUE(LEFT(C346,LEN(C346)-1)),IF(RIGHT(C346,1)="%",0.01*VALUE(LEFT(C346,LEN(C346)-1)),C346))))</f>
        <v/>
      </c>
      <c r="K346">
        <f>IF(TRIM(D346)="-", "N/A", IF(RIGHT(D346,1)="M",1000000*VALUE(LEFT(D346,LEN(D346)-1)),IF(RIGHT(D346,1)="B",1000000000*VALUE(LEFT(D346,LEN(D346)-1)),IF(RIGHT(D346,1)="%",0.01*VALUE(LEFT(D346,LEN(D346)-1)),D346))))</f>
        <v/>
      </c>
      <c r="L346">
        <f>IF(TRIM(E346)="-", "N/A", IF(RIGHT(E346,1)="M",1000000*VALUE(LEFT(E346,LEN(E346)-1)),IF(RIGHT(E346,1)="B",1000000000*VALUE(LEFT(E346,LEN(E346)-1)),IF(RIGHT(E346,1)="%",0.01*VALUE(LEFT(E346,LEN(E346)-1)),E346))))</f>
        <v/>
      </c>
      <c r="M346">
        <f>IF(TRIM(F346)="-", "N/A", IF(RIGHT(F346,1)="M",1000000*VALUE(LEFT(F346,LEN(F346)-1)),IF(RIGHT(F346,1)="B",1000000000*VALUE(LEFT(F346,LEN(F346)-1)),IF(RIGHT(F346,1)="%",0.01*VALUE(LEFT(F346,LEN(F346)-1)),F346))))</f>
        <v/>
      </c>
      <c r="N346">
        <f>IF(TRIM(G346)="-", "N/A", IF(RIGHT(G346,1)="M",1000000*VALUE(LEFT(G346,LEN(G346)-1)),IF(RIGHT(G346,1)="B",1000000000*VALUE(LEFT(G346,LEN(G346)-1)),IF(RIGHT(G346,1)="%",0.01*VALUE(LEFT(G346,LEN(G346)-1)),G346))))</f>
        <v/>
      </c>
    </row>
    <row r="347" spans="1:14">
      <c r="J347">
        <f>IF(TRIM(C347)="-", "N/A", IF(RIGHT(C347,1)="M",1000000*VALUE(LEFT(C347,LEN(C347)-1)),IF(RIGHT(C347,1)="B",1000000000*VALUE(LEFT(C347,LEN(C347)-1)),IF(RIGHT(C347,1)="%",0.01*VALUE(LEFT(C347,LEN(C347)-1)),C347))))</f>
        <v/>
      </c>
      <c r="K347">
        <f>IF(TRIM(D347)="-", "N/A", IF(RIGHT(D347,1)="M",1000000*VALUE(LEFT(D347,LEN(D347)-1)),IF(RIGHT(D347,1)="B",1000000000*VALUE(LEFT(D347,LEN(D347)-1)),IF(RIGHT(D347,1)="%",0.01*VALUE(LEFT(D347,LEN(D347)-1)),D347))))</f>
        <v/>
      </c>
      <c r="L347">
        <f>IF(TRIM(E347)="-", "N/A", IF(RIGHT(E347,1)="M",1000000*VALUE(LEFT(E347,LEN(E347)-1)),IF(RIGHT(E347,1)="B",1000000000*VALUE(LEFT(E347,LEN(E347)-1)),IF(RIGHT(E347,1)="%",0.01*VALUE(LEFT(E347,LEN(E347)-1)),E347))))</f>
        <v/>
      </c>
      <c r="M347">
        <f>IF(TRIM(F347)="-", "N/A", IF(RIGHT(F347,1)="M",1000000*VALUE(LEFT(F347,LEN(F347)-1)),IF(RIGHT(F347,1)="B",1000000000*VALUE(LEFT(F347,LEN(F347)-1)),IF(RIGHT(F347,1)="%",0.01*VALUE(LEFT(F347,LEN(F347)-1)),F347))))</f>
        <v/>
      </c>
      <c r="N347">
        <f>IF(TRIM(G347)="-", "N/A", IF(RIGHT(G347,1)="M",1000000*VALUE(LEFT(G347,LEN(G347)-1)),IF(RIGHT(G347,1)="B",1000000000*VALUE(LEFT(G347,LEN(G347)-1)),IF(RIGHT(G347,1)="%",0.01*VALUE(LEFT(G347,LEN(G347)-1)),G347))))</f>
        <v/>
      </c>
    </row>
    <row r="348" spans="1:14">
      <c r="J348">
        <f>IF(TRIM(C348)="-", "N/A", IF(RIGHT(C348,1)="M",1000000*VALUE(LEFT(C348,LEN(C348)-1)),IF(RIGHT(C348,1)="B",1000000000*VALUE(LEFT(C348,LEN(C348)-1)),IF(RIGHT(C348,1)="%",0.01*VALUE(LEFT(C348,LEN(C348)-1)),C348))))</f>
        <v/>
      </c>
      <c r="K348">
        <f>IF(TRIM(D348)="-", "N/A", IF(RIGHT(D348,1)="M",1000000*VALUE(LEFT(D348,LEN(D348)-1)),IF(RIGHT(D348,1)="B",1000000000*VALUE(LEFT(D348,LEN(D348)-1)),IF(RIGHT(D348,1)="%",0.01*VALUE(LEFT(D348,LEN(D348)-1)),D348))))</f>
        <v/>
      </c>
      <c r="L348">
        <f>IF(TRIM(E348)="-", "N/A", IF(RIGHT(E348,1)="M",1000000*VALUE(LEFT(E348,LEN(E348)-1)),IF(RIGHT(E348,1)="B",1000000000*VALUE(LEFT(E348,LEN(E348)-1)),IF(RIGHT(E348,1)="%",0.01*VALUE(LEFT(E348,LEN(E348)-1)),E348))))</f>
        <v/>
      </c>
      <c r="M348">
        <f>IF(TRIM(F348)="-", "N/A", IF(RIGHT(F348,1)="M",1000000*VALUE(LEFT(F348,LEN(F348)-1)),IF(RIGHT(F348,1)="B",1000000000*VALUE(LEFT(F348,LEN(F348)-1)),IF(RIGHT(F348,1)="%",0.01*VALUE(LEFT(F348,LEN(F348)-1)),F348))))</f>
        <v/>
      </c>
      <c r="N348">
        <f>IF(TRIM(G348)="-", "N/A", IF(RIGHT(G348,1)="M",1000000*VALUE(LEFT(G348,LEN(G348)-1)),IF(RIGHT(G348,1)="B",1000000000*VALUE(LEFT(G348,LEN(G348)-1)),IF(RIGHT(G348,1)="%",0.01*VALUE(LEFT(G348,LEN(G348)-1)),G348))))</f>
        <v/>
      </c>
    </row>
    <row r="349" spans="1:14">
      <c r="J349">
        <f>IF(TRIM(C349)="-", "N/A", IF(RIGHT(C349,1)="M",1000000*VALUE(LEFT(C349,LEN(C349)-1)),IF(RIGHT(C349,1)="B",1000000000*VALUE(LEFT(C349,LEN(C349)-1)),IF(RIGHT(C349,1)="%",0.01*VALUE(LEFT(C349,LEN(C349)-1)),C349))))</f>
        <v/>
      </c>
      <c r="K349">
        <f>IF(TRIM(D349)="-", "N/A", IF(RIGHT(D349,1)="M",1000000*VALUE(LEFT(D349,LEN(D349)-1)),IF(RIGHT(D349,1)="B",1000000000*VALUE(LEFT(D349,LEN(D349)-1)),IF(RIGHT(D349,1)="%",0.01*VALUE(LEFT(D349,LEN(D349)-1)),D349))))</f>
        <v/>
      </c>
      <c r="L349">
        <f>IF(TRIM(E349)="-", "N/A", IF(RIGHT(E349,1)="M",1000000*VALUE(LEFT(E349,LEN(E349)-1)),IF(RIGHT(E349,1)="B",1000000000*VALUE(LEFT(E349,LEN(E349)-1)),IF(RIGHT(E349,1)="%",0.01*VALUE(LEFT(E349,LEN(E349)-1)),E349))))</f>
        <v/>
      </c>
      <c r="M349">
        <f>IF(TRIM(F349)="-", "N/A", IF(RIGHT(F349,1)="M",1000000*VALUE(LEFT(F349,LEN(F349)-1)),IF(RIGHT(F349,1)="B",1000000000*VALUE(LEFT(F349,LEN(F349)-1)),IF(RIGHT(F349,1)="%",0.01*VALUE(LEFT(F349,LEN(F349)-1)),F349))))</f>
        <v/>
      </c>
      <c r="N349">
        <f>IF(TRIM(G349)="-", "N/A", IF(RIGHT(G349,1)="M",1000000*VALUE(LEFT(G349,LEN(G349)-1)),IF(RIGHT(G349,1)="B",1000000000*VALUE(LEFT(G349,LEN(G349)-1)),IF(RIGHT(G349,1)="%",0.01*VALUE(LEFT(G349,LEN(G349)-1)),G349))))</f>
        <v/>
      </c>
    </row>
    <row r="350" spans="1:14">
      <c r="J350">
        <f>IF(TRIM(C350)="-", "N/A", IF(RIGHT(C350,1)="M",1000000*VALUE(LEFT(C350,LEN(C350)-1)),IF(RIGHT(C350,1)="B",1000000000*VALUE(LEFT(C350,LEN(C350)-1)),IF(RIGHT(C350,1)="%",0.01*VALUE(LEFT(C350,LEN(C350)-1)),C350))))</f>
        <v/>
      </c>
      <c r="K350">
        <f>IF(TRIM(D350)="-", "N/A", IF(RIGHT(D350,1)="M",1000000*VALUE(LEFT(D350,LEN(D350)-1)),IF(RIGHT(D350,1)="B",1000000000*VALUE(LEFT(D350,LEN(D350)-1)),IF(RIGHT(D350,1)="%",0.01*VALUE(LEFT(D350,LEN(D350)-1)),D350))))</f>
        <v/>
      </c>
      <c r="L350">
        <f>IF(TRIM(E350)="-", "N/A", IF(RIGHT(E350,1)="M",1000000*VALUE(LEFT(E350,LEN(E350)-1)),IF(RIGHT(E350,1)="B",1000000000*VALUE(LEFT(E350,LEN(E350)-1)),IF(RIGHT(E350,1)="%",0.01*VALUE(LEFT(E350,LEN(E350)-1)),E350))))</f>
        <v/>
      </c>
      <c r="M350">
        <f>IF(TRIM(F350)="-", "N/A", IF(RIGHT(F350,1)="M",1000000*VALUE(LEFT(F350,LEN(F350)-1)),IF(RIGHT(F350,1)="B",1000000000*VALUE(LEFT(F350,LEN(F350)-1)),IF(RIGHT(F350,1)="%",0.01*VALUE(LEFT(F350,LEN(F350)-1)),F350))))</f>
        <v/>
      </c>
      <c r="N350">
        <f>IF(TRIM(G350)="-", "N/A", IF(RIGHT(G350,1)="M",1000000*VALUE(LEFT(G350,LEN(G350)-1)),IF(RIGHT(G350,1)="B",1000000000*VALUE(LEFT(G350,LEN(G350)-1)),IF(RIGHT(G350,1)="%",0.01*VALUE(LEFT(G350,LEN(G350)-1)),G350))))</f>
        <v/>
      </c>
    </row>
    <row r="351" spans="1:14">
      <c r="J351">
        <f>IF(TRIM(C351)="-", "N/A", IF(RIGHT(C351,1)="M",1000000*VALUE(LEFT(C351,LEN(C351)-1)),IF(RIGHT(C351,1)="B",1000000000*VALUE(LEFT(C351,LEN(C351)-1)),IF(RIGHT(C351,1)="%",0.01*VALUE(LEFT(C351,LEN(C351)-1)),C351))))</f>
        <v/>
      </c>
      <c r="K351">
        <f>IF(TRIM(D351)="-", "N/A", IF(RIGHT(D351,1)="M",1000000*VALUE(LEFT(D351,LEN(D351)-1)),IF(RIGHT(D351,1)="B",1000000000*VALUE(LEFT(D351,LEN(D351)-1)),IF(RIGHT(D351,1)="%",0.01*VALUE(LEFT(D351,LEN(D351)-1)),D351))))</f>
        <v/>
      </c>
      <c r="L351">
        <f>IF(TRIM(E351)="-", "N/A", IF(RIGHT(E351,1)="M",1000000*VALUE(LEFT(E351,LEN(E351)-1)),IF(RIGHT(E351,1)="B",1000000000*VALUE(LEFT(E351,LEN(E351)-1)),IF(RIGHT(E351,1)="%",0.01*VALUE(LEFT(E351,LEN(E351)-1)),E351))))</f>
        <v/>
      </c>
      <c r="M351">
        <f>IF(TRIM(F351)="-", "N/A", IF(RIGHT(F351,1)="M",1000000*VALUE(LEFT(F351,LEN(F351)-1)),IF(RIGHT(F351,1)="B",1000000000*VALUE(LEFT(F351,LEN(F351)-1)),IF(RIGHT(F351,1)="%",0.01*VALUE(LEFT(F351,LEN(F351)-1)),F351))))</f>
        <v/>
      </c>
      <c r="N351">
        <f>IF(TRIM(G351)="-", "N/A", IF(RIGHT(G351,1)="M",1000000*VALUE(LEFT(G351,LEN(G351)-1)),IF(RIGHT(G351,1)="B",1000000000*VALUE(LEFT(G351,LEN(G351)-1)),IF(RIGHT(G351,1)="%",0.01*VALUE(LEFT(G351,LEN(G351)-1)),G351))))</f>
        <v/>
      </c>
    </row>
    <row r="352" spans="1:14">
      <c r="J352">
        <f>IF(TRIM(C352)="-", "N/A", IF(RIGHT(C352,1)="M",1000000*VALUE(LEFT(C352,LEN(C352)-1)),IF(RIGHT(C352,1)="B",1000000000*VALUE(LEFT(C352,LEN(C352)-1)),IF(RIGHT(C352,1)="%",0.01*VALUE(LEFT(C352,LEN(C352)-1)),C352))))</f>
        <v/>
      </c>
      <c r="K352">
        <f>IF(TRIM(D352)="-", "N/A", IF(RIGHT(D352,1)="M",1000000*VALUE(LEFT(D352,LEN(D352)-1)),IF(RIGHT(D352,1)="B",1000000000*VALUE(LEFT(D352,LEN(D352)-1)),IF(RIGHT(D352,1)="%",0.01*VALUE(LEFT(D352,LEN(D352)-1)),D352))))</f>
        <v/>
      </c>
      <c r="L352">
        <f>IF(TRIM(E352)="-", "N/A", IF(RIGHT(E352,1)="M",1000000*VALUE(LEFT(E352,LEN(E352)-1)),IF(RIGHT(E352,1)="B",1000000000*VALUE(LEFT(E352,LEN(E352)-1)),IF(RIGHT(E352,1)="%",0.01*VALUE(LEFT(E352,LEN(E352)-1)),E352))))</f>
        <v/>
      </c>
      <c r="M352">
        <f>IF(TRIM(F352)="-", "N/A", IF(RIGHT(F352,1)="M",1000000*VALUE(LEFT(F352,LEN(F352)-1)),IF(RIGHT(F352,1)="B",1000000000*VALUE(LEFT(F352,LEN(F352)-1)),IF(RIGHT(F352,1)="%",0.01*VALUE(LEFT(F352,LEN(F352)-1)),F352))))</f>
        <v/>
      </c>
      <c r="N352">
        <f>IF(TRIM(G352)="-", "N/A", IF(RIGHT(G352,1)="M",1000000*VALUE(LEFT(G352,LEN(G352)-1)),IF(RIGHT(G352,1)="B",1000000000*VALUE(LEFT(G352,LEN(G352)-1)),IF(RIGHT(G352,1)="%",0.01*VALUE(LEFT(G352,LEN(G352)-1)),G352))))</f>
        <v/>
      </c>
    </row>
    <row r="353" spans="1:14">
      <c r="J353">
        <f>IF(TRIM(C353)="-", "N/A", IF(RIGHT(C353,1)="M",1000000*VALUE(LEFT(C353,LEN(C353)-1)),IF(RIGHT(C353,1)="B",1000000000*VALUE(LEFT(C353,LEN(C353)-1)),IF(RIGHT(C353,1)="%",0.01*VALUE(LEFT(C353,LEN(C353)-1)),C353))))</f>
        <v/>
      </c>
      <c r="K353">
        <f>IF(TRIM(D353)="-", "N/A", IF(RIGHT(D353,1)="M",1000000*VALUE(LEFT(D353,LEN(D353)-1)),IF(RIGHT(D353,1)="B",1000000000*VALUE(LEFT(D353,LEN(D353)-1)),IF(RIGHT(D353,1)="%",0.01*VALUE(LEFT(D353,LEN(D353)-1)),D353))))</f>
        <v/>
      </c>
      <c r="L353">
        <f>IF(TRIM(E353)="-", "N/A", IF(RIGHT(E353,1)="M",1000000*VALUE(LEFT(E353,LEN(E353)-1)),IF(RIGHT(E353,1)="B",1000000000*VALUE(LEFT(E353,LEN(E353)-1)),IF(RIGHT(E353,1)="%",0.01*VALUE(LEFT(E353,LEN(E353)-1)),E353))))</f>
        <v/>
      </c>
      <c r="M353">
        <f>IF(TRIM(F353)="-", "N/A", IF(RIGHT(F353,1)="M",1000000*VALUE(LEFT(F353,LEN(F353)-1)),IF(RIGHT(F353,1)="B",1000000000*VALUE(LEFT(F353,LEN(F353)-1)),IF(RIGHT(F353,1)="%",0.01*VALUE(LEFT(F353,LEN(F353)-1)),F353))))</f>
        <v/>
      </c>
      <c r="N353">
        <f>IF(TRIM(G353)="-", "N/A", IF(RIGHT(G353,1)="M",1000000*VALUE(LEFT(G353,LEN(G353)-1)),IF(RIGHT(G353,1)="B",1000000000*VALUE(LEFT(G353,LEN(G353)-1)),IF(RIGHT(G353,1)="%",0.01*VALUE(LEFT(G353,LEN(G353)-1)),G353))))</f>
        <v/>
      </c>
    </row>
    <row r="354" spans="1:14">
      <c r="J354">
        <f>IF(TRIM(C354)="-", "N/A", IF(RIGHT(C354,1)="M",1000000*VALUE(LEFT(C354,LEN(C354)-1)),IF(RIGHT(C354,1)="B",1000000000*VALUE(LEFT(C354,LEN(C354)-1)),IF(RIGHT(C354,1)="%",0.01*VALUE(LEFT(C354,LEN(C354)-1)),C354))))</f>
        <v/>
      </c>
      <c r="K354">
        <f>IF(TRIM(D354)="-", "N/A", IF(RIGHT(D354,1)="M",1000000*VALUE(LEFT(D354,LEN(D354)-1)),IF(RIGHT(D354,1)="B",1000000000*VALUE(LEFT(D354,LEN(D354)-1)),IF(RIGHT(D354,1)="%",0.01*VALUE(LEFT(D354,LEN(D354)-1)),D354))))</f>
        <v/>
      </c>
      <c r="L354">
        <f>IF(TRIM(E354)="-", "N/A", IF(RIGHT(E354,1)="M",1000000*VALUE(LEFT(E354,LEN(E354)-1)),IF(RIGHT(E354,1)="B",1000000000*VALUE(LEFT(E354,LEN(E354)-1)),IF(RIGHT(E354,1)="%",0.01*VALUE(LEFT(E354,LEN(E354)-1)),E354))))</f>
        <v/>
      </c>
      <c r="M354">
        <f>IF(TRIM(F354)="-", "N/A", IF(RIGHT(F354,1)="M",1000000*VALUE(LEFT(F354,LEN(F354)-1)),IF(RIGHT(F354,1)="B",1000000000*VALUE(LEFT(F354,LEN(F354)-1)),IF(RIGHT(F354,1)="%",0.01*VALUE(LEFT(F354,LEN(F354)-1)),F354))))</f>
        <v/>
      </c>
      <c r="N354">
        <f>IF(TRIM(G354)="-", "N/A", IF(RIGHT(G354,1)="M",1000000*VALUE(LEFT(G354,LEN(G354)-1)),IF(RIGHT(G354,1)="B",1000000000*VALUE(LEFT(G354,LEN(G354)-1)),IF(RIGHT(G354,1)="%",0.01*VALUE(LEFT(G354,LEN(G354)-1)),G354))))</f>
        <v/>
      </c>
    </row>
    <row r="355" spans="1:14">
      <c r="J355">
        <f>IF(TRIM(C355)="-", "N/A", IF(RIGHT(C355,1)="M",1000000*VALUE(LEFT(C355,LEN(C355)-1)),IF(RIGHT(C355,1)="B",1000000000*VALUE(LEFT(C355,LEN(C355)-1)),IF(RIGHT(C355,1)="%",0.01*VALUE(LEFT(C355,LEN(C355)-1)),C355))))</f>
        <v/>
      </c>
      <c r="K355">
        <f>IF(TRIM(D355)="-", "N/A", IF(RIGHT(D355,1)="M",1000000*VALUE(LEFT(D355,LEN(D355)-1)),IF(RIGHT(D355,1)="B",1000000000*VALUE(LEFT(D355,LEN(D355)-1)),IF(RIGHT(D355,1)="%",0.01*VALUE(LEFT(D355,LEN(D355)-1)),D355))))</f>
        <v/>
      </c>
      <c r="L355">
        <f>IF(TRIM(E355)="-", "N/A", IF(RIGHT(E355,1)="M",1000000*VALUE(LEFT(E355,LEN(E355)-1)),IF(RIGHT(E355,1)="B",1000000000*VALUE(LEFT(E355,LEN(E355)-1)),IF(RIGHT(E355,1)="%",0.01*VALUE(LEFT(E355,LEN(E355)-1)),E355))))</f>
        <v/>
      </c>
      <c r="M355">
        <f>IF(TRIM(F355)="-", "N/A", IF(RIGHT(F355,1)="M",1000000*VALUE(LEFT(F355,LEN(F355)-1)),IF(RIGHT(F355,1)="B",1000000000*VALUE(LEFT(F355,LEN(F355)-1)),IF(RIGHT(F355,1)="%",0.01*VALUE(LEFT(F355,LEN(F355)-1)),F355))))</f>
        <v/>
      </c>
      <c r="N355">
        <f>IF(TRIM(G355)="-", "N/A", IF(RIGHT(G355,1)="M",1000000*VALUE(LEFT(G355,LEN(G355)-1)),IF(RIGHT(G355,1)="B",1000000000*VALUE(LEFT(G355,LEN(G355)-1)),IF(RIGHT(G355,1)="%",0.01*VALUE(LEFT(G355,LEN(G355)-1)),G355))))</f>
        <v/>
      </c>
    </row>
    <row r="356" spans="1:14">
      <c r="J356">
        <f>IF(TRIM(C356)="-", "N/A", IF(RIGHT(C356,1)="M",1000000*VALUE(LEFT(C356,LEN(C356)-1)),IF(RIGHT(C356,1)="B",1000000000*VALUE(LEFT(C356,LEN(C356)-1)),IF(RIGHT(C356,1)="%",0.01*VALUE(LEFT(C356,LEN(C356)-1)),C356))))</f>
        <v/>
      </c>
      <c r="K356">
        <f>IF(TRIM(D356)="-", "N/A", IF(RIGHT(D356,1)="M",1000000*VALUE(LEFT(D356,LEN(D356)-1)),IF(RIGHT(D356,1)="B",1000000000*VALUE(LEFT(D356,LEN(D356)-1)),IF(RIGHT(D356,1)="%",0.01*VALUE(LEFT(D356,LEN(D356)-1)),D356))))</f>
        <v/>
      </c>
      <c r="L356">
        <f>IF(TRIM(E356)="-", "N/A", IF(RIGHT(E356,1)="M",1000000*VALUE(LEFT(E356,LEN(E356)-1)),IF(RIGHT(E356,1)="B",1000000000*VALUE(LEFT(E356,LEN(E356)-1)),IF(RIGHT(E356,1)="%",0.01*VALUE(LEFT(E356,LEN(E356)-1)),E356))))</f>
        <v/>
      </c>
      <c r="M356">
        <f>IF(TRIM(F356)="-", "N/A", IF(RIGHT(F356,1)="M",1000000*VALUE(LEFT(F356,LEN(F356)-1)),IF(RIGHT(F356,1)="B",1000000000*VALUE(LEFT(F356,LEN(F356)-1)),IF(RIGHT(F356,1)="%",0.01*VALUE(LEFT(F356,LEN(F356)-1)),F356))))</f>
        <v/>
      </c>
      <c r="N356">
        <f>IF(TRIM(G356)="-", "N/A", IF(RIGHT(G356,1)="M",1000000*VALUE(LEFT(G356,LEN(G356)-1)),IF(RIGHT(G356,1)="B",1000000000*VALUE(LEFT(G356,LEN(G356)-1)),IF(RIGHT(G356,1)="%",0.01*VALUE(LEFT(G356,LEN(G356)-1)),G356))))</f>
        <v/>
      </c>
    </row>
    <row r="357" spans="1:14">
      <c r="J357">
        <f>IF(TRIM(C357)="-", "N/A", IF(RIGHT(C357,1)="M",1000000*VALUE(LEFT(C357,LEN(C357)-1)),IF(RIGHT(C357,1)="B",1000000000*VALUE(LEFT(C357,LEN(C357)-1)),IF(RIGHT(C357,1)="%",0.01*VALUE(LEFT(C357,LEN(C357)-1)),C357))))</f>
        <v/>
      </c>
      <c r="K357">
        <f>IF(TRIM(D357)="-", "N/A", IF(RIGHT(D357,1)="M",1000000*VALUE(LEFT(D357,LEN(D357)-1)),IF(RIGHT(D357,1)="B",1000000000*VALUE(LEFT(D357,LEN(D357)-1)),IF(RIGHT(D357,1)="%",0.01*VALUE(LEFT(D357,LEN(D357)-1)),D357))))</f>
        <v/>
      </c>
      <c r="L357">
        <f>IF(TRIM(E357)="-", "N/A", IF(RIGHT(E357,1)="M",1000000*VALUE(LEFT(E357,LEN(E357)-1)),IF(RIGHT(E357,1)="B",1000000000*VALUE(LEFT(E357,LEN(E357)-1)),IF(RIGHT(E357,1)="%",0.01*VALUE(LEFT(E357,LEN(E357)-1)),E357))))</f>
        <v/>
      </c>
      <c r="M357">
        <f>IF(TRIM(F357)="-", "N/A", IF(RIGHT(F357,1)="M",1000000*VALUE(LEFT(F357,LEN(F357)-1)),IF(RIGHT(F357,1)="B",1000000000*VALUE(LEFT(F357,LEN(F357)-1)),IF(RIGHT(F357,1)="%",0.01*VALUE(LEFT(F357,LEN(F357)-1)),F357))))</f>
        <v/>
      </c>
      <c r="N357">
        <f>IF(TRIM(G357)="-", "N/A", IF(RIGHT(G357,1)="M",1000000*VALUE(LEFT(G357,LEN(G357)-1)),IF(RIGHT(G357,1)="B",1000000000*VALUE(LEFT(G357,LEN(G357)-1)),IF(RIGHT(G357,1)="%",0.01*VALUE(LEFT(G357,LEN(G357)-1)),G357))))</f>
        <v/>
      </c>
    </row>
    <row r="358" spans="1:14">
      <c r="J358">
        <f>IF(TRIM(C358)="-", "N/A", IF(RIGHT(C358,1)="M",1000000*VALUE(LEFT(C358,LEN(C358)-1)),IF(RIGHT(C358,1)="B",1000000000*VALUE(LEFT(C358,LEN(C358)-1)),IF(RIGHT(C358,1)="%",0.01*VALUE(LEFT(C358,LEN(C358)-1)),C358))))</f>
        <v/>
      </c>
      <c r="K358">
        <f>IF(TRIM(D358)="-", "N/A", IF(RIGHT(D358,1)="M",1000000*VALUE(LEFT(D358,LEN(D358)-1)),IF(RIGHT(D358,1)="B",1000000000*VALUE(LEFT(D358,LEN(D358)-1)),IF(RIGHT(D358,1)="%",0.01*VALUE(LEFT(D358,LEN(D358)-1)),D358))))</f>
        <v/>
      </c>
      <c r="L358">
        <f>IF(TRIM(E358)="-", "N/A", IF(RIGHT(E358,1)="M",1000000*VALUE(LEFT(E358,LEN(E358)-1)),IF(RIGHT(E358,1)="B",1000000000*VALUE(LEFT(E358,LEN(E358)-1)),IF(RIGHT(E358,1)="%",0.01*VALUE(LEFT(E358,LEN(E358)-1)),E358))))</f>
        <v/>
      </c>
      <c r="M358">
        <f>IF(TRIM(F358)="-", "N/A", IF(RIGHT(F358,1)="M",1000000*VALUE(LEFT(F358,LEN(F358)-1)),IF(RIGHT(F358,1)="B",1000000000*VALUE(LEFT(F358,LEN(F358)-1)),IF(RIGHT(F358,1)="%",0.01*VALUE(LEFT(F358,LEN(F358)-1)),F358))))</f>
        <v/>
      </c>
      <c r="N358">
        <f>IF(TRIM(G358)="-", "N/A", IF(RIGHT(G358,1)="M",1000000*VALUE(LEFT(G358,LEN(G358)-1)),IF(RIGHT(G358,1)="B",1000000000*VALUE(LEFT(G358,LEN(G358)-1)),IF(RIGHT(G358,1)="%",0.01*VALUE(LEFT(G358,LEN(G358)-1)),G358))))</f>
        <v/>
      </c>
    </row>
    <row r="359" spans="1:14">
      <c r="J359">
        <f>IF(TRIM(C359)="-", "N/A", IF(RIGHT(C359,1)="M",1000000*VALUE(LEFT(C359,LEN(C359)-1)),IF(RIGHT(C359,1)="B",1000000000*VALUE(LEFT(C359,LEN(C359)-1)),IF(RIGHT(C359,1)="%",0.01*VALUE(LEFT(C359,LEN(C359)-1)),C359))))</f>
        <v/>
      </c>
      <c r="K359">
        <f>IF(TRIM(D359)="-", "N/A", IF(RIGHT(D359,1)="M",1000000*VALUE(LEFT(D359,LEN(D359)-1)),IF(RIGHT(D359,1)="B",1000000000*VALUE(LEFT(D359,LEN(D359)-1)),IF(RIGHT(D359,1)="%",0.01*VALUE(LEFT(D359,LEN(D359)-1)),D359))))</f>
        <v/>
      </c>
      <c r="L359">
        <f>IF(TRIM(E359)="-", "N/A", IF(RIGHT(E359,1)="M",1000000*VALUE(LEFT(E359,LEN(E359)-1)),IF(RIGHT(E359,1)="B",1000000000*VALUE(LEFT(E359,LEN(E359)-1)),IF(RIGHT(E359,1)="%",0.01*VALUE(LEFT(E359,LEN(E359)-1)),E359))))</f>
        <v/>
      </c>
      <c r="M359">
        <f>IF(TRIM(F359)="-", "N/A", IF(RIGHT(F359,1)="M",1000000*VALUE(LEFT(F359,LEN(F359)-1)),IF(RIGHT(F359,1)="B",1000000000*VALUE(LEFT(F359,LEN(F359)-1)),IF(RIGHT(F359,1)="%",0.01*VALUE(LEFT(F359,LEN(F359)-1)),F359))))</f>
        <v/>
      </c>
      <c r="N359">
        <f>IF(TRIM(G359)="-", "N/A", IF(RIGHT(G359,1)="M",1000000*VALUE(LEFT(G359,LEN(G359)-1)),IF(RIGHT(G359,1)="B",1000000000*VALUE(LEFT(G359,LEN(G359)-1)),IF(RIGHT(G359,1)="%",0.01*VALUE(LEFT(G359,LEN(G359)-1)),G359))))</f>
        <v/>
      </c>
    </row>
    <row r="360" spans="1:14">
      <c r="J360">
        <f>IF(TRIM(C360)="-", "N/A", IF(RIGHT(C360,1)="M",1000000*VALUE(LEFT(C360,LEN(C360)-1)),IF(RIGHT(C360,1)="B",1000000000*VALUE(LEFT(C360,LEN(C360)-1)),IF(RIGHT(C360,1)="%",0.01*VALUE(LEFT(C360,LEN(C360)-1)),C360))))</f>
        <v/>
      </c>
      <c r="K360">
        <f>IF(TRIM(D360)="-", "N/A", IF(RIGHT(D360,1)="M",1000000*VALUE(LEFT(D360,LEN(D360)-1)),IF(RIGHT(D360,1)="B",1000000000*VALUE(LEFT(D360,LEN(D360)-1)),IF(RIGHT(D360,1)="%",0.01*VALUE(LEFT(D360,LEN(D360)-1)),D360))))</f>
        <v/>
      </c>
      <c r="L360">
        <f>IF(TRIM(E360)="-", "N/A", IF(RIGHT(E360,1)="M",1000000*VALUE(LEFT(E360,LEN(E360)-1)),IF(RIGHT(E360,1)="B",1000000000*VALUE(LEFT(E360,LEN(E360)-1)),IF(RIGHT(E360,1)="%",0.01*VALUE(LEFT(E360,LEN(E360)-1)),E360))))</f>
        <v/>
      </c>
      <c r="M360">
        <f>IF(TRIM(F360)="-", "N/A", IF(RIGHT(F360,1)="M",1000000*VALUE(LEFT(F360,LEN(F360)-1)),IF(RIGHT(F360,1)="B",1000000000*VALUE(LEFT(F360,LEN(F360)-1)),IF(RIGHT(F360,1)="%",0.01*VALUE(LEFT(F360,LEN(F360)-1)),F360))))</f>
        <v/>
      </c>
      <c r="N360">
        <f>IF(TRIM(G360)="-", "N/A", IF(RIGHT(G360,1)="M",1000000*VALUE(LEFT(G360,LEN(G360)-1)),IF(RIGHT(G360,1)="B",1000000000*VALUE(LEFT(G360,LEN(G360)-1)),IF(RIGHT(G360,1)="%",0.01*VALUE(LEFT(G360,LEN(G360)-1)),G360))))</f>
        <v/>
      </c>
    </row>
    <row r="361" spans="1:14">
      <c r="J361">
        <f>IF(TRIM(C361)="-", "N/A", IF(RIGHT(C361,1)="M",1000000*VALUE(LEFT(C361,LEN(C361)-1)),IF(RIGHT(C361,1)="B",1000000000*VALUE(LEFT(C361,LEN(C361)-1)),IF(RIGHT(C361,1)="%",0.01*VALUE(LEFT(C361,LEN(C361)-1)),C361))))</f>
        <v/>
      </c>
      <c r="K361">
        <f>IF(TRIM(D361)="-", "N/A", IF(RIGHT(D361,1)="M",1000000*VALUE(LEFT(D361,LEN(D361)-1)),IF(RIGHT(D361,1)="B",1000000000*VALUE(LEFT(D361,LEN(D361)-1)),IF(RIGHT(D361,1)="%",0.01*VALUE(LEFT(D361,LEN(D361)-1)),D361))))</f>
        <v/>
      </c>
      <c r="L361">
        <f>IF(TRIM(E361)="-", "N/A", IF(RIGHT(E361,1)="M",1000000*VALUE(LEFT(E361,LEN(E361)-1)),IF(RIGHT(E361,1)="B",1000000000*VALUE(LEFT(E361,LEN(E361)-1)),IF(RIGHT(E361,1)="%",0.01*VALUE(LEFT(E361,LEN(E361)-1)),E361))))</f>
        <v/>
      </c>
      <c r="M361">
        <f>IF(TRIM(F361)="-", "N/A", IF(RIGHT(F361,1)="M",1000000*VALUE(LEFT(F361,LEN(F361)-1)),IF(RIGHT(F361,1)="B",1000000000*VALUE(LEFT(F361,LEN(F361)-1)),IF(RIGHT(F361,1)="%",0.01*VALUE(LEFT(F361,LEN(F361)-1)),F361))))</f>
        <v/>
      </c>
      <c r="N361">
        <f>IF(TRIM(G361)="-", "N/A", IF(RIGHT(G361,1)="M",1000000*VALUE(LEFT(G361,LEN(G361)-1)),IF(RIGHT(G361,1)="B",1000000000*VALUE(LEFT(G361,LEN(G361)-1)),IF(RIGHT(G361,1)="%",0.01*VALUE(LEFT(G361,LEN(G361)-1)),G361))))</f>
        <v/>
      </c>
    </row>
    <row r="362" spans="1:14">
      <c r="J362">
        <f>IF(TRIM(C362)="-", "N/A", IF(RIGHT(C362,1)="M",1000000*VALUE(LEFT(C362,LEN(C362)-1)),IF(RIGHT(C362,1)="B",1000000000*VALUE(LEFT(C362,LEN(C362)-1)),IF(RIGHT(C362,1)="%",0.01*VALUE(LEFT(C362,LEN(C362)-1)),C362))))</f>
        <v/>
      </c>
      <c r="K362">
        <f>IF(TRIM(D362)="-", "N/A", IF(RIGHT(D362,1)="M",1000000*VALUE(LEFT(D362,LEN(D362)-1)),IF(RIGHT(D362,1)="B",1000000000*VALUE(LEFT(D362,LEN(D362)-1)),IF(RIGHT(D362,1)="%",0.01*VALUE(LEFT(D362,LEN(D362)-1)),D362))))</f>
        <v/>
      </c>
      <c r="L362">
        <f>IF(TRIM(E362)="-", "N/A", IF(RIGHT(E362,1)="M",1000000*VALUE(LEFT(E362,LEN(E362)-1)),IF(RIGHT(E362,1)="B",1000000000*VALUE(LEFT(E362,LEN(E362)-1)),IF(RIGHT(E362,1)="%",0.01*VALUE(LEFT(E362,LEN(E362)-1)),E362))))</f>
        <v/>
      </c>
      <c r="M362">
        <f>IF(TRIM(F362)="-", "N/A", IF(RIGHT(F362,1)="M",1000000*VALUE(LEFT(F362,LEN(F362)-1)),IF(RIGHT(F362,1)="B",1000000000*VALUE(LEFT(F362,LEN(F362)-1)),IF(RIGHT(F362,1)="%",0.01*VALUE(LEFT(F362,LEN(F362)-1)),F362))))</f>
        <v/>
      </c>
      <c r="N362">
        <f>IF(TRIM(G362)="-", "N/A", IF(RIGHT(G362,1)="M",1000000*VALUE(LEFT(G362,LEN(G362)-1)),IF(RIGHT(G362,1)="B",1000000000*VALUE(LEFT(G362,LEN(G362)-1)),IF(RIGHT(G362,1)="%",0.01*VALUE(LEFT(G362,LEN(G362)-1)),G362))))</f>
        <v/>
      </c>
    </row>
    <row r="363" spans="1:14">
      <c r="J363">
        <f>IF(TRIM(C363)="-", "N/A", IF(RIGHT(C363,1)="M",1000000*VALUE(LEFT(C363,LEN(C363)-1)),IF(RIGHT(C363,1)="B",1000000000*VALUE(LEFT(C363,LEN(C363)-1)),IF(RIGHT(C363,1)="%",0.01*VALUE(LEFT(C363,LEN(C363)-1)),C363))))</f>
        <v/>
      </c>
      <c r="K363">
        <f>IF(TRIM(D363)="-", "N/A", IF(RIGHT(D363,1)="M",1000000*VALUE(LEFT(D363,LEN(D363)-1)),IF(RIGHT(D363,1)="B",1000000000*VALUE(LEFT(D363,LEN(D363)-1)),IF(RIGHT(D363,1)="%",0.01*VALUE(LEFT(D363,LEN(D363)-1)),D363))))</f>
        <v/>
      </c>
      <c r="L363">
        <f>IF(TRIM(E363)="-", "N/A", IF(RIGHT(E363,1)="M",1000000*VALUE(LEFT(E363,LEN(E363)-1)),IF(RIGHT(E363,1)="B",1000000000*VALUE(LEFT(E363,LEN(E363)-1)),IF(RIGHT(E363,1)="%",0.01*VALUE(LEFT(E363,LEN(E363)-1)),E363))))</f>
        <v/>
      </c>
      <c r="M363">
        <f>IF(TRIM(F363)="-", "N/A", IF(RIGHT(F363,1)="M",1000000*VALUE(LEFT(F363,LEN(F363)-1)),IF(RIGHT(F363,1)="B",1000000000*VALUE(LEFT(F363,LEN(F363)-1)),IF(RIGHT(F363,1)="%",0.01*VALUE(LEFT(F363,LEN(F363)-1)),F363))))</f>
        <v/>
      </c>
      <c r="N363">
        <f>IF(TRIM(G363)="-", "N/A", IF(RIGHT(G363,1)="M",1000000*VALUE(LEFT(G363,LEN(G363)-1)),IF(RIGHT(G363,1)="B",1000000000*VALUE(LEFT(G363,LEN(G363)-1)),IF(RIGHT(G363,1)="%",0.01*VALUE(LEFT(G363,LEN(G363)-1)),G363))))</f>
        <v/>
      </c>
    </row>
    <row r="364" spans="1:14">
      <c r="J364">
        <f>IF(TRIM(C364)="-", "N/A", IF(RIGHT(C364,1)="M",1000000*VALUE(LEFT(C364,LEN(C364)-1)),IF(RIGHT(C364,1)="B",1000000000*VALUE(LEFT(C364,LEN(C364)-1)),IF(RIGHT(C364,1)="%",0.01*VALUE(LEFT(C364,LEN(C364)-1)),C364))))</f>
        <v/>
      </c>
      <c r="K364">
        <f>IF(TRIM(D364)="-", "N/A", IF(RIGHT(D364,1)="M",1000000*VALUE(LEFT(D364,LEN(D364)-1)),IF(RIGHT(D364,1)="B",1000000000*VALUE(LEFT(D364,LEN(D364)-1)),IF(RIGHT(D364,1)="%",0.01*VALUE(LEFT(D364,LEN(D364)-1)),D364))))</f>
        <v/>
      </c>
      <c r="L364">
        <f>IF(TRIM(E364)="-", "N/A", IF(RIGHT(E364,1)="M",1000000*VALUE(LEFT(E364,LEN(E364)-1)),IF(RIGHT(E364,1)="B",1000000000*VALUE(LEFT(E364,LEN(E364)-1)),IF(RIGHT(E364,1)="%",0.01*VALUE(LEFT(E364,LEN(E364)-1)),E364))))</f>
        <v/>
      </c>
      <c r="M364">
        <f>IF(TRIM(F364)="-", "N/A", IF(RIGHT(F364,1)="M",1000000*VALUE(LEFT(F364,LEN(F364)-1)),IF(RIGHT(F364,1)="B",1000000000*VALUE(LEFT(F364,LEN(F364)-1)),IF(RIGHT(F364,1)="%",0.01*VALUE(LEFT(F364,LEN(F364)-1)),F364))))</f>
        <v/>
      </c>
      <c r="N364">
        <f>IF(TRIM(G364)="-", "N/A", IF(RIGHT(G364,1)="M",1000000*VALUE(LEFT(G364,LEN(G364)-1)),IF(RIGHT(G364,1)="B",1000000000*VALUE(LEFT(G364,LEN(G364)-1)),IF(RIGHT(G364,1)="%",0.01*VALUE(LEFT(G364,LEN(G364)-1)),G364))))</f>
        <v/>
      </c>
    </row>
    <row r="365" spans="1:14">
      <c r="J365">
        <f>IF(TRIM(C365)="-", "N/A", IF(RIGHT(C365,1)="M",1000000*VALUE(LEFT(C365,LEN(C365)-1)),IF(RIGHT(C365,1)="B",1000000000*VALUE(LEFT(C365,LEN(C365)-1)),IF(RIGHT(C365,1)="%",0.01*VALUE(LEFT(C365,LEN(C365)-1)),C365))))</f>
        <v/>
      </c>
      <c r="K365">
        <f>IF(TRIM(D365)="-", "N/A", IF(RIGHT(D365,1)="M",1000000*VALUE(LEFT(D365,LEN(D365)-1)),IF(RIGHT(D365,1)="B",1000000000*VALUE(LEFT(D365,LEN(D365)-1)),IF(RIGHT(D365,1)="%",0.01*VALUE(LEFT(D365,LEN(D365)-1)),D365))))</f>
        <v/>
      </c>
      <c r="L365">
        <f>IF(TRIM(E365)="-", "N/A", IF(RIGHT(E365,1)="M",1000000*VALUE(LEFT(E365,LEN(E365)-1)),IF(RIGHT(E365,1)="B",1000000000*VALUE(LEFT(E365,LEN(E365)-1)),IF(RIGHT(E365,1)="%",0.01*VALUE(LEFT(E365,LEN(E365)-1)),E365))))</f>
        <v/>
      </c>
      <c r="M365">
        <f>IF(TRIM(F365)="-", "N/A", IF(RIGHT(F365,1)="M",1000000*VALUE(LEFT(F365,LEN(F365)-1)),IF(RIGHT(F365,1)="B",1000000000*VALUE(LEFT(F365,LEN(F365)-1)),IF(RIGHT(F365,1)="%",0.01*VALUE(LEFT(F365,LEN(F365)-1)),F365))))</f>
        <v/>
      </c>
      <c r="N365">
        <f>IF(TRIM(G365)="-", "N/A", IF(RIGHT(G365,1)="M",1000000*VALUE(LEFT(G365,LEN(G365)-1)),IF(RIGHT(G365,1)="B",1000000000*VALUE(LEFT(G365,LEN(G365)-1)),IF(RIGHT(G365,1)="%",0.01*VALUE(LEFT(G365,LEN(G365)-1)),G365))))</f>
        <v/>
      </c>
    </row>
    <row r="366" spans="1:14">
      <c r="J366">
        <f>IF(TRIM(C366)="-", "N/A", IF(RIGHT(C366,1)="M",1000000*VALUE(LEFT(C366,LEN(C366)-1)),IF(RIGHT(C366,1)="B",1000000000*VALUE(LEFT(C366,LEN(C366)-1)),IF(RIGHT(C366,1)="%",0.01*VALUE(LEFT(C366,LEN(C366)-1)),C366))))</f>
        <v/>
      </c>
      <c r="K366">
        <f>IF(TRIM(D366)="-", "N/A", IF(RIGHT(D366,1)="M",1000000*VALUE(LEFT(D366,LEN(D366)-1)),IF(RIGHT(D366,1)="B",1000000000*VALUE(LEFT(D366,LEN(D366)-1)),IF(RIGHT(D366,1)="%",0.01*VALUE(LEFT(D366,LEN(D366)-1)),D366))))</f>
        <v/>
      </c>
      <c r="L366">
        <f>IF(TRIM(E366)="-", "N/A", IF(RIGHT(E366,1)="M",1000000*VALUE(LEFT(E366,LEN(E366)-1)),IF(RIGHT(E366,1)="B",1000000000*VALUE(LEFT(E366,LEN(E366)-1)),IF(RIGHT(E366,1)="%",0.01*VALUE(LEFT(E366,LEN(E366)-1)),E366))))</f>
        <v/>
      </c>
      <c r="M366">
        <f>IF(TRIM(F366)="-", "N/A", IF(RIGHT(F366,1)="M",1000000*VALUE(LEFT(F366,LEN(F366)-1)),IF(RIGHT(F366,1)="B",1000000000*VALUE(LEFT(F366,LEN(F366)-1)),IF(RIGHT(F366,1)="%",0.01*VALUE(LEFT(F366,LEN(F366)-1)),F366))))</f>
        <v/>
      </c>
      <c r="N366">
        <f>IF(TRIM(G366)="-", "N/A", IF(RIGHT(G366,1)="M",1000000*VALUE(LEFT(G366,LEN(G366)-1)),IF(RIGHT(G366,1)="B",1000000000*VALUE(LEFT(G366,LEN(G366)-1)),IF(RIGHT(G366,1)="%",0.01*VALUE(LEFT(G366,LEN(G366)-1)),G366))))</f>
        <v/>
      </c>
    </row>
    <row r="367" spans="1:14">
      <c r="J367">
        <f>IF(TRIM(C367)="-", "N/A", IF(RIGHT(C367,1)="M",1000000*VALUE(LEFT(C367,LEN(C367)-1)),IF(RIGHT(C367,1)="B",1000000000*VALUE(LEFT(C367,LEN(C367)-1)),IF(RIGHT(C367,1)="%",0.01*VALUE(LEFT(C367,LEN(C367)-1)),C367))))</f>
        <v/>
      </c>
      <c r="K367">
        <f>IF(TRIM(D367)="-", "N/A", IF(RIGHT(D367,1)="M",1000000*VALUE(LEFT(D367,LEN(D367)-1)),IF(RIGHT(D367,1)="B",1000000000*VALUE(LEFT(D367,LEN(D367)-1)),IF(RIGHT(D367,1)="%",0.01*VALUE(LEFT(D367,LEN(D367)-1)),D367))))</f>
        <v/>
      </c>
      <c r="L367">
        <f>IF(TRIM(E367)="-", "N/A", IF(RIGHT(E367,1)="M",1000000*VALUE(LEFT(E367,LEN(E367)-1)),IF(RIGHT(E367,1)="B",1000000000*VALUE(LEFT(E367,LEN(E367)-1)),IF(RIGHT(E367,1)="%",0.01*VALUE(LEFT(E367,LEN(E367)-1)),E367))))</f>
        <v/>
      </c>
      <c r="M367">
        <f>IF(TRIM(F367)="-", "N/A", IF(RIGHT(F367,1)="M",1000000*VALUE(LEFT(F367,LEN(F367)-1)),IF(RIGHT(F367,1)="B",1000000000*VALUE(LEFT(F367,LEN(F367)-1)),IF(RIGHT(F367,1)="%",0.01*VALUE(LEFT(F367,LEN(F367)-1)),F367))))</f>
        <v/>
      </c>
      <c r="N367">
        <f>IF(TRIM(G367)="-", "N/A", IF(RIGHT(G367,1)="M",1000000*VALUE(LEFT(G367,LEN(G367)-1)),IF(RIGHT(G367,1)="B",1000000000*VALUE(LEFT(G367,LEN(G367)-1)),IF(RIGHT(G367,1)="%",0.01*VALUE(LEFT(G367,LEN(G367)-1)),G367))))</f>
        <v/>
      </c>
    </row>
    <row r="368" spans="1:14">
      <c r="J368">
        <f>IF(TRIM(C368)="-", "N/A", IF(RIGHT(C368,1)="M",1000000*VALUE(LEFT(C368,LEN(C368)-1)),IF(RIGHT(C368,1)="B",1000000000*VALUE(LEFT(C368,LEN(C368)-1)),IF(RIGHT(C368,1)="%",0.01*VALUE(LEFT(C368,LEN(C368)-1)),C368))))</f>
        <v/>
      </c>
      <c r="K368">
        <f>IF(TRIM(D368)="-", "N/A", IF(RIGHT(D368,1)="M",1000000*VALUE(LEFT(D368,LEN(D368)-1)),IF(RIGHT(D368,1)="B",1000000000*VALUE(LEFT(D368,LEN(D368)-1)),IF(RIGHT(D368,1)="%",0.01*VALUE(LEFT(D368,LEN(D368)-1)),D368))))</f>
        <v/>
      </c>
      <c r="L368">
        <f>IF(TRIM(E368)="-", "N/A", IF(RIGHT(E368,1)="M",1000000*VALUE(LEFT(E368,LEN(E368)-1)),IF(RIGHT(E368,1)="B",1000000000*VALUE(LEFT(E368,LEN(E368)-1)),IF(RIGHT(E368,1)="%",0.01*VALUE(LEFT(E368,LEN(E368)-1)),E368))))</f>
        <v/>
      </c>
      <c r="M368">
        <f>IF(TRIM(F368)="-", "N/A", IF(RIGHT(F368,1)="M",1000000*VALUE(LEFT(F368,LEN(F368)-1)),IF(RIGHT(F368,1)="B",1000000000*VALUE(LEFT(F368,LEN(F368)-1)),IF(RIGHT(F368,1)="%",0.01*VALUE(LEFT(F368,LEN(F368)-1)),F368))))</f>
        <v/>
      </c>
      <c r="N368">
        <f>IF(TRIM(G368)="-", "N/A", IF(RIGHT(G368,1)="M",1000000*VALUE(LEFT(G368,LEN(G368)-1)),IF(RIGHT(G368,1)="B",1000000000*VALUE(LEFT(G368,LEN(G368)-1)),IF(RIGHT(G368,1)="%",0.01*VALUE(LEFT(G368,LEN(G368)-1)),G368))))</f>
        <v/>
      </c>
    </row>
    <row r="369" spans="1:14">
      <c r="J369">
        <f>IF(TRIM(C369)="-", "N/A", IF(RIGHT(C369,1)="M",1000000*VALUE(LEFT(C369,LEN(C369)-1)),IF(RIGHT(C369,1)="B",1000000000*VALUE(LEFT(C369,LEN(C369)-1)),IF(RIGHT(C369,1)="%",0.01*VALUE(LEFT(C369,LEN(C369)-1)),C369))))</f>
        <v/>
      </c>
      <c r="K369">
        <f>IF(TRIM(D369)="-", "N/A", IF(RIGHT(D369,1)="M",1000000*VALUE(LEFT(D369,LEN(D369)-1)),IF(RIGHT(D369,1)="B",1000000000*VALUE(LEFT(D369,LEN(D369)-1)),IF(RIGHT(D369,1)="%",0.01*VALUE(LEFT(D369,LEN(D369)-1)),D369))))</f>
        <v/>
      </c>
      <c r="L369">
        <f>IF(TRIM(E369)="-", "N/A", IF(RIGHT(E369,1)="M",1000000*VALUE(LEFT(E369,LEN(E369)-1)),IF(RIGHT(E369,1)="B",1000000000*VALUE(LEFT(E369,LEN(E369)-1)),IF(RIGHT(E369,1)="%",0.01*VALUE(LEFT(E369,LEN(E369)-1)),E369))))</f>
        <v/>
      </c>
      <c r="M369">
        <f>IF(TRIM(F369)="-", "N/A", IF(RIGHT(F369,1)="M",1000000*VALUE(LEFT(F369,LEN(F369)-1)),IF(RIGHT(F369,1)="B",1000000000*VALUE(LEFT(F369,LEN(F369)-1)),IF(RIGHT(F369,1)="%",0.01*VALUE(LEFT(F369,LEN(F369)-1)),F369))))</f>
        <v/>
      </c>
      <c r="N369">
        <f>IF(TRIM(G369)="-", "N/A", IF(RIGHT(G369,1)="M",1000000*VALUE(LEFT(G369,LEN(G369)-1)),IF(RIGHT(G369,1)="B",1000000000*VALUE(LEFT(G369,LEN(G369)-1)),IF(RIGHT(G369,1)="%",0.01*VALUE(LEFT(G369,LEN(G369)-1)),G369))))</f>
        <v/>
      </c>
    </row>
    <row r="370" spans="1:14">
      <c r="J370">
        <f>IF(TRIM(C370)="-", "N/A", IF(RIGHT(C370,1)="M",1000000*VALUE(LEFT(C370,LEN(C370)-1)),IF(RIGHT(C370,1)="B",1000000000*VALUE(LEFT(C370,LEN(C370)-1)),IF(RIGHT(C370,1)="%",0.01*VALUE(LEFT(C370,LEN(C370)-1)),C370))))</f>
        <v/>
      </c>
      <c r="K370">
        <f>IF(TRIM(D370)="-", "N/A", IF(RIGHT(D370,1)="M",1000000*VALUE(LEFT(D370,LEN(D370)-1)),IF(RIGHT(D370,1)="B",1000000000*VALUE(LEFT(D370,LEN(D370)-1)),IF(RIGHT(D370,1)="%",0.01*VALUE(LEFT(D370,LEN(D370)-1)),D370))))</f>
        <v/>
      </c>
      <c r="L370">
        <f>IF(TRIM(E370)="-", "N/A", IF(RIGHT(E370,1)="M",1000000*VALUE(LEFT(E370,LEN(E370)-1)),IF(RIGHT(E370,1)="B",1000000000*VALUE(LEFT(E370,LEN(E370)-1)),IF(RIGHT(E370,1)="%",0.01*VALUE(LEFT(E370,LEN(E370)-1)),E370))))</f>
        <v/>
      </c>
      <c r="M370">
        <f>IF(TRIM(F370)="-", "N/A", IF(RIGHT(F370,1)="M",1000000*VALUE(LEFT(F370,LEN(F370)-1)),IF(RIGHT(F370,1)="B",1000000000*VALUE(LEFT(F370,LEN(F370)-1)),IF(RIGHT(F370,1)="%",0.01*VALUE(LEFT(F370,LEN(F370)-1)),F370))))</f>
        <v/>
      </c>
      <c r="N370">
        <f>IF(TRIM(G370)="-", "N/A", IF(RIGHT(G370,1)="M",1000000*VALUE(LEFT(G370,LEN(G370)-1)),IF(RIGHT(G370,1)="B",1000000000*VALUE(LEFT(G370,LEN(G370)-1)),IF(RIGHT(G370,1)="%",0.01*VALUE(LEFT(G370,LEN(G370)-1)),G370))))</f>
        <v/>
      </c>
    </row>
    <row r="371" spans="1:14">
      <c r="J371">
        <f>IF(TRIM(C371)="-", "N/A", IF(RIGHT(C371,1)="M",1000000*VALUE(LEFT(C371,LEN(C371)-1)),IF(RIGHT(C371,1)="B",1000000000*VALUE(LEFT(C371,LEN(C371)-1)),IF(RIGHT(C371,1)="%",0.01*VALUE(LEFT(C371,LEN(C371)-1)),C371))))</f>
        <v/>
      </c>
      <c r="K371">
        <f>IF(TRIM(D371)="-", "N/A", IF(RIGHT(D371,1)="M",1000000*VALUE(LEFT(D371,LEN(D371)-1)),IF(RIGHT(D371,1)="B",1000000000*VALUE(LEFT(D371,LEN(D371)-1)),IF(RIGHT(D371,1)="%",0.01*VALUE(LEFT(D371,LEN(D371)-1)),D371))))</f>
        <v/>
      </c>
      <c r="L371">
        <f>IF(TRIM(E371)="-", "N/A", IF(RIGHT(E371,1)="M",1000000*VALUE(LEFT(E371,LEN(E371)-1)),IF(RIGHT(E371,1)="B",1000000000*VALUE(LEFT(E371,LEN(E371)-1)),IF(RIGHT(E371,1)="%",0.01*VALUE(LEFT(E371,LEN(E371)-1)),E371))))</f>
        <v/>
      </c>
      <c r="M371">
        <f>IF(TRIM(F371)="-", "N/A", IF(RIGHT(F371,1)="M",1000000*VALUE(LEFT(F371,LEN(F371)-1)),IF(RIGHT(F371,1)="B",1000000000*VALUE(LEFT(F371,LEN(F371)-1)),IF(RIGHT(F371,1)="%",0.01*VALUE(LEFT(F371,LEN(F371)-1)),F371))))</f>
        <v/>
      </c>
      <c r="N371">
        <f>IF(TRIM(G371)="-", "N/A", IF(RIGHT(G371,1)="M",1000000*VALUE(LEFT(G371,LEN(G371)-1)),IF(RIGHT(G371,1)="B",1000000000*VALUE(LEFT(G371,LEN(G371)-1)),IF(RIGHT(G371,1)="%",0.01*VALUE(LEFT(G371,LEN(G371)-1)),G371))))</f>
        <v/>
      </c>
    </row>
    <row r="372" spans="1:14">
      <c r="J372">
        <f>IF(TRIM(C372)="-", "N/A", IF(RIGHT(C372,1)="M",1000000*VALUE(LEFT(C372,LEN(C372)-1)),IF(RIGHT(C372,1)="B",1000000000*VALUE(LEFT(C372,LEN(C372)-1)),IF(RIGHT(C372,1)="%",0.01*VALUE(LEFT(C372,LEN(C372)-1)),C372))))</f>
        <v/>
      </c>
      <c r="K372">
        <f>IF(TRIM(D372)="-", "N/A", IF(RIGHT(D372,1)="M",1000000*VALUE(LEFT(D372,LEN(D372)-1)),IF(RIGHT(D372,1)="B",1000000000*VALUE(LEFT(D372,LEN(D372)-1)),IF(RIGHT(D372,1)="%",0.01*VALUE(LEFT(D372,LEN(D372)-1)),D372))))</f>
        <v/>
      </c>
      <c r="L372">
        <f>IF(TRIM(E372)="-", "N/A", IF(RIGHT(E372,1)="M",1000000*VALUE(LEFT(E372,LEN(E372)-1)),IF(RIGHT(E372,1)="B",1000000000*VALUE(LEFT(E372,LEN(E372)-1)),IF(RIGHT(E372,1)="%",0.01*VALUE(LEFT(E372,LEN(E372)-1)),E372))))</f>
        <v/>
      </c>
      <c r="M372">
        <f>IF(TRIM(F372)="-", "N/A", IF(RIGHT(F372,1)="M",1000000*VALUE(LEFT(F372,LEN(F372)-1)),IF(RIGHT(F372,1)="B",1000000000*VALUE(LEFT(F372,LEN(F372)-1)),IF(RIGHT(F372,1)="%",0.01*VALUE(LEFT(F372,LEN(F372)-1)),F372))))</f>
        <v/>
      </c>
      <c r="N372">
        <f>IF(TRIM(G372)="-", "N/A", IF(RIGHT(G372,1)="M",1000000*VALUE(LEFT(G372,LEN(G372)-1)),IF(RIGHT(G372,1)="B",1000000000*VALUE(LEFT(G372,LEN(G372)-1)),IF(RIGHT(G372,1)="%",0.01*VALUE(LEFT(G372,LEN(G372)-1)),G372))))</f>
        <v/>
      </c>
    </row>
    <row r="373" spans="1:14">
      <c r="J373">
        <f>IF(TRIM(C373)="-", "N/A", IF(RIGHT(C373,1)="M",1000000*VALUE(LEFT(C373,LEN(C373)-1)),IF(RIGHT(C373,1)="B",1000000000*VALUE(LEFT(C373,LEN(C373)-1)),IF(RIGHT(C373,1)="%",0.01*VALUE(LEFT(C373,LEN(C373)-1)),C373))))</f>
        <v/>
      </c>
      <c r="K373">
        <f>IF(TRIM(D373)="-", "N/A", IF(RIGHT(D373,1)="M",1000000*VALUE(LEFT(D373,LEN(D373)-1)),IF(RIGHT(D373,1)="B",1000000000*VALUE(LEFT(D373,LEN(D373)-1)),IF(RIGHT(D373,1)="%",0.01*VALUE(LEFT(D373,LEN(D373)-1)),D373))))</f>
        <v/>
      </c>
      <c r="L373">
        <f>IF(TRIM(E373)="-", "N/A", IF(RIGHT(E373,1)="M",1000000*VALUE(LEFT(E373,LEN(E373)-1)),IF(RIGHT(E373,1)="B",1000000000*VALUE(LEFT(E373,LEN(E373)-1)),IF(RIGHT(E373,1)="%",0.01*VALUE(LEFT(E373,LEN(E373)-1)),E373))))</f>
        <v/>
      </c>
      <c r="M373">
        <f>IF(TRIM(F373)="-", "N/A", IF(RIGHT(F373,1)="M",1000000*VALUE(LEFT(F373,LEN(F373)-1)),IF(RIGHT(F373,1)="B",1000000000*VALUE(LEFT(F373,LEN(F373)-1)),IF(RIGHT(F373,1)="%",0.01*VALUE(LEFT(F373,LEN(F373)-1)),F373))))</f>
        <v/>
      </c>
      <c r="N373">
        <f>IF(TRIM(G373)="-", "N/A", IF(RIGHT(G373,1)="M",1000000*VALUE(LEFT(G373,LEN(G373)-1)),IF(RIGHT(G373,1)="B",1000000000*VALUE(LEFT(G373,LEN(G373)-1)),IF(RIGHT(G373,1)="%",0.01*VALUE(LEFT(G373,LEN(G373)-1)),G373))))</f>
        <v/>
      </c>
    </row>
    <row r="374" spans="1:14">
      <c r="J374">
        <f>IF(TRIM(C374)="-", "N/A", IF(RIGHT(C374,1)="M",1000000*VALUE(LEFT(C374,LEN(C374)-1)),IF(RIGHT(C374,1)="B",1000000000*VALUE(LEFT(C374,LEN(C374)-1)),IF(RIGHT(C374,1)="%",0.01*VALUE(LEFT(C374,LEN(C374)-1)),C374))))</f>
        <v/>
      </c>
      <c r="K374">
        <f>IF(TRIM(D374)="-", "N/A", IF(RIGHT(D374,1)="M",1000000*VALUE(LEFT(D374,LEN(D374)-1)),IF(RIGHT(D374,1)="B",1000000000*VALUE(LEFT(D374,LEN(D374)-1)),IF(RIGHT(D374,1)="%",0.01*VALUE(LEFT(D374,LEN(D374)-1)),D374))))</f>
        <v/>
      </c>
      <c r="L374">
        <f>IF(TRIM(E374)="-", "N/A", IF(RIGHT(E374,1)="M",1000000*VALUE(LEFT(E374,LEN(E374)-1)),IF(RIGHT(E374,1)="B",1000000000*VALUE(LEFT(E374,LEN(E374)-1)),IF(RIGHT(E374,1)="%",0.01*VALUE(LEFT(E374,LEN(E374)-1)),E374))))</f>
        <v/>
      </c>
      <c r="M374">
        <f>IF(TRIM(F374)="-", "N/A", IF(RIGHT(F374,1)="M",1000000*VALUE(LEFT(F374,LEN(F374)-1)),IF(RIGHT(F374,1)="B",1000000000*VALUE(LEFT(F374,LEN(F374)-1)),IF(RIGHT(F374,1)="%",0.01*VALUE(LEFT(F374,LEN(F374)-1)),F374))))</f>
        <v/>
      </c>
      <c r="N374">
        <f>IF(TRIM(G374)="-", "N/A", IF(RIGHT(G374,1)="M",1000000*VALUE(LEFT(G374,LEN(G374)-1)),IF(RIGHT(G374,1)="B",1000000000*VALUE(LEFT(G374,LEN(G374)-1)),IF(RIGHT(G374,1)="%",0.01*VALUE(LEFT(G374,LEN(G374)-1)),G374))))</f>
        <v/>
      </c>
    </row>
    <row r="375" spans="1:14">
      <c r="J375">
        <f>IF(TRIM(C375)="-", "N/A", IF(RIGHT(C375,1)="M",1000000*VALUE(LEFT(C375,LEN(C375)-1)),IF(RIGHT(C375,1)="B",1000000000*VALUE(LEFT(C375,LEN(C375)-1)),IF(RIGHT(C375,1)="%",0.01*VALUE(LEFT(C375,LEN(C375)-1)),C375))))</f>
        <v/>
      </c>
      <c r="K375">
        <f>IF(TRIM(D375)="-", "N/A", IF(RIGHT(D375,1)="M",1000000*VALUE(LEFT(D375,LEN(D375)-1)),IF(RIGHT(D375,1)="B",1000000000*VALUE(LEFT(D375,LEN(D375)-1)),IF(RIGHT(D375,1)="%",0.01*VALUE(LEFT(D375,LEN(D375)-1)),D375))))</f>
        <v/>
      </c>
      <c r="L375">
        <f>IF(TRIM(E375)="-", "N/A", IF(RIGHT(E375,1)="M",1000000*VALUE(LEFT(E375,LEN(E375)-1)),IF(RIGHT(E375,1)="B",1000000000*VALUE(LEFT(E375,LEN(E375)-1)),IF(RIGHT(E375,1)="%",0.01*VALUE(LEFT(E375,LEN(E375)-1)),E375))))</f>
        <v/>
      </c>
      <c r="M375">
        <f>IF(TRIM(F375)="-", "N/A", IF(RIGHT(F375,1)="M",1000000*VALUE(LEFT(F375,LEN(F375)-1)),IF(RIGHT(F375,1)="B",1000000000*VALUE(LEFT(F375,LEN(F375)-1)),IF(RIGHT(F375,1)="%",0.01*VALUE(LEFT(F375,LEN(F375)-1)),F375))))</f>
        <v/>
      </c>
      <c r="N375">
        <f>IF(TRIM(G375)="-", "N/A", IF(RIGHT(G375,1)="M",1000000*VALUE(LEFT(G375,LEN(G375)-1)),IF(RIGHT(G375,1)="B",1000000000*VALUE(LEFT(G375,LEN(G375)-1)),IF(RIGHT(G375,1)="%",0.01*VALUE(LEFT(G375,LEN(G375)-1)),G375))))</f>
        <v/>
      </c>
    </row>
    <row r="376" spans="1:14">
      <c r="J376">
        <f>IF(TRIM(C376)="-", "N/A", IF(RIGHT(C376,1)="M",1000000*VALUE(LEFT(C376,LEN(C376)-1)),IF(RIGHT(C376,1)="B",1000000000*VALUE(LEFT(C376,LEN(C376)-1)),IF(RIGHT(C376,1)="%",0.01*VALUE(LEFT(C376,LEN(C376)-1)),C376))))</f>
        <v/>
      </c>
      <c r="K376">
        <f>IF(TRIM(D376)="-", "N/A", IF(RIGHT(D376,1)="M",1000000*VALUE(LEFT(D376,LEN(D376)-1)),IF(RIGHT(D376,1)="B",1000000000*VALUE(LEFT(D376,LEN(D376)-1)),IF(RIGHT(D376,1)="%",0.01*VALUE(LEFT(D376,LEN(D376)-1)),D376))))</f>
        <v/>
      </c>
      <c r="L376">
        <f>IF(TRIM(E376)="-", "N/A", IF(RIGHT(E376,1)="M",1000000*VALUE(LEFT(E376,LEN(E376)-1)),IF(RIGHT(E376,1)="B",1000000000*VALUE(LEFT(E376,LEN(E376)-1)),IF(RIGHT(E376,1)="%",0.01*VALUE(LEFT(E376,LEN(E376)-1)),E376))))</f>
        <v/>
      </c>
      <c r="M376">
        <f>IF(TRIM(F376)="-", "N/A", IF(RIGHT(F376,1)="M",1000000*VALUE(LEFT(F376,LEN(F376)-1)),IF(RIGHT(F376,1)="B",1000000000*VALUE(LEFT(F376,LEN(F376)-1)),IF(RIGHT(F376,1)="%",0.01*VALUE(LEFT(F376,LEN(F376)-1)),F376))))</f>
        <v/>
      </c>
      <c r="N376">
        <f>IF(TRIM(G376)="-", "N/A", IF(RIGHT(G376,1)="M",1000000*VALUE(LEFT(G376,LEN(G376)-1)),IF(RIGHT(G376,1)="B",1000000000*VALUE(LEFT(G376,LEN(G376)-1)),IF(RIGHT(G376,1)="%",0.01*VALUE(LEFT(G376,LEN(G376)-1)),G376))))</f>
        <v/>
      </c>
    </row>
    <row r="377" spans="1:14">
      <c r="J377">
        <f>IF(TRIM(C377)="-", "N/A", IF(RIGHT(C377,1)="M",1000000*VALUE(LEFT(C377,LEN(C377)-1)),IF(RIGHT(C377,1)="B",1000000000*VALUE(LEFT(C377,LEN(C377)-1)),IF(RIGHT(C377,1)="%",0.01*VALUE(LEFT(C377,LEN(C377)-1)),C377))))</f>
        <v/>
      </c>
      <c r="K377">
        <f>IF(TRIM(D377)="-", "N/A", IF(RIGHT(D377,1)="M",1000000*VALUE(LEFT(D377,LEN(D377)-1)),IF(RIGHT(D377,1)="B",1000000000*VALUE(LEFT(D377,LEN(D377)-1)),IF(RIGHT(D377,1)="%",0.01*VALUE(LEFT(D377,LEN(D377)-1)),D377))))</f>
        <v/>
      </c>
      <c r="L377">
        <f>IF(TRIM(E377)="-", "N/A", IF(RIGHT(E377,1)="M",1000000*VALUE(LEFT(E377,LEN(E377)-1)),IF(RIGHT(E377,1)="B",1000000000*VALUE(LEFT(E377,LEN(E377)-1)),IF(RIGHT(E377,1)="%",0.01*VALUE(LEFT(E377,LEN(E377)-1)),E377))))</f>
        <v/>
      </c>
      <c r="M377">
        <f>IF(TRIM(F377)="-", "N/A", IF(RIGHT(F377,1)="M",1000000*VALUE(LEFT(F377,LEN(F377)-1)),IF(RIGHT(F377,1)="B",1000000000*VALUE(LEFT(F377,LEN(F377)-1)),IF(RIGHT(F377,1)="%",0.01*VALUE(LEFT(F377,LEN(F377)-1)),F377))))</f>
        <v/>
      </c>
      <c r="N377">
        <f>IF(TRIM(G377)="-", "N/A", IF(RIGHT(G377,1)="M",1000000*VALUE(LEFT(G377,LEN(G377)-1)),IF(RIGHT(G377,1)="B",1000000000*VALUE(LEFT(G377,LEN(G377)-1)),IF(RIGHT(G377,1)="%",0.01*VALUE(LEFT(G377,LEN(G377)-1)),G377))))</f>
        <v/>
      </c>
    </row>
    <row r="378" spans="1:14">
      <c r="J378">
        <f>IF(TRIM(C378)="-", "N/A", IF(RIGHT(C378,1)="M",1000000*VALUE(LEFT(C378,LEN(C378)-1)),IF(RIGHT(C378,1)="B",1000000000*VALUE(LEFT(C378,LEN(C378)-1)),IF(RIGHT(C378,1)="%",0.01*VALUE(LEFT(C378,LEN(C378)-1)),C378))))</f>
        <v/>
      </c>
      <c r="K378">
        <f>IF(TRIM(D378)="-", "N/A", IF(RIGHT(D378,1)="M",1000000*VALUE(LEFT(D378,LEN(D378)-1)),IF(RIGHT(D378,1)="B",1000000000*VALUE(LEFT(D378,LEN(D378)-1)),IF(RIGHT(D378,1)="%",0.01*VALUE(LEFT(D378,LEN(D378)-1)),D378))))</f>
        <v/>
      </c>
      <c r="L378">
        <f>IF(TRIM(E378)="-", "N/A", IF(RIGHT(E378,1)="M",1000000*VALUE(LEFT(E378,LEN(E378)-1)),IF(RIGHT(E378,1)="B",1000000000*VALUE(LEFT(E378,LEN(E378)-1)),IF(RIGHT(E378,1)="%",0.01*VALUE(LEFT(E378,LEN(E378)-1)),E378))))</f>
        <v/>
      </c>
      <c r="M378">
        <f>IF(TRIM(F378)="-", "N/A", IF(RIGHT(F378,1)="M",1000000*VALUE(LEFT(F378,LEN(F378)-1)),IF(RIGHT(F378,1)="B",1000000000*VALUE(LEFT(F378,LEN(F378)-1)),IF(RIGHT(F378,1)="%",0.01*VALUE(LEFT(F378,LEN(F378)-1)),F378))))</f>
        <v/>
      </c>
      <c r="N378">
        <f>IF(TRIM(G378)="-", "N/A", IF(RIGHT(G378,1)="M",1000000*VALUE(LEFT(G378,LEN(G378)-1)),IF(RIGHT(G378,1)="B",1000000000*VALUE(LEFT(G378,LEN(G378)-1)),IF(RIGHT(G378,1)="%",0.01*VALUE(LEFT(G378,LEN(G378)-1)),G378))))</f>
        <v/>
      </c>
    </row>
    <row r="379" spans="1:14">
      <c r="J379">
        <f>IF(TRIM(C379)="-", "N/A", IF(RIGHT(C379,1)="M",1000000*VALUE(LEFT(C379,LEN(C379)-1)),IF(RIGHT(C379,1)="B",1000000000*VALUE(LEFT(C379,LEN(C379)-1)),IF(RIGHT(C379,1)="%",0.01*VALUE(LEFT(C379,LEN(C379)-1)),C379))))</f>
        <v/>
      </c>
      <c r="K379">
        <f>IF(TRIM(D379)="-", "N/A", IF(RIGHT(D379,1)="M",1000000*VALUE(LEFT(D379,LEN(D379)-1)),IF(RIGHT(D379,1)="B",1000000000*VALUE(LEFT(D379,LEN(D379)-1)),IF(RIGHT(D379,1)="%",0.01*VALUE(LEFT(D379,LEN(D379)-1)),D379))))</f>
        <v/>
      </c>
      <c r="L379">
        <f>IF(TRIM(E379)="-", "N/A", IF(RIGHT(E379,1)="M",1000000*VALUE(LEFT(E379,LEN(E379)-1)),IF(RIGHT(E379,1)="B",1000000000*VALUE(LEFT(E379,LEN(E379)-1)),IF(RIGHT(E379,1)="%",0.01*VALUE(LEFT(E379,LEN(E379)-1)),E379))))</f>
        <v/>
      </c>
      <c r="M379">
        <f>IF(TRIM(F379)="-", "N/A", IF(RIGHT(F379,1)="M",1000000*VALUE(LEFT(F379,LEN(F379)-1)),IF(RIGHT(F379,1)="B",1000000000*VALUE(LEFT(F379,LEN(F379)-1)),IF(RIGHT(F379,1)="%",0.01*VALUE(LEFT(F379,LEN(F379)-1)),F379))))</f>
        <v/>
      </c>
      <c r="N379">
        <f>IF(TRIM(G379)="-", "N/A", IF(RIGHT(G379,1)="M",1000000*VALUE(LEFT(G379,LEN(G379)-1)),IF(RIGHT(G379,1)="B",1000000000*VALUE(LEFT(G379,LEN(G379)-1)),IF(RIGHT(G379,1)="%",0.01*VALUE(LEFT(G379,LEN(G379)-1)),G379))))</f>
        <v/>
      </c>
    </row>
    <row r="380" spans="1:14">
      <c r="J380">
        <f>IF(TRIM(C380)="-", "N/A", IF(RIGHT(C380,1)="M",1000000*VALUE(LEFT(C380,LEN(C380)-1)),IF(RIGHT(C380,1)="B",1000000000*VALUE(LEFT(C380,LEN(C380)-1)),IF(RIGHT(C380,1)="%",0.01*VALUE(LEFT(C380,LEN(C380)-1)),C380))))</f>
        <v/>
      </c>
      <c r="K380">
        <f>IF(TRIM(D380)="-", "N/A", IF(RIGHT(D380,1)="M",1000000*VALUE(LEFT(D380,LEN(D380)-1)),IF(RIGHT(D380,1)="B",1000000000*VALUE(LEFT(D380,LEN(D380)-1)),IF(RIGHT(D380,1)="%",0.01*VALUE(LEFT(D380,LEN(D380)-1)),D380))))</f>
        <v/>
      </c>
      <c r="L380">
        <f>IF(TRIM(E380)="-", "N/A", IF(RIGHT(E380,1)="M",1000000*VALUE(LEFT(E380,LEN(E380)-1)),IF(RIGHT(E380,1)="B",1000000000*VALUE(LEFT(E380,LEN(E380)-1)),IF(RIGHT(E380,1)="%",0.01*VALUE(LEFT(E380,LEN(E380)-1)),E380))))</f>
        <v/>
      </c>
      <c r="M380">
        <f>IF(TRIM(F380)="-", "N/A", IF(RIGHT(F380,1)="M",1000000*VALUE(LEFT(F380,LEN(F380)-1)),IF(RIGHT(F380,1)="B",1000000000*VALUE(LEFT(F380,LEN(F380)-1)),IF(RIGHT(F380,1)="%",0.01*VALUE(LEFT(F380,LEN(F380)-1)),F380))))</f>
        <v/>
      </c>
      <c r="N380">
        <f>IF(TRIM(G380)="-", "N/A", IF(RIGHT(G380,1)="M",1000000*VALUE(LEFT(G380,LEN(G380)-1)),IF(RIGHT(G380,1)="B",1000000000*VALUE(LEFT(G380,LEN(G380)-1)),IF(RIGHT(G380,1)="%",0.01*VALUE(LEFT(G380,LEN(G380)-1)),G380))))</f>
        <v/>
      </c>
    </row>
    <row r="381" spans="1:14">
      <c r="J381">
        <f>IF(TRIM(C381)="-", "N/A", IF(RIGHT(C381,1)="M",1000000*VALUE(LEFT(C381,LEN(C381)-1)),IF(RIGHT(C381,1)="B",1000000000*VALUE(LEFT(C381,LEN(C381)-1)),IF(RIGHT(C381,1)="%",0.01*VALUE(LEFT(C381,LEN(C381)-1)),C381))))</f>
        <v/>
      </c>
      <c r="K381">
        <f>IF(TRIM(D381)="-", "N/A", IF(RIGHT(D381,1)="M",1000000*VALUE(LEFT(D381,LEN(D381)-1)),IF(RIGHT(D381,1)="B",1000000000*VALUE(LEFT(D381,LEN(D381)-1)),IF(RIGHT(D381,1)="%",0.01*VALUE(LEFT(D381,LEN(D381)-1)),D381))))</f>
        <v/>
      </c>
      <c r="L381">
        <f>IF(TRIM(E381)="-", "N/A", IF(RIGHT(E381,1)="M",1000000*VALUE(LEFT(E381,LEN(E381)-1)),IF(RIGHT(E381,1)="B",1000000000*VALUE(LEFT(E381,LEN(E381)-1)),IF(RIGHT(E381,1)="%",0.01*VALUE(LEFT(E381,LEN(E381)-1)),E381))))</f>
        <v/>
      </c>
      <c r="M381">
        <f>IF(TRIM(F381)="-", "N/A", IF(RIGHT(F381,1)="M",1000000*VALUE(LEFT(F381,LEN(F381)-1)),IF(RIGHT(F381,1)="B",1000000000*VALUE(LEFT(F381,LEN(F381)-1)),IF(RIGHT(F381,1)="%",0.01*VALUE(LEFT(F381,LEN(F381)-1)),F381))))</f>
        <v/>
      </c>
      <c r="N381">
        <f>IF(TRIM(G381)="-", "N/A", IF(RIGHT(G381,1)="M",1000000*VALUE(LEFT(G381,LEN(G381)-1)),IF(RIGHT(G381,1)="B",1000000000*VALUE(LEFT(G381,LEN(G381)-1)),IF(RIGHT(G381,1)="%",0.01*VALUE(LEFT(G381,LEN(G381)-1)),G381))))</f>
        <v/>
      </c>
    </row>
    <row r="382" spans="1:14">
      <c r="J382">
        <f>IF(TRIM(C382)="-", "N/A", IF(RIGHT(C382,1)="M",1000000*VALUE(LEFT(C382,LEN(C382)-1)),IF(RIGHT(C382,1)="B",1000000000*VALUE(LEFT(C382,LEN(C382)-1)),IF(RIGHT(C382,1)="%",0.01*VALUE(LEFT(C382,LEN(C382)-1)),C382))))</f>
        <v/>
      </c>
      <c r="K382">
        <f>IF(TRIM(D382)="-", "N/A", IF(RIGHT(D382,1)="M",1000000*VALUE(LEFT(D382,LEN(D382)-1)),IF(RIGHT(D382,1)="B",1000000000*VALUE(LEFT(D382,LEN(D382)-1)),IF(RIGHT(D382,1)="%",0.01*VALUE(LEFT(D382,LEN(D382)-1)),D382))))</f>
        <v/>
      </c>
      <c r="L382">
        <f>IF(TRIM(E382)="-", "N/A", IF(RIGHT(E382,1)="M",1000000*VALUE(LEFT(E382,LEN(E382)-1)),IF(RIGHT(E382,1)="B",1000000000*VALUE(LEFT(E382,LEN(E382)-1)),IF(RIGHT(E382,1)="%",0.01*VALUE(LEFT(E382,LEN(E382)-1)),E382))))</f>
        <v/>
      </c>
      <c r="M382">
        <f>IF(TRIM(F382)="-", "N/A", IF(RIGHT(F382,1)="M",1000000*VALUE(LEFT(F382,LEN(F382)-1)),IF(RIGHT(F382,1)="B",1000000000*VALUE(LEFT(F382,LEN(F382)-1)),IF(RIGHT(F382,1)="%",0.01*VALUE(LEFT(F382,LEN(F382)-1)),F382))))</f>
        <v/>
      </c>
      <c r="N382">
        <f>IF(TRIM(G382)="-", "N/A", IF(RIGHT(G382,1)="M",1000000*VALUE(LEFT(G382,LEN(G382)-1)),IF(RIGHT(G382,1)="B",1000000000*VALUE(LEFT(G382,LEN(G382)-1)),IF(RIGHT(G382,1)="%",0.01*VALUE(LEFT(G382,LEN(G382)-1)),G382))))</f>
        <v/>
      </c>
    </row>
    <row r="383" spans="1:14">
      <c r="J383">
        <f>IF(TRIM(C383)="-", "N/A", IF(RIGHT(C383,1)="M",1000000*VALUE(LEFT(C383,LEN(C383)-1)),IF(RIGHT(C383,1)="B",1000000000*VALUE(LEFT(C383,LEN(C383)-1)),IF(RIGHT(C383,1)="%",0.01*VALUE(LEFT(C383,LEN(C383)-1)),C383))))</f>
        <v/>
      </c>
      <c r="K383">
        <f>IF(TRIM(D383)="-", "N/A", IF(RIGHT(D383,1)="M",1000000*VALUE(LEFT(D383,LEN(D383)-1)),IF(RIGHT(D383,1)="B",1000000000*VALUE(LEFT(D383,LEN(D383)-1)),IF(RIGHT(D383,1)="%",0.01*VALUE(LEFT(D383,LEN(D383)-1)),D383))))</f>
        <v/>
      </c>
      <c r="L383">
        <f>IF(TRIM(E383)="-", "N/A", IF(RIGHT(E383,1)="M",1000000*VALUE(LEFT(E383,LEN(E383)-1)),IF(RIGHT(E383,1)="B",1000000000*VALUE(LEFT(E383,LEN(E383)-1)),IF(RIGHT(E383,1)="%",0.01*VALUE(LEFT(E383,LEN(E383)-1)),E383))))</f>
        <v/>
      </c>
      <c r="M383">
        <f>IF(TRIM(F383)="-", "N/A", IF(RIGHT(F383,1)="M",1000000*VALUE(LEFT(F383,LEN(F383)-1)),IF(RIGHT(F383,1)="B",1000000000*VALUE(LEFT(F383,LEN(F383)-1)),IF(RIGHT(F383,1)="%",0.01*VALUE(LEFT(F383,LEN(F383)-1)),F383))))</f>
        <v/>
      </c>
      <c r="N383">
        <f>IF(TRIM(G383)="-", "N/A", IF(RIGHT(G383,1)="M",1000000*VALUE(LEFT(G383,LEN(G383)-1)),IF(RIGHT(G383,1)="B",1000000000*VALUE(LEFT(G383,LEN(G383)-1)),IF(RIGHT(G383,1)="%",0.01*VALUE(LEFT(G383,LEN(G383)-1)),G383))))</f>
        <v/>
      </c>
    </row>
    <row r="384" spans="1:14">
      <c r="J384">
        <f>IF(TRIM(C384)="-", "N/A", IF(RIGHT(C384,1)="M",1000000*VALUE(LEFT(C384,LEN(C384)-1)),IF(RIGHT(C384,1)="B",1000000000*VALUE(LEFT(C384,LEN(C384)-1)),IF(RIGHT(C384,1)="%",0.01*VALUE(LEFT(C384,LEN(C384)-1)),C384))))</f>
        <v/>
      </c>
      <c r="K384">
        <f>IF(TRIM(D384)="-", "N/A", IF(RIGHT(D384,1)="M",1000000*VALUE(LEFT(D384,LEN(D384)-1)),IF(RIGHT(D384,1)="B",1000000000*VALUE(LEFT(D384,LEN(D384)-1)),IF(RIGHT(D384,1)="%",0.01*VALUE(LEFT(D384,LEN(D384)-1)),D384))))</f>
        <v/>
      </c>
      <c r="L384">
        <f>IF(TRIM(E384)="-", "N/A", IF(RIGHT(E384,1)="M",1000000*VALUE(LEFT(E384,LEN(E384)-1)),IF(RIGHT(E384,1)="B",1000000000*VALUE(LEFT(E384,LEN(E384)-1)),IF(RIGHT(E384,1)="%",0.01*VALUE(LEFT(E384,LEN(E384)-1)),E384))))</f>
        <v/>
      </c>
      <c r="M384">
        <f>IF(TRIM(F384)="-", "N/A", IF(RIGHT(F384,1)="M",1000000*VALUE(LEFT(F384,LEN(F384)-1)),IF(RIGHT(F384,1)="B",1000000000*VALUE(LEFT(F384,LEN(F384)-1)),IF(RIGHT(F384,1)="%",0.01*VALUE(LEFT(F384,LEN(F384)-1)),F384))))</f>
        <v/>
      </c>
      <c r="N384">
        <f>IF(TRIM(G384)="-", "N/A", IF(RIGHT(G384,1)="M",1000000*VALUE(LEFT(G384,LEN(G384)-1)),IF(RIGHT(G384,1)="B",1000000000*VALUE(LEFT(G384,LEN(G384)-1)),IF(RIGHT(G384,1)="%",0.01*VALUE(LEFT(G384,LEN(G384)-1)),G384))))</f>
        <v/>
      </c>
    </row>
    <row r="385" spans="1:14">
      <c r="J385">
        <f>IF(TRIM(C385)="-", "N/A", IF(RIGHT(C385,1)="M",1000000*VALUE(LEFT(C385,LEN(C385)-1)),IF(RIGHT(C385,1)="B",1000000000*VALUE(LEFT(C385,LEN(C385)-1)),IF(RIGHT(C385,1)="%",0.01*VALUE(LEFT(C385,LEN(C385)-1)),C385))))</f>
        <v/>
      </c>
      <c r="K385">
        <f>IF(TRIM(D385)="-", "N/A", IF(RIGHT(D385,1)="M",1000000*VALUE(LEFT(D385,LEN(D385)-1)),IF(RIGHT(D385,1)="B",1000000000*VALUE(LEFT(D385,LEN(D385)-1)),IF(RIGHT(D385,1)="%",0.01*VALUE(LEFT(D385,LEN(D385)-1)),D385))))</f>
        <v/>
      </c>
      <c r="L385">
        <f>IF(TRIM(E385)="-", "N/A", IF(RIGHT(E385,1)="M",1000000*VALUE(LEFT(E385,LEN(E385)-1)),IF(RIGHT(E385,1)="B",1000000000*VALUE(LEFT(E385,LEN(E385)-1)),IF(RIGHT(E385,1)="%",0.01*VALUE(LEFT(E385,LEN(E385)-1)),E385))))</f>
        <v/>
      </c>
      <c r="M385">
        <f>IF(TRIM(F385)="-", "N/A", IF(RIGHT(F385,1)="M",1000000*VALUE(LEFT(F385,LEN(F385)-1)),IF(RIGHT(F385,1)="B",1000000000*VALUE(LEFT(F385,LEN(F385)-1)),IF(RIGHT(F385,1)="%",0.01*VALUE(LEFT(F385,LEN(F385)-1)),F385))))</f>
        <v/>
      </c>
      <c r="N385">
        <f>IF(TRIM(G385)="-", "N/A", IF(RIGHT(G385,1)="M",1000000*VALUE(LEFT(G385,LEN(G385)-1)),IF(RIGHT(G385,1)="B",1000000000*VALUE(LEFT(G385,LEN(G385)-1)),IF(RIGHT(G385,1)="%",0.01*VALUE(LEFT(G385,LEN(G385)-1)),G385))))</f>
        <v/>
      </c>
    </row>
    <row r="386" spans="1:14">
      <c r="J386">
        <f>IF(TRIM(C386)="-", "N/A", IF(RIGHT(C386,1)="M",1000000*VALUE(LEFT(C386,LEN(C386)-1)),IF(RIGHT(C386,1)="B",1000000000*VALUE(LEFT(C386,LEN(C386)-1)),IF(RIGHT(C386,1)="%",0.01*VALUE(LEFT(C386,LEN(C386)-1)),C386))))</f>
        <v/>
      </c>
      <c r="K386">
        <f>IF(TRIM(D386)="-", "N/A", IF(RIGHT(D386,1)="M",1000000*VALUE(LEFT(D386,LEN(D386)-1)),IF(RIGHT(D386,1)="B",1000000000*VALUE(LEFT(D386,LEN(D386)-1)),IF(RIGHT(D386,1)="%",0.01*VALUE(LEFT(D386,LEN(D386)-1)),D386))))</f>
        <v/>
      </c>
      <c r="L386">
        <f>IF(TRIM(E386)="-", "N/A", IF(RIGHT(E386,1)="M",1000000*VALUE(LEFT(E386,LEN(E386)-1)),IF(RIGHT(E386,1)="B",1000000000*VALUE(LEFT(E386,LEN(E386)-1)),IF(RIGHT(E386,1)="%",0.01*VALUE(LEFT(E386,LEN(E386)-1)),E386))))</f>
        <v/>
      </c>
      <c r="M386">
        <f>IF(TRIM(F386)="-", "N/A", IF(RIGHT(F386,1)="M",1000000*VALUE(LEFT(F386,LEN(F386)-1)),IF(RIGHT(F386,1)="B",1000000000*VALUE(LEFT(F386,LEN(F386)-1)),IF(RIGHT(F386,1)="%",0.01*VALUE(LEFT(F386,LEN(F386)-1)),F386))))</f>
        <v/>
      </c>
      <c r="N386">
        <f>IF(TRIM(G386)="-", "N/A", IF(RIGHT(G386,1)="M",1000000*VALUE(LEFT(G386,LEN(G386)-1)),IF(RIGHT(G386,1)="B",1000000000*VALUE(LEFT(G386,LEN(G386)-1)),IF(RIGHT(G386,1)="%",0.01*VALUE(LEFT(G386,LEN(G386)-1)),G386))))</f>
        <v/>
      </c>
    </row>
    <row r="387" spans="1:14">
      <c r="J387">
        <f>IF(TRIM(C387)="-", "N/A", IF(RIGHT(C387,1)="M",1000000*VALUE(LEFT(C387,LEN(C387)-1)),IF(RIGHT(C387,1)="B",1000000000*VALUE(LEFT(C387,LEN(C387)-1)),IF(RIGHT(C387,1)="%",0.01*VALUE(LEFT(C387,LEN(C387)-1)),C387))))</f>
        <v/>
      </c>
      <c r="K387">
        <f>IF(TRIM(D387)="-", "N/A", IF(RIGHT(D387,1)="M",1000000*VALUE(LEFT(D387,LEN(D387)-1)),IF(RIGHT(D387,1)="B",1000000000*VALUE(LEFT(D387,LEN(D387)-1)),IF(RIGHT(D387,1)="%",0.01*VALUE(LEFT(D387,LEN(D387)-1)),D387))))</f>
        <v/>
      </c>
      <c r="L387">
        <f>IF(TRIM(E387)="-", "N/A", IF(RIGHT(E387,1)="M",1000000*VALUE(LEFT(E387,LEN(E387)-1)),IF(RIGHT(E387,1)="B",1000000000*VALUE(LEFT(E387,LEN(E387)-1)),IF(RIGHT(E387,1)="%",0.01*VALUE(LEFT(E387,LEN(E387)-1)),E387))))</f>
        <v/>
      </c>
      <c r="M387">
        <f>IF(TRIM(F387)="-", "N/A", IF(RIGHT(F387,1)="M",1000000*VALUE(LEFT(F387,LEN(F387)-1)),IF(RIGHT(F387,1)="B",1000000000*VALUE(LEFT(F387,LEN(F387)-1)),IF(RIGHT(F387,1)="%",0.01*VALUE(LEFT(F387,LEN(F387)-1)),F387))))</f>
        <v/>
      </c>
      <c r="N387">
        <f>IF(TRIM(G387)="-", "N/A", IF(RIGHT(G387,1)="M",1000000*VALUE(LEFT(G387,LEN(G387)-1)),IF(RIGHT(G387,1)="B",1000000000*VALUE(LEFT(G387,LEN(G387)-1)),IF(RIGHT(G387,1)="%",0.01*VALUE(LEFT(G387,LEN(G387)-1)),G387))))</f>
        <v/>
      </c>
    </row>
    <row r="388" spans="1:14">
      <c r="J388">
        <f>IF(TRIM(C388)="-", "N/A", IF(RIGHT(C388,1)="M",1000000*VALUE(LEFT(C388,LEN(C388)-1)),IF(RIGHT(C388,1)="B",1000000000*VALUE(LEFT(C388,LEN(C388)-1)),IF(RIGHT(C388,1)="%",0.01*VALUE(LEFT(C388,LEN(C388)-1)),C388))))</f>
        <v/>
      </c>
      <c r="K388">
        <f>IF(TRIM(D388)="-", "N/A", IF(RIGHT(D388,1)="M",1000000*VALUE(LEFT(D388,LEN(D388)-1)),IF(RIGHT(D388,1)="B",1000000000*VALUE(LEFT(D388,LEN(D388)-1)),IF(RIGHT(D388,1)="%",0.01*VALUE(LEFT(D388,LEN(D388)-1)),D388))))</f>
        <v/>
      </c>
      <c r="L388">
        <f>IF(TRIM(E388)="-", "N/A", IF(RIGHT(E388,1)="M",1000000*VALUE(LEFT(E388,LEN(E388)-1)),IF(RIGHT(E388,1)="B",1000000000*VALUE(LEFT(E388,LEN(E388)-1)),IF(RIGHT(E388,1)="%",0.01*VALUE(LEFT(E388,LEN(E388)-1)),E388))))</f>
        <v/>
      </c>
      <c r="M388">
        <f>IF(TRIM(F388)="-", "N/A", IF(RIGHT(F388,1)="M",1000000*VALUE(LEFT(F388,LEN(F388)-1)),IF(RIGHT(F388,1)="B",1000000000*VALUE(LEFT(F388,LEN(F388)-1)),IF(RIGHT(F388,1)="%",0.01*VALUE(LEFT(F388,LEN(F388)-1)),F388))))</f>
        <v/>
      </c>
      <c r="N388">
        <f>IF(TRIM(G388)="-", "N/A", IF(RIGHT(G388,1)="M",1000000*VALUE(LEFT(G388,LEN(G388)-1)),IF(RIGHT(G388,1)="B",1000000000*VALUE(LEFT(G388,LEN(G388)-1)),IF(RIGHT(G388,1)="%",0.01*VALUE(LEFT(G388,LEN(G388)-1)),G388))))</f>
        <v/>
      </c>
    </row>
    <row r="389" spans="1:14">
      <c r="J389">
        <f>IF(TRIM(C389)="-", "N/A", IF(RIGHT(C389,1)="M",1000000*VALUE(LEFT(C389,LEN(C389)-1)),IF(RIGHT(C389,1)="B",1000000000*VALUE(LEFT(C389,LEN(C389)-1)),IF(RIGHT(C389,1)="%",0.01*VALUE(LEFT(C389,LEN(C389)-1)),C389))))</f>
        <v/>
      </c>
      <c r="K389">
        <f>IF(TRIM(D389)="-", "N/A", IF(RIGHT(D389,1)="M",1000000*VALUE(LEFT(D389,LEN(D389)-1)),IF(RIGHT(D389,1)="B",1000000000*VALUE(LEFT(D389,LEN(D389)-1)),IF(RIGHT(D389,1)="%",0.01*VALUE(LEFT(D389,LEN(D389)-1)),D389))))</f>
        <v/>
      </c>
      <c r="L389">
        <f>IF(TRIM(E389)="-", "N/A", IF(RIGHT(E389,1)="M",1000000*VALUE(LEFT(E389,LEN(E389)-1)),IF(RIGHT(E389,1)="B",1000000000*VALUE(LEFT(E389,LEN(E389)-1)),IF(RIGHT(E389,1)="%",0.01*VALUE(LEFT(E389,LEN(E389)-1)),E389))))</f>
        <v/>
      </c>
      <c r="M389">
        <f>IF(TRIM(F389)="-", "N/A", IF(RIGHT(F389,1)="M",1000000*VALUE(LEFT(F389,LEN(F389)-1)),IF(RIGHT(F389,1)="B",1000000000*VALUE(LEFT(F389,LEN(F389)-1)),IF(RIGHT(F389,1)="%",0.01*VALUE(LEFT(F389,LEN(F389)-1)),F389))))</f>
        <v/>
      </c>
      <c r="N389">
        <f>IF(TRIM(G389)="-", "N/A", IF(RIGHT(G389,1)="M",1000000*VALUE(LEFT(G389,LEN(G389)-1)),IF(RIGHT(G389,1)="B",1000000000*VALUE(LEFT(G389,LEN(G389)-1)),IF(RIGHT(G389,1)="%",0.01*VALUE(LEFT(G389,LEN(G389)-1)),G389))))</f>
        <v/>
      </c>
    </row>
    <row r="390" spans="1:14">
      <c r="J390">
        <f>IF(TRIM(C390)="-", "N/A", IF(RIGHT(C390,1)="M",1000000*VALUE(LEFT(C390,LEN(C390)-1)),IF(RIGHT(C390,1)="B",1000000000*VALUE(LEFT(C390,LEN(C390)-1)),IF(RIGHT(C390,1)="%",0.01*VALUE(LEFT(C390,LEN(C390)-1)),C390))))</f>
        <v/>
      </c>
      <c r="K390">
        <f>IF(TRIM(D390)="-", "N/A", IF(RIGHT(D390,1)="M",1000000*VALUE(LEFT(D390,LEN(D390)-1)),IF(RIGHT(D390,1)="B",1000000000*VALUE(LEFT(D390,LEN(D390)-1)),IF(RIGHT(D390,1)="%",0.01*VALUE(LEFT(D390,LEN(D390)-1)),D390))))</f>
        <v/>
      </c>
      <c r="L390">
        <f>IF(TRIM(E390)="-", "N/A", IF(RIGHT(E390,1)="M",1000000*VALUE(LEFT(E390,LEN(E390)-1)),IF(RIGHT(E390,1)="B",1000000000*VALUE(LEFT(E390,LEN(E390)-1)),IF(RIGHT(E390,1)="%",0.01*VALUE(LEFT(E390,LEN(E390)-1)),E390))))</f>
        <v/>
      </c>
      <c r="M390">
        <f>IF(TRIM(F390)="-", "N/A", IF(RIGHT(F390,1)="M",1000000*VALUE(LEFT(F390,LEN(F390)-1)),IF(RIGHT(F390,1)="B",1000000000*VALUE(LEFT(F390,LEN(F390)-1)),IF(RIGHT(F390,1)="%",0.01*VALUE(LEFT(F390,LEN(F390)-1)),F390))))</f>
        <v/>
      </c>
      <c r="N390">
        <f>IF(TRIM(G390)="-", "N/A", IF(RIGHT(G390,1)="M",1000000*VALUE(LEFT(G390,LEN(G390)-1)),IF(RIGHT(G390,1)="B",1000000000*VALUE(LEFT(G390,LEN(G390)-1)),IF(RIGHT(G390,1)="%",0.01*VALUE(LEFT(G390,LEN(G390)-1)),G390))))</f>
        <v/>
      </c>
    </row>
    <row r="391" spans="1:14">
      <c r="J391">
        <f>IF(TRIM(C391)="-", "N/A", IF(RIGHT(C391,1)="M",1000000*VALUE(LEFT(C391,LEN(C391)-1)),IF(RIGHT(C391,1)="B",1000000000*VALUE(LEFT(C391,LEN(C391)-1)),IF(RIGHT(C391,1)="%",0.01*VALUE(LEFT(C391,LEN(C391)-1)),C391))))</f>
        <v/>
      </c>
      <c r="K391">
        <f>IF(TRIM(D391)="-", "N/A", IF(RIGHT(D391,1)="M",1000000*VALUE(LEFT(D391,LEN(D391)-1)),IF(RIGHT(D391,1)="B",1000000000*VALUE(LEFT(D391,LEN(D391)-1)),IF(RIGHT(D391,1)="%",0.01*VALUE(LEFT(D391,LEN(D391)-1)),D391))))</f>
        <v/>
      </c>
      <c r="L391">
        <f>IF(TRIM(E391)="-", "N/A", IF(RIGHT(E391,1)="M",1000000*VALUE(LEFT(E391,LEN(E391)-1)),IF(RIGHT(E391,1)="B",1000000000*VALUE(LEFT(E391,LEN(E391)-1)),IF(RIGHT(E391,1)="%",0.01*VALUE(LEFT(E391,LEN(E391)-1)),E391))))</f>
        <v/>
      </c>
      <c r="M391">
        <f>IF(TRIM(F391)="-", "N/A", IF(RIGHT(F391,1)="M",1000000*VALUE(LEFT(F391,LEN(F391)-1)),IF(RIGHT(F391,1)="B",1000000000*VALUE(LEFT(F391,LEN(F391)-1)),IF(RIGHT(F391,1)="%",0.01*VALUE(LEFT(F391,LEN(F391)-1)),F391))))</f>
        <v/>
      </c>
      <c r="N391">
        <f>IF(TRIM(G391)="-", "N/A", IF(RIGHT(G391,1)="M",1000000*VALUE(LEFT(G391,LEN(G391)-1)),IF(RIGHT(G391,1)="B",1000000000*VALUE(LEFT(G391,LEN(G391)-1)),IF(RIGHT(G391,1)="%",0.01*VALUE(LEFT(G391,LEN(G391)-1)),G391))))</f>
        <v/>
      </c>
    </row>
    <row r="392" spans="1:14">
      <c r="J392">
        <f>IF(TRIM(C392)="-", "N/A", IF(RIGHT(C392,1)="M",1000000*VALUE(LEFT(C392,LEN(C392)-1)),IF(RIGHT(C392,1)="B",1000000000*VALUE(LEFT(C392,LEN(C392)-1)),IF(RIGHT(C392,1)="%",0.01*VALUE(LEFT(C392,LEN(C392)-1)),C392))))</f>
        <v/>
      </c>
      <c r="K392">
        <f>IF(TRIM(D392)="-", "N/A", IF(RIGHT(D392,1)="M",1000000*VALUE(LEFT(D392,LEN(D392)-1)),IF(RIGHT(D392,1)="B",1000000000*VALUE(LEFT(D392,LEN(D392)-1)),IF(RIGHT(D392,1)="%",0.01*VALUE(LEFT(D392,LEN(D392)-1)),D392))))</f>
        <v/>
      </c>
      <c r="L392">
        <f>IF(TRIM(E392)="-", "N/A", IF(RIGHT(E392,1)="M",1000000*VALUE(LEFT(E392,LEN(E392)-1)),IF(RIGHT(E392,1)="B",1000000000*VALUE(LEFT(E392,LEN(E392)-1)),IF(RIGHT(E392,1)="%",0.01*VALUE(LEFT(E392,LEN(E392)-1)),E392))))</f>
        <v/>
      </c>
      <c r="M392">
        <f>IF(TRIM(F392)="-", "N/A", IF(RIGHT(F392,1)="M",1000000*VALUE(LEFT(F392,LEN(F392)-1)),IF(RIGHT(F392,1)="B",1000000000*VALUE(LEFT(F392,LEN(F392)-1)),IF(RIGHT(F392,1)="%",0.01*VALUE(LEFT(F392,LEN(F392)-1)),F392))))</f>
        <v/>
      </c>
      <c r="N392">
        <f>IF(TRIM(G392)="-", "N/A", IF(RIGHT(G392,1)="M",1000000*VALUE(LEFT(G392,LEN(G392)-1)),IF(RIGHT(G392,1)="B",1000000000*VALUE(LEFT(G392,LEN(G392)-1)),IF(RIGHT(G392,1)="%",0.01*VALUE(LEFT(G392,LEN(G392)-1)),G392))))</f>
        <v/>
      </c>
    </row>
    <row r="393" spans="1:14">
      <c r="J393">
        <f>IF(TRIM(C393)="-", "N/A", IF(RIGHT(C393,1)="M",1000000*VALUE(LEFT(C393,LEN(C393)-1)),IF(RIGHT(C393,1)="B",1000000000*VALUE(LEFT(C393,LEN(C393)-1)),IF(RIGHT(C393,1)="%",0.01*VALUE(LEFT(C393,LEN(C393)-1)),C393))))</f>
        <v/>
      </c>
      <c r="K393">
        <f>IF(TRIM(D393)="-", "N/A", IF(RIGHT(D393,1)="M",1000000*VALUE(LEFT(D393,LEN(D393)-1)),IF(RIGHT(D393,1)="B",1000000000*VALUE(LEFT(D393,LEN(D393)-1)),IF(RIGHT(D393,1)="%",0.01*VALUE(LEFT(D393,LEN(D393)-1)),D393))))</f>
        <v/>
      </c>
      <c r="L393">
        <f>IF(TRIM(E393)="-", "N/A", IF(RIGHT(E393,1)="M",1000000*VALUE(LEFT(E393,LEN(E393)-1)),IF(RIGHT(E393,1)="B",1000000000*VALUE(LEFT(E393,LEN(E393)-1)),IF(RIGHT(E393,1)="%",0.01*VALUE(LEFT(E393,LEN(E393)-1)),E393))))</f>
        <v/>
      </c>
      <c r="M393">
        <f>IF(TRIM(F393)="-", "N/A", IF(RIGHT(F393,1)="M",1000000*VALUE(LEFT(F393,LEN(F393)-1)),IF(RIGHT(F393,1)="B",1000000000*VALUE(LEFT(F393,LEN(F393)-1)),IF(RIGHT(F393,1)="%",0.01*VALUE(LEFT(F393,LEN(F393)-1)),F393))))</f>
        <v/>
      </c>
      <c r="N393">
        <f>IF(TRIM(G393)="-", "N/A", IF(RIGHT(G393,1)="M",1000000*VALUE(LEFT(G393,LEN(G393)-1)),IF(RIGHT(G393,1)="B",1000000000*VALUE(LEFT(G393,LEN(G393)-1)),IF(RIGHT(G393,1)="%",0.01*VALUE(LEFT(G393,LEN(G393)-1)),G393))))</f>
        <v/>
      </c>
    </row>
    <row r="394" spans="1:14">
      <c r="J394">
        <f>IF(TRIM(C394)="-", "N/A", IF(RIGHT(C394,1)="M",1000000*VALUE(LEFT(C394,LEN(C394)-1)),IF(RIGHT(C394,1)="B",1000000000*VALUE(LEFT(C394,LEN(C394)-1)),IF(RIGHT(C394,1)="%",0.01*VALUE(LEFT(C394,LEN(C394)-1)),C394))))</f>
        <v/>
      </c>
      <c r="K394">
        <f>IF(TRIM(D394)="-", "N/A", IF(RIGHT(D394,1)="M",1000000*VALUE(LEFT(D394,LEN(D394)-1)),IF(RIGHT(D394,1)="B",1000000000*VALUE(LEFT(D394,LEN(D394)-1)),IF(RIGHT(D394,1)="%",0.01*VALUE(LEFT(D394,LEN(D394)-1)),D394))))</f>
        <v/>
      </c>
      <c r="L394">
        <f>IF(TRIM(E394)="-", "N/A", IF(RIGHT(E394,1)="M",1000000*VALUE(LEFT(E394,LEN(E394)-1)),IF(RIGHT(E394,1)="B",1000000000*VALUE(LEFT(E394,LEN(E394)-1)),IF(RIGHT(E394,1)="%",0.01*VALUE(LEFT(E394,LEN(E394)-1)),E394))))</f>
        <v/>
      </c>
      <c r="M394">
        <f>IF(TRIM(F394)="-", "N/A", IF(RIGHT(F394,1)="M",1000000*VALUE(LEFT(F394,LEN(F394)-1)),IF(RIGHT(F394,1)="B",1000000000*VALUE(LEFT(F394,LEN(F394)-1)),IF(RIGHT(F394,1)="%",0.01*VALUE(LEFT(F394,LEN(F394)-1)),F394))))</f>
        <v/>
      </c>
      <c r="N394">
        <f>IF(TRIM(G394)="-", "N/A", IF(RIGHT(G394,1)="M",1000000*VALUE(LEFT(G394,LEN(G394)-1)),IF(RIGHT(G394,1)="B",1000000000*VALUE(LEFT(G394,LEN(G394)-1)),IF(RIGHT(G394,1)="%",0.01*VALUE(LEFT(G394,LEN(G394)-1)),G394))))</f>
        <v/>
      </c>
    </row>
    <row r="395" spans="1:14">
      <c r="J395">
        <f>IF(TRIM(C395)="-", "N/A", IF(RIGHT(C395,1)="M",1000000*VALUE(LEFT(C395,LEN(C395)-1)),IF(RIGHT(C395,1)="B",1000000000*VALUE(LEFT(C395,LEN(C395)-1)),IF(RIGHT(C395,1)="%",0.01*VALUE(LEFT(C395,LEN(C395)-1)),C395))))</f>
        <v/>
      </c>
      <c r="K395">
        <f>IF(TRIM(D395)="-", "N/A", IF(RIGHT(D395,1)="M",1000000*VALUE(LEFT(D395,LEN(D395)-1)),IF(RIGHT(D395,1)="B",1000000000*VALUE(LEFT(D395,LEN(D395)-1)),IF(RIGHT(D395,1)="%",0.01*VALUE(LEFT(D395,LEN(D395)-1)),D395))))</f>
        <v/>
      </c>
      <c r="L395">
        <f>IF(TRIM(E395)="-", "N/A", IF(RIGHT(E395,1)="M",1000000*VALUE(LEFT(E395,LEN(E395)-1)),IF(RIGHT(E395,1)="B",1000000000*VALUE(LEFT(E395,LEN(E395)-1)),IF(RIGHT(E395,1)="%",0.01*VALUE(LEFT(E395,LEN(E395)-1)),E395))))</f>
        <v/>
      </c>
      <c r="M395">
        <f>IF(TRIM(F395)="-", "N/A", IF(RIGHT(F395,1)="M",1000000*VALUE(LEFT(F395,LEN(F395)-1)),IF(RIGHT(F395,1)="B",1000000000*VALUE(LEFT(F395,LEN(F395)-1)),IF(RIGHT(F395,1)="%",0.01*VALUE(LEFT(F395,LEN(F395)-1)),F395))))</f>
        <v/>
      </c>
      <c r="N395">
        <f>IF(TRIM(G395)="-", "N/A", IF(RIGHT(G395,1)="M",1000000*VALUE(LEFT(G395,LEN(G395)-1)),IF(RIGHT(G395,1)="B",1000000000*VALUE(LEFT(G395,LEN(G395)-1)),IF(RIGHT(G395,1)="%",0.01*VALUE(LEFT(G395,LEN(G395)-1)),G395))))</f>
        <v/>
      </c>
    </row>
    <row r="396" spans="1:14">
      <c r="J396">
        <f>IF(TRIM(C396)="-", "N/A", IF(RIGHT(C396,1)="M",1000000*VALUE(LEFT(C396,LEN(C396)-1)),IF(RIGHT(C396,1)="B",1000000000*VALUE(LEFT(C396,LEN(C396)-1)),IF(RIGHT(C396,1)="%",0.01*VALUE(LEFT(C396,LEN(C396)-1)),C396))))</f>
        <v/>
      </c>
      <c r="K396">
        <f>IF(TRIM(D396)="-", "N/A", IF(RIGHT(D396,1)="M",1000000*VALUE(LEFT(D396,LEN(D396)-1)),IF(RIGHT(D396,1)="B",1000000000*VALUE(LEFT(D396,LEN(D396)-1)),IF(RIGHT(D396,1)="%",0.01*VALUE(LEFT(D396,LEN(D396)-1)),D396))))</f>
        <v/>
      </c>
      <c r="L396">
        <f>IF(TRIM(E396)="-", "N/A", IF(RIGHT(E396,1)="M",1000000*VALUE(LEFT(E396,LEN(E396)-1)),IF(RIGHT(E396,1)="B",1000000000*VALUE(LEFT(E396,LEN(E396)-1)),IF(RIGHT(E396,1)="%",0.01*VALUE(LEFT(E396,LEN(E396)-1)),E396))))</f>
        <v/>
      </c>
      <c r="M396">
        <f>IF(TRIM(F396)="-", "N/A", IF(RIGHT(F396,1)="M",1000000*VALUE(LEFT(F396,LEN(F396)-1)),IF(RIGHT(F396,1)="B",1000000000*VALUE(LEFT(F396,LEN(F396)-1)),IF(RIGHT(F396,1)="%",0.01*VALUE(LEFT(F396,LEN(F396)-1)),F396))))</f>
        <v/>
      </c>
      <c r="N396">
        <f>IF(TRIM(G396)="-", "N/A", IF(RIGHT(G396,1)="M",1000000*VALUE(LEFT(G396,LEN(G396)-1)),IF(RIGHT(G396,1)="B",1000000000*VALUE(LEFT(G396,LEN(G396)-1)),IF(RIGHT(G396,1)="%",0.01*VALUE(LEFT(G396,LEN(G396)-1)),G396))))</f>
        <v/>
      </c>
    </row>
    <row r="397" spans="1:14">
      <c r="J397">
        <f>IF(TRIM(C397)="-", "N/A", IF(RIGHT(C397,1)="M",1000000*VALUE(LEFT(C397,LEN(C397)-1)),IF(RIGHT(C397,1)="B",1000000000*VALUE(LEFT(C397,LEN(C397)-1)),IF(RIGHT(C397,1)="%",0.01*VALUE(LEFT(C397,LEN(C397)-1)),C397))))</f>
        <v/>
      </c>
      <c r="K397">
        <f>IF(TRIM(D397)="-", "N/A", IF(RIGHT(D397,1)="M",1000000*VALUE(LEFT(D397,LEN(D397)-1)),IF(RIGHT(D397,1)="B",1000000000*VALUE(LEFT(D397,LEN(D397)-1)),IF(RIGHT(D397,1)="%",0.01*VALUE(LEFT(D397,LEN(D397)-1)),D397))))</f>
        <v/>
      </c>
      <c r="L397">
        <f>IF(TRIM(E397)="-", "N/A", IF(RIGHT(E397,1)="M",1000000*VALUE(LEFT(E397,LEN(E397)-1)),IF(RIGHT(E397,1)="B",1000000000*VALUE(LEFT(E397,LEN(E397)-1)),IF(RIGHT(E397,1)="%",0.01*VALUE(LEFT(E397,LEN(E397)-1)),E397))))</f>
        <v/>
      </c>
      <c r="M397">
        <f>IF(TRIM(F397)="-", "N/A", IF(RIGHT(F397,1)="M",1000000*VALUE(LEFT(F397,LEN(F397)-1)),IF(RIGHT(F397,1)="B",1000000000*VALUE(LEFT(F397,LEN(F397)-1)),IF(RIGHT(F397,1)="%",0.01*VALUE(LEFT(F397,LEN(F397)-1)),F397))))</f>
        <v/>
      </c>
      <c r="N397">
        <f>IF(TRIM(G397)="-", "N/A", IF(RIGHT(G397,1)="M",1000000*VALUE(LEFT(G397,LEN(G397)-1)),IF(RIGHT(G397,1)="B",1000000000*VALUE(LEFT(G397,LEN(G397)-1)),IF(RIGHT(G397,1)="%",0.01*VALUE(LEFT(G397,LEN(G397)-1)),G397))))</f>
        <v/>
      </c>
    </row>
    <row r="398" spans="1:14">
      <c r="J398">
        <f>IF(TRIM(C398)="-", "N/A", IF(RIGHT(C398,1)="M",1000000*VALUE(LEFT(C398,LEN(C398)-1)),IF(RIGHT(C398,1)="B",1000000000*VALUE(LEFT(C398,LEN(C398)-1)),IF(RIGHT(C398,1)="%",0.01*VALUE(LEFT(C398,LEN(C398)-1)),C398))))</f>
        <v/>
      </c>
      <c r="K398">
        <f>IF(TRIM(D398)="-", "N/A", IF(RIGHT(D398,1)="M",1000000*VALUE(LEFT(D398,LEN(D398)-1)),IF(RIGHT(D398,1)="B",1000000000*VALUE(LEFT(D398,LEN(D398)-1)),IF(RIGHT(D398,1)="%",0.01*VALUE(LEFT(D398,LEN(D398)-1)),D398))))</f>
        <v/>
      </c>
      <c r="L398">
        <f>IF(TRIM(E398)="-", "N/A", IF(RIGHT(E398,1)="M",1000000*VALUE(LEFT(E398,LEN(E398)-1)),IF(RIGHT(E398,1)="B",1000000000*VALUE(LEFT(E398,LEN(E398)-1)),IF(RIGHT(E398,1)="%",0.01*VALUE(LEFT(E398,LEN(E398)-1)),E398))))</f>
        <v/>
      </c>
      <c r="M398">
        <f>IF(TRIM(F398)="-", "N/A", IF(RIGHT(F398,1)="M",1000000*VALUE(LEFT(F398,LEN(F398)-1)),IF(RIGHT(F398,1)="B",1000000000*VALUE(LEFT(F398,LEN(F398)-1)),IF(RIGHT(F398,1)="%",0.01*VALUE(LEFT(F398,LEN(F398)-1)),F398))))</f>
        <v/>
      </c>
      <c r="N398">
        <f>IF(TRIM(G398)="-", "N/A", IF(RIGHT(G398,1)="M",1000000*VALUE(LEFT(G398,LEN(G398)-1)),IF(RIGHT(G398,1)="B",1000000000*VALUE(LEFT(G398,LEN(G398)-1)),IF(RIGHT(G398,1)="%",0.01*VALUE(LEFT(G398,LEN(G398)-1)),G398))))</f>
        <v/>
      </c>
    </row>
    <row r="399" spans="1:14">
      <c r="J399">
        <f>IF(TRIM(C399)="-", "N/A", IF(RIGHT(C399,1)="M",1000000*VALUE(LEFT(C399,LEN(C399)-1)),IF(RIGHT(C399,1)="B",1000000000*VALUE(LEFT(C399,LEN(C399)-1)),IF(RIGHT(C399,1)="%",0.01*VALUE(LEFT(C399,LEN(C399)-1)),C399))))</f>
        <v/>
      </c>
      <c r="K399">
        <f>IF(TRIM(D399)="-", "N/A", IF(RIGHT(D399,1)="M",1000000*VALUE(LEFT(D399,LEN(D399)-1)),IF(RIGHT(D399,1)="B",1000000000*VALUE(LEFT(D399,LEN(D399)-1)),IF(RIGHT(D399,1)="%",0.01*VALUE(LEFT(D399,LEN(D399)-1)),D399))))</f>
        <v/>
      </c>
      <c r="L399">
        <f>IF(TRIM(E399)="-", "N/A", IF(RIGHT(E399,1)="M",1000000*VALUE(LEFT(E399,LEN(E399)-1)),IF(RIGHT(E399,1)="B",1000000000*VALUE(LEFT(E399,LEN(E399)-1)),IF(RIGHT(E399,1)="%",0.01*VALUE(LEFT(E399,LEN(E399)-1)),E399))))</f>
        <v/>
      </c>
      <c r="M399">
        <f>IF(TRIM(F399)="-", "N/A", IF(RIGHT(F399,1)="M",1000000*VALUE(LEFT(F399,LEN(F399)-1)),IF(RIGHT(F399,1)="B",1000000000*VALUE(LEFT(F399,LEN(F399)-1)),IF(RIGHT(F399,1)="%",0.01*VALUE(LEFT(F399,LEN(F399)-1)),F399))))</f>
        <v/>
      </c>
      <c r="N399">
        <f>IF(TRIM(G399)="-", "N/A", IF(RIGHT(G399,1)="M",1000000*VALUE(LEFT(G399,LEN(G399)-1)),IF(RIGHT(G399,1)="B",1000000000*VALUE(LEFT(G399,LEN(G399)-1)),IF(RIGHT(G399,1)="%",0.01*VALUE(LEFT(G399,LEN(G399)-1)),G399))))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2017-07-17T23:04:20Z</dcterms:created>
  <dcterms:modified xmlns:dcterms="http://purl.org/dc/terms/" xmlns:xsi="http://www.w3.org/2001/XMLSchema-instance" xsi:type="dcterms:W3CDTF">2017-07-17T23:04:20Z</dcterms:modified>
</cp:coreProperties>
</file>