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<sst xmlns="http://schemas.openxmlformats.org/spreadsheetml/2006/main" count="84" uniqueCount="78">
  <si>
    <t>Honours Project</t>
  </si>
  <si>
    <t>Abertay University</t>
  </si>
  <si>
    <t>Project Start:</t>
  </si>
  <si>
    <t>Joseph Roper</t>
  </si>
  <si>
    <t>Display Week:</t>
  </si>
  <si>
    <t>Task</t>
  </si>
  <si>
    <t>Progress</t>
  </si>
  <si>
    <t>Start</t>
  </si>
  <si>
    <t>Days</t>
  </si>
  <si>
    <t>End</t>
  </si>
  <si>
    <t>Display Week</t>
  </si>
  <si>
    <t>Term 1 Week 8</t>
  </si>
  <si>
    <t>WBS</t>
  </si>
  <si>
    <t>Risk Assessment</t>
  </si>
  <si>
    <t>Research Question</t>
  </si>
  <si>
    <t>Term 1 Week 9</t>
  </si>
  <si>
    <t>Annotated Bibliography</t>
  </si>
  <si>
    <t>Personal Risk Assessment</t>
  </si>
  <si>
    <t>Term 1 Week 10</t>
  </si>
  <si>
    <t>Gantt Chart</t>
  </si>
  <si>
    <t>Ethics Application</t>
  </si>
  <si>
    <t>Term 1 Week 11</t>
  </si>
  <si>
    <t>Research Behaviour Trees</t>
  </si>
  <si>
    <t>Submit Feasability Demo</t>
  </si>
  <si>
    <t>Research Level Editor</t>
  </si>
  <si>
    <t>Create Level Editor</t>
  </si>
  <si>
    <t>Term 1 Week 12</t>
  </si>
  <si>
    <t>Test Behaviour Tree</t>
  </si>
  <si>
    <t>Research FSM</t>
  </si>
  <si>
    <t>Term 1 Week 13</t>
  </si>
  <si>
    <t>Test FSM</t>
  </si>
  <si>
    <t>Research Fuzzy Logic</t>
  </si>
  <si>
    <t>Add Ammo</t>
  </si>
  <si>
    <t>Project Evaluation</t>
  </si>
  <si>
    <t>Vacation</t>
  </si>
  <si>
    <t>9 + 10 + 11</t>
  </si>
  <si>
    <t>Term 1 Week 14</t>
  </si>
  <si>
    <t>Behaviour Research</t>
  </si>
  <si>
    <t>Research Utility AI</t>
  </si>
  <si>
    <t>Term 1 Week 15</t>
  </si>
  <si>
    <t>Decide AI Technique</t>
  </si>
  <si>
    <t>Implement AI Technique</t>
  </si>
  <si>
    <t>Mid-term Break</t>
  </si>
  <si>
    <t>Term 2 Week 1</t>
  </si>
  <si>
    <t>Add Level Effects</t>
  </si>
  <si>
    <t>Design Levels</t>
  </si>
  <si>
    <t>Term 2 Week 2</t>
  </si>
  <si>
    <t>Implement Levels</t>
  </si>
  <si>
    <t>Term 2 Week 3</t>
  </si>
  <si>
    <t>Make Questionnaire</t>
  </si>
  <si>
    <t>Catch up</t>
  </si>
  <si>
    <t>Term 2 Week 4</t>
  </si>
  <si>
    <t>Dissertation Introduction</t>
  </si>
  <si>
    <t>Term 2 Week 5</t>
  </si>
  <si>
    <t>Literature Review</t>
  </si>
  <si>
    <t>Term 2 Week 6</t>
  </si>
  <si>
    <t>Term 2 Week 7</t>
  </si>
  <si>
    <t>Dissertation Methodology</t>
  </si>
  <si>
    <t>Term 2 Week 8</t>
  </si>
  <si>
    <t>Term 2 Week 9</t>
  </si>
  <si>
    <t>Prepare Artifact for testing</t>
  </si>
  <si>
    <t>24 + 25</t>
  </si>
  <si>
    <t>Term 2 Week 10</t>
  </si>
  <si>
    <t>Testing</t>
  </si>
  <si>
    <t>Term 2 Week 11</t>
  </si>
  <si>
    <t>Results Overview</t>
  </si>
  <si>
    <t>Dissertation Discussion</t>
  </si>
  <si>
    <t>Term 2 Week 12</t>
  </si>
  <si>
    <t>Dissertation Conclusion</t>
  </si>
  <si>
    <t>Term 2 Week 13</t>
  </si>
  <si>
    <t>Dissertation References</t>
  </si>
  <si>
    <t>Proof Read Dissertation</t>
  </si>
  <si>
    <t>Submit Final Project Artifact</t>
  </si>
  <si>
    <t>Term 2 Week 14</t>
  </si>
  <si>
    <t>Finish Dissertation</t>
  </si>
  <si>
    <t>Submit Dissertation</t>
  </si>
  <si>
    <t>Term 2 Week 15</t>
  </si>
  <si>
    <t>Submit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</si>
</sst>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&quot;/&quot;mm&quot;/&quot;yyyy"/>
    <numFmt numFmtId="165" formatCode="dd/MM/yyyy"/>
    <numFmt numFmtId="166" formatCode="d"/>
  </numFmts>
  <fonts count="12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8.0"/>
      <color theme="1"/>
      <name val="Arial"/>
      <scheme val="minor"/>
    </font>
    <font/>
    <font>
      <sz val="8.0"/>
      <color theme="1"/>
      <name val="Arial"/>
      <scheme val="minor"/>
    </font>
    <font>
      <b/>
      <sz val="8.0"/>
      <color rgb="FFFFFFFF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B4A7D6"/>
      </left>
      <top style="thin">
        <color rgb="FF000000"/>
      </top>
    </border>
    <border>
      <right style="thin">
        <color rgb="FFB4A7D6"/>
      </right>
      <top style="thin">
        <color rgb="FF000000"/>
      </top>
    </border>
    <border>
      <left style="thin">
        <color rgb="FFB4A7D6"/>
      </left>
    </border>
    <border>
      <right style="thin">
        <color rgb="FFB4A7D6"/>
      </right>
    </border>
    <border>
      <left style="thin">
        <color rgb="FF000000"/>
      </left>
      <top style="thin">
        <color rgb="FFB4A7D6"/>
      </top>
      <bottom style="thin">
        <color rgb="FFB4A7D6"/>
      </bottom>
    </border>
    <border>
      <left style="thin">
        <color rgb="FFB4A7D6"/>
      </left>
      <top style="thin">
        <color rgb="FFB4A7D6"/>
      </top>
      <bottom style="thin">
        <color rgb="FFB4A7D6"/>
      </bottom>
    </border>
    <border>
      <right style="thin">
        <color rgb="FFB4A7D6"/>
      </right>
      <top style="thin">
        <color rgb="FFB4A7D6"/>
      </top>
      <bottom style="thin">
        <color rgb="FFB4A7D6"/>
      </bottom>
    </border>
    <border>
      <top style="thin">
        <color rgb="FFB4A7D6"/>
      </top>
      <bottom style="thin">
        <color rgb="FFB4A7D6"/>
      </bottom>
    </border>
    <border>
      <right style="thin">
        <color rgb="FF000000"/>
      </right>
      <top style="thin">
        <color rgb="FFB4A7D6"/>
      </top>
      <bottom style="thin">
        <color rgb="FFB4A7D6"/>
      </bottom>
    </border>
    <border>
      <left style="thin">
        <color rgb="FF000000"/>
      </left>
      <right style="thin">
        <color rgb="FFB4A7D6"/>
      </right>
      <top style="thin">
        <color rgb="FFB4A7D6"/>
      </top>
      <bottom style="thin">
        <color rgb="FFB4A7D6"/>
      </bottom>
    </border>
    <border>
      <left style="thin">
        <color rgb="FF000000"/>
      </left>
      <bottom style="thin">
        <color rgb="FF000000"/>
      </bottom>
    </border>
    <border>
      <left style="thin">
        <color rgb="FFB4A7D6"/>
      </left>
      <bottom style="thin">
        <color rgb="FF000000"/>
      </bottom>
    </border>
    <border>
      <right style="thin">
        <color rgb="FFB4A7D6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B4A7D6"/>
      </bottom>
    </border>
    <border>
      <left style="thin">
        <color rgb="FFB4A7D6"/>
      </left>
      <bottom style="thin">
        <color rgb="FFB4A7D6"/>
      </bottom>
    </border>
    <border>
      <right style="thin">
        <color rgb="FFB4A7D6"/>
      </right>
      <bottom style="thin">
        <color rgb="FFB4A7D6"/>
      </bottom>
    </border>
    <border>
      <right style="thin">
        <color rgb="FF000000"/>
      </right>
      <bottom style="thin">
        <color rgb="FFB4A7D6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2" fontId="4" numFmtId="165" xfId="0" applyAlignment="1" applyBorder="1" applyFill="1" applyFont="1" applyNumberFormat="1">
      <alignment horizontal="left" vertical="center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center" vertical="center"/>
    </xf>
    <xf borderId="5" fillId="2" fontId="6" numFmtId="166" xfId="0" applyAlignment="1" applyBorder="1" applyFont="1" applyNumberFormat="1">
      <alignment horizontal="center" readingOrder="0" vertical="center"/>
    </xf>
    <xf borderId="0" fillId="2" fontId="6" numFmtId="166" xfId="0" applyAlignment="1" applyFont="1" applyNumberFormat="1">
      <alignment horizontal="center" readingOrder="0" vertical="center"/>
    </xf>
    <xf borderId="6" fillId="2" fontId="6" numFmtId="166" xfId="0" applyAlignment="1" applyBorder="1" applyFont="1" applyNumberFormat="1">
      <alignment horizontal="center" readingOrder="0" vertical="center"/>
    </xf>
    <xf borderId="2" fillId="3" fontId="7" numFmtId="0" xfId="0" applyAlignment="1" applyBorder="1" applyFill="1" applyFont="1">
      <alignment readingOrder="0" vertical="center"/>
    </xf>
    <xf borderId="7" fillId="3" fontId="7" numFmtId="0" xfId="0" applyAlignment="1" applyBorder="1" applyFont="1">
      <alignment horizontal="center" readingOrder="0" vertical="center"/>
    </xf>
    <xf borderId="8" fillId="0" fontId="5" numFmtId="0" xfId="0" applyBorder="1" applyFont="1"/>
    <xf borderId="3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5" fillId="4" fontId="3" numFmtId="0" xfId="0" applyAlignment="1" applyBorder="1" applyFill="1" applyFont="1">
      <alignment readingOrder="0" vertical="center"/>
    </xf>
    <xf borderId="9" fillId="4" fontId="8" numFmtId="9" xfId="0" applyAlignment="1" applyBorder="1" applyFont="1" applyNumberFormat="1">
      <alignment horizontal="center" vertical="center"/>
    </xf>
    <xf borderId="10" fillId="4" fontId="3" numFmtId="0" xfId="0" applyAlignment="1" applyBorder="1" applyFont="1">
      <alignment horizontal="center" vertical="center"/>
    </xf>
    <xf borderId="0" fillId="4" fontId="3" numFmtId="164" xfId="0" applyAlignment="1" applyFont="1" applyNumberFormat="1">
      <alignment horizontal="center" readingOrder="0" vertical="center"/>
    </xf>
    <xf borderId="0" fillId="4" fontId="3" numFmtId="0" xfId="0" applyAlignment="1" applyFont="1">
      <alignment horizontal="center" vertical="center"/>
    </xf>
    <xf borderId="0" fillId="4" fontId="3" numFmtId="164" xfId="0" applyAlignment="1" applyFont="1" applyNumberFormat="1">
      <alignment horizontal="center" vertical="center"/>
    </xf>
    <xf borderId="0" fillId="4" fontId="3" numFmtId="0" xfId="0" applyAlignment="1" applyFont="1">
      <alignment horizontal="center" readingOrder="0" vertical="center"/>
    </xf>
    <xf borderId="6" fillId="4" fontId="3" numFmtId="0" xfId="0" applyAlignment="1" applyBorder="1" applyFont="1">
      <alignment horizontal="center" vertical="center"/>
    </xf>
    <xf borderId="11" fillId="0" fontId="2" numFmtId="0" xfId="0" applyAlignment="1" applyBorder="1" applyFont="1">
      <alignment readingOrder="0" vertical="center"/>
    </xf>
    <xf borderId="12" fillId="0" fontId="9" numFmtId="9" xfId="0" applyAlignment="1" applyBorder="1" applyFont="1" applyNumberFormat="1">
      <alignment horizontal="center" readingOrder="0" vertical="center"/>
    </xf>
    <xf borderId="13" fillId="0" fontId="2" numFmtId="164" xfId="0" applyAlignment="1" applyBorder="1" applyFont="1" applyNumberFormat="1">
      <alignment horizontal="center" readingOrder="0" vertical="center"/>
    </xf>
    <xf borderId="14" fillId="0" fontId="2" numFmtId="164" xfId="0" applyAlignment="1" applyBorder="1" applyFont="1" applyNumberForma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14" fillId="0" fontId="2" numFmtId="164" xfId="0" applyAlignment="1" applyBorder="1" applyFont="1" applyNumberForma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0" fontId="10" numFmtId="0" xfId="0" applyAlignment="1" applyBorder="1" applyFont="1">
      <alignment readingOrder="0"/>
    </xf>
    <xf borderId="14" fillId="0" fontId="11" numFmtId="9" xfId="0" applyAlignment="1" applyBorder="1" applyFont="1" applyNumberFormat="1">
      <alignment horizontal="center"/>
    </xf>
    <xf borderId="13" fillId="0" fontId="10" numFmtId="164" xfId="0" applyBorder="1" applyFont="1" applyNumberFormat="1"/>
    <xf borderId="14" fillId="0" fontId="10" numFmtId="164" xfId="0" applyAlignment="1" applyBorder="1" applyFont="1" applyNumberFormat="1">
      <alignment horizontal="center" readingOrder="0"/>
    </xf>
    <xf borderId="14" fillId="0" fontId="10" numFmtId="0" xfId="0" applyAlignment="1" applyBorder="1" applyFont="1">
      <alignment horizontal="center" readingOrder="0"/>
    </xf>
    <xf borderId="14" fillId="0" fontId="10" numFmtId="164" xfId="0" applyAlignment="1" applyBorder="1" applyFont="1" applyNumberFormat="1">
      <alignment horizontal="center"/>
    </xf>
    <xf borderId="14" fillId="0" fontId="10" numFmtId="0" xfId="0" applyBorder="1" applyFont="1"/>
    <xf borderId="15" fillId="0" fontId="10" numFmtId="0" xfId="0" applyBorder="1" applyFont="1"/>
    <xf borderId="17" fillId="4" fontId="3" numFmtId="0" xfId="0" applyAlignment="1" applyBorder="1" applyFont="1">
      <alignment readingOrder="0" vertical="center"/>
    </xf>
    <xf borderId="18" fillId="4" fontId="8" numFmtId="9" xfId="0" applyAlignment="1" applyBorder="1" applyFont="1" applyNumberFormat="1">
      <alignment horizontal="center" vertical="center"/>
    </xf>
    <xf borderId="19" fillId="4" fontId="3" numFmtId="0" xfId="0" applyAlignment="1" applyBorder="1" applyFont="1">
      <alignment horizontal="center" vertical="center"/>
    </xf>
    <xf borderId="20" fillId="4" fontId="3" numFmtId="164" xfId="0" applyAlignment="1" applyBorder="1" applyFont="1" applyNumberFormat="1">
      <alignment horizontal="center" vertical="center"/>
    </xf>
    <xf borderId="20" fillId="4" fontId="3" numFmtId="0" xfId="0" applyAlignment="1" applyBorder="1" applyFont="1">
      <alignment horizontal="center" vertical="center"/>
    </xf>
    <xf borderId="20" fillId="4" fontId="3" numFmtId="0" xfId="0" applyAlignment="1" applyBorder="1" applyFont="1">
      <alignment horizontal="center" readingOrder="0" vertical="center"/>
    </xf>
    <xf borderId="21" fillId="4" fontId="3" numFmtId="0" xfId="0" applyAlignment="1" applyBorder="1" applyFont="1">
      <alignment horizontal="center" vertical="center"/>
    </xf>
    <xf borderId="22" fillId="0" fontId="2" numFmtId="0" xfId="0" applyAlignment="1" applyBorder="1" applyFont="1">
      <alignment readingOrder="0" vertical="center"/>
    </xf>
    <xf borderId="23" fillId="0" fontId="9" numFmtId="9" xfId="0" applyAlignment="1" applyBorder="1" applyFont="1" applyNumberFormat="1">
      <alignment horizontal="center" readingOrder="0" vertical="center"/>
    </xf>
    <xf borderId="24" fillId="0" fontId="2" numFmtId="164" xfId="0" applyAlignment="1" applyBorder="1" applyFont="1" applyNumberFormat="1">
      <alignment horizontal="center" readingOrder="0" vertical="center"/>
    </xf>
    <xf borderId="22" fillId="0" fontId="2" numFmtId="164" xfId="0" applyAlignment="1" applyBorder="1" applyFont="1" applyNumberFormat="1">
      <alignment horizontal="center" readingOrder="0" vertical="center"/>
    </xf>
    <xf borderId="22" fillId="0" fontId="2" numFmtId="0" xfId="0" applyAlignment="1" applyBorder="1" applyFont="1">
      <alignment horizontal="center" readingOrder="0" vertical="center"/>
    </xf>
    <xf borderId="22" fillId="0" fontId="2" numFmtId="164" xfId="0" applyAlignment="1" applyBorder="1" applyFont="1" applyNumberFormat="1">
      <alignment horizontal="center" vertical="center"/>
    </xf>
    <xf borderId="22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2">
    <dxf>
      <font/>
      <fill>
        <patternFill patternType="solid">
          <fgColor rgb="FF8E7CC3"/>
          <bgColor rgb="FF8E7CC3"/>
        </patternFill>
      </fill>
      <border/>
    </dxf>
    <dxf>
      <font>
        <b/>
        <color rgb="FFFFFFFF"/>
      </font>
      <fill>
        <patternFill patternType="solid">
          <fgColor rgb="FF674EA7"/>
          <bgColor rgb="FF674EA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20.63"/>
    <col customWidth="1" min="2" max="2" width="5.5"/>
    <col customWidth="1" min="3" max="3" width="8.25"/>
    <col customWidth="1" min="4" max="5" width="10.25"/>
    <col customWidth="1" min="6" max="6" width="8.25"/>
    <col customWidth="1" min="8" max="210" width="3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</row>
    <row r="2">
      <c r="A2" s="3" t="s">
        <v>1</v>
      </c>
      <c r="B2" s="4"/>
      <c r="C2" s="4"/>
      <c r="D2" s="4"/>
      <c r="E2" s="5" t="s">
        <v>2</v>
      </c>
      <c r="F2" s="6">
        <v>44872.0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</row>
    <row r="3">
      <c r="A3" s="7" t="s">
        <v>3</v>
      </c>
      <c r="B3" s="2"/>
      <c r="C3" s="2"/>
      <c r="D3" s="2"/>
      <c r="E3" s="5" t="s">
        <v>4</v>
      </c>
      <c r="F3" s="8">
        <v>15.0</v>
      </c>
      <c r="G3" s="2"/>
      <c r="H3" s="9">
        <f>H4</f>
        <v>44970</v>
      </c>
      <c r="I3" s="10"/>
      <c r="J3" s="10"/>
      <c r="K3" s="10"/>
      <c r="L3" s="10"/>
      <c r="M3" s="10"/>
      <c r="N3" s="11"/>
      <c r="O3" s="9">
        <f>O4</f>
        <v>44977</v>
      </c>
      <c r="P3" s="10"/>
      <c r="Q3" s="10"/>
      <c r="R3" s="10"/>
      <c r="S3" s="10"/>
      <c r="T3" s="10"/>
      <c r="U3" s="11"/>
      <c r="V3" s="9">
        <f>V4</f>
        <v>44984</v>
      </c>
      <c r="W3" s="10"/>
      <c r="X3" s="10"/>
      <c r="Y3" s="10"/>
      <c r="Z3" s="10"/>
      <c r="AA3" s="10"/>
      <c r="AB3" s="11"/>
      <c r="AC3" s="9">
        <f>AC4</f>
        <v>44991</v>
      </c>
      <c r="AD3" s="10"/>
      <c r="AE3" s="10"/>
      <c r="AF3" s="10"/>
      <c r="AG3" s="10"/>
      <c r="AH3" s="10"/>
      <c r="AI3" s="11"/>
      <c r="AJ3" s="9">
        <f>AJ4</f>
        <v>44998</v>
      </c>
      <c r="AK3" s="10"/>
      <c r="AL3" s="10"/>
      <c r="AM3" s="10"/>
      <c r="AN3" s="10"/>
      <c r="AO3" s="10"/>
      <c r="AP3" s="11"/>
      <c r="AQ3" s="9">
        <f>AQ4</f>
        <v>45005</v>
      </c>
      <c r="AR3" s="10"/>
      <c r="AS3" s="10"/>
      <c r="AT3" s="10"/>
      <c r="AU3" s="10"/>
      <c r="AV3" s="10"/>
      <c r="AW3" s="11"/>
      <c r="AX3" s="9">
        <f>AX4</f>
        <v>45012</v>
      </c>
      <c r="AY3" s="10"/>
      <c r="AZ3" s="10"/>
      <c r="BA3" s="10"/>
      <c r="BB3" s="10"/>
      <c r="BC3" s="10"/>
      <c r="BD3" s="11"/>
      <c r="BE3" s="9">
        <f>BE4</f>
        <v>45019</v>
      </c>
      <c r="BF3" s="10"/>
      <c r="BG3" s="10"/>
      <c r="BH3" s="10"/>
      <c r="BI3" s="10"/>
      <c r="BJ3" s="10"/>
      <c r="BK3" s="11"/>
      <c r="BL3" s="9">
        <f>BL4</f>
        <v>45026</v>
      </c>
      <c r="BM3" s="10"/>
      <c r="BN3" s="10"/>
      <c r="BO3" s="10"/>
      <c r="BP3" s="10"/>
      <c r="BQ3" s="10"/>
      <c r="BR3" s="11"/>
      <c r="BS3" s="9">
        <f>BS4</f>
        <v>45033</v>
      </c>
      <c r="BT3" s="10"/>
      <c r="BU3" s="10"/>
      <c r="BV3" s="10"/>
      <c r="BW3" s="10"/>
      <c r="BX3" s="10"/>
      <c r="BY3" s="11"/>
      <c r="BZ3" s="9">
        <f>BZ4</f>
        <v>45040</v>
      </c>
      <c r="CA3" s="10"/>
      <c r="CB3" s="10"/>
      <c r="CC3" s="10"/>
      <c r="CD3" s="10"/>
      <c r="CE3" s="10"/>
      <c r="CF3" s="11"/>
      <c r="CG3" s="9">
        <f>CG4</f>
        <v>45047</v>
      </c>
      <c r="CH3" s="10"/>
      <c r="CI3" s="10"/>
      <c r="CJ3" s="10"/>
      <c r="CK3" s="10"/>
      <c r="CL3" s="10"/>
      <c r="CM3" s="11"/>
      <c r="CN3" s="9">
        <f>CN4</f>
        <v>45054</v>
      </c>
      <c r="CO3" s="10"/>
      <c r="CP3" s="10"/>
      <c r="CQ3" s="10"/>
      <c r="CR3" s="10"/>
      <c r="CS3" s="10"/>
      <c r="CT3" s="11"/>
      <c r="CU3" s="9">
        <f>CU4</f>
        <v>45061</v>
      </c>
      <c r="CV3" s="10"/>
      <c r="CW3" s="10"/>
      <c r="CX3" s="10"/>
      <c r="CY3" s="10"/>
      <c r="CZ3" s="10"/>
      <c r="DA3" s="11"/>
      <c r="DB3" s="9">
        <f>DB4</f>
        <v>45068</v>
      </c>
      <c r="DC3" s="10"/>
      <c r="DD3" s="10"/>
      <c r="DE3" s="10"/>
      <c r="DF3" s="10"/>
      <c r="DG3" s="10"/>
      <c r="DH3" s="11"/>
      <c r="DI3" s="9">
        <f>DI4</f>
        <v>45075</v>
      </c>
      <c r="DJ3" s="10"/>
      <c r="DK3" s="10"/>
      <c r="DL3" s="10"/>
      <c r="DM3" s="10"/>
      <c r="DN3" s="10"/>
      <c r="DO3" s="11"/>
      <c r="DP3" s="9">
        <f>DP4</f>
        <v>45082</v>
      </c>
      <c r="DQ3" s="10"/>
      <c r="DR3" s="10"/>
      <c r="DS3" s="10"/>
      <c r="DT3" s="10"/>
      <c r="DU3" s="10"/>
      <c r="DV3" s="11"/>
      <c r="DW3" s="9">
        <f>DW4</f>
        <v>45089</v>
      </c>
      <c r="DX3" s="10"/>
      <c r="DY3" s="10"/>
      <c r="DZ3" s="10"/>
      <c r="EA3" s="10"/>
      <c r="EB3" s="10"/>
      <c r="EC3" s="11"/>
      <c r="ED3" s="9">
        <f>ED4</f>
        <v>45096</v>
      </c>
      <c r="EE3" s="10"/>
      <c r="EF3" s="10"/>
      <c r="EG3" s="10"/>
      <c r="EH3" s="10"/>
      <c r="EI3" s="10"/>
      <c r="EJ3" s="11"/>
      <c r="EK3" s="9">
        <f>EK4</f>
        <v>45103</v>
      </c>
      <c r="EL3" s="10"/>
      <c r="EM3" s="10"/>
      <c r="EN3" s="10"/>
      <c r="EO3" s="10"/>
      <c r="EP3" s="10"/>
      <c r="EQ3" s="11"/>
      <c r="ER3" s="9">
        <f>ER4</f>
        <v>45110</v>
      </c>
      <c r="ES3" s="10"/>
      <c r="ET3" s="10"/>
      <c r="EU3" s="10"/>
      <c r="EV3" s="10"/>
      <c r="EW3" s="10"/>
      <c r="EX3" s="11"/>
      <c r="EY3" s="9">
        <f>EY4</f>
        <v>45117</v>
      </c>
      <c r="EZ3" s="10"/>
      <c r="FA3" s="10"/>
      <c r="FB3" s="10"/>
      <c r="FC3" s="10"/>
      <c r="FD3" s="10"/>
      <c r="FE3" s="11"/>
      <c r="FF3" s="9">
        <f>FF4</f>
        <v>45124</v>
      </c>
      <c r="FG3" s="10"/>
      <c r="FH3" s="10"/>
      <c r="FI3" s="10"/>
      <c r="FJ3" s="10"/>
      <c r="FK3" s="10"/>
      <c r="FL3" s="11"/>
      <c r="FM3" s="9">
        <f>FM4</f>
        <v>45131</v>
      </c>
      <c r="FN3" s="10"/>
      <c r="FO3" s="10"/>
      <c r="FP3" s="10"/>
      <c r="FQ3" s="10"/>
      <c r="FR3" s="10"/>
      <c r="FS3" s="11"/>
      <c r="FT3" s="9">
        <f>FT4</f>
        <v>45138</v>
      </c>
      <c r="FU3" s="10"/>
      <c r="FV3" s="10"/>
      <c r="FW3" s="10"/>
      <c r="FX3" s="10"/>
      <c r="FY3" s="10"/>
      <c r="FZ3" s="11"/>
      <c r="GA3" s="9">
        <f>GA4</f>
        <v>45145</v>
      </c>
      <c r="GB3" s="10"/>
      <c r="GC3" s="10"/>
      <c r="GD3" s="10"/>
      <c r="GE3" s="10"/>
      <c r="GF3" s="10"/>
      <c r="GG3" s="11"/>
      <c r="GH3" s="9">
        <f>GH4</f>
        <v>45152</v>
      </c>
      <c r="GI3" s="10"/>
      <c r="GJ3" s="10"/>
      <c r="GK3" s="10"/>
      <c r="GL3" s="10"/>
      <c r="GM3" s="10"/>
      <c r="GN3" s="11"/>
      <c r="GO3" s="9">
        <f>GO4</f>
        <v>45159</v>
      </c>
      <c r="GP3" s="10"/>
      <c r="GQ3" s="10"/>
      <c r="GR3" s="10"/>
      <c r="GS3" s="10"/>
      <c r="GT3" s="10"/>
      <c r="GU3" s="11"/>
      <c r="GV3" s="9">
        <f>GV4</f>
        <v>45166</v>
      </c>
      <c r="GW3" s="10"/>
      <c r="GX3" s="10"/>
      <c r="GY3" s="10"/>
      <c r="GZ3" s="10"/>
      <c r="HA3" s="10"/>
      <c r="HB3" s="11"/>
    </row>
    <row r="4">
      <c r="A4" s="2"/>
      <c r="B4" s="12"/>
      <c r="C4" s="12"/>
      <c r="D4" s="12"/>
      <c r="E4" s="12"/>
      <c r="F4" s="12"/>
      <c r="G4" s="12"/>
      <c r="H4" s="13">
        <f>$F$2-WEEKDAY(F2,3)+(F3-1)*7</f>
        <v>44970</v>
      </c>
      <c r="I4" s="14">
        <f t="shared" ref="I4:HB4" si="1">H4+1</f>
        <v>44971</v>
      </c>
      <c r="J4" s="14">
        <f t="shared" si="1"/>
        <v>44972</v>
      </c>
      <c r="K4" s="14">
        <f t="shared" si="1"/>
        <v>44973</v>
      </c>
      <c r="L4" s="14">
        <f t="shared" si="1"/>
        <v>44974</v>
      </c>
      <c r="M4" s="14">
        <f t="shared" si="1"/>
        <v>44975</v>
      </c>
      <c r="N4" s="15">
        <f t="shared" si="1"/>
        <v>44976</v>
      </c>
      <c r="O4" s="13">
        <f t="shared" si="1"/>
        <v>44977</v>
      </c>
      <c r="P4" s="14">
        <f t="shared" si="1"/>
        <v>44978</v>
      </c>
      <c r="Q4" s="14">
        <f t="shared" si="1"/>
        <v>44979</v>
      </c>
      <c r="R4" s="14">
        <f t="shared" si="1"/>
        <v>44980</v>
      </c>
      <c r="S4" s="14">
        <f t="shared" si="1"/>
        <v>44981</v>
      </c>
      <c r="T4" s="14">
        <f t="shared" si="1"/>
        <v>44982</v>
      </c>
      <c r="U4" s="15">
        <f t="shared" si="1"/>
        <v>44983</v>
      </c>
      <c r="V4" s="13">
        <f t="shared" si="1"/>
        <v>44984</v>
      </c>
      <c r="W4" s="14">
        <f t="shared" si="1"/>
        <v>44985</v>
      </c>
      <c r="X4" s="14">
        <f t="shared" si="1"/>
        <v>44986</v>
      </c>
      <c r="Y4" s="14">
        <f t="shared" si="1"/>
        <v>44987</v>
      </c>
      <c r="Z4" s="14">
        <f t="shared" si="1"/>
        <v>44988</v>
      </c>
      <c r="AA4" s="14">
        <f t="shared" si="1"/>
        <v>44989</v>
      </c>
      <c r="AB4" s="15">
        <f t="shared" si="1"/>
        <v>44990</v>
      </c>
      <c r="AC4" s="13">
        <f t="shared" si="1"/>
        <v>44991</v>
      </c>
      <c r="AD4" s="14">
        <f t="shared" si="1"/>
        <v>44992</v>
      </c>
      <c r="AE4" s="14">
        <f t="shared" si="1"/>
        <v>44993</v>
      </c>
      <c r="AF4" s="14">
        <f t="shared" si="1"/>
        <v>44994</v>
      </c>
      <c r="AG4" s="14">
        <f t="shared" si="1"/>
        <v>44995</v>
      </c>
      <c r="AH4" s="14">
        <f t="shared" si="1"/>
        <v>44996</v>
      </c>
      <c r="AI4" s="15">
        <f t="shared" si="1"/>
        <v>44997</v>
      </c>
      <c r="AJ4" s="13">
        <f t="shared" si="1"/>
        <v>44998</v>
      </c>
      <c r="AK4" s="14">
        <f t="shared" si="1"/>
        <v>44999</v>
      </c>
      <c r="AL4" s="14">
        <f t="shared" si="1"/>
        <v>45000</v>
      </c>
      <c r="AM4" s="14">
        <f t="shared" si="1"/>
        <v>45001</v>
      </c>
      <c r="AN4" s="14">
        <f t="shared" si="1"/>
        <v>45002</v>
      </c>
      <c r="AO4" s="14">
        <f t="shared" si="1"/>
        <v>45003</v>
      </c>
      <c r="AP4" s="15">
        <f t="shared" si="1"/>
        <v>45004</v>
      </c>
      <c r="AQ4" s="13">
        <f t="shared" si="1"/>
        <v>45005</v>
      </c>
      <c r="AR4" s="14">
        <f t="shared" si="1"/>
        <v>45006</v>
      </c>
      <c r="AS4" s="14">
        <f t="shared" si="1"/>
        <v>45007</v>
      </c>
      <c r="AT4" s="14">
        <f t="shared" si="1"/>
        <v>45008</v>
      </c>
      <c r="AU4" s="14">
        <f t="shared" si="1"/>
        <v>45009</v>
      </c>
      <c r="AV4" s="14">
        <f t="shared" si="1"/>
        <v>45010</v>
      </c>
      <c r="AW4" s="15">
        <f t="shared" si="1"/>
        <v>45011</v>
      </c>
      <c r="AX4" s="13">
        <f t="shared" si="1"/>
        <v>45012</v>
      </c>
      <c r="AY4" s="14">
        <f t="shared" si="1"/>
        <v>45013</v>
      </c>
      <c r="AZ4" s="14">
        <f t="shared" si="1"/>
        <v>45014</v>
      </c>
      <c r="BA4" s="14">
        <f t="shared" si="1"/>
        <v>45015</v>
      </c>
      <c r="BB4" s="14">
        <f t="shared" si="1"/>
        <v>45016</v>
      </c>
      <c r="BC4" s="14">
        <f t="shared" si="1"/>
        <v>45017</v>
      </c>
      <c r="BD4" s="15">
        <f t="shared" si="1"/>
        <v>45018</v>
      </c>
      <c r="BE4" s="13">
        <f t="shared" si="1"/>
        <v>45019</v>
      </c>
      <c r="BF4" s="14">
        <f t="shared" si="1"/>
        <v>45020</v>
      </c>
      <c r="BG4" s="14">
        <f t="shared" si="1"/>
        <v>45021</v>
      </c>
      <c r="BH4" s="14">
        <f t="shared" si="1"/>
        <v>45022</v>
      </c>
      <c r="BI4" s="14">
        <f t="shared" si="1"/>
        <v>45023</v>
      </c>
      <c r="BJ4" s="14">
        <f t="shared" si="1"/>
        <v>45024</v>
      </c>
      <c r="BK4" s="15">
        <f t="shared" si="1"/>
        <v>45025</v>
      </c>
      <c r="BL4" s="13">
        <f t="shared" si="1"/>
        <v>45026</v>
      </c>
      <c r="BM4" s="14">
        <f t="shared" si="1"/>
        <v>45027</v>
      </c>
      <c r="BN4" s="14">
        <f t="shared" si="1"/>
        <v>45028</v>
      </c>
      <c r="BO4" s="14">
        <f t="shared" si="1"/>
        <v>45029</v>
      </c>
      <c r="BP4" s="14">
        <f t="shared" si="1"/>
        <v>45030</v>
      </c>
      <c r="BQ4" s="14">
        <f t="shared" si="1"/>
        <v>45031</v>
      </c>
      <c r="BR4" s="15">
        <f t="shared" si="1"/>
        <v>45032</v>
      </c>
      <c r="BS4" s="13">
        <f t="shared" si="1"/>
        <v>45033</v>
      </c>
      <c r="BT4" s="14">
        <f t="shared" si="1"/>
        <v>45034</v>
      </c>
      <c r="BU4" s="14">
        <f t="shared" si="1"/>
        <v>45035</v>
      </c>
      <c r="BV4" s="14">
        <f t="shared" si="1"/>
        <v>45036</v>
      </c>
      <c r="BW4" s="14">
        <f t="shared" si="1"/>
        <v>45037</v>
      </c>
      <c r="BX4" s="14">
        <f t="shared" si="1"/>
        <v>45038</v>
      </c>
      <c r="BY4" s="15">
        <f t="shared" si="1"/>
        <v>45039</v>
      </c>
      <c r="BZ4" s="13">
        <f t="shared" si="1"/>
        <v>45040</v>
      </c>
      <c r="CA4" s="14">
        <f t="shared" si="1"/>
        <v>45041</v>
      </c>
      <c r="CB4" s="14">
        <f t="shared" si="1"/>
        <v>45042</v>
      </c>
      <c r="CC4" s="14">
        <f t="shared" si="1"/>
        <v>45043</v>
      </c>
      <c r="CD4" s="14">
        <f t="shared" si="1"/>
        <v>45044</v>
      </c>
      <c r="CE4" s="14">
        <f t="shared" si="1"/>
        <v>45045</v>
      </c>
      <c r="CF4" s="15">
        <f t="shared" si="1"/>
        <v>45046</v>
      </c>
      <c r="CG4" s="13">
        <f t="shared" si="1"/>
        <v>45047</v>
      </c>
      <c r="CH4" s="14">
        <f t="shared" si="1"/>
        <v>45048</v>
      </c>
      <c r="CI4" s="14">
        <f t="shared" si="1"/>
        <v>45049</v>
      </c>
      <c r="CJ4" s="14">
        <f t="shared" si="1"/>
        <v>45050</v>
      </c>
      <c r="CK4" s="14">
        <f t="shared" si="1"/>
        <v>45051</v>
      </c>
      <c r="CL4" s="14">
        <f t="shared" si="1"/>
        <v>45052</v>
      </c>
      <c r="CM4" s="15">
        <f t="shared" si="1"/>
        <v>45053</v>
      </c>
      <c r="CN4" s="13">
        <f t="shared" si="1"/>
        <v>45054</v>
      </c>
      <c r="CO4" s="14">
        <f t="shared" si="1"/>
        <v>45055</v>
      </c>
      <c r="CP4" s="14">
        <f t="shared" si="1"/>
        <v>45056</v>
      </c>
      <c r="CQ4" s="14">
        <f t="shared" si="1"/>
        <v>45057</v>
      </c>
      <c r="CR4" s="14">
        <f t="shared" si="1"/>
        <v>45058</v>
      </c>
      <c r="CS4" s="14">
        <f t="shared" si="1"/>
        <v>45059</v>
      </c>
      <c r="CT4" s="15">
        <f t="shared" si="1"/>
        <v>45060</v>
      </c>
      <c r="CU4" s="13">
        <f t="shared" si="1"/>
        <v>45061</v>
      </c>
      <c r="CV4" s="14">
        <f t="shared" si="1"/>
        <v>45062</v>
      </c>
      <c r="CW4" s="14">
        <f t="shared" si="1"/>
        <v>45063</v>
      </c>
      <c r="CX4" s="14">
        <f t="shared" si="1"/>
        <v>45064</v>
      </c>
      <c r="CY4" s="14">
        <f t="shared" si="1"/>
        <v>45065</v>
      </c>
      <c r="CZ4" s="14">
        <f t="shared" si="1"/>
        <v>45066</v>
      </c>
      <c r="DA4" s="15">
        <f t="shared" si="1"/>
        <v>45067</v>
      </c>
      <c r="DB4" s="13">
        <f t="shared" si="1"/>
        <v>45068</v>
      </c>
      <c r="DC4" s="14">
        <f t="shared" si="1"/>
        <v>45069</v>
      </c>
      <c r="DD4" s="14">
        <f t="shared" si="1"/>
        <v>45070</v>
      </c>
      <c r="DE4" s="14">
        <f t="shared" si="1"/>
        <v>45071</v>
      </c>
      <c r="DF4" s="14">
        <f t="shared" si="1"/>
        <v>45072</v>
      </c>
      <c r="DG4" s="14">
        <f t="shared" si="1"/>
        <v>45073</v>
      </c>
      <c r="DH4" s="15">
        <f t="shared" si="1"/>
        <v>45074</v>
      </c>
      <c r="DI4" s="13">
        <f t="shared" si="1"/>
        <v>45075</v>
      </c>
      <c r="DJ4" s="14">
        <f t="shared" si="1"/>
        <v>45076</v>
      </c>
      <c r="DK4" s="14">
        <f t="shared" si="1"/>
        <v>45077</v>
      </c>
      <c r="DL4" s="14">
        <f t="shared" si="1"/>
        <v>45078</v>
      </c>
      <c r="DM4" s="14">
        <f t="shared" si="1"/>
        <v>45079</v>
      </c>
      <c r="DN4" s="14">
        <f t="shared" si="1"/>
        <v>45080</v>
      </c>
      <c r="DO4" s="15">
        <f t="shared" si="1"/>
        <v>45081</v>
      </c>
      <c r="DP4" s="13">
        <f t="shared" si="1"/>
        <v>45082</v>
      </c>
      <c r="DQ4" s="14">
        <f t="shared" si="1"/>
        <v>45083</v>
      </c>
      <c r="DR4" s="14">
        <f t="shared" si="1"/>
        <v>45084</v>
      </c>
      <c r="DS4" s="14">
        <f t="shared" si="1"/>
        <v>45085</v>
      </c>
      <c r="DT4" s="14">
        <f t="shared" si="1"/>
        <v>45086</v>
      </c>
      <c r="DU4" s="14">
        <f t="shared" si="1"/>
        <v>45087</v>
      </c>
      <c r="DV4" s="15">
        <f t="shared" si="1"/>
        <v>45088</v>
      </c>
      <c r="DW4" s="13">
        <f t="shared" si="1"/>
        <v>45089</v>
      </c>
      <c r="DX4" s="14">
        <f t="shared" si="1"/>
        <v>45090</v>
      </c>
      <c r="DY4" s="14">
        <f t="shared" si="1"/>
        <v>45091</v>
      </c>
      <c r="DZ4" s="14">
        <f t="shared" si="1"/>
        <v>45092</v>
      </c>
      <c r="EA4" s="14">
        <f t="shared" si="1"/>
        <v>45093</v>
      </c>
      <c r="EB4" s="14">
        <f t="shared" si="1"/>
        <v>45094</v>
      </c>
      <c r="EC4" s="15">
        <f t="shared" si="1"/>
        <v>45095</v>
      </c>
      <c r="ED4" s="13">
        <f t="shared" si="1"/>
        <v>45096</v>
      </c>
      <c r="EE4" s="14">
        <f t="shared" si="1"/>
        <v>45097</v>
      </c>
      <c r="EF4" s="14">
        <f t="shared" si="1"/>
        <v>45098</v>
      </c>
      <c r="EG4" s="14">
        <f t="shared" si="1"/>
        <v>45099</v>
      </c>
      <c r="EH4" s="14">
        <f t="shared" si="1"/>
        <v>45100</v>
      </c>
      <c r="EI4" s="14">
        <f t="shared" si="1"/>
        <v>45101</v>
      </c>
      <c r="EJ4" s="15">
        <f t="shared" si="1"/>
        <v>45102</v>
      </c>
      <c r="EK4" s="13">
        <f t="shared" si="1"/>
        <v>45103</v>
      </c>
      <c r="EL4" s="14">
        <f t="shared" si="1"/>
        <v>45104</v>
      </c>
      <c r="EM4" s="14">
        <f t="shared" si="1"/>
        <v>45105</v>
      </c>
      <c r="EN4" s="14">
        <f t="shared" si="1"/>
        <v>45106</v>
      </c>
      <c r="EO4" s="14">
        <f t="shared" si="1"/>
        <v>45107</v>
      </c>
      <c r="EP4" s="14">
        <f t="shared" si="1"/>
        <v>45108</v>
      </c>
      <c r="EQ4" s="15">
        <f t="shared" si="1"/>
        <v>45109</v>
      </c>
      <c r="ER4" s="13">
        <f t="shared" si="1"/>
        <v>45110</v>
      </c>
      <c r="ES4" s="14">
        <f t="shared" si="1"/>
        <v>45111</v>
      </c>
      <c r="ET4" s="14">
        <f t="shared" si="1"/>
        <v>45112</v>
      </c>
      <c r="EU4" s="14">
        <f t="shared" si="1"/>
        <v>45113</v>
      </c>
      <c r="EV4" s="14">
        <f t="shared" si="1"/>
        <v>45114</v>
      </c>
      <c r="EW4" s="14">
        <f t="shared" si="1"/>
        <v>45115</v>
      </c>
      <c r="EX4" s="15">
        <f t="shared" si="1"/>
        <v>45116</v>
      </c>
      <c r="EY4" s="13">
        <f t="shared" si="1"/>
        <v>45117</v>
      </c>
      <c r="EZ4" s="14">
        <f t="shared" si="1"/>
        <v>45118</v>
      </c>
      <c r="FA4" s="14">
        <f t="shared" si="1"/>
        <v>45119</v>
      </c>
      <c r="FB4" s="14">
        <f t="shared" si="1"/>
        <v>45120</v>
      </c>
      <c r="FC4" s="14">
        <f t="shared" si="1"/>
        <v>45121</v>
      </c>
      <c r="FD4" s="14">
        <f t="shared" si="1"/>
        <v>45122</v>
      </c>
      <c r="FE4" s="15">
        <f t="shared" si="1"/>
        <v>45123</v>
      </c>
      <c r="FF4" s="13">
        <f t="shared" si="1"/>
        <v>45124</v>
      </c>
      <c r="FG4" s="14">
        <f t="shared" si="1"/>
        <v>45125</v>
      </c>
      <c r="FH4" s="14">
        <f t="shared" si="1"/>
        <v>45126</v>
      </c>
      <c r="FI4" s="14">
        <f t="shared" si="1"/>
        <v>45127</v>
      </c>
      <c r="FJ4" s="14">
        <f t="shared" si="1"/>
        <v>45128</v>
      </c>
      <c r="FK4" s="14">
        <f t="shared" si="1"/>
        <v>45129</v>
      </c>
      <c r="FL4" s="15">
        <f t="shared" si="1"/>
        <v>45130</v>
      </c>
      <c r="FM4" s="13">
        <f t="shared" si="1"/>
        <v>45131</v>
      </c>
      <c r="FN4" s="14">
        <f t="shared" si="1"/>
        <v>45132</v>
      </c>
      <c r="FO4" s="14">
        <f t="shared" si="1"/>
        <v>45133</v>
      </c>
      <c r="FP4" s="14">
        <f t="shared" si="1"/>
        <v>45134</v>
      </c>
      <c r="FQ4" s="14">
        <f t="shared" si="1"/>
        <v>45135</v>
      </c>
      <c r="FR4" s="14">
        <f t="shared" si="1"/>
        <v>45136</v>
      </c>
      <c r="FS4" s="15">
        <f t="shared" si="1"/>
        <v>45137</v>
      </c>
      <c r="FT4" s="13">
        <f t="shared" si="1"/>
        <v>45138</v>
      </c>
      <c r="FU4" s="14">
        <f t="shared" si="1"/>
        <v>45139</v>
      </c>
      <c r="FV4" s="14">
        <f t="shared" si="1"/>
        <v>45140</v>
      </c>
      <c r="FW4" s="14">
        <f t="shared" si="1"/>
        <v>45141</v>
      </c>
      <c r="FX4" s="14">
        <f t="shared" si="1"/>
        <v>45142</v>
      </c>
      <c r="FY4" s="14">
        <f t="shared" si="1"/>
        <v>45143</v>
      </c>
      <c r="FZ4" s="15">
        <f t="shared" si="1"/>
        <v>45144</v>
      </c>
      <c r="GA4" s="13">
        <f t="shared" si="1"/>
        <v>45145</v>
      </c>
      <c r="GB4" s="14">
        <f t="shared" si="1"/>
        <v>45146</v>
      </c>
      <c r="GC4" s="14">
        <f t="shared" si="1"/>
        <v>45147</v>
      </c>
      <c r="GD4" s="14">
        <f t="shared" si="1"/>
        <v>45148</v>
      </c>
      <c r="GE4" s="14">
        <f t="shared" si="1"/>
        <v>45149</v>
      </c>
      <c r="GF4" s="14">
        <f t="shared" si="1"/>
        <v>45150</v>
      </c>
      <c r="GG4" s="15">
        <f t="shared" si="1"/>
        <v>45151</v>
      </c>
      <c r="GH4" s="13">
        <f t="shared" si="1"/>
        <v>45152</v>
      </c>
      <c r="GI4" s="14">
        <f t="shared" si="1"/>
        <v>45153</v>
      </c>
      <c r="GJ4" s="14">
        <f t="shared" si="1"/>
        <v>45154</v>
      </c>
      <c r="GK4" s="14">
        <f t="shared" si="1"/>
        <v>45155</v>
      </c>
      <c r="GL4" s="14">
        <f t="shared" si="1"/>
        <v>45156</v>
      </c>
      <c r="GM4" s="14">
        <f t="shared" si="1"/>
        <v>45157</v>
      </c>
      <c r="GN4" s="15">
        <f t="shared" si="1"/>
        <v>45158</v>
      </c>
      <c r="GO4" s="13">
        <f t="shared" si="1"/>
        <v>45159</v>
      </c>
      <c r="GP4" s="14">
        <f t="shared" si="1"/>
        <v>45160</v>
      </c>
      <c r="GQ4" s="14">
        <f t="shared" si="1"/>
        <v>45161</v>
      </c>
      <c r="GR4" s="14">
        <f t="shared" si="1"/>
        <v>45162</v>
      </c>
      <c r="GS4" s="14">
        <f t="shared" si="1"/>
        <v>45163</v>
      </c>
      <c r="GT4" s="14">
        <f t="shared" si="1"/>
        <v>45164</v>
      </c>
      <c r="GU4" s="15">
        <f t="shared" si="1"/>
        <v>45165</v>
      </c>
      <c r="GV4" s="13">
        <f t="shared" si="1"/>
        <v>45166</v>
      </c>
      <c r="GW4" s="14">
        <f t="shared" si="1"/>
        <v>45167</v>
      </c>
      <c r="GX4" s="14">
        <f t="shared" si="1"/>
        <v>45168</v>
      </c>
      <c r="GY4" s="14">
        <f t="shared" si="1"/>
        <v>45169</v>
      </c>
      <c r="GZ4" s="14">
        <f t="shared" si="1"/>
        <v>45170</v>
      </c>
      <c r="HA4" s="14">
        <f t="shared" si="1"/>
        <v>45171</v>
      </c>
      <c r="HB4" s="15">
        <f t="shared" si="1"/>
        <v>45172</v>
      </c>
    </row>
    <row r="5">
      <c r="A5" s="16" t="s">
        <v>5</v>
      </c>
      <c r="B5" s="17" t="s">
        <v>6</v>
      </c>
      <c r="C5" s="18"/>
      <c r="D5" s="19" t="s">
        <v>7</v>
      </c>
      <c r="E5" s="19" t="s">
        <v>8</v>
      </c>
      <c r="F5" s="19" t="s">
        <v>9</v>
      </c>
      <c r="G5" s="19" t="s">
        <v>10</v>
      </c>
      <c r="H5" s="20" t="str">
        <f t="shared" ref="H5:HB5" si="2">LEFT(TEXT(H4,"ddd"))</f>
        <v>M</v>
      </c>
      <c r="I5" s="20" t="str">
        <f t="shared" si="2"/>
        <v>T</v>
      </c>
      <c r="J5" s="20" t="str">
        <f t="shared" si="2"/>
        <v>W</v>
      </c>
      <c r="K5" s="20" t="str">
        <f t="shared" si="2"/>
        <v>T</v>
      </c>
      <c r="L5" s="20" t="str">
        <f t="shared" si="2"/>
        <v>F</v>
      </c>
      <c r="M5" s="20" t="str">
        <f t="shared" si="2"/>
        <v>S</v>
      </c>
      <c r="N5" s="20" t="str">
        <f t="shared" si="2"/>
        <v>S</v>
      </c>
      <c r="O5" s="20" t="str">
        <f t="shared" si="2"/>
        <v>M</v>
      </c>
      <c r="P5" s="20" t="str">
        <f t="shared" si="2"/>
        <v>T</v>
      </c>
      <c r="Q5" s="20" t="str">
        <f t="shared" si="2"/>
        <v>W</v>
      </c>
      <c r="R5" s="20" t="str">
        <f t="shared" si="2"/>
        <v>T</v>
      </c>
      <c r="S5" s="20" t="str">
        <f t="shared" si="2"/>
        <v>F</v>
      </c>
      <c r="T5" s="20" t="str">
        <f t="shared" si="2"/>
        <v>S</v>
      </c>
      <c r="U5" s="20" t="str">
        <f t="shared" si="2"/>
        <v>S</v>
      </c>
      <c r="V5" s="20" t="str">
        <f t="shared" si="2"/>
        <v>M</v>
      </c>
      <c r="W5" s="20" t="str">
        <f t="shared" si="2"/>
        <v>T</v>
      </c>
      <c r="X5" s="20" t="str">
        <f t="shared" si="2"/>
        <v>W</v>
      </c>
      <c r="Y5" s="20" t="str">
        <f t="shared" si="2"/>
        <v>T</v>
      </c>
      <c r="Z5" s="20" t="str">
        <f t="shared" si="2"/>
        <v>F</v>
      </c>
      <c r="AA5" s="20" t="str">
        <f t="shared" si="2"/>
        <v>S</v>
      </c>
      <c r="AB5" s="20" t="str">
        <f t="shared" si="2"/>
        <v>S</v>
      </c>
      <c r="AC5" s="20" t="str">
        <f t="shared" si="2"/>
        <v>M</v>
      </c>
      <c r="AD5" s="20" t="str">
        <f t="shared" si="2"/>
        <v>T</v>
      </c>
      <c r="AE5" s="20" t="str">
        <f t="shared" si="2"/>
        <v>W</v>
      </c>
      <c r="AF5" s="20" t="str">
        <f t="shared" si="2"/>
        <v>T</v>
      </c>
      <c r="AG5" s="20" t="str">
        <f t="shared" si="2"/>
        <v>F</v>
      </c>
      <c r="AH5" s="20" t="str">
        <f t="shared" si="2"/>
        <v>S</v>
      </c>
      <c r="AI5" s="20" t="str">
        <f t="shared" si="2"/>
        <v>S</v>
      </c>
      <c r="AJ5" s="20" t="str">
        <f t="shared" si="2"/>
        <v>M</v>
      </c>
      <c r="AK5" s="20" t="str">
        <f t="shared" si="2"/>
        <v>T</v>
      </c>
      <c r="AL5" s="20" t="str">
        <f t="shared" si="2"/>
        <v>W</v>
      </c>
      <c r="AM5" s="20" t="str">
        <f t="shared" si="2"/>
        <v>T</v>
      </c>
      <c r="AN5" s="20" t="str">
        <f t="shared" si="2"/>
        <v>F</v>
      </c>
      <c r="AO5" s="20" t="str">
        <f t="shared" si="2"/>
        <v>S</v>
      </c>
      <c r="AP5" s="20" t="str">
        <f t="shared" si="2"/>
        <v>S</v>
      </c>
      <c r="AQ5" s="20" t="str">
        <f t="shared" si="2"/>
        <v>M</v>
      </c>
      <c r="AR5" s="20" t="str">
        <f t="shared" si="2"/>
        <v>T</v>
      </c>
      <c r="AS5" s="20" t="str">
        <f t="shared" si="2"/>
        <v>W</v>
      </c>
      <c r="AT5" s="20" t="str">
        <f t="shared" si="2"/>
        <v>T</v>
      </c>
      <c r="AU5" s="20" t="str">
        <f t="shared" si="2"/>
        <v>F</v>
      </c>
      <c r="AV5" s="20" t="str">
        <f t="shared" si="2"/>
        <v>S</v>
      </c>
      <c r="AW5" s="20" t="str">
        <f t="shared" si="2"/>
        <v>S</v>
      </c>
      <c r="AX5" s="20" t="str">
        <f t="shared" si="2"/>
        <v>M</v>
      </c>
      <c r="AY5" s="20" t="str">
        <f t="shared" si="2"/>
        <v>T</v>
      </c>
      <c r="AZ5" s="20" t="str">
        <f t="shared" si="2"/>
        <v>W</v>
      </c>
      <c r="BA5" s="20" t="str">
        <f t="shared" si="2"/>
        <v>T</v>
      </c>
      <c r="BB5" s="20" t="str">
        <f t="shared" si="2"/>
        <v>F</v>
      </c>
      <c r="BC5" s="20" t="str">
        <f t="shared" si="2"/>
        <v>S</v>
      </c>
      <c r="BD5" s="20" t="str">
        <f t="shared" si="2"/>
        <v>S</v>
      </c>
      <c r="BE5" s="20" t="str">
        <f t="shared" si="2"/>
        <v>M</v>
      </c>
      <c r="BF5" s="20" t="str">
        <f t="shared" si="2"/>
        <v>T</v>
      </c>
      <c r="BG5" s="20" t="str">
        <f t="shared" si="2"/>
        <v>W</v>
      </c>
      <c r="BH5" s="20" t="str">
        <f t="shared" si="2"/>
        <v>T</v>
      </c>
      <c r="BI5" s="20" t="str">
        <f t="shared" si="2"/>
        <v>F</v>
      </c>
      <c r="BJ5" s="20" t="str">
        <f t="shared" si="2"/>
        <v>S</v>
      </c>
      <c r="BK5" s="20" t="str">
        <f t="shared" si="2"/>
        <v>S</v>
      </c>
      <c r="BL5" s="20" t="str">
        <f t="shared" si="2"/>
        <v>M</v>
      </c>
      <c r="BM5" s="20" t="str">
        <f t="shared" si="2"/>
        <v>T</v>
      </c>
      <c r="BN5" s="20" t="str">
        <f t="shared" si="2"/>
        <v>W</v>
      </c>
      <c r="BO5" s="20" t="str">
        <f t="shared" si="2"/>
        <v>T</v>
      </c>
      <c r="BP5" s="20" t="str">
        <f t="shared" si="2"/>
        <v>F</v>
      </c>
      <c r="BQ5" s="20" t="str">
        <f t="shared" si="2"/>
        <v>S</v>
      </c>
      <c r="BR5" s="20" t="str">
        <f t="shared" si="2"/>
        <v>S</v>
      </c>
      <c r="BS5" s="20" t="str">
        <f t="shared" si="2"/>
        <v>M</v>
      </c>
      <c r="BT5" s="20" t="str">
        <f t="shared" si="2"/>
        <v>T</v>
      </c>
      <c r="BU5" s="20" t="str">
        <f t="shared" si="2"/>
        <v>W</v>
      </c>
      <c r="BV5" s="20" t="str">
        <f t="shared" si="2"/>
        <v>T</v>
      </c>
      <c r="BW5" s="20" t="str">
        <f t="shared" si="2"/>
        <v>F</v>
      </c>
      <c r="BX5" s="20" t="str">
        <f t="shared" si="2"/>
        <v>S</v>
      </c>
      <c r="BY5" s="20" t="str">
        <f t="shared" si="2"/>
        <v>S</v>
      </c>
      <c r="BZ5" s="20" t="str">
        <f t="shared" si="2"/>
        <v>M</v>
      </c>
      <c r="CA5" s="20" t="str">
        <f t="shared" si="2"/>
        <v>T</v>
      </c>
      <c r="CB5" s="20" t="str">
        <f t="shared" si="2"/>
        <v>W</v>
      </c>
      <c r="CC5" s="20" t="str">
        <f t="shared" si="2"/>
        <v>T</v>
      </c>
      <c r="CD5" s="20" t="str">
        <f t="shared" si="2"/>
        <v>F</v>
      </c>
      <c r="CE5" s="20" t="str">
        <f t="shared" si="2"/>
        <v>S</v>
      </c>
      <c r="CF5" s="20" t="str">
        <f t="shared" si="2"/>
        <v>S</v>
      </c>
      <c r="CG5" s="20" t="str">
        <f t="shared" si="2"/>
        <v>M</v>
      </c>
      <c r="CH5" s="20" t="str">
        <f t="shared" si="2"/>
        <v>T</v>
      </c>
      <c r="CI5" s="20" t="str">
        <f t="shared" si="2"/>
        <v>W</v>
      </c>
      <c r="CJ5" s="20" t="str">
        <f t="shared" si="2"/>
        <v>T</v>
      </c>
      <c r="CK5" s="20" t="str">
        <f t="shared" si="2"/>
        <v>F</v>
      </c>
      <c r="CL5" s="20" t="str">
        <f t="shared" si="2"/>
        <v>S</v>
      </c>
      <c r="CM5" s="20" t="str">
        <f t="shared" si="2"/>
        <v>S</v>
      </c>
      <c r="CN5" s="20" t="str">
        <f t="shared" si="2"/>
        <v>M</v>
      </c>
      <c r="CO5" s="20" t="str">
        <f t="shared" si="2"/>
        <v>T</v>
      </c>
      <c r="CP5" s="20" t="str">
        <f t="shared" si="2"/>
        <v>W</v>
      </c>
      <c r="CQ5" s="20" t="str">
        <f t="shared" si="2"/>
        <v>T</v>
      </c>
      <c r="CR5" s="20" t="str">
        <f t="shared" si="2"/>
        <v>F</v>
      </c>
      <c r="CS5" s="20" t="str">
        <f t="shared" si="2"/>
        <v>S</v>
      </c>
      <c r="CT5" s="20" t="str">
        <f t="shared" si="2"/>
        <v>S</v>
      </c>
      <c r="CU5" s="20" t="str">
        <f t="shared" si="2"/>
        <v>M</v>
      </c>
      <c r="CV5" s="20" t="str">
        <f t="shared" si="2"/>
        <v>T</v>
      </c>
      <c r="CW5" s="20" t="str">
        <f t="shared" si="2"/>
        <v>W</v>
      </c>
      <c r="CX5" s="20" t="str">
        <f t="shared" si="2"/>
        <v>T</v>
      </c>
      <c r="CY5" s="20" t="str">
        <f t="shared" si="2"/>
        <v>F</v>
      </c>
      <c r="CZ5" s="20" t="str">
        <f t="shared" si="2"/>
        <v>S</v>
      </c>
      <c r="DA5" s="20" t="str">
        <f t="shared" si="2"/>
        <v>S</v>
      </c>
      <c r="DB5" s="20" t="str">
        <f t="shared" si="2"/>
        <v>M</v>
      </c>
      <c r="DC5" s="20" t="str">
        <f t="shared" si="2"/>
        <v>T</v>
      </c>
      <c r="DD5" s="20" t="str">
        <f t="shared" si="2"/>
        <v>W</v>
      </c>
      <c r="DE5" s="20" t="str">
        <f t="shared" si="2"/>
        <v>T</v>
      </c>
      <c r="DF5" s="20" t="str">
        <f t="shared" si="2"/>
        <v>F</v>
      </c>
      <c r="DG5" s="20" t="str">
        <f t="shared" si="2"/>
        <v>S</v>
      </c>
      <c r="DH5" s="20" t="str">
        <f t="shared" si="2"/>
        <v>S</v>
      </c>
      <c r="DI5" s="20" t="str">
        <f t="shared" si="2"/>
        <v>M</v>
      </c>
      <c r="DJ5" s="20" t="str">
        <f t="shared" si="2"/>
        <v>T</v>
      </c>
      <c r="DK5" s="20" t="str">
        <f t="shared" si="2"/>
        <v>W</v>
      </c>
      <c r="DL5" s="20" t="str">
        <f t="shared" si="2"/>
        <v>T</v>
      </c>
      <c r="DM5" s="20" t="str">
        <f t="shared" si="2"/>
        <v>F</v>
      </c>
      <c r="DN5" s="20" t="str">
        <f t="shared" si="2"/>
        <v>S</v>
      </c>
      <c r="DO5" s="20" t="str">
        <f t="shared" si="2"/>
        <v>S</v>
      </c>
      <c r="DP5" s="20" t="str">
        <f t="shared" si="2"/>
        <v>M</v>
      </c>
      <c r="DQ5" s="20" t="str">
        <f t="shared" si="2"/>
        <v>T</v>
      </c>
      <c r="DR5" s="20" t="str">
        <f t="shared" si="2"/>
        <v>W</v>
      </c>
      <c r="DS5" s="20" t="str">
        <f t="shared" si="2"/>
        <v>T</v>
      </c>
      <c r="DT5" s="20" t="str">
        <f t="shared" si="2"/>
        <v>F</v>
      </c>
      <c r="DU5" s="20" t="str">
        <f t="shared" si="2"/>
        <v>S</v>
      </c>
      <c r="DV5" s="20" t="str">
        <f t="shared" si="2"/>
        <v>S</v>
      </c>
      <c r="DW5" s="20" t="str">
        <f t="shared" si="2"/>
        <v>M</v>
      </c>
      <c r="DX5" s="20" t="str">
        <f t="shared" si="2"/>
        <v>T</v>
      </c>
      <c r="DY5" s="20" t="str">
        <f t="shared" si="2"/>
        <v>W</v>
      </c>
      <c r="DZ5" s="20" t="str">
        <f t="shared" si="2"/>
        <v>T</v>
      </c>
      <c r="EA5" s="20" t="str">
        <f t="shared" si="2"/>
        <v>F</v>
      </c>
      <c r="EB5" s="20" t="str">
        <f t="shared" si="2"/>
        <v>S</v>
      </c>
      <c r="EC5" s="20" t="str">
        <f t="shared" si="2"/>
        <v>S</v>
      </c>
      <c r="ED5" s="20" t="str">
        <f t="shared" si="2"/>
        <v>M</v>
      </c>
      <c r="EE5" s="20" t="str">
        <f t="shared" si="2"/>
        <v>T</v>
      </c>
      <c r="EF5" s="20" t="str">
        <f t="shared" si="2"/>
        <v>W</v>
      </c>
      <c r="EG5" s="20" t="str">
        <f t="shared" si="2"/>
        <v>T</v>
      </c>
      <c r="EH5" s="20" t="str">
        <f t="shared" si="2"/>
        <v>F</v>
      </c>
      <c r="EI5" s="20" t="str">
        <f t="shared" si="2"/>
        <v>S</v>
      </c>
      <c r="EJ5" s="20" t="str">
        <f t="shared" si="2"/>
        <v>S</v>
      </c>
      <c r="EK5" s="20" t="str">
        <f t="shared" si="2"/>
        <v>M</v>
      </c>
      <c r="EL5" s="20" t="str">
        <f t="shared" si="2"/>
        <v>T</v>
      </c>
      <c r="EM5" s="20" t="str">
        <f t="shared" si="2"/>
        <v>W</v>
      </c>
      <c r="EN5" s="20" t="str">
        <f t="shared" si="2"/>
        <v>T</v>
      </c>
      <c r="EO5" s="20" t="str">
        <f t="shared" si="2"/>
        <v>F</v>
      </c>
      <c r="EP5" s="20" t="str">
        <f t="shared" si="2"/>
        <v>S</v>
      </c>
      <c r="EQ5" s="20" t="str">
        <f t="shared" si="2"/>
        <v>S</v>
      </c>
      <c r="ER5" s="20" t="str">
        <f t="shared" si="2"/>
        <v>M</v>
      </c>
      <c r="ES5" s="20" t="str">
        <f t="shared" si="2"/>
        <v>T</v>
      </c>
      <c r="ET5" s="20" t="str">
        <f t="shared" si="2"/>
        <v>W</v>
      </c>
      <c r="EU5" s="20" t="str">
        <f t="shared" si="2"/>
        <v>T</v>
      </c>
      <c r="EV5" s="20" t="str">
        <f t="shared" si="2"/>
        <v>F</v>
      </c>
      <c r="EW5" s="20" t="str">
        <f t="shared" si="2"/>
        <v>S</v>
      </c>
      <c r="EX5" s="20" t="str">
        <f t="shared" si="2"/>
        <v>S</v>
      </c>
      <c r="EY5" s="20" t="str">
        <f t="shared" si="2"/>
        <v>M</v>
      </c>
      <c r="EZ5" s="20" t="str">
        <f t="shared" si="2"/>
        <v>T</v>
      </c>
      <c r="FA5" s="20" t="str">
        <f t="shared" si="2"/>
        <v>W</v>
      </c>
      <c r="FB5" s="20" t="str">
        <f t="shared" si="2"/>
        <v>T</v>
      </c>
      <c r="FC5" s="20" t="str">
        <f t="shared" si="2"/>
        <v>F</v>
      </c>
      <c r="FD5" s="20" t="str">
        <f t="shared" si="2"/>
        <v>S</v>
      </c>
      <c r="FE5" s="20" t="str">
        <f t="shared" si="2"/>
        <v>S</v>
      </c>
      <c r="FF5" s="20" t="str">
        <f t="shared" si="2"/>
        <v>M</v>
      </c>
      <c r="FG5" s="20" t="str">
        <f t="shared" si="2"/>
        <v>T</v>
      </c>
      <c r="FH5" s="20" t="str">
        <f t="shared" si="2"/>
        <v>W</v>
      </c>
      <c r="FI5" s="20" t="str">
        <f t="shared" si="2"/>
        <v>T</v>
      </c>
      <c r="FJ5" s="20" t="str">
        <f t="shared" si="2"/>
        <v>F</v>
      </c>
      <c r="FK5" s="20" t="str">
        <f t="shared" si="2"/>
        <v>S</v>
      </c>
      <c r="FL5" s="20" t="str">
        <f t="shared" si="2"/>
        <v>S</v>
      </c>
      <c r="FM5" s="20" t="str">
        <f t="shared" si="2"/>
        <v>M</v>
      </c>
      <c r="FN5" s="20" t="str">
        <f t="shared" si="2"/>
        <v>T</v>
      </c>
      <c r="FO5" s="20" t="str">
        <f t="shared" si="2"/>
        <v>W</v>
      </c>
      <c r="FP5" s="20" t="str">
        <f t="shared" si="2"/>
        <v>T</v>
      </c>
      <c r="FQ5" s="20" t="str">
        <f t="shared" si="2"/>
        <v>F</v>
      </c>
      <c r="FR5" s="20" t="str">
        <f t="shared" si="2"/>
        <v>S</v>
      </c>
      <c r="FS5" s="20" t="str">
        <f t="shared" si="2"/>
        <v>S</v>
      </c>
      <c r="FT5" s="20" t="str">
        <f t="shared" si="2"/>
        <v>M</v>
      </c>
      <c r="FU5" s="20" t="str">
        <f t="shared" si="2"/>
        <v>T</v>
      </c>
      <c r="FV5" s="20" t="str">
        <f t="shared" si="2"/>
        <v>W</v>
      </c>
      <c r="FW5" s="20" t="str">
        <f t="shared" si="2"/>
        <v>T</v>
      </c>
      <c r="FX5" s="20" t="str">
        <f t="shared" si="2"/>
        <v>F</v>
      </c>
      <c r="FY5" s="20" t="str">
        <f t="shared" si="2"/>
        <v>S</v>
      </c>
      <c r="FZ5" s="20" t="str">
        <f t="shared" si="2"/>
        <v>S</v>
      </c>
      <c r="GA5" s="20" t="str">
        <f t="shared" si="2"/>
        <v>M</v>
      </c>
      <c r="GB5" s="20" t="str">
        <f t="shared" si="2"/>
        <v>T</v>
      </c>
      <c r="GC5" s="20" t="str">
        <f t="shared" si="2"/>
        <v>W</v>
      </c>
      <c r="GD5" s="20" t="str">
        <f t="shared" si="2"/>
        <v>T</v>
      </c>
      <c r="GE5" s="20" t="str">
        <f t="shared" si="2"/>
        <v>F</v>
      </c>
      <c r="GF5" s="20" t="str">
        <f t="shared" si="2"/>
        <v>S</v>
      </c>
      <c r="GG5" s="20" t="str">
        <f t="shared" si="2"/>
        <v>S</v>
      </c>
      <c r="GH5" s="20" t="str">
        <f t="shared" si="2"/>
        <v>M</v>
      </c>
      <c r="GI5" s="20" t="str">
        <f t="shared" si="2"/>
        <v>T</v>
      </c>
      <c r="GJ5" s="20" t="str">
        <f t="shared" si="2"/>
        <v>W</v>
      </c>
      <c r="GK5" s="20" t="str">
        <f t="shared" si="2"/>
        <v>T</v>
      </c>
      <c r="GL5" s="20" t="str">
        <f t="shared" si="2"/>
        <v>F</v>
      </c>
      <c r="GM5" s="20" t="str">
        <f t="shared" si="2"/>
        <v>S</v>
      </c>
      <c r="GN5" s="20" t="str">
        <f t="shared" si="2"/>
        <v>S</v>
      </c>
      <c r="GO5" s="20" t="str">
        <f t="shared" si="2"/>
        <v>M</v>
      </c>
      <c r="GP5" s="20" t="str">
        <f t="shared" si="2"/>
        <v>T</v>
      </c>
      <c r="GQ5" s="20" t="str">
        <f t="shared" si="2"/>
        <v>W</v>
      </c>
      <c r="GR5" s="20" t="str">
        <f t="shared" si="2"/>
        <v>T</v>
      </c>
      <c r="GS5" s="20" t="str">
        <f t="shared" si="2"/>
        <v>F</v>
      </c>
      <c r="GT5" s="20" t="str">
        <f t="shared" si="2"/>
        <v>S</v>
      </c>
      <c r="GU5" s="20" t="str">
        <f t="shared" si="2"/>
        <v>S</v>
      </c>
      <c r="GV5" s="20" t="str">
        <f t="shared" si="2"/>
        <v>M</v>
      </c>
      <c r="GW5" s="20" t="str">
        <f t="shared" si="2"/>
        <v>T</v>
      </c>
      <c r="GX5" s="20" t="str">
        <f t="shared" si="2"/>
        <v>W</v>
      </c>
      <c r="GY5" s="20" t="str">
        <f t="shared" si="2"/>
        <v>T</v>
      </c>
      <c r="GZ5" s="20" t="str">
        <f t="shared" si="2"/>
        <v>F</v>
      </c>
      <c r="HA5" s="20" t="str">
        <f t="shared" si="2"/>
        <v>S</v>
      </c>
      <c r="HB5" s="21" t="str">
        <f t="shared" si="2"/>
        <v>S</v>
      </c>
    </row>
    <row r="6">
      <c r="A6" s="22" t="s">
        <v>11</v>
      </c>
      <c r="B6" s="23"/>
      <c r="C6" s="24" t="str">
        <f t="array" ref="C6">IFERROR(SPARKLINE(B6,{"charttype","bar";"color1","#8e7cc3";"max", 1}))</f>
        <v/>
      </c>
      <c r="D6" s="25">
        <v>44872.0</v>
      </c>
      <c r="E6" s="26"/>
      <c r="F6" s="27">
        <f>D6 + 4</f>
        <v>44876</v>
      </c>
      <c r="G6" s="28">
        <v>3.0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9"/>
    </row>
    <row r="7" outlineLevel="1">
      <c r="A7" s="30" t="s">
        <v>12</v>
      </c>
      <c r="B7" s="31">
        <v>1.0</v>
      </c>
      <c r="C7" s="32" t="str">
        <f>IFERROR(__xludf.DUMMYFUNCTION("IFERROR(SPARKLINE(B7,{""charttype"",""bar"";""color1"",""#8e7cc3"";""max"", 1}))"),"")</f>
        <v/>
      </c>
      <c r="D7" s="33">
        <v>44873.0</v>
      </c>
      <c r="E7" s="34">
        <v>2.0</v>
      </c>
      <c r="F7" s="35">
        <f t="shared" ref="F7:F9" si="3">D7+E7-1</f>
        <v>44874</v>
      </c>
      <c r="G7" s="35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7"/>
    </row>
    <row r="8" outlineLevel="1">
      <c r="A8" s="30" t="s">
        <v>13</v>
      </c>
      <c r="B8" s="31">
        <v>1.0</v>
      </c>
      <c r="C8" s="32" t="str">
        <f>IFERROR(__xludf.DUMMYFUNCTION("IFERROR(SPARKLINE(B8,{""charttype"",""bar"";""color1"",""#8e7cc3"";""max"", 1}))"),"")</f>
        <v/>
      </c>
      <c r="D8" s="33">
        <v>44874.0</v>
      </c>
      <c r="E8" s="34">
        <v>1.0</v>
      </c>
      <c r="F8" s="35">
        <f t="shared" si="3"/>
        <v>44874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7"/>
    </row>
    <row r="9" outlineLevel="1">
      <c r="A9" s="30" t="s">
        <v>14</v>
      </c>
      <c r="B9" s="31">
        <v>1.0</v>
      </c>
      <c r="C9" s="32" t="str">
        <f>IFERROR(__xludf.DUMMYFUNCTION("IFERROR(SPARKLINE(B9,{""charttype"",""bar"";""color1"",""#8e7cc3"";""max"", 1}))"),"")</f>
        <v/>
      </c>
      <c r="D9" s="33">
        <v>44874.0</v>
      </c>
      <c r="E9" s="34">
        <v>1.0</v>
      </c>
      <c r="F9" s="35">
        <f t="shared" si="3"/>
        <v>44874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7"/>
    </row>
    <row r="10">
      <c r="A10" s="22" t="s">
        <v>15</v>
      </c>
      <c r="B10" s="23"/>
      <c r="C10" s="24" t="str">
        <f t="array" ref="C10">IFERROR(SPARKLINE(B10,{"charttype","bar";"color1","#8e7cc3";"max", 1}))</f>
        <v/>
      </c>
      <c r="D10" s="27">
        <f>F6+3</f>
        <v>44879</v>
      </c>
      <c r="E10" s="26"/>
      <c r="F10" s="27">
        <f>D10 + 4</f>
        <v>44883</v>
      </c>
      <c r="G10" s="28">
        <f>G6+1</f>
        <v>4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9"/>
    </row>
    <row r="11" outlineLevel="1">
      <c r="A11" s="30" t="s">
        <v>16</v>
      </c>
      <c r="B11" s="31">
        <v>0.75</v>
      </c>
      <c r="C11" s="32" t="str">
        <f>IFERROR(__xludf.DUMMYFUNCTION("IFERROR(SPARKLINE(B11,{""charttype"",""bar"";""color1"",""#8e7cc3"";""max"", 1}))"),"")</f>
        <v/>
      </c>
      <c r="D11" s="33">
        <v>44879.0</v>
      </c>
      <c r="E11" s="34">
        <v>3.0</v>
      </c>
      <c r="F11" s="35">
        <f t="shared" ref="F11:F12" si="4">D11+E11-1</f>
        <v>44881</v>
      </c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7"/>
    </row>
    <row r="12" outlineLevel="1">
      <c r="A12" s="30" t="s">
        <v>17</v>
      </c>
      <c r="B12" s="31">
        <v>0.2</v>
      </c>
      <c r="C12" s="32" t="str">
        <f>IFERROR(__xludf.DUMMYFUNCTION("IFERROR(SPARKLINE(B12,{""charttype"",""bar"";""color1"",""#8e7cc3"";""max"", 1}))"),"")</f>
        <v/>
      </c>
      <c r="D12" s="33">
        <v>44883.0</v>
      </c>
      <c r="E12" s="34">
        <v>1.0</v>
      </c>
      <c r="F12" s="35">
        <f t="shared" si="4"/>
        <v>44883</v>
      </c>
      <c r="G12" s="35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7"/>
    </row>
    <row r="13">
      <c r="A13" s="22" t="s">
        <v>18</v>
      </c>
      <c r="B13" s="23"/>
      <c r="C13" s="24" t="str">
        <f t="array" ref="C13">IFERROR(SPARKLINE(B13,{"charttype","bar";"color1","#8e7cc3";"max", 1}))</f>
        <v/>
      </c>
      <c r="D13" s="27">
        <f>F10+3</f>
        <v>44886</v>
      </c>
      <c r="E13" s="26"/>
      <c r="F13" s="27">
        <f>D13 + 4</f>
        <v>44890</v>
      </c>
      <c r="G13" s="28">
        <f>G10+1</f>
        <v>5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9"/>
    </row>
    <row r="14" outlineLevel="1">
      <c r="A14" s="30" t="s">
        <v>19</v>
      </c>
      <c r="B14" s="31">
        <v>1.0</v>
      </c>
      <c r="C14" s="32" t="str">
        <f>IFERROR(__xludf.DUMMYFUNCTION("IFERROR(SPARKLINE(B14,{""charttype"",""bar"";""color1"",""#8e7cc3"";""max"", 1}))"),"")</f>
        <v/>
      </c>
      <c r="D14" s="33">
        <v>44886.0</v>
      </c>
      <c r="E14" s="34">
        <v>3.0</v>
      </c>
      <c r="F14" s="35">
        <f t="shared" ref="F14:F15" si="5">D14+E14-1</f>
        <v>44888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/>
      <c r="FR14" s="36"/>
      <c r="FS14" s="36"/>
      <c r="FT14" s="36"/>
      <c r="FU14" s="36"/>
      <c r="FV14" s="36"/>
      <c r="FW14" s="36"/>
      <c r="FX14" s="36"/>
      <c r="FY14" s="36"/>
      <c r="FZ14" s="36"/>
      <c r="GA14" s="36"/>
      <c r="GB14" s="36"/>
      <c r="GC14" s="36"/>
      <c r="GD14" s="36"/>
      <c r="GE14" s="36"/>
      <c r="GF14" s="36"/>
      <c r="GG14" s="36"/>
      <c r="GH14" s="36"/>
      <c r="GI14" s="36"/>
      <c r="GJ14" s="36"/>
      <c r="GK14" s="36"/>
      <c r="GL14" s="36"/>
      <c r="GM14" s="36"/>
      <c r="GN14" s="36"/>
      <c r="GO14" s="36"/>
      <c r="GP14" s="36"/>
      <c r="GQ14" s="36"/>
      <c r="GR14" s="36"/>
      <c r="GS14" s="36"/>
      <c r="GT14" s="36"/>
      <c r="GU14" s="36"/>
      <c r="GV14" s="36"/>
      <c r="GW14" s="36"/>
      <c r="GX14" s="36"/>
      <c r="GY14" s="36"/>
      <c r="GZ14" s="36"/>
      <c r="HA14" s="36"/>
      <c r="HB14" s="37"/>
    </row>
    <row r="15" outlineLevel="1">
      <c r="A15" s="30" t="s">
        <v>20</v>
      </c>
      <c r="B15" s="31">
        <v>0.0</v>
      </c>
      <c r="C15" s="32" t="str">
        <f>IFERROR(__xludf.DUMMYFUNCTION("IFERROR(SPARKLINE(B15,{""charttype"",""bar"";""color1"",""#8e7cc3"";""max"", 1}))"),"")</f>
        <v/>
      </c>
      <c r="D15" s="33">
        <v>44890.0</v>
      </c>
      <c r="E15" s="34">
        <v>1.0</v>
      </c>
      <c r="F15" s="35">
        <f t="shared" si="5"/>
        <v>44890</v>
      </c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7"/>
    </row>
    <row r="16">
      <c r="A16" s="22" t="s">
        <v>21</v>
      </c>
      <c r="B16" s="23"/>
      <c r="C16" s="24" t="str">
        <f t="array" ref="C16">IFERROR(SPARKLINE(B16,{"charttype","bar";"color1","#8e7cc3";"max", 1}))</f>
        <v/>
      </c>
      <c r="D16" s="27">
        <f>F13+3</f>
        <v>44893</v>
      </c>
      <c r="E16" s="26"/>
      <c r="F16" s="27">
        <f>D16 + 4</f>
        <v>44897</v>
      </c>
      <c r="G16" s="28">
        <f>G13+1</f>
        <v>6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9"/>
    </row>
    <row r="17" outlineLevel="1">
      <c r="A17" s="30" t="s">
        <v>22</v>
      </c>
      <c r="B17" s="31">
        <v>0.0</v>
      </c>
      <c r="C17" s="32" t="str">
        <f>IFERROR(__xludf.DUMMYFUNCTION("IFERROR(SPARKLINE(B17,{""charttype"",""bar"";""color1"",""#8e7cc3"";""max"", 1}))"),"")</f>
        <v/>
      </c>
      <c r="D17" s="33">
        <v>44893.0</v>
      </c>
      <c r="E17" s="34">
        <v>2.0</v>
      </c>
      <c r="F17" s="35">
        <f t="shared" ref="F17:F20" si="6">D17+E17-1</f>
        <v>44894</v>
      </c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/>
      <c r="GZ17" s="36"/>
      <c r="HA17" s="36"/>
      <c r="HB17" s="37"/>
    </row>
    <row r="18" outlineLevel="1">
      <c r="A18" s="30" t="s">
        <v>23</v>
      </c>
      <c r="B18" s="31">
        <v>0.0</v>
      </c>
      <c r="C18" s="32" t="str">
        <f>IFERROR(__xludf.DUMMYFUNCTION("IFERROR(SPARKLINE(B18,{""charttype"",""bar"";""color1"",""#8e7cc3"";""max"", 1}))"),"")</f>
        <v/>
      </c>
      <c r="D18" s="33">
        <v>44894.0</v>
      </c>
      <c r="E18" s="34">
        <v>1.0</v>
      </c>
      <c r="F18" s="35">
        <f t="shared" si="6"/>
        <v>44894</v>
      </c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7"/>
    </row>
    <row r="19" outlineLevel="1">
      <c r="A19" s="30" t="s">
        <v>24</v>
      </c>
      <c r="B19" s="31">
        <v>0.0</v>
      </c>
      <c r="C19" s="32" t="str">
        <f>IFERROR(__xludf.DUMMYFUNCTION("IFERROR(SPARKLINE(B19,{""charttype"",""bar"";""color1"",""#8e7cc3"";""max"", 1}))"),"")</f>
        <v/>
      </c>
      <c r="D19" s="33">
        <v>44895.0</v>
      </c>
      <c r="E19" s="34">
        <v>1.0</v>
      </c>
      <c r="F19" s="35">
        <f t="shared" si="6"/>
        <v>44895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7"/>
    </row>
    <row r="20" outlineLevel="1">
      <c r="A20" s="30" t="s">
        <v>25</v>
      </c>
      <c r="B20" s="31">
        <v>0.0</v>
      </c>
      <c r="C20" s="32" t="str">
        <f>IFERROR(__xludf.DUMMYFUNCTION("IFERROR(SPARKLINE(B20,{""charttype"",""bar"";""color1"",""#8e7cc3"";""max"", 1}))"),"")</f>
        <v/>
      </c>
      <c r="D20" s="33">
        <v>44895.0</v>
      </c>
      <c r="E20" s="34">
        <v>1.0</v>
      </c>
      <c r="F20" s="35">
        <f t="shared" si="6"/>
        <v>44895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7"/>
    </row>
    <row r="21">
      <c r="A21" s="22" t="s">
        <v>26</v>
      </c>
      <c r="B21" s="23"/>
      <c r="C21" s="24" t="str">
        <f t="array" ref="C21">IFERROR(SPARKLINE(B21,{"charttype","bar";"color1","#8e7cc3";"max", 1}))</f>
        <v/>
      </c>
      <c r="D21" s="27">
        <f>F16+3</f>
        <v>44900</v>
      </c>
      <c r="E21" s="26"/>
      <c r="F21" s="27">
        <f>D21 + 4</f>
        <v>44904</v>
      </c>
      <c r="G21" s="28">
        <f>G16+1</f>
        <v>7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9"/>
    </row>
    <row r="22" outlineLevel="1">
      <c r="A22" s="30" t="s">
        <v>27</v>
      </c>
      <c r="B22" s="31">
        <v>0.0</v>
      </c>
      <c r="C22" s="32" t="str">
        <f>IFERROR(__xludf.DUMMYFUNCTION("IFERROR(SPARKLINE(B22,{""charttype"",""bar"";""color1"",""#8e7cc3"";""max"", 1}))"),"")</f>
        <v/>
      </c>
      <c r="D22" s="33">
        <v>44901.0</v>
      </c>
      <c r="E22" s="34">
        <v>1.0</v>
      </c>
      <c r="F22" s="35">
        <f t="shared" ref="F22:F23" si="7">D22+E22-1</f>
        <v>44901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  <c r="DR22" s="36"/>
      <c r="DS22" s="36"/>
      <c r="DT22" s="36"/>
      <c r="DU22" s="36"/>
      <c r="DV22" s="36"/>
      <c r="DW22" s="36"/>
      <c r="DX22" s="36"/>
      <c r="DY22" s="36"/>
      <c r="DZ22" s="36"/>
      <c r="EA22" s="36"/>
      <c r="EB22" s="36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36"/>
      <c r="EX22" s="36"/>
      <c r="EY22" s="36"/>
      <c r="EZ22" s="36"/>
      <c r="FA22" s="36"/>
      <c r="FB22" s="36"/>
      <c r="FC22" s="36"/>
      <c r="FD22" s="36"/>
      <c r="FE22" s="36"/>
      <c r="FF22" s="36"/>
      <c r="FG22" s="36"/>
      <c r="FH22" s="36"/>
      <c r="FI22" s="36"/>
      <c r="FJ22" s="36"/>
      <c r="FK22" s="36"/>
      <c r="FL22" s="36"/>
      <c r="FM22" s="36"/>
      <c r="FN22" s="36"/>
      <c r="FO22" s="36"/>
      <c r="FP22" s="36"/>
      <c r="FQ22" s="36"/>
      <c r="FR22" s="36"/>
      <c r="FS22" s="36"/>
      <c r="FT22" s="36"/>
      <c r="FU22" s="36"/>
      <c r="FV22" s="36"/>
      <c r="FW22" s="36"/>
      <c r="FX22" s="36"/>
      <c r="FY22" s="36"/>
      <c r="FZ22" s="36"/>
      <c r="GA22" s="36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6"/>
      <c r="GM22" s="36"/>
      <c r="GN22" s="36"/>
      <c r="GO22" s="36"/>
      <c r="GP22" s="36"/>
      <c r="GQ22" s="36"/>
      <c r="GR22" s="36"/>
      <c r="GS22" s="36"/>
      <c r="GT22" s="36"/>
      <c r="GU22" s="36"/>
      <c r="GV22" s="36"/>
      <c r="GW22" s="36"/>
      <c r="GX22" s="36"/>
      <c r="GY22" s="36"/>
      <c r="GZ22" s="36"/>
      <c r="HA22" s="36"/>
      <c r="HB22" s="37"/>
    </row>
    <row r="23" outlineLevel="1">
      <c r="A23" s="30" t="s">
        <v>28</v>
      </c>
      <c r="B23" s="31">
        <v>0.0</v>
      </c>
      <c r="C23" s="32" t="str">
        <f>IFERROR(__xludf.DUMMYFUNCTION("IFERROR(SPARKLINE(B23,{""charttype"",""bar"";""color1"",""#8e7cc3"";""max"", 1}))"),"")</f>
        <v/>
      </c>
      <c r="D23" s="33">
        <v>44900.0</v>
      </c>
      <c r="E23" s="34">
        <v>3.0</v>
      </c>
      <c r="F23" s="35">
        <f t="shared" si="7"/>
        <v>44902</v>
      </c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7"/>
    </row>
    <row r="24">
      <c r="A24" s="22" t="s">
        <v>29</v>
      </c>
      <c r="B24" s="23"/>
      <c r="C24" s="24" t="str">
        <f t="array" ref="C24">IFERROR(SPARKLINE(B24,{"charttype","bar";"color1","#8e7cc3";"max", 1}))</f>
        <v/>
      </c>
      <c r="D24" s="27">
        <f>F21+3</f>
        <v>44907</v>
      </c>
      <c r="E24" s="26"/>
      <c r="F24" s="27">
        <f>D24 + 4</f>
        <v>44911</v>
      </c>
      <c r="G24" s="28">
        <f>G21+1</f>
        <v>8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9"/>
    </row>
    <row r="25" outlineLevel="1">
      <c r="A25" s="30" t="s">
        <v>30</v>
      </c>
      <c r="B25" s="31">
        <v>0.0</v>
      </c>
      <c r="C25" s="32" t="str">
        <f>IFERROR(__xludf.DUMMYFUNCTION("IFERROR(SPARKLINE(B25,{""charttype"",""bar"";""color1"",""#8e7cc3"";""max"", 1}))"),"")</f>
        <v/>
      </c>
      <c r="D25" s="33">
        <v>44907.0</v>
      </c>
      <c r="E25" s="34">
        <v>1.0</v>
      </c>
      <c r="F25" s="35">
        <f t="shared" ref="F25:F28" si="8">D25+E25-1</f>
        <v>44907</v>
      </c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7"/>
    </row>
    <row r="26" outlineLevel="1">
      <c r="A26" s="38" t="s">
        <v>31</v>
      </c>
      <c r="B26" s="39">
        <v>0.0</v>
      </c>
      <c r="C26" s="40" t="str">
        <f>IFERROR(__xludf.DUMMYFUNCTION("IFERROR(SPARKLINE(B26,{""charttype"",""bar"";""color1"",""#8e7cc3"";""max"", 1}))"),"")</f>
        <v/>
      </c>
      <c r="D26" s="41">
        <v>44908.0</v>
      </c>
      <c r="E26" s="42">
        <v>2.0</v>
      </c>
      <c r="F26" s="43">
        <f t="shared" si="8"/>
        <v>44909</v>
      </c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5"/>
    </row>
    <row r="27" outlineLevel="1">
      <c r="A27" s="38" t="s">
        <v>32</v>
      </c>
      <c r="B27" s="39">
        <v>0.0</v>
      </c>
      <c r="C27" s="40" t="str">
        <f>IFERROR(__xludf.DUMMYFUNCTION("IFERROR(SPARKLINE(B27,{""charttype"",""bar"";""color1"",""#8e7cc3"";""max"", 1}))"),"")</f>
        <v/>
      </c>
      <c r="D27" s="41">
        <v>44909.0</v>
      </c>
      <c r="E27" s="42">
        <v>1.0</v>
      </c>
      <c r="F27" s="43">
        <f t="shared" si="8"/>
        <v>44909</v>
      </c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5"/>
    </row>
    <row r="28" outlineLevel="1">
      <c r="A28" s="38" t="s">
        <v>33</v>
      </c>
      <c r="B28" s="39">
        <v>0.0</v>
      </c>
      <c r="C28" s="40" t="str">
        <f>IFERROR(__xludf.DUMMYFUNCTION("IFERROR(SPARKLINE(B28,{""charttype"",""bar"";""color1"",""#8e7cc3"";""max"", 1}))"),"")</f>
        <v/>
      </c>
      <c r="D28" s="41">
        <v>44911.0</v>
      </c>
      <c r="E28" s="42">
        <v>1.0</v>
      </c>
      <c r="F28" s="43">
        <f t="shared" si="8"/>
        <v>44911</v>
      </c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5"/>
    </row>
    <row r="29">
      <c r="A29" s="22" t="s">
        <v>34</v>
      </c>
      <c r="B29" s="23"/>
      <c r="C29" s="24" t="str">
        <f t="shared" ref="C29:C30" si="9">IFERROR(SPARKLINE(B29,{"charttype","bar";"color1","#8e7cc3";"max", 1}))</f>
        <v/>
      </c>
      <c r="D29" s="27">
        <f>F24+3</f>
        <v>44914</v>
      </c>
      <c r="E29" s="26"/>
      <c r="F29" s="27">
        <f>D29 + 18</f>
        <v>44932</v>
      </c>
      <c r="G29" s="28" t="s">
        <v>35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  <c r="EK29" s="26"/>
      <c r="EL29" s="26"/>
      <c r="EM29" s="26"/>
      <c r="EN29" s="26"/>
      <c r="EO29" s="26"/>
      <c r="EP29" s="26"/>
      <c r="EQ29" s="26"/>
      <c r="ER29" s="26"/>
      <c r="ES29" s="26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6"/>
      <c r="FY29" s="26"/>
      <c r="FZ29" s="26"/>
      <c r="GA29" s="26"/>
      <c r="GB29" s="26"/>
      <c r="GC29" s="26"/>
      <c r="GD29" s="26"/>
      <c r="GE29" s="26"/>
      <c r="GF29" s="26"/>
      <c r="GG29" s="26"/>
      <c r="GH29" s="26"/>
      <c r="GI29" s="26"/>
      <c r="GJ29" s="26"/>
      <c r="GK29" s="26"/>
      <c r="GL29" s="26"/>
      <c r="GM29" s="26"/>
      <c r="GN29" s="26"/>
      <c r="GO29" s="26"/>
      <c r="GP29" s="26"/>
      <c r="GQ29" s="26"/>
      <c r="GR29" s="26"/>
      <c r="GS29" s="26"/>
      <c r="GT29" s="26"/>
      <c r="GU29" s="26"/>
      <c r="GV29" s="26"/>
      <c r="GW29" s="26"/>
      <c r="GX29" s="26"/>
      <c r="GY29" s="26"/>
      <c r="GZ29" s="26"/>
      <c r="HA29" s="26"/>
      <c r="HB29" s="29"/>
    </row>
    <row r="30">
      <c r="A30" s="22" t="s">
        <v>36</v>
      </c>
      <c r="B30" s="23"/>
      <c r="C30" s="24" t="str">
        <f t="shared" si="9"/>
        <v/>
      </c>
      <c r="D30" s="27">
        <f>F29+3</f>
        <v>44935</v>
      </c>
      <c r="E30" s="26"/>
      <c r="F30" s="27">
        <f>D30 + 4</f>
        <v>44939</v>
      </c>
      <c r="G30" s="28">
        <v>12.0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  <c r="EK30" s="26"/>
      <c r="EL30" s="26"/>
      <c r="EM30" s="26"/>
      <c r="EN30" s="26"/>
      <c r="EO30" s="26"/>
      <c r="EP30" s="26"/>
      <c r="EQ30" s="26"/>
      <c r="ER30" s="26"/>
      <c r="ES30" s="26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6"/>
      <c r="FY30" s="26"/>
      <c r="FZ30" s="26"/>
      <c r="GA30" s="26"/>
      <c r="GB30" s="26"/>
      <c r="GC30" s="26"/>
      <c r="GD30" s="26"/>
      <c r="GE30" s="26"/>
      <c r="GF30" s="26"/>
      <c r="GG30" s="26"/>
      <c r="GH30" s="26"/>
      <c r="GI30" s="26"/>
      <c r="GJ30" s="26"/>
      <c r="GK30" s="26"/>
      <c r="GL30" s="26"/>
      <c r="GM30" s="26"/>
      <c r="GN30" s="26"/>
      <c r="GO30" s="26"/>
      <c r="GP30" s="26"/>
      <c r="GQ30" s="26"/>
      <c r="GR30" s="26"/>
      <c r="GS30" s="26"/>
      <c r="GT30" s="26"/>
      <c r="GU30" s="26"/>
      <c r="GV30" s="26"/>
      <c r="GW30" s="26"/>
      <c r="GX30" s="26"/>
      <c r="GY30" s="26"/>
      <c r="GZ30" s="26"/>
      <c r="HA30" s="26"/>
      <c r="HB30" s="29"/>
    </row>
    <row r="31" outlineLevel="1">
      <c r="A31" s="30" t="s">
        <v>37</v>
      </c>
      <c r="B31" s="31">
        <v>0.0</v>
      </c>
      <c r="C31" s="32" t="str">
        <f>IFERROR(__xludf.DUMMYFUNCTION("IFERROR(SPARKLINE(B31,{""charttype"",""bar"";""color1"",""#8e7cc3"";""max"", 1}))"),"")</f>
        <v/>
      </c>
      <c r="D31" s="33">
        <v>44935.0</v>
      </c>
      <c r="E31" s="34">
        <v>2.0</v>
      </c>
      <c r="F31" s="35">
        <f t="shared" ref="F31:F32" si="10">D31+E31-1</f>
        <v>44936</v>
      </c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  <c r="DR31" s="36"/>
      <c r="DS31" s="36"/>
      <c r="DT31" s="36"/>
      <c r="DU31" s="36"/>
      <c r="DV31" s="36"/>
      <c r="DW31" s="36"/>
      <c r="DX31" s="36"/>
      <c r="DY31" s="36"/>
      <c r="DZ31" s="36"/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  <c r="FF31" s="36"/>
      <c r="FG31" s="36"/>
      <c r="FH31" s="36"/>
      <c r="FI31" s="36"/>
      <c r="FJ31" s="36"/>
      <c r="FK31" s="36"/>
      <c r="FL31" s="36"/>
      <c r="FM31" s="36"/>
      <c r="FN31" s="36"/>
      <c r="FO31" s="36"/>
      <c r="FP31" s="36"/>
      <c r="FQ31" s="36"/>
      <c r="FR31" s="36"/>
      <c r="FS31" s="36"/>
      <c r="FT31" s="36"/>
      <c r="FU31" s="36"/>
      <c r="FV31" s="36"/>
      <c r="FW31" s="36"/>
      <c r="FX31" s="36"/>
      <c r="FY31" s="36"/>
      <c r="FZ31" s="36"/>
      <c r="GA31" s="36"/>
      <c r="GB31" s="36"/>
      <c r="GC31" s="36"/>
      <c r="GD31" s="36"/>
      <c r="GE31" s="36"/>
      <c r="GF31" s="36"/>
      <c r="GG31" s="36"/>
      <c r="GH31" s="36"/>
      <c r="GI31" s="36"/>
      <c r="GJ31" s="36"/>
      <c r="GK31" s="36"/>
      <c r="GL31" s="36"/>
      <c r="GM31" s="36"/>
      <c r="GN31" s="36"/>
      <c r="GO31" s="36"/>
      <c r="GP31" s="36"/>
      <c r="GQ31" s="36"/>
      <c r="GR31" s="36"/>
      <c r="GS31" s="36"/>
      <c r="GT31" s="36"/>
      <c r="GU31" s="36"/>
      <c r="GV31" s="36"/>
      <c r="GW31" s="36"/>
      <c r="GX31" s="36"/>
      <c r="GY31" s="36"/>
      <c r="GZ31" s="36"/>
      <c r="HA31" s="36"/>
      <c r="HB31" s="37"/>
    </row>
    <row r="32" outlineLevel="1">
      <c r="A32" s="30" t="s">
        <v>38</v>
      </c>
      <c r="B32" s="31">
        <v>0.0</v>
      </c>
      <c r="C32" s="32" t="str">
        <f>IFERROR(__xludf.DUMMYFUNCTION("IFERROR(SPARKLINE(B32,{""charttype"",""bar"";""color1"",""#8e7cc3"";""max"", 1}))"),"")</f>
        <v/>
      </c>
      <c r="D32" s="33">
        <v>44936.0</v>
      </c>
      <c r="E32" s="34">
        <v>2.0</v>
      </c>
      <c r="F32" s="35">
        <f t="shared" si="10"/>
        <v>44937</v>
      </c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6"/>
      <c r="DW32" s="36"/>
      <c r="DX32" s="36"/>
      <c r="DY32" s="36"/>
      <c r="DZ32" s="36"/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  <c r="FF32" s="36"/>
      <c r="FG32" s="36"/>
      <c r="FH32" s="36"/>
      <c r="FI32" s="36"/>
      <c r="FJ32" s="36"/>
      <c r="FK32" s="36"/>
      <c r="FL32" s="36"/>
      <c r="FM32" s="36"/>
      <c r="FN32" s="36"/>
      <c r="FO32" s="36"/>
      <c r="FP32" s="36"/>
      <c r="FQ32" s="36"/>
      <c r="FR32" s="36"/>
      <c r="FS32" s="36"/>
      <c r="FT32" s="36"/>
      <c r="FU32" s="36"/>
      <c r="FV32" s="36"/>
      <c r="FW32" s="36"/>
      <c r="FX32" s="36"/>
      <c r="FY32" s="36"/>
      <c r="FZ32" s="36"/>
      <c r="GA32" s="36"/>
      <c r="GB32" s="36"/>
      <c r="GC32" s="36"/>
      <c r="GD32" s="36"/>
      <c r="GE32" s="36"/>
      <c r="GF32" s="36"/>
      <c r="GG32" s="36"/>
      <c r="GH32" s="36"/>
      <c r="GI32" s="36"/>
      <c r="GJ32" s="36"/>
      <c r="GK32" s="36"/>
      <c r="GL32" s="36"/>
      <c r="GM32" s="36"/>
      <c r="GN32" s="36"/>
      <c r="GO32" s="36"/>
      <c r="GP32" s="36"/>
      <c r="GQ32" s="36"/>
      <c r="GR32" s="36"/>
      <c r="GS32" s="36"/>
      <c r="GT32" s="36"/>
      <c r="GU32" s="36"/>
      <c r="GV32" s="36"/>
      <c r="GW32" s="36"/>
      <c r="GX32" s="36"/>
      <c r="GY32" s="36"/>
      <c r="GZ32" s="36"/>
      <c r="HA32" s="36"/>
      <c r="HB32" s="37"/>
    </row>
    <row r="33">
      <c r="A33" s="22" t="s">
        <v>39</v>
      </c>
      <c r="B33" s="23"/>
      <c r="C33" s="24" t="str">
        <f t="array" ref="C33">IFERROR(SPARKLINE(B33,{"charttype","bar";"color1","#8e7cc3";"max", 1}))</f>
        <v/>
      </c>
      <c r="D33" s="27">
        <f>F30+3</f>
        <v>44942</v>
      </c>
      <c r="E33" s="26"/>
      <c r="F33" s="27">
        <f>D33 + 4</f>
        <v>44946</v>
      </c>
      <c r="G33" s="28">
        <f>G30+1</f>
        <v>13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  <c r="EK33" s="26"/>
      <c r="EL33" s="26"/>
      <c r="EM33" s="26"/>
      <c r="EN33" s="26"/>
      <c r="EO33" s="26"/>
      <c r="EP33" s="26"/>
      <c r="EQ33" s="26"/>
      <c r="ER33" s="26"/>
      <c r="ES33" s="26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6"/>
      <c r="FY33" s="26"/>
      <c r="FZ33" s="26"/>
      <c r="GA33" s="26"/>
      <c r="GB33" s="26"/>
      <c r="GC33" s="26"/>
      <c r="GD33" s="26"/>
      <c r="GE33" s="26"/>
      <c r="GF33" s="26"/>
      <c r="GG33" s="26"/>
      <c r="GH33" s="26"/>
      <c r="GI33" s="26"/>
      <c r="GJ33" s="26"/>
      <c r="GK33" s="26"/>
      <c r="GL33" s="26"/>
      <c r="GM33" s="26"/>
      <c r="GN33" s="26"/>
      <c r="GO33" s="26"/>
      <c r="GP33" s="26"/>
      <c r="GQ33" s="26"/>
      <c r="GR33" s="26"/>
      <c r="GS33" s="26"/>
      <c r="GT33" s="26"/>
      <c r="GU33" s="26"/>
      <c r="GV33" s="26"/>
      <c r="GW33" s="26"/>
      <c r="GX33" s="26"/>
      <c r="GY33" s="26"/>
      <c r="GZ33" s="26"/>
      <c r="HA33" s="26"/>
      <c r="HB33" s="29"/>
    </row>
    <row r="34" outlineLevel="1">
      <c r="A34" s="30" t="s">
        <v>40</v>
      </c>
      <c r="B34" s="31">
        <v>0.0</v>
      </c>
      <c r="C34" s="32" t="str">
        <f>IFERROR(__xludf.DUMMYFUNCTION("IFERROR(SPARKLINE(B34,{""charttype"",""bar"";""color1"",""#8e7cc3"";""max"", 1}))"),"")</f>
        <v/>
      </c>
      <c r="D34" s="33">
        <v>44942.0</v>
      </c>
      <c r="E34" s="34">
        <v>1.0</v>
      </c>
      <c r="F34" s="35">
        <f t="shared" ref="F34:F36" si="11">D34+E34-1</f>
        <v>44942</v>
      </c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  <c r="DR34" s="36"/>
      <c r="DS34" s="36"/>
      <c r="DT34" s="36"/>
      <c r="DU34" s="36"/>
      <c r="DV34" s="36"/>
      <c r="DW34" s="36"/>
      <c r="DX34" s="36"/>
      <c r="DY34" s="36"/>
      <c r="DZ34" s="36"/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  <c r="FF34" s="36"/>
      <c r="FG34" s="36"/>
      <c r="FH34" s="36"/>
      <c r="FI34" s="36"/>
      <c r="FJ34" s="36"/>
      <c r="FK34" s="36"/>
      <c r="FL34" s="36"/>
      <c r="FM34" s="36"/>
      <c r="FN34" s="36"/>
      <c r="FO34" s="36"/>
      <c r="FP34" s="36"/>
      <c r="FQ34" s="36"/>
      <c r="FR34" s="36"/>
      <c r="FS34" s="36"/>
      <c r="FT34" s="36"/>
      <c r="FU34" s="36"/>
      <c r="FV34" s="36"/>
      <c r="FW34" s="36"/>
      <c r="FX34" s="36"/>
      <c r="FY34" s="36"/>
      <c r="FZ34" s="36"/>
      <c r="GA34" s="36"/>
      <c r="GB34" s="36"/>
      <c r="GC34" s="36"/>
      <c r="GD34" s="36"/>
      <c r="GE34" s="36"/>
      <c r="GF34" s="36"/>
      <c r="GG34" s="36"/>
      <c r="GH34" s="36"/>
      <c r="GI34" s="36"/>
      <c r="GJ34" s="36"/>
      <c r="GK34" s="36"/>
      <c r="GL34" s="36"/>
      <c r="GM34" s="36"/>
      <c r="GN34" s="36"/>
      <c r="GO34" s="36"/>
      <c r="GP34" s="36"/>
      <c r="GQ34" s="36"/>
      <c r="GR34" s="36"/>
      <c r="GS34" s="36"/>
      <c r="GT34" s="36"/>
      <c r="GU34" s="36"/>
      <c r="GV34" s="36"/>
      <c r="GW34" s="36"/>
      <c r="GX34" s="36"/>
      <c r="GY34" s="36"/>
      <c r="GZ34" s="36"/>
      <c r="HA34" s="36"/>
      <c r="HB34" s="37"/>
    </row>
    <row r="35" outlineLevel="1">
      <c r="A35" s="30" t="s">
        <v>41</v>
      </c>
      <c r="B35" s="31">
        <v>0.0</v>
      </c>
      <c r="C35" s="32" t="str">
        <f>IFERROR(__xludf.DUMMYFUNCTION("IFERROR(SPARKLINE(B35,{""charttype"",""bar"";""color1"",""#8e7cc3"";""max"", 1}))"),"")</f>
        <v/>
      </c>
      <c r="D35" s="33">
        <v>44907.0</v>
      </c>
      <c r="E35" s="34">
        <v>3.0</v>
      </c>
      <c r="F35" s="35">
        <f t="shared" si="11"/>
        <v>44909</v>
      </c>
      <c r="G35" s="3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  <c r="DR35" s="36"/>
      <c r="DS35" s="36"/>
      <c r="DT35" s="36"/>
      <c r="DU35" s="36"/>
      <c r="DV35" s="36"/>
      <c r="DW35" s="36"/>
      <c r="DX35" s="36"/>
      <c r="DY35" s="36"/>
      <c r="DZ35" s="36"/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  <c r="FF35" s="36"/>
      <c r="FG35" s="36"/>
      <c r="FH35" s="36"/>
      <c r="FI35" s="36"/>
      <c r="FJ35" s="36"/>
      <c r="FK35" s="36"/>
      <c r="FL35" s="36"/>
      <c r="FM35" s="36"/>
      <c r="FN35" s="36"/>
      <c r="FO35" s="36"/>
      <c r="FP35" s="36"/>
      <c r="FQ35" s="36"/>
      <c r="FR35" s="36"/>
      <c r="FS35" s="36"/>
      <c r="FT35" s="36"/>
      <c r="FU35" s="36"/>
      <c r="FV35" s="36"/>
      <c r="FW35" s="36"/>
      <c r="FX35" s="36"/>
      <c r="FY35" s="36"/>
      <c r="FZ35" s="36"/>
      <c r="GA35" s="36"/>
      <c r="GB35" s="36"/>
      <c r="GC35" s="36"/>
      <c r="GD35" s="36"/>
      <c r="GE35" s="36"/>
      <c r="GF35" s="36"/>
      <c r="GG35" s="36"/>
      <c r="GH35" s="36"/>
      <c r="GI35" s="36"/>
      <c r="GJ35" s="36"/>
      <c r="GK35" s="36"/>
      <c r="GL35" s="36"/>
      <c r="GM35" s="36"/>
      <c r="GN35" s="36"/>
      <c r="GO35" s="36"/>
      <c r="GP35" s="36"/>
      <c r="GQ35" s="36"/>
      <c r="GR35" s="36"/>
      <c r="GS35" s="36"/>
      <c r="GT35" s="36"/>
      <c r="GU35" s="36"/>
      <c r="GV35" s="36"/>
      <c r="GW35" s="36"/>
      <c r="GX35" s="36"/>
      <c r="GY35" s="36"/>
      <c r="GZ35" s="36"/>
      <c r="HA35" s="36"/>
      <c r="HB35" s="37"/>
    </row>
    <row r="36" outlineLevel="1">
      <c r="A36" s="30" t="s">
        <v>33</v>
      </c>
      <c r="B36" s="31">
        <v>0.0</v>
      </c>
      <c r="C36" s="32" t="str">
        <f>IFERROR(__xludf.DUMMYFUNCTION("IFERROR(SPARKLINE(B36,{""charttype"",""bar"";""color1"",""#8e7cc3"";""max"", 1}))"),"")</f>
        <v/>
      </c>
      <c r="D36" s="33">
        <v>44946.0</v>
      </c>
      <c r="E36" s="34">
        <v>1.0</v>
      </c>
      <c r="F36" s="35">
        <f t="shared" si="11"/>
        <v>44946</v>
      </c>
      <c r="G36" s="35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  <c r="DR36" s="36"/>
      <c r="DS36" s="36"/>
      <c r="DT36" s="36"/>
      <c r="DU36" s="36"/>
      <c r="DV36" s="36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  <c r="GF36" s="36"/>
      <c r="GG36" s="36"/>
      <c r="GH36" s="36"/>
      <c r="GI36" s="36"/>
      <c r="GJ36" s="36"/>
      <c r="GK36" s="36"/>
      <c r="GL36" s="36"/>
      <c r="GM36" s="36"/>
      <c r="GN36" s="36"/>
      <c r="GO36" s="36"/>
      <c r="GP36" s="36"/>
      <c r="GQ36" s="36"/>
      <c r="GR36" s="36"/>
      <c r="GS36" s="36"/>
      <c r="GT36" s="36"/>
      <c r="GU36" s="36"/>
      <c r="GV36" s="36"/>
      <c r="GW36" s="36"/>
      <c r="GX36" s="36"/>
      <c r="GY36" s="36"/>
      <c r="GZ36" s="36"/>
      <c r="HA36" s="36"/>
      <c r="HB36" s="37"/>
    </row>
    <row r="37">
      <c r="A37" s="22" t="s">
        <v>42</v>
      </c>
      <c r="B37" s="23"/>
      <c r="C37" s="24" t="str">
        <f t="shared" ref="C37:C38" si="12">IFERROR(SPARKLINE(B37,{"charttype","bar";"color1","#8e7cc3";"max", 1}))</f>
        <v/>
      </c>
      <c r="D37" s="27">
        <f>F33+3</f>
        <v>44949</v>
      </c>
      <c r="E37" s="26"/>
      <c r="F37" s="27">
        <f t="shared" ref="F37:F38" si="13">D37 + 4</f>
        <v>44953</v>
      </c>
      <c r="G37" s="28">
        <f>G33+1</f>
        <v>14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6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  <c r="GF37" s="26"/>
      <c r="GG37" s="26"/>
      <c r="GH37" s="26"/>
      <c r="GI37" s="26"/>
      <c r="GJ37" s="26"/>
      <c r="GK37" s="26"/>
      <c r="GL37" s="26"/>
      <c r="GM37" s="26"/>
      <c r="GN37" s="26"/>
      <c r="GO37" s="26"/>
      <c r="GP37" s="26"/>
      <c r="GQ37" s="26"/>
      <c r="GR37" s="26"/>
      <c r="GS37" s="26"/>
      <c r="GT37" s="26"/>
      <c r="GU37" s="26"/>
      <c r="GV37" s="26"/>
      <c r="GW37" s="26"/>
      <c r="GX37" s="26"/>
      <c r="GY37" s="26"/>
      <c r="GZ37" s="26"/>
      <c r="HA37" s="26"/>
      <c r="HB37" s="29"/>
    </row>
    <row r="38">
      <c r="A38" s="22" t="s">
        <v>43</v>
      </c>
      <c r="B38" s="23"/>
      <c r="C38" s="24" t="str">
        <f t="shared" si="12"/>
        <v/>
      </c>
      <c r="D38" s="27">
        <f>F37+3</f>
        <v>44956</v>
      </c>
      <c r="E38" s="26"/>
      <c r="F38" s="27">
        <f t="shared" si="13"/>
        <v>44960</v>
      </c>
      <c r="G38" s="28">
        <f>G37+1</f>
        <v>15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  <c r="EK38" s="26"/>
      <c r="EL38" s="26"/>
      <c r="EM38" s="26"/>
      <c r="EN38" s="26"/>
      <c r="EO38" s="26"/>
      <c r="EP38" s="26"/>
      <c r="EQ38" s="26"/>
      <c r="ER38" s="26"/>
      <c r="ES38" s="26"/>
      <c r="ET38" s="26"/>
      <c r="EU38" s="26"/>
      <c r="EV38" s="26"/>
      <c r="EW38" s="26"/>
      <c r="EX38" s="26"/>
      <c r="EY38" s="26"/>
      <c r="EZ38" s="26"/>
      <c r="FA38" s="26"/>
      <c r="FB38" s="26"/>
      <c r="FC38" s="26"/>
      <c r="FD38" s="26"/>
      <c r="FE38" s="26"/>
      <c r="FF38" s="26"/>
      <c r="FG38" s="26"/>
      <c r="FH38" s="26"/>
      <c r="FI38" s="26"/>
      <c r="FJ38" s="26"/>
      <c r="FK38" s="26"/>
      <c r="FL38" s="26"/>
      <c r="FM38" s="26"/>
      <c r="FN38" s="26"/>
      <c r="FO38" s="26"/>
      <c r="FP38" s="26"/>
      <c r="FQ38" s="26"/>
      <c r="FR38" s="26"/>
      <c r="FS38" s="26"/>
      <c r="FT38" s="26"/>
      <c r="FU38" s="26"/>
      <c r="FV38" s="26"/>
      <c r="FW38" s="26"/>
      <c r="FX38" s="26"/>
      <c r="FY38" s="26"/>
      <c r="FZ38" s="26"/>
      <c r="GA38" s="26"/>
      <c r="GB38" s="26"/>
      <c r="GC38" s="26"/>
      <c r="GD38" s="26"/>
      <c r="GE38" s="26"/>
      <c r="GF38" s="26"/>
      <c r="GG38" s="26"/>
      <c r="GH38" s="26"/>
      <c r="GI38" s="26"/>
      <c r="GJ38" s="26"/>
      <c r="GK38" s="26"/>
      <c r="GL38" s="26"/>
      <c r="GM38" s="26"/>
      <c r="GN38" s="26"/>
      <c r="GO38" s="26"/>
      <c r="GP38" s="26"/>
      <c r="GQ38" s="26"/>
      <c r="GR38" s="26"/>
      <c r="GS38" s="26"/>
      <c r="GT38" s="26"/>
      <c r="GU38" s="26"/>
      <c r="GV38" s="26"/>
      <c r="GW38" s="26"/>
      <c r="GX38" s="26"/>
      <c r="GY38" s="26"/>
      <c r="GZ38" s="26"/>
      <c r="HA38" s="26"/>
      <c r="HB38" s="29"/>
    </row>
    <row r="39" outlineLevel="1">
      <c r="A39" s="30" t="s">
        <v>44</v>
      </c>
      <c r="B39" s="31">
        <v>0.0</v>
      </c>
      <c r="C39" s="32" t="str">
        <f>IFERROR(__xludf.DUMMYFUNCTION("IFERROR(SPARKLINE(B39,{""charttype"",""bar"";""color1"",""#8e7cc3"";""max"", 1}))"),"")</f>
        <v/>
      </c>
      <c r="D39" s="33">
        <v>44956.0</v>
      </c>
      <c r="E39" s="34">
        <v>2.0</v>
      </c>
      <c r="F39" s="35">
        <f t="shared" ref="F39:F40" si="14">D39+E39-1</f>
        <v>44957</v>
      </c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6"/>
      <c r="DP39" s="36"/>
      <c r="DQ39" s="36"/>
      <c r="DR39" s="36"/>
      <c r="DS39" s="36"/>
      <c r="DT39" s="36"/>
      <c r="DU39" s="36"/>
      <c r="DV39" s="36"/>
      <c r="DW39" s="36"/>
      <c r="DX39" s="36"/>
      <c r="DY39" s="36"/>
      <c r="DZ39" s="36"/>
      <c r="EA39" s="36"/>
      <c r="EB39" s="36"/>
      <c r="EC39" s="36"/>
      <c r="ED39" s="36"/>
      <c r="EE39" s="36"/>
      <c r="EF39" s="36"/>
      <c r="EG39" s="36"/>
      <c r="EH39" s="36"/>
      <c r="EI39" s="36"/>
      <c r="EJ39" s="36"/>
      <c r="EK39" s="36"/>
      <c r="EL39" s="36"/>
      <c r="EM39" s="36"/>
      <c r="EN39" s="36"/>
      <c r="EO39" s="36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J39" s="36"/>
      <c r="FK39" s="36"/>
      <c r="FL39" s="36"/>
      <c r="FM39" s="36"/>
      <c r="FN39" s="36"/>
      <c r="FO39" s="36"/>
      <c r="FP39" s="36"/>
      <c r="FQ39" s="36"/>
      <c r="FR39" s="36"/>
      <c r="FS39" s="36"/>
      <c r="FT39" s="36"/>
      <c r="FU39" s="36"/>
      <c r="FV39" s="36"/>
      <c r="FW39" s="36"/>
      <c r="FX39" s="36"/>
      <c r="FY39" s="36"/>
      <c r="FZ39" s="36"/>
      <c r="GA39" s="36"/>
      <c r="GB39" s="36"/>
      <c r="GC39" s="36"/>
      <c r="GD39" s="36"/>
      <c r="GE39" s="36"/>
      <c r="GF39" s="36"/>
      <c r="GG39" s="36"/>
      <c r="GH39" s="36"/>
      <c r="GI39" s="36"/>
      <c r="GJ39" s="36"/>
      <c r="GK39" s="36"/>
      <c r="GL39" s="36"/>
      <c r="GM39" s="36"/>
      <c r="GN39" s="36"/>
      <c r="GO39" s="36"/>
      <c r="GP39" s="36"/>
      <c r="GQ39" s="36"/>
      <c r="GR39" s="36"/>
      <c r="GS39" s="36"/>
      <c r="GT39" s="36"/>
      <c r="GU39" s="36"/>
      <c r="GV39" s="36"/>
      <c r="GW39" s="36"/>
      <c r="GX39" s="36"/>
      <c r="GY39" s="36"/>
      <c r="GZ39" s="36"/>
      <c r="HA39" s="36"/>
      <c r="HB39" s="37"/>
    </row>
    <row r="40" outlineLevel="1">
      <c r="A40" s="30" t="s">
        <v>45</v>
      </c>
      <c r="B40" s="31">
        <v>0.0</v>
      </c>
      <c r="C40" s="32" t="str">
        <f>IFERROR(__xludf.DUMMYFUNCTION("IFERROR(SPARKLINE(B40,{""charttype"",""bar"";""color1"",""#8e7cc3"";""max"", 1}))"),"")</f>
        <v/>
      </c>
      <c r="D40" s="33">
        <v>44956.0</v>
      </c>
      <c r="E40" s="34">
        <v>3.0</v>
      </c>
      <c r="F40" s="35">
        <f t="shared" si="14"/>
        <v>44958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6"/>
      <c r="DP40" s="36"/>
      <c r="DQ40" s="36"/>
      <c r="DR40" s="36"/>
      <c r="DS40" s="36"/>
      <c r="DT40" s="36"/>
      <c r="DU40" s="36"/>
      <c r="DV40" s="36"/>
      <c r="DW40" s="36"/>
      <c r="DX40" s="36"/>
      <c r="DY40" s="36"/>
      <c r="DZ40" s="36"/>
      <c r="EA40" s="36"/>
      <c r="EB40" s="36"/>
      <c r="EC40" s="36"/>
      <c r="ED40" s="36"/>
      <c r="EE40" s="36"/>
      <c r="EF40" s="36"/>
      <c r="EG40" s="36"/>
      <c r="EH40" s="36"/>
      <c r="EI40" s="36"/>
      <c r="EJ40" s="36"/>
      <c r="EK40" s="36"/>
      <c r="EL40" s="36"/>
      <c r="EM40" s="36"/>
      <c r="EN40" s="36"/>
      <c r="EO40" s="36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J40" s="36"/>
      <c r="FK40" s="36"/>
      <c r="FL40" s="36"/>
      <c r="FM40" s="36"/>
      <c r="FN40" s="36"/>
      <c r="FO40" s="36"/>
      <c r="FP40" s="36"/>
      <c r="FQ40" s="36"/>
      <c r="FR40" s="36"/>
      <c r="FS40" s="36"/>
      <c r="FT40" s="36"/>
      <c r="FU40" s="36"/>
      <c r="FV40" s="36"/>
      <c r="FW40" s="36"/>
      <c r="FX40" s="36"/>
      <c r="FY40" s="36"/>
      <c r="FZ40" s="36"/>
      <c r="GA40" s="36"/>
      <c r="GB40" s="36"/>
      <c r="GC40" s="36"/>
      <c r="GD40" s="36"/>
      <c r="GE40" s="36"/>
      <c r="GF40" s="36"/>
      <c r="GG40" s="36"/>
      <c r="GH40" s="36"/>
      <c r="GI40" s="36"/>
      <c r="GJ40" s="36"/>
      <c r="GK40" s="36"/>
      <c r="GL40" s="36"/>
      <c r="GM40" s="36"/>
      <c r="GN40" s="36"/>
      <c r="GO40" s="36"/>
      <c r="GP40" s="36"/>
      <c r="GQ40" s="36"/>
      <c r="GR40" s="36"/>
      <c r="GS40" s="36"/>
      <c r="GT40" s="36"/>
      <c r="GU40" s="36"/>
      <c r="GV40" s="36"/>
      <c r="GW40" s="36"/>
      <c r="GX40" s="36"/>
      <c r="GY40" s="36"/>
      <c r="GZ40" s="36"/>
      <c r="HA40" s="36"/>
      <c r="HB40" s="37"/>
    </row>
    <row r="41">
      <c r="A41" s="22" t="s">
        <v>46</v>
      </c>
      <c r="B41" s="23"/>
      <c r="C41" s="24" t="str">
        <f t="array" ref="C41">IFERROR(SPARKLINE(B41,{"charttype","bar";"color1","#8e7cc3";"max", 1}))</f>
        <v/>
      </c>
      <c r="D41" s="27">
        <f>F38+3</f>
        <v>44963</v>
      </c>
      <c r="E41" s="26"/>
      <c r="F41" s="27">
        <f>D41 + 4</f>
        <v>44967</v>
      </c>
      <c r="G41" s="28">
        <f>G38+1</f>
        <v>16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  <c r="EK41" s="26"/>
      <c r="EL41" s="26"/>
      <c r="EM41" s="26"/>
      <c r="EN41" s="26"/>
      <c r="EO41" s="26"/>
      <c r="EP41" s="26"/>
      <c r="EQ41" s="26"/>
      <c r="ER41" s="26"/>
      <c r="ES41" s="26"/>
      <c r="ET41" s="26"/>
      <c r="EU41" s="26"/>
      <c r="EV41" s="26"/>
      <c r="EW41" s="26"/>
      <c r="EX41" s="26"/>
      <c r="EY41" s="26"/>
      <c r="EZ41" s="26"/>
      <c r="FA41" s="26"/>
      <c r="FB41" s="26"/>
      <c r="FC41" s="26"/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6"/>
      <c r="FS41" s="26"/>
      <c r="FT41" s="26"/>
      <c r="FU41" s="26"/>
      <c r="FV41" s="26"/>
      <c r="FW41" s="26"/>
      <c r="FX41" s="26"/>
      <c r="FY41" s="26"/>
      <c r="FZ41" s="26"/>
      <c r="GA41" s="26"/>
      <c r="GB41" s="26"/>
      <c r="GC41" s="26"/>
      <c r="GD41" s="26"/>
      <c r="GE41" s="26"/>
      <c r="GF41" s="26"/>
      <c r="GG41" s="26"/>
      <c r="GH41" s="26"/>
      <c r="GI41" s="26"/>
      <c r="GJ41" s="26"/>
      <c r="GK41" s="26"/>
      <c r="GL41" s="26"/>
      <c r="GM41" s="26"/>
      <c r="GN41" s="26"/>
      <c r="GO41" s="26"/>
      <c r="GP41" s="26"/>
      <c r="GQ41" s="26"/>
      <c r="GR41" s="26"/>
      <c r="GS41" s="26"/>
      <c r="GT41" s="26"/>
      <c r="GU41" s="26"/>
      <c r="GV41" s="26"/>
      <c r="GW41" s="26"/>
      <c r="GX41" s="26"/>
      <c r="GY41" s="26"/>
      <c r="GZ41" s="26"/>
      <c r="HA41" s="26"/>
      <c r="HB41" s="29"/>
    </row>
    <row r="42" outlineLevel="1">
      <c r="A42" s="30" t="s">
        <v>47</v>
      </c>
      <c r="B42" s="31">
        <v>0.0</v>
      </c>
      <c r="C42" s="32" t="str">
        <f>IFERROR(__xludf.DUMMYFUNCTION("IFERROR(SPARKLINE(B42,{""charttype"",""bar"";""color1"",""#8e7cc3"";""max"", 1}))"),"")</f>
        <v/>
      </c>
      <c r="D42" s="33">
        <v>44963.0</v>
      </c>
      <c r="E42" s="34">
        <v>3.0</v>
      </c>
      <c r="F42" s="35">
        <f>D42+E42-1</f>
        <v>44965</v>
      </c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7"/>
    </row>
    <row r="43">
      <c r="A43" s="22" t="s">
        <v>48</v>
      </c>
      <c r="B43" s="23"/>
      <c r="C43" s="24" t="str">
        <f t="array" ref="C43">IFERROR(SPARKLINE(B43,{"charttype","bar";"color1","#8e7cc3";"max", 1}))</f>
        <v/>
      </c>
      <c r="D43" s="27">
        <f>F41+3</f>
        <v>44970</v>
      </c>
      <c r="E43" s="26"/>
      <c r="F43" s="27">
        <f>D43 + 4</f>
        <v>44974</v>
      </c>
      <c r="G43" s="28">
        <f>G41+1</f>
        <v>17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  <c r="GF43" s="26"/>
      <c r="GG43" s="26"/>
      <c r="GH43" s="26"/>
      <c r="GI43" s="26"/>
      <c r="GJ43" s="26"/>
      <c r="GK43" s="26"/>
      <c r="GL43" s="26"/>
      <c r="GM43" s="26"/>
      <c r="GN43" s="26"/>
      <c r="GO43" s="26"/>
      <c r="GP43" s="26"/>
      <c r="GQ43" s="26"/>
      <c r="GR43" s="26"/>
      <c r="GS43" s="26"/>
      <c r="GT43" s="26"/>
      <c r="GU43" s="26"/>
      <c r="GV43" s="26"/>
      <c r="GW43" s="26"/>
      <c r="GX43" s="26"/>
      <c r="GY43" s="26"/>
      <c r="GZ43" s="26"/>
      <c r="HA43" s="26"/>
      <c r="HB43" s="29"/>
    </row>
    <row r="44" outlineLevel="1">
      <c r="A44" s="30" t="s">
        <v>49</v>
      </c>
      <c r="B44" s="31">
        <v>0.0</v>
      </c>
      <c r="C44" s="32" t="str">
        <f>IFERROR(__xludf.DUMMYFUNCTION("IFERROR(SPARKLINE(B44,{""charttype"",""bar"";""color1"",""#8e7cc3"";""max"", 1}))"),"")</f>
        <v/>
      </c>
      <c r="D44" s="33">
        <v>44970.0</v>
      </c>
      <c r="E44" s="34">
        <v>1.0</v>
      </c>
      <c r="F44" s="35">
        <f t="shared" ref="F44:F45" si="15">D44+E44-1</f>
        <v>44970</v>
      </c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6"/>
      <c r="DP44" s="36"/>
      <c r="DQ44" s="36"/>
      <c r="DR44" s="36"/>
      <c r="DS44" s="36"/>
      <c r="DT44" s="36"/>
      <c r="DU44" s="36"/>
      <c r="DV44" s="36"/>
      <c r="DW44" s="36"/>
      <c r="DX44" s="36"/>
      <c r="DY44" s="36"/>
      <c r="DZ44" s="36"/>
      <c r="EA44" s="36"/>
      <c r="EB44" s="36"/>
      <c r="EC44" s="36"/>
      <c r="ED44" s="36"/>
      <c r="EE44" s="36"/>
      <c r="EF44" s="36"/>
      <c r="EG44" s="36"/>
      <c r="EH44" s="36"/>
      <c r="EI44" s="36"/>
      <c r="EJ44" s="36"/>
      <c r="EK44" s="36"/>
      <c r="EL44" s="36"/>
      <c r="EM44" s="36"/>
      <c r="EN44" s="36"/>
      <c r="EO44" s="36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  <c r="FF44" s="36"/>
      <c r="FG44" s="36"/>
      <c r="FH44" s="36"/>
      <c r="FI44" s="36"/>
      <c r="FJ44" s="36"/>
      <c r="FK44" s="36"/>
      <c r="FL44" s="36"/>
      <c r="FM44" s="36"/>
      <c r="FN44" s="36"/>
      <c r="FO44" s="36"/>
      <c r="FP44" s="36"/>
      <c r="FQ44" s="36"/>
      <c r="FR44" s="36"/>
      <c r="FS44" s="36"/>
      <c r="FT44" s="36"/>
      <c r="FU44" s="36"/>
      <c r="FV44" s="36"/>
      <c r="FW44" s="36"/>
      <c r="FX44" s="36"/>
      <c r="FY44" s="36"/>
      <c r="FZ44" s="36"/>
      <c r="GA44" s="36"/>
      <c r="GB44" s="36"/>
      <c r="GC44" s="36"/>
      <c r="GD44" s="36"/>
      <c r="GE44" s="36"/>
      <c r="GF44" s="36"/>
      <c r="GG44" s="36"/>
      <c r="GH44" s="36"/>
      <c r="GI44" s="36"/>
      <c r="GJ44" s="36"/>
      <c r="GK44" s="36"/>
      <c r="GL44" s="36"/>
      <c r="GM44" s="36"/>
      <c r="GN44" s="36"/>
      <c r="GO44" s="36"/>
      <c r="GP44" s="36"/>
      <c r="GQ44" s="36"/>
      <c r="GR44" s="36"/>
      <c r="GS44" s="36"/>
      <c r="GT44" s="36"/>
      <c r="GU44" s="36"/>
      <c r="GV44" s="36"/>
      <c r="GW44" s="36"/>
      <c r="GX44" s="36"/>
      <c r="GY44" s="36"/>
      <c r="GZ44" s="36"/>
      <c r="HA44" s="36"/>
      <c r="HB44" s="37"/>
    </row>
    <row r="45" outlineLevel="1">
      <c r="A45" s="30" t="s">
        <v>50</v>
      </c>
      <c r="B45" s="31">
        <v>0.0</v>
      </c>
      <c r="C45" s="32" t="str">
        <f>IFERROR(__xludf.DUMMYFUNCTION("IFERROR(SPARKLINE(B45,{""charttype"",""bar"";""color1"",""#8e7cc3"";""max"", 1}))"),"")</f>
        <v/>
      </c>
      <c r="D45" s="33">
        <v>44971.0</v>
      </c>
      <c r="E45" s="34">
        <v>2.0</v>
      </c>
      <c r="F45" s="35">
        <f t="shared" si="15"/>
        <v>44972</v>
      </c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36"/>
      <c r="EB45" s="36"/>
      <c r="EC45" s="36"/>
      <c r="ED45" s="36"/>
      <c r="EE45" s="36"/>
      <c r="EF45" s="36"/>
      <c r="EG45" s="36"/>
      <c r="EH45" s="36"/>
      <c r="EI45" s="36"/>
      <c r="EJ45" s="36"/>
      <c r="EK45" s="36"/>
      <c r="EL45" s="36"/>
      <c r="EM45" s="36"/>
      <c r="EN45" s="36"/>
      <c r="EO45" s="36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  <c r="FF45" s="36"/>
      <c r="FG45" s="36"/>
      <c r="FH45" s="36"/>
      <c r="FI45" s="36"/>
      <c r="FJ45" s="36"/>
      <c r="FK45" s="36"/>
      <c r="FL45" s="36"/>
      <c r="FM45" s="36"/>
      <c r="FN45" s="36"/>
      <c r="FO45" s="36"/>
      <c r="FP45" s="36"/>
      <c r="FQ45" s="36"/>
      <c r="FR45" s="36"/>
      <c r="FS45" s="36"/>
      <c r="FT45" s="36"/>
      <c r="FU45" s="36"/>
      <c r="FV45" s="36"/>
      <c r="FW45" s="36"/>
      <c r="FX45" s="36"/>
      <c r="FY45" s="36"/>
      <c r="FZ45" s="36"/>
      <c r="GA45" s="36"/>
      <c r="GB45" s="36"/>
      <c r="GC45" s="36"/>
      <c r="GD45" s="36"/>
      <c r="GE45" s="36"/>
      <c r="GF45" s="36"/>
      <c r="GG45" s="36"/>
      <c r="GH45" s="36"/>
      <c r="GI45" s="36"/>
      <c r="GJ45" s="36"/>
      <c r="GK45" s="36"/>
      <c r="GL45" s="36"/>
      <c r="GM45" s="36"/>
      <c r="GN45" s="36"/>
      <c r="GO45" s="36"/>
      <c r="GP45" s="36"/>
      <c r="GQ45" s="36"/>
      <c r="GR45" s="36"/>
      <c r="GS45" s="36"/>
      <c r="GT45" s="36"/>
      <c r="GU45" s="36"/>
      <c r="GV45" s="36"/>
      <c r="GW45" s="36"/>
      <c r="GX45" s="36"/>
      <c r="GY45" s="36"/>
      <c r="GZ45" s="36"/>
      <c r="HA45" s="36"/>
      <c r="HB45" s="37"/>
    </row>
    <row r="46">
      <c r="A46" s="22" t="s">
        <v>51</v>
      </c>
      <c r="B46" s="23"/>
      <c r="C46" s="24" t="str">
        <f t="array" ref="C46">IFERROR(SPARKLINE(B46,{"charttype","bar";"color1","#8e7cc3";"max", 1}))</f>
        <v/>
      </c>
      <c r="D46" s="27">
        <f>F43+3</f>
        <v>44977</v>
      </c>
      <c r="E46" s="26"/>
      <c r="F46" s="27">
        <f>D46 + 4</f>
        <v>44981</v>
      </c>
      <c r="G46" s="28">
        <f>G43+1</f>
        <v>18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EK46" s="26"/>
      <c r="EL46" s="26"/>
      <c r="EM46" s="26"/>
      <c r="EN46" s="26"/>
      <c r="EO46" s="26"/>
      <c r="EP46" s="26"/>
      <c r="EQ46" s="26"/>
      <c r="ER46" s="26"/>
      <c r="ES46" s="26"/>
      <c r="ET46" s="26"/>
      <c r="EU46" s="26"/>
      <c r="EV46" s="26"/>
      <c r="EW46" s="26"/>
      <c r="EX46" s="26"/>
      <c r="EY46" s="26"/>
      <c r="EZ46" s="26"/>
      <c r="FA46" s="26"/>
      <c r="FB46" s="26"/>
      <c r="FC46" s="26"/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6"/>
      <c r="FY46" s="26"/>
      <c r="FZ46" s="26"/>
      <c r="GA46" s="26"/>
      <c r="GB46" s="26"/>
      <c r="GC46" s="26"/>
      <c r="GD46" s="26"/>
      <c r="GE46" s="26"/>
      <c r="GF46" s="26"/>
      <c r="GG46" s="26"/>
      <c r="GH46" s="26"/>
      <c r="GI46" s="26"/>
      <c r="GJ46" s="26"/>
      <c r="GK46" s="26"/>
      <c r="GL46" s="26"/>
      <c r="GM46" s="26"/>
      <c r="GN46" s="26"/>
      <c r="GO46" s="26"/>
      <c r="GP46" s="26"/>
      <c r="GQ46" s="26"/>
      <c r="GR46" s="26"/>
      <c r="GS46" s="26"/>
      <c r="GT46" s="26"/>
      <c r="GU46" s="26"/>
      <c r="GV46" s="26"/>
      <c r="GW46" s="26"/>
      <c r="GX46" s="26"/>
      <c r="GY46" s="26"/>
      <c r="GZ46" s="26"/>
      <c r="HA46" s="26"/>
      <c r="HB46" s="29"/>
    </row>
    <row r="47" outlineLevel="1">
      <c r="A47" s="30" t="s">
        <v>52</v>
      </c>
      <c r="B47" s="31">
        <v>0.0</v>
      </c>
      <c r="C47" s="32" t="str">
        <f>IFERROR(__xludf.DUMMYFUNCTION("IFERROR(SPARKLINE(B47,{""charttype"",""bar"";""color1"",""#8e7cc3"";""max"", 1}))"),"")</f>
        <v/>
      </c>
      <c r="D47" s="33">
        <v>44977.0</v>
      </c>
      <c r="E47" s="34">
        <v>3.0</v>
      </c>
      <c r="F47" s="35">
        <f>D47+E47-1</f>
        <v>44979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  <c r="EA47" s="36"/>
      <c r="EB47" s="36"/>
      <c r="EC47" s="36"/>
      <c r="ED47" s="36"/>
      <c r="EE47" s="36"/>
      <c r="EF47" s="36"/>
      <c r="EG47" s="36"/>
      <c r="EH47" s="36"/>
      <c r="EI47" s="36"/>
      <c r="EJ47" s="36"/>
      <c r="EK47" s="36"/>
      <c r="EL47" s="36"/>
      <c r="EM47" s="36"/>
      <c r="EN47" s="36"/>
      <c r="EO47" s="36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  <c r="FF47" s="36"/>
      <c r="FG47" s="36"/>
      <c r="FH47" s="36"/>
      <c r="FI47" s="36"/>
      <c r="FJ47" s="36"/>
      <c r="FK47" s="36"/>
      <c r="FL47" s="36"/>
      <c r="FM47" s="36"/>
      <c r="FN47" s="36"/>
      <c r="FO47" s="36"/>
      <c r="FP47" s="36"/>
      <c r="FQ47" s="36"/>
      <c r="FR47" s="36"/>
      <c r="FS47" s="36"/>
      <c r="FT47" s="36"/>
      <c r="FU47" s="36"/>
      <c r="FV47" s="36"/>
      <c r="FW47" s="36"/>
      <c r="FX47" s="36"/>
      <c r="FY47" s="36"/>
      <c r="FZ47" s="36"/>
      <c r="GA47" s="36"/>
      <c r="GB47" s="36"/>
      <c r="GC47" s="36"/>
      <c r="GD47" s="36"/>
      <c r="GE47" s="36"/>
      <c r="GF47" s="36"/>
      <c r="GG47" s="36"/>
      <c r="GH47" s="36"/>
      <c r="GI47" s="36"/>
      <c r="GJ47" s="36"/>
      <c r="GK47" s="36"/>
      <c r="GL47" s="36"/>
      <c r="GM47" s="36"/>
      <c r="GN47" s="36"/>
      <c r="GO47" s="36"/>
      <c r="GP47" s="36"/>
      <c r="GQ47" s="36"/>
      <c r="GR47" s="36"/>
      <c r="GS47" s="36"/>
      <c r="GT47" s="36"/>
      <c r="GU47" s="36"/>
      <c r="GV47" s="36"/>
      <c r="GW47" s="36"/>
      <c r="GX47" s="36"/>
      <c r="GY47" s="36"/>
      <c r="GZ47" s="36"/>
      <c r="HA47" s="36"/>
      <c r="HB47" s="37"/>
    </row>
    <row r="48">
      <c r="A48" s="22" t="s">
        <v>53</v>
      </c>
      <c r="B48" s="23"/>
      <c r="C48" s="24" t="str">
        <f t="array" ref="C48">IFERROR(SPARKLINE(B48,{"charttype","bar";"color1","#8e7cc3";"max", 1}))</f>
        <v/>
      </c>
      <c r="D48" s="27">
        <f>F46+3</f>
        <v>44984</v>
      </c>
      <c r="E48" s="26"/>
      <c r="F48" s="27">
        <f>D48 + 4</f>
        <v>44988</v>
      </c>
      <c r="G48" s="28">
        <f>G46+1</f>
        <v>19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  <c r="EK48" s="26"/>
      <c r="EL48" s="26"/>
      <c r="EM48" s="26"/>
      <c r="EN48" s="26"/>
      <c r="EO48" s="26"/>
      <c r="EP48" s="26"/>
      <c r="EQ48" s="26"/>
      <c r="ER48" s="26"/>
      <c r="ES48" s="26"/>
      <c r="ET48" s="26"/>
      <c r="EU48" s="26"/>
      <c r="EV48" s="26"/>
      <c r="EW48" s="26"/>
      <c r="EX48" s="26"/>
      <c r="EY48" s="26"/>
      <c r="EZ48" s="26"/>
      <c r="FA48" s="26"/>
      <c r="FB48" s="26"/>
      <c r="FC48" s="26"/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6"/>
      <c r="FY48" s="26"/>
      <c r="FZ48" s="26"/>
      <c r="GA48" s="26"/>
      <c r="GB48" s="26"/>
      <c r="GC48" s="26"/>
      <c r="GD48" s="26"/>
      <c r="GE48" s="26"/>
      <c r="GF48" s="26"/>
      <c r="GG48" s="26"/>
      <c r="GH48" s="26"/>
      <c r="GI48" s="26"/>
      <c r="GJ48" s="26"/>
      <c r="GK48" s="26"/>
      <c r="GL48" s="26"/>
      <c r="GM48" s="26"/>
      <c r="GN48" s="26"/>
      <c r="GO48" s="26"/>
      <c r="GP48" s="26"/>
      <c r="GQ48" s="26"/>
      <c r="GR48" s="26"/>
      <c r="GS48" s="26"/>
      <c r="GT48" s="26"/>
      <c r="GU48" s="26"/>
      <c r="GV48" s="26"/>
      <c r="GW48" s="26"/>
      <c r="GX48" s="26"/>
      <c r="GY48" s="26"/>
      <c r="GZ48" s="26"/>
      <c r="HA48" s="26"/>
      <c r="HB48" s="29"/>
    </row>
    <row r="49" outlineLevel="1">
      <c r="A49" s="30" t="s">
        <v>54</v>
      </c>
      <c r="B49" s="31">
        <v>0.0</v>
      </c>
      <c r="C49" s="32" t="str">
        <f>IFERROR(__xludf.DUMMYFUNCTION("IFERROR(SPARKLINE(B49,{""charttype"",""bar"";""color1"",""#8e7cc3"";""max"", 1}))"),"")</f>
        <v/>
      </c>
      <c r="D49" s="33">
        <v>44984.0</v>
      </c>
      <c r="E49" s="34">
        <v>3.0</v>
      </c>
      <c r="F49" s="35">
        <f t="shared" ref="F49:F50" si="16">D49+E49-1</f>
        <v>44986</v>
      </c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  <c r="EH49" s="36"/>
      <c r="EI49" s="36"/>
      <c r="EJ49" s="36"/>
      <c r="EK49" s="36"/>
      <c r="EL49" s="36"/>
      <c r="EM49" s="36"/>
      <c r="EN49" s="36"/>
      <c r="EO49" s="36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  <c r="FF49" s="36"/>
      <c r="FG49" s="36"/>
      <c r="FH49" s="36"/>
      <c r="FI49" s="36"/>
      <c r="FJ49" s="36"/>
      <c r="FK49" s="36"/>
      <c r="FL49" s="36"/>
      <c r="FM49" s="36"/>
      <c r="FN49" s="36"/>
      <c r="FO49" s="36"/>
      <c r="FP49" s="36"/>
      <c r="FQ49" s="36"/>
      <c r="FR49" s="36"/>
      <c r="FS49" s="36"/>
      <c r="FT49" s="36"/>
      <c r="FU49" s="36"/>
      <c r="FV49" s="36"/>
      <c r="FW49" s="36"/>
      <c r="FX49" s="36"/>
      <c r="FY49" s="36"/>
      <c r="FZ49" s="36"/>
      <c r="GA49" s="36"/>
      <c r="GB49" s="36"/>
      <c r="GC49" s="36"/>
      <c r="GD49" s="36"/>
      <c r="GE49" s="36"/>
      <c r="GF49" s="36"/>
      <c r="GG49" s="36"/>
      <c r="GH49" s="36"/>
      <c r="GI49" s="36"/>
      <c r="GJ49" s="36"/>
      <c r="GK49" s="36"/>
      <c r="GL49" s="36"/>
      <c r="GM49" s="36"/>
      <c r="GN49" s="36"/>
      <c r="GO49" s="36"/>
      <c r="GP49" s="36"/>
      <c r="GQ49" s="36"/>
      <c r="GR49" s="36"/>
      <c r="GS49" s="36"/>
      <c r="GT49" s="36"/>
      <c r="GU49" s="36"/>
      <c r="GV49" s="36"/>
      <c r="GW49" s="36"/>
      <c r="GX49" s="36"/>
      <c r="GY49" s="36"/>
      <c r="GZ49" s="36"/>
      <c r="HA49" s="36"/>
      <c r="HB49" s="37"/>
    </row>
    <row r="50" outlineLevel="1">
      <c r="A50" s="30" t="s">
        <v>33</v>
      </c>
      <c r="B50" s="31">
        <v>0.0</v>
      </c>
      <c r="C50" s="32" t="str">
        <f>IFERROR(__xludf.DUMMYFUNCTION("IFERROR(SPARKLINE(B50,{""charttype"",""bar"";""color1"",""#8e7cc3"";""max"", 1}))"),"")</f>
        <v/>
      </c>
      <c r="D50" s="33">
        <v>44988.0</v>
      </c>
      <c r="E50" s="34">
        <v>1.0</v>
      </c>
      <c r="F50" s="35">
        <f t="shared" si="16"/>
        <v>44988</v>
      </c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6"/>
      <c r="DP50" s="36"/>
      <c r="DQ50" s="36"/>
      <c r="DR50" s="36"/>
      <c r="DS50" s="36"/>
      <c r="DT50" s="36"/>
      <c r="DU50" s="36"/>
      <c r="DV50" s="36"/>
      <c r="DW50" s="36"/>
      <c r="DX50" s="36"/>
      <c r="DY50" s="36"/>
      <c r="DZ50" s="36"/>
      <c r="EA50" s="36"/>
      <c r="EB50" s="36"/>
      <c r="EC50" s="36"/>
      <c r="ED50" s="36"/>
      <c r="EE50" s="36"/>
      <c r="EF50" s="36"/>
      <c r="EG50" s="36"/>
      <c r="EH50" s="36"/>
      <c r="EI50" s="36"/>
      <c r="EJ50" s="36"/>
      <c r="EK50" s="36"/>
      <c r="EL50" s="36"/>
      <c r="EM50" s="36"/>
      <c r="EN50" s="36"/>
      <c r="EO50" s="36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  <c r="FF50" s="36"/>
      <c r="FG50" s="36"/>
      <c r="FH50" s="36"/>
      <c r="FI50" s="36"/>
      <c r="FJ50" s="36"/>
      <c r="FK50" s="36"/>
      <c r="FL50" s="36"/>
      <c r="FM50" s="36"/>
      <c r="FN50" s="36"/>
      <c r="FO50" s="36"/>
      <c r="FP50" s="36"/>
      <c r="FQ50" s="36"/>
      <c r="FR50" s="36"/>
      <c r="FS50" s="36"/>
      <c r="FT50" s="36"/>
      <c r="FU50" s="36"/>
      <c r="FV50" s="36"/>
      <c r="FW50" s="36"/>
      <c r="FX50" s="36"/>
      <c r="FY50" s="36"/>
      <c r="FZ50" s="36"/>
      <c r="GA50" s="36"/>
      <c r="GB50" s="36"/>
      <c r="GC50" s="36"/>
      <c r="GD50" s="36"/>
      <c r="GE50" s="36"/>
      <c r="GF50" s="36"/>
      <c r="GG50" s="36"/>
      <c r="GH50" s="36"/>
      <c r="GI50" s="36"/>
      <c r="GJ50" s="36"/>
      <c r="GK50" s="36"/>
      <c r="GL50" s="36"/>
      <c r="GM50" s="36"/>
      <c r="GN50" s="36"/>
      <c r="GO50" s="36"/>
      <c r="GP50" s="36"/>
      <c r="GQ50" s="36"/>
      <c r="GR50" s="36"/>
      <c r="GS50" s="36"/>
      <c r="GT50" s="36"/>
      <c r="GU50" s="36"/>
      <c r="GV50" s="36"/>
      <c r="GW50" s="36"/>
      <c r="GX50" s="36"/>
      <c r="GY50" s="36"/>
      <c r="GZ50" s="36"/>
      <c r="HA50" s="36"/>
      <c r="HB50" s="37"/>
    </row>
    <row r="51">
      <c r="A51" s="22" t="s">
        <v>55</v>
      </c>
      <c r="B51" s="23"/>
      <c r="C51" s="24" t="str">
        <f t="array" ref="C51">IFERROR(SPARKLINE(B51,{"charttype","bar";"color1","#8e7cc3";"max", 1}))</f>
        <v/>
      </c>
      <c r="D51" s="27">
        <f>F48+3</f>
        <v>44991</v>
      </c>
      <c r="E51" s="26"/>
      <c r="F51" s="27">
        <f>D51 + 4</f>
        <v>44995</v>
      </c>
      <c r="G51" s="28">
        <f>G48+1</f>
        <v>20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  <c r="EK51" s="26"/>
      <c r="EL51" s="26"/>
      <c r="EM51" s="26"/>
      <c r="EN51" s="26"/>
      <c r="EO51" s="26"/>
      <c r="EP51" s="26"/>
      <c r="EQ51" s="26"/>
      <c r="ER51" s="26"/>
      <c r="ES51" s="26"/>
      <c r="ET51" s="26"/>
      <c r="EU51" s="26"/>
      <c r="EV51" s="26"/>
      <c r="EW51" s="26"/>
      <c r="EX51" s="26"/>
      <c r="EY51" s="26"/>
      <c r="EZ51" s="26"/>
      <c r="FA51" s="26"/>
      <c r="FB51" s="26"/>
      <c r="FC51" s="26"/>
      <c r="FD51" s="26"/>
      <c r="FE51" s="26"/>
      <c r="FF51" s="26"/>
      <c r="FG51" s="26"/>
      <c r="FH51" s="26"/>
      <c r="FI51" s="26"/>
      <c r="FJ51" s="26"/>
      <c r="FK51" s="26"/>
      <c r="FL51" s="26"/>
      <c r="FM51" s="26"/>
      <c r="FN51" s="26"/>
      <c r="FO51" s="26"/>
      <c r="FP51" s="26"/>
      <c r="FQ51" s="26"/>
      <c r="FR51" s="26"/>
      <c r="FS51" s="26"/>
      <c r="FT51" s="26"/>
      <c r="FU51" s="26"/>
      <c r="FV51" s="26"/>
      <c r="FW51" s="26"/>
      <c r="FX51" s="26"/>
      <c r="FY51" s="26"/>
      <c r="FZ51" s="26"/>
      <c r="GA51" s="26"/>
      <c r="GB51" s="26"/>
      <c r="GC51" s="26"/>
      <c r="GD51" s="26"/>
      <c r="GE51" s="26"/>
      <c r="GF51" s="26"/>
      <c r="GG51" s="26"/>
      <c r="GH51" s="26"/>
      <c r="GI51" s="26"/>
      <c r="GJ51" s="26"/>
      <c r="GK51" s="26"/>
      <c r="GL51" s="26"/>
      <c r="GM51" s="26"/>
      <c r="GN51" s="26"/>
      <c r="GO51" s="26"/>
      <c r="GP51" s="26"/>
      <c r="GQ51" s="26"/>
      <c r="GR51" s="26"/>
      <c r="GS51" s="26"/>
      <c r="GT51" s="26"/>
      <c r="GU51" s="26"/>
      <c r="GV51" s="26"/>
      <c r="GW51" s="26"/>
      <c r="GX51" s="26"/>
      <c r="GY51" s="26"/>
      <c r="GZ51" s="26"/>
      <c r="HA51" s="26"/>
      <c r="HB51" s="29"/>
    </row>
    <row r="52" outlineLevel="1">
      <c r="A52" s="30" t="s">
        <v>54</v>
      </c>
      <c r="B52" s="31">
        <v>0.0</v>
      </c>
      <c r="C52" s="32" t="str">
        <f>IFERROR(__xludf.DUMMYFUNCTION("IFERROR(SPARKLINE(B52,{""charttype"",""bar"";""color1"",""#8e7cc3"";""max"", 1}))"),"")</f>
        <v/>
      </c>
      <c r="D52" s="33">
        <v>44991.0</v>
      </c>
      <c r="E52" s="34">
        <v>3.0</v>
      </c>
      <c r="F52" s="35">
        <f>D52+E52-1</f>
        <v>44993</v>
      </c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  <c r="EH52" s="36"/>
      <c r="EI52" s="36"/>
      <c r="EJ52" s="36"/>
      <c r="EK52" s="36"/>
      <c r="EL52" s="36"/>
      <c r="EM52" s="36"/>
      <c r="EN52" s="36"/>
      <c r="EO52" s="36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  <c r="FF52" s="36"/>
      <c r="FG52" s="36"/>
      <c r="FH52" s="36"/>
      <c r="FI52" s="36"/>
      <c r="FJ52" s="36"/>
      <c r="FK52" s="36"/>
      <c r="FL52" s="36"/>
      <c r="FM52" s="36"/>
      <c r="FN52" s="36"/>
      <c r="FO52" s="36"/>
      <c r="FP52" s="36"/>
      <c r="FQ52" s="36"/>
      <c r="FR52" s="36"/>
      <c r="FS52" s="36"/>
      <c r="FT52" s="36"/>
      <c r="FU52" s="36"/>
      <c r="FV52" s="36"/>
      <c r="FW52" s="36"/>
      <c r="FX52" s="36"/>
      <c r="FY52" s="36"/>
      <c r="FZ52" s="36"/>
      <c r="GA52" s="36"/>
      <c r="GB52" s="36"/>
      <c r="GC52" s="36"/>
      <c r="GD52" s="36"/>
      <c r="GE52" s="36"/>
      <c r="GF52" s="36"/>
      <c r="GG52" s="36"/>
      <c r="GH52" s="36"/>
      <c r="GI52" s="36"/>
      <c r="GJ52" s="36"/>
      <c r="GK52" s="36"/>
      <c r="GL52" s="36"/>
      <c r="GM52" s="36"/>
      <c r="GN52" s="36"/>
      <c r="GO52" s="36"/>
      <c r="GP52" s="36"/>
      <c r="GQ52" s="36"/>
      <c r="GR52" s="36"/>
      <c r="GS52" s="36"/>
      <c r="GT52" s="36"/>
      <c r="GU52" s="36"/>
      <c r="GV52" s="36"/>
      <c r="GW52" s="36"/>
      <c r="GX52" s="36"/>
      <c r="GY52" s="36"/>
      <c r="GZ52" s="36"/>
      <c r="HA52" s="36"/>
      <c r="HB52" s="37"/>
    </row>
    <row r="53">
      <c r="A53" s="22" t="s">
        <v>56</v>
      </c>
      <c r="B53" s="23"/>
      <c r="C53" s="24" t="str">
        <f t="array" ref="C53">IFERROR(SPARKLINE(B53,{"charttype","bar";"color1","#8e7cc3";"max", 1}))</f>
        <v/>
      </c>
      <c r="D53" s="27">
        <f>F51+3</f>
        <v>44998</v>
      </c>
      <c r="E53" s="26"/>
      <c r="F53" s="27">
        <f>D53 + 4</f>
        <v>45002</v>
      </c>
      <c r="G53" s="28">
        <f>G51+1</f>
        <v>21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  <c r="EK53" s="26"/>
      <c r="EL53" s="26"/>
      <c r="EM53" s="26"/>
      <c r="EN53" s="26"/>
      <c r="EO53" s="26"/>
      <c r="EP53" s="26"/>
      <c r="EQ53" s="26"/>
      <c r="ER53" s="26"/>
      <c r="ES53" s="26"/>
      <c r="ET53" s="26"/>
      <c r="EU53" s="26"/>
      <c r="EV53" s="26"/>
      <c r="EW53" s="26"/>
      <c r="EX53" s="26"/>
      <c r="EY53" s="26"/>
      <c r="EZ53" s="26"/>
      <c r="FA53" s="26"/>
      <c r="FB53" s="26"/>
      <c r="FC53" s="26"/>
      <c r="FD53" s="26"/>
      <c r="FE53" s="26"/>
      <c r="FF53" s="26"/>
      <c r="FG53" s="26"/>
      <c r="FH53" s="26"/>
      <c r="FI53" s="26"/>
      <c r="FJ53" s="26"/>
      <c r="FK53" s="26"/>
      <c r="FL53" s="26"/>
      <c r="FM53" s="26"/>
      <c r="FN53" s="26"/>
      <c r="FO53" s="26"/>
      <c r="FP53" s="26"/>
      <c r="FQ53" s="26"/>
      <c r="FR53" s="26"/>
      <c r="FS53" s="26"/>
      <c r="FT53" s="26"/>
      <c r="FU53" s="26"/>
      <c r="FV53" s="26"/>
      <c r="FW53" s="26"/>
      <c r="FX53" s="26"/>
      <c r="FY53" s="26"/>
      <c r="FZ53" s="26"/>
      <c r="GA53" s="26"/>
      <c r="GB53" s="26"/>
      <c r="GC53" s="26"/>
      <c r="GD53" s="26"/>
      <c r="GE53" s="26"/>
      <c r="GF53" s="26"/>
      <c r="GG53" s="26"/>
      <c r="GH53" s="26"/>
      <c r="GI53" s="26"/>
      <c r="GJ53" s="26"/>
      <c r="GK53" s="26"/>
      <c r="GL53" s="26"/>
      <c r="GM53" s="26"/>
      <c r="GN53" s="26"/>
      <c r="GO53" s="26"/>
      <c r="GP53" s="26"/>
      <c r="GQ53" s="26"/>
      <c r="GR53" s="26"/>
      <c r="GS53" s="26"/>
      <c r="GT53" s="26"/>
      <c r="GU53" s="26"/>
      <c r="GV53" s="26"/>
      <c r="GW53" s="26"/>
      <c r="GX53" s="26"/>
      <c r="GY53" s="26"/>
      <c r="GZ53" s="26"/>
      <c r="HA53" s="26"/>
      <c r="HB53" s="29"/>
    </row>
    <row r="54" outlineLevel="1">
      <c r="A54" s="30" t="s">
        <v>57</v>
      </c>
      <c r="B54" s="31">
        <v>0.0</v>
      </c>
      <c r="C54" s="32" t="str">
        <f>IFERROR(__xludf.DUMMYFUNCTION("IFERROR(SPARKLINE(B54,{""charttype"",""bar"";""color1"",""#8e7cc3"";""max"", 1}))"),"")</f>
        <v/>
      </c>
      <c r="D54" s="33">
        <v>44998.0</v>
      </c>
      <c r="E54" s="34">
        <v>3.0</v>
      </c>
      <c r="F54" s="35">
        <f>D54+E54-1</f>
        <v>45000</v>
      </c>
      <c r="G54" s="3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6"/>
      <c r="DP54" s="36"/>
      <c r="DQ54" s="36"/>
      <c r="DR54" s="36"/>
      <c r="DS54" s="36"/>
      <c r="DT54" s="36"/>
      <c r="DU54" s="36"/>
      <c r="DV54" s="36"/>
      <c r="DW54" s="36"/>
      <c r="DX54" s="36"/>
      <c r="DY54" s="36"/>
      <c r="DZ54" s="36"/>
      <c r="EA54" s="36"/>
      <c r="EB54" s="36"/>
      <c r="EC54" s="36"/>
      <c r="ED54" s="36"/>
      <c r="EE54" s="36"/>
      <c r="EF54" s="36"/>
      <c r="EG54" s="36"/>
      <c r="EH54" s="36"/>
      <c r="EI54" s="36"/>
      <c r="EJ54" s="36"/>
      <c r="EK54" s="36"/>
      <c r="EL54" s="36"/>
      <c r="EM54" s="36"/>
      <c r="EN54" s="36"/>
      <c r="EO54" s="36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  <c r="FF54" s="36"/>
      <c r="FG54" s="36"/>
      <c r="FH54" s="36"/>
      <c r="FI54" s="36"/>
      <c r="FJ54" s="36"/>
      <c r="FK54" s="36"/>
      <c r="FL54" s="36"/>
      <c r="FM54" s="36"/>
      <c r="FN54" s="36"/>
      <c r="FO54" s="36"/>
      <c r="FP54" s="36"/>
      <c r="FQ54" s="36"/>
      <c r="FR54" s="36"/>
      <c r="FS54" s="36"/>
      <c r="FT54" s="36"/>
      <c r="FU54" s="36"/>
      <c r="FV54" s="36"/>
      <c r="FW54" s="36"/>
      <c r="FX54" s="36"/>
      <c r="FY54" s="36"/>
      <c r="FZ54" s="36"/>
      <c r="GA54" s="36"/>
      <c r="GB54" s="36"/>
      <c r="GC54" s="36"/>
      <c r="GD54" s="36"/>
      <c r="GE54" s="36"/>
      <c r="GF54" s="36"/>
      <c r="GG54" s="36"/>
      <c r="GH54" s="36"/>
      <c r="GI54" s="36"/>
      <c r="GJ54" s="36"/>
      <c r="GK54" s="36"/>
      <c r="GL54" s="36"/>
      <c r="GM54" s="36"/>
      <c r="GN54" s="36"/>
      <c r="GO54" s="36"/>
      <c r="GP54" s="36"/>
      <c r="GQ54" s="36"/>
      <c r="GR54" s="36"/>
      <c r="GS54" s="36"/>
      <c r="GT54" s="36"/>
      <c r="GU54" s="36"/>
      <c r="GV54" s="36"/>
      <c r="GW54" s="36"/>
      <c r="GX54" s="36"/>
      <c r="GY54" s="36"/>
      <c r="GZ54" s="36"/>
      <c r="HA54" s="36"/>
      <c r="HB54" s="37"/>
    </row>
    <row r="55">
      <c r="A55" s="22" t="s">
        <v>58</v>
      </c>
      <c r="B55" s="23"/>
      <c r="C55" s="24" t="str">
        <f t="array" ref="C55">IFERROR(SPARKLINE(B55,{"charttype","bar";"color1","#8e7cc3";"max", 1}))</f>
        <v/>
      </c>
      <c r="D55" s="27">
        <f>F53+3</f>
        <v>45005</v>
      </c>
      <c r="E55" s="26"/>
      <c r="F55" s="27">
        <f>D55 + 4</f>
        <v>45009</v>
      </c>
      <c r="G55" s="28">
        <f>G53+1</f>
        <v>22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  <c r="EK55" s="26"/>
      <c r="EL55" s="26"/>
      <c r="EM55" s="26"/>
      <c r="EN55" s="26"/>
      <c r="EO55" s="26"/>
      <c r="EP55" s="26"/>
      <c r="EQ55" s="26"/>
      <c r="ER55" s="26"/>
      <c r="ES55" s="26"/>
      <c r="ET55" s="26"/>
      <c r="EU55" s="26"/>
      <c r="EV55" s="26"/>
      <c r="EW55" s="26"/>
      <c r="EX55" s="26"/>
      <c r="EY55" s="26"/>
      <c r="EZ55" s="26"/>
      <c r="FA55" s="26"/>
      <c r="FB55" s="26"/>
      <c r="FC55" s="26"/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6"/>
      <c r="FP55" s="26"/>
      <c r="FQ55" s="26"/>
      <c r="FR55" s="26"/>
      <c r="FS55" s="26"/>
      <c r="FT55" s="26"/>
      <c r="FU55" s="26"/>
      <c r="FV55" s="26"/>
      <c r="FW55" s="26"/>
      <c r="FX55" s="26"/>
      <c r="FY55" s="26"/>
      <c r="FZ55" s="26"/>
      <c r="GA55" s="26"/>
      <c r="GB55" s="26"/>
      <c r="GC55" s="26"/>
      <c r="GD55" s="26"/>
      <c r="GE55" s="26"/>
      <c r="GF55" s="26"/>
      <c r="GG55" s="26"/>
      <c r="GH55" s="26"/>
      <c r="GI55" s="26"/>
      <c r="GJ55" s="26"/>
      <c r="GK55" s="26"/>
      <c r="GL55" s="26"/>
      <c r="GM55" s="26"/>
      <c r="GN55" s="26"/>
      <c r="GO55" s="26"/>
      <c r="GP55" s="26"/>
      <c r="GQ55" s="26"/>
      <c r="GR55" s="26"/>
      <c r="GS55" s="26"/>
      <c r="GT55" s="26"/>
      <c r="GU55" s="26"/>
      <c r="GV55" s="26"/>
      <c r="GW55" s="26"/>
      <c r="GX55" s="26"/>
      <c r="GY55" s="26"/>
      <c r="GZ55" s="26"/>
      <c r="HA55" s="26"/>
      <c r="HB55" s="29"/>
    </row>
    <row r="56" outlineLevel="1">
      <c r="A56" s="30" t="s">
        <v>57</v>
      </c>
      <c r="B56" s="31">
        <v>0.0</v>
      </c>
      <c r="C56" s="32" t="str">
        <f>IFERROR(__xludf.DUMMYFUNCTION("IFERROR(SPARKLINE(B56,{""charttype"",""bar"";""color1"",""#8e7cc3"";""max"", 1}))"),"")</f>
        <v/>
      </c>
      <c r="D56" s="33">
        <v>45005.0</v>
      </c>
      <c r="E56" s="34">
        <v>3.0</v>
      </c>
      <c r="F56" s="35">
        <f>D56+E56-1</f>
        <v>45007</v>
      </c>
      <c r="G56" s="35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  <c r="DO56" s="36"/>
      <c r="DP56" s="36"/>
      <c r="DQ56" s="36"/>
      <c r="DR56" s="36"/>
      <c r="DS56" s="36"/>
      <c r="DT56" s="36"/>
      <c r="DU56" s="36"/>
      <c r="DV56" s="36"/>
      <c r="DW56" s="36"/>
      <c r="DX56" s="36"/>
      <c r="DY56" s="36"/>
      <c r="DZ56" s="36"/>
      <c r="EA56" s="36"/>
      <c r="EB56" s="36"/>
      <c r="EC56" s="36"/>
      <c r="ED56" s="36"/>
      <c r="EE56" s="36"/>
      <c r="EF56" s="36"/>
      <c r="EG56" s="36"/>
      <c r="EH56" s="36"/>
      <c r="EI56" s="36"/>
      <c r="EJ56" s="36"/>
      <c r="EK56" s="36"/>
      <c r="EL56" s="36"/>
      <c r="EM56" s="36"/>
      <c r="EN56" s="36"/>
      <c r="EO56" s="36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  <c r="FF56" s="36"/>
      <c r="FG56" s="36"/>
      <c r="FH56" s="36"/>
      <c r="FI56" s="36"/>
      <c r="FJ56" s="36"/>
      <c r="FK56" s="36"/>
      <c r="FL56" s="36"/>
      <c r="FM56" s="36"/>
      <c r="FN56" s="36"/>
      <c r="FO56" s="36"/>
      <c r="FP56" s="36"/>
      <c r="FQ56" s="36"/>
      <c r="FR56" s="36"/>
      <c r="FS56" s="36"/>
      <c r="FT56" s="36"/>
      <c r="FU56" s="36"/>
      <c r="FV56" s="36"/>
      <c r="FW56" s="36"/>
      <c r="FX56" s="36"/>
      <c r="FY56" s="36"/>
      <c r="FZ56" s="36"/>
      <c r="GA56" s="36"/>
      <c r="GB56" s="36"/>
      <c r="GC56" s="36"/>
      <c r="GD56" s="36"/>
      <c r="GE56" s="36"/>
      <c r="GF56" s="36"/>
      <c r="GG56" s="36"/>
      <c r="GH56" s="36"/>
      <c r="GI56" s="36"/>
      <c r="GJ56" s="36"/>
      <c r="GK56" s="36"/>
      <c r="GL56" s="36"/>
      <c r="GM56" s="36"/>
      <c r="GN56" s="36"/>
      <c r="GO56" s="36"/>
      <c r="GP56" s="36"/>
      <c r="GQ56" s="36"/>
      <c r="GR56" s="36"/>
      <c r="GS56" s="36"/>
      <c r="GT56" s="36"/>
      <c r="GU56" s="36"/>
      <c r="GV56" s="36"/>
      <c r="GW56" s="36"/>
      <c r="GX56" s="36"/>
      <c r="GY56" s="36"/>
      <c r="GZ56" s="36"/>
      <c r="HA56" s="36"/>
      <c r="HB56" s="37"/>
    </row>
    <row r="57">
      <c r="A57" s="22" t="s">
        <v>59</v>
      </c>
      <c r="B57" s="23"/>
      <c r="C57" s="24" t="str">
        <f t="array" ref="C57">IFERROR(SPARKLINE(B57,{"charttype","bar";"color1","#8e7cc3";"max", 1}))</f>
        <v/>
      </c>
      <c r="D57" s="27">
        <f>F55+3</f>
        <v>45012</v>
      </c>
      <c r="E57" s="26"/>
      <c r="F57" s="27">
        <f>D57 + 4</f>
        <v>45016</v>
      </c>
      <c r="G57" s="28">
        <f>G55+1</f>
        <v>23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L57" s="26"/>
      <c r="EM57" s="26"/>
      <c r="EN57" s="26"/>
      <c r="EO57" s="26"/>
      <c r="EP57" s="26"/>
      <c r="EQ57" s="26"/>
      <c r="ER57" s="26"/>
      <c r="ES57" s="26"/>
      <c r="ET57" s="26"/>
      <c r="EU57" s="26"/>
      <c r="EV57" s="26"/>
      <c r="EW57" s="26"/>
      <c r="EX57" s="26"/>
      <c r="EY57" s="26"/>
      <c r="EZ57" s="26"/>
      <c r="FA57" s="26"/>
      <c r="FB57" s="26"/>
      <c r="FC57" s="26"/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6"/>
      <c r="FY57" s="26"/>
      <c r="FZ57" s="26"/>
      <c r="GA57" s="26"/>
      <c r="GB57" s="26"/>
      <c r="GC57" s="26"/>
      <c r="GD57" s="26"/>
      <c r="GE57" s="26"/>
      <c r="GF57" s="26"/>
      <c r="GG57" s="26"/>
      <c r="GH57" s="26"/>
      <c r="GI57" s="26"/>
      <c r="GJ57" s="26"/>
      <c r="GK57" s="26"/>
      <c r="GL57" s="26"/>
      <c r="GM57" s="26"/>
      <c r="GN57" s="26"/>
      <c r="GO57" s="26"/>
      <c r="GP57" s="26"/>
      <c r="GQ57" s="26"/>
      <c r="GR57" s="26"/>
      <c r="GS57" s="26"/>
      <c r="GT57" s="26"/>
      <c r="GU57" s="26"/>
      <c r="GV57" s="26"/>
      <c r="GW57" s="26"/>
      <c r="GX57" s="26"/>
      <c r="GY57" s="26"/>
      <c r="GZ57" s="26"/>
      <c r="HA57" s="26"/>
      <c r="HB57" s="29"/>
    </row>
    <row r="58" outlineLevel="1">
      <c r="A58" s="30" t="s">
        <v>60</v>
      </c>
      <c r="B58" s="31">
        <v>0.0</v>
      </c>
      <c r="C58" s="32" t="str">
        <f>IFERROR(__xludf.DUMMYFUNCTION("IFERROR(SPARKLINE(B58,{""charttype"",""bar"";""color1"",""#8e7cc3"";""max"", 1}))"),"")</f>
        <v/>
      </c>
      <c r="D58" s="33">
        <v>45012.0</v>
      </c>
      <c r="E58" s="34">
        <v>2.0</v>
      </c>
      <c r="F58" s="35">
        <f t="shared" ref="F58:F59" si="17">D58+E58-1</f>
        <v>45013</v>
      </c>
      <c r="G58" s="3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  <c r="DR58" s="36"/>
      <c r="DS58" s="36"/>
      <c r="DT58" s="36"/>
      <c r="DU58" s="36"/>
      <c r="DV58" s="36"/>
      <c r="DW58" s="36"/>
      <c r="DX58" s="36"/>
      <c r="DY58" s="36"/>
      <c r="DZ58" s="36"/>
      <c r="EA58" s="36"/>
      <c r="EB58" s="36"/>
      <c r="EC58" s="36"/>
      <c r="ED58" s="36"/>
      <c r="EE58" s="36"/>
      <c r="EF58" s="36"/>
      <c r="EG58" s="36"/>
      <c r="EH58" s="36"/>
      <c r="EI58" s="36"/>
      <c r="EJ58" s="36"/>
      <c r="EK58" s="36"/>
      <c r="EL58" s="36"/>
      <c r="EM58" s="36"/>
      <c r="EN58" s="36"/>
      <c r="EO58" s="36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  <c r="FF58" s="36"/>
      <c r="FG58" s="36"/>
      <c r="FH58" s="36"/>
      <c r="FI58" s="36"/>
      <c r="FJ58" s="36"/>
      <c r="FK58" s="36"/>
      <c r="FL58" s="36"/>
      <c r="FM58" s="36"/>
      <c r="FN58" s="36"/>
      <c r="FO58" s="36"/>
      <c r="FP58" s="36"/>
      <c r="FQ58" s="36"/>
      <c r="FR58" s="36"/>
      <c r="FS58" s="36"/>
      <c r="FT58" s="36"/>
      <c r="FU58" s="36"/>
      <c r="FV58" s="36"/>
      <c r="FW58" s="36"/>
      <c r="FX58" s="36"/>
      <c r="FY58" s="36"/>
      <c r="FZ58" s="36"/>
      <c r="GA58" s="36"/>
      <c r="GB58" s="36"/>
      <c r="GC58" s="36"/>
      <c r="GD58" s="36"/>
      <c r="GE58" s="36"/>
      <c r="GF58" s="36"/>
      <c r="GG58" s="36"/>
      <c r="GH58" s="36"/>
      <c r="GI58" s="36"/>
      <c r="GJ58" s="36"/>
      <c r="GK58" s="36"/>
      <c r="GL58" s="36"/>
      <c r="GM58" s="36"/>
      <c r="GN58" s="36"/>
      <c r="GO58" s="36"/>
      <c r="GP58" s="36"/>
      <c r="GQ58" s="36"/>
      <c r="GR58" s="36"/>
      <c r="GS58" s="36"/>
      <c r="GT58" s="36"/>
      <c r="GU58" s="36"/>
      <c r="GV58" s="36"/>
      <c r="GW58" s="36"/>
      <c r="GX58" s="36"/>
      <c r="GY58" s="36"/>
      <c r="GZ58" s="36"/>
      <c r="HA58" s="36"/>
      <c r="HB58" s="37"/>
    </row>
    <row r="59" outlineLevel="1">
      <c r="A59" s="30" t="s">
        <v>33</v>
      </c>
      <c r="B59" s="31">
        <v>0.0</v>
      </c>
      <c r="C59" s="32" t="str">
        <f>IFERROR(__xludf.DUMMYFUNCTION("IFERROR(SPARKLINE(B59,{""charttype"",""bar"";""color1"",""#8e7cc3"";""max"", 1}))"),"")</f>
        <v/>
      </c>
      <c r="D59" s="33">
        <v>45016.0</v>
      </c>
      <c r="E59" s="34">
        <v>1.0</v>
      </c>
      <c r="F59" s="35">
        <f t="shared" si="17"/>
        <v>45016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36"/>
      <c r="FI59" s="36"/>
      <c r="FJ59" s="36"/>
      <c r="FK59" s="36"/>
      <c r="FL59" s="36"/>
      <c r="FM59" s="36"/>
      <c r="FN59" s="36"/>
      <c r="FO59" s="36"/>
      <c r="FP59" s="36"/>
      <c r="FQ59" s="36"/>
      <c r="FR59" s="36"/>
      <c r="FS59" s="36"/>
      <c r="FT59" s="36"/>
      <c r="FU59" s="36"/>
      <c r="FV59" s="36"/>
      <c r="FW59" s="36"/>
      <c r="FX59" s="36"/>
      <c r="FY59" s="36"/>
      <c r="FZ59" s="36"/>
      <c r="GA59" s="36"/>
      <c r="GB59" s="36"/>
      <c r="GC59" s="36"/>
      <c r="GD59" s="36"/>
      <c r="GE59" s="36"/>
      <c r="GF59" s="36"/>
      <c r="GG59" s="36"/>
      <c r="GH59" s="36"/>
      <c r="GI59" s="36"/>
      <c r="GJ59" s="36"/>
      <c r="GK59" s="36"/>
      <c r="GL59" s="36"/>
      <c r="GM59" s="36"/>
      <c r="GN59" s="36"/>
      <c r="GO59" s="36"/>
      <c r="GP59" s="36"/>
      <c r="GQ59" s="36"/>
      <c r="GR59" s="36"/>
      <c r="GS59" s="36"/>
      <c r="GT59" s="36"/>
      <c r="GU59" s="36"/>
      <c r="GV59" s="36"/>
      <c r="GW59" s="36"/>
      <c r="GX59" s="36"/>
      <c r="GY59" s="36"/>
      <c r="GZ59" s="36"/>
      <c r="HA59" s="36"/>
      <c r="HB59" s="37"/>
    </row>
    <row r="60">
      <c r="A60" s="22" t="s">
        <v>34</v>
      </c>
      <c r="B60" s="23"/>
      <c r="C60" s="24" t="str">
        <f t="shared" ref="C60:C61" si="18">IFERROR(SPARKLINE(B60,{"charttype","bar";"color1","#8e7cc3";"max", 1}))</f>
        <v/>
      </c>
      <c r="D60" s="27">
        <f>F57+3</f>
        <v>45019</v>
      </c>
      <c r="E60" s="26"/>
      <c r="F60" s="27">
        <f>D60 + 11</f>
        <v>45030</v>
      </c>
      <c r="G60" s="28" t="s">
        <v>61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  <c r="EK60" s="26"/>
      <c r="EL60" s="26"/>
      <c r="EM60" s="26"/>
      <c r="EN60" s="26"/>
      <c r="EO60" s="26"/>
      <c r="EP60" s="26"/>
      <c r="EQ60" s="26"/>
      <c r="ER60" s="26"/>
      <c r="ES60" s="26"/>
      <c r="ET60" s="26"/>
      <c r="EU60" s="26"/>
      <c r="EV60" s="26"/>
      <c r="EW60" s="26"/>
      <c r="EX60" s="26"/>
      <c r="EY60" s="26"/>
      <c r="EZ60" s="26"/>
      <c r="FA60" s="26"/>
      <c r="FB60" s="26"/>
      <c r="FC60" s="26"/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6"/>
      <c r="FY60" s="26"/>
      <c r="FZ60" s="26"/>
      <c r="GA60" s="26"/>
      <c r="GB60" s="26"/>
      <c r="GC60" s="26"/>
      <c r="GD60" s="26"/>
      <c r="GE60" s="26"/>
      <c r="GF60" s="26"/>
      <c r="GG60" s="26"/>
      <c r="GH60" s="26"/>
      <c r="GI60" s="26"/>
      <c r="GJ60" s="26"/>
      <c r="GK60" s="26"/>
      <c r="GL60" s="26"/>
      <c r="GM60" s="26"/>
      <c r="GN60" s="26"/>
      <c r="GO60" s="26"/>
      <c r="GP60" s="26"/>
      <c r="GQ60" s="26"/>
      <c r="GR60" s="26"/>
      <c r="GS60" s="26"/>
      <c r="GT60" s="26"/>
      <c r="GU60" s="26"/>
      <c r="GV60" s="26"/>
      <c r="GW60" s="26"/>
      <c r="GX60" s="26"/>
      <c r="GY60" s="26"/>
      <c r="GZ60" s="26"/>
      <c r="HA60" s="26"/>
      <c r="HB60" s="29"/>
    </row>
    <row r="61">
      <c r="A61" s="22" t="s">
        <v>62</v>
      </c>
      <c r="B61" s="23"/>
      <c r="C61" s="24" t="str">
        <f t="shared" si="18"/>
        <v/>
      </c>
      <c r="D61" s="27">
        <f>F60+3</f>
        <v>45033</v>
      </c>
      <c r="E61" s="26"/>
      <c r="F61" s="27">
        <f>D61 + 4</f>
        <v>45037</v>
      </c>
      <c r="G61" s="28">
        <v>26.0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9"/>
    </row>
    <row r="62" outlineLevel="1">
      <c r="A62" s="30" t="s">
        <v>63</v>
      </c>
      <c r="B62" s="31">
        <v>0.0</v>
      </c>
      <c r="C62" s="32" t="str">
        <f>IFERROR(__xludf.DUMMYFUNCTION("IFERROR(SPARKLINE(B62,{""charttype"",""bar"";""color1"",""#8e7cc3"";""max"", 1}))"),"")</f>
        <v/>
      </c>
      <c r="D62" s="33">
        <v>45040.0</v>
      </c>
      <c r="E62" s="34">
        <v>5.0</v>
      </c>
      <c r="F62" s="35">
        <f>D62+E62-1</f>
        <v>45044</v>
      </c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  <c r="DR62" s="36"/>
      <c r="DS62" s="36"/>
      <c r="DT62" s="36"/>
      <c r="DU62" s="36"/>
      <c r="DV62" s="36"/>
      <c r="DW62" s="36"/>
      <c r="DX62" s="36"/>
      <c r="DY62" s="36"/>
      <c r="DZ62" s="36"/>
      <c r="EA62" s="36"/>
      <c r="EB62" s="36"/>
      <c r="EC62" s="36"/>
      <c r="ED62" s="36"/>
      <c r="EE62" s="36"/>
      <c r="EF62" s="36"/>
      <c r="EG62" s="36"/>
      <c r="EH62" s="36"/>
      <c r="EI62" s="36"/>
      <c r="EJ62" s="36"/>
      <c r="EK62" s="36"/>
      <c r="EL62" s="36"/>
      <c r="EM62" s="36"/>
      <c r="EN62" s="36"/>
      <c r="EO62" s="36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  <c r="FF62" s="36"/>
      <c r="FG62" s="36"/>
      <c r="FH62" s="36"/>
      <c r="FI62" s="36"/>
      <c r="FJ62" s="36"/>
      <c r="FK62" s="36"/>
      <c r="FL62" s="36"/>
      <c r="FM62" s="36"/>
      <c r="FN62" s="36"/>
      <c r="FO62" s="36"/>
      <c r="FP62" s="36"/>
      <c r="FQ62" s="36"/>
      <c r="FR62" s="36"/>
      <c r="FS62" s="36"/>
      <c r="FT62" s="36"/>
      <c r="FU62" s="36"/>
      <c r="FV62" s="36"/>
      <c r="FW62" s="36"/>
      <c r="FX62" s="36"/>
      <c r="FY62" s="36"/>
      <c r="FZ62" s="36"/>
      <c r="GA62" s="36"/>
      <c r="GB62" s="36"/>
      <c r="GC62" s="36"/>
      <c r="GD62" s="36"/>
      <c r="GE62" s="36"/>
      <c r="GF62" s="36"/>
      <c r="GG62" s="36"/>
      <c r="GH62" s="36"/>
      <c r="GI62" s="36"/>
      <c r="GJ62" s="36"/>
      <c r="GK62" s="36"/>
      <c r="GL62" s="36"/>
      <c r="GM62" s="36"/>
      <c r="GN62" s="36"/>
      <c r="GO62" s="36"/>
      <c r="GP62" s="36"/>
      <c r="GQ62" s="36"/>
      <c r="GR62" s="36"/>
      <c r="GS62" s="36"/>
      <c r="GT62" s="36"/>
      <c r="GU62" s="36"/>
      <c r="GV62" s="36"/>
      <c r="GW62" s="36"/>
      <c r="GX62" s="36"/>
      <c r="GY62" s="36"/>
      <c r="GZ62" s="36"/>
      <c r="HA62" s="36"/>
      <c r="HB62" s="37"/>
    </row>
    <row r="63">
      <c r="A63" s="22" t="s">
        <v>64</v>
      </c>
      <c r="B63" s="23"/>
      <c r="C63" s="24" t="str">
        <f t="array" ref="C63">IFERROR(SPARKLINE(B63,{"charttype","bar";"color1","#8e7cc3";"max", 1}))</f>
        <v/>
      </c>
      <c r="D63" s="27">
        <f>F61+3</f>
        <v>45040</v>
      </c>
      <c r="E63" s="26"/>
      <c r="F63" s="27">
        <f>D63 + 4</f>
        <v>45044</v>
      </c>
      <c r="G63" s="28">
        <f>G61+1</f>
        <v>27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  <c r="EK63" s="26"/>
      <c r="EL63" s="26"/>
      <c r="EM63" s="26"/>
      <c r="EN63" s="26"/>
      <c r="EO63" s="26"/>
      <c r="EP63" s="26"/>
      <c r="EQ63" s="26"/>
      <c r="ER63" s="26"/>
      <c r="ES63" s="26"/>
      <c r="ET63" s="26"/>
      <c r="EU63" s="26"/>
      <c r="EV63" s="26"/>
      <c r="EW63" s="26"/>
      <c r="EX63" s="26"/>
      <c r="EY63" s="26"/>
      <c r="EZ63" s="26"/>
      <c r="FA63" s="26"/>
      <c r="FB63" s="26"/>
      <c r="FC63" s="26"/>
      <c r="FD63" s="26"/>
      <c r="FE63" s="26"/>
      <c r="FF63" s="26"/>
      <c r="FG63" s="26"/>
      <c r="FH63" s="26"/>
      <c r="FI63" s="26"/>
      <c r="FJ63" s="26"/>
      <c r="FK63" s="26"/>
      <c r="FL63" s="26"/>
      <c r="FM63" s="26"/>
      <c r="FN63" s="26"/>
      <c r="FO63" s="26"/>
      <c r="FP63" s="26"/>
      <c r="FQ63" s="26"/>
      <c r="FR63" s="26"/>
      <c r="FS63" s="26"/>
      <c r="FT63" s="26"/>
      <c r="FU63" s="26"/>
      <c r="FV63" s="26"/>
      <c r="FW63" s="26"/>
      <c r="FX63" s="26"/>
      <c r="FY63" s="26"/>
      <c r="FZ63" s="26"/>
      <c r="GA63" s="26"/>
      <c r="GB63" s="26"/>
      <c r="GC63" s="26"/>
      <c r="GD63" s="26"/>
      <c r="GE63" s="26"/>
      <c r="GF63" s="26"/>
      <c r="GG63" s="26"/>
      <c r="GH63" s="26"/>
      <c r="GI63" s="26"/>
      <c r="GJ63" s="26"/>
      <c r="GK63" s="26"/>
      <c r="GL63" s="26"/>
      <c r="GM63" s="26"/>
      <c r="GN63" s="26"/>
      <c r="GO63" s="26"/>
      <c r="GP63" s="26"/>
      <c r="GQ63" s="26"/>
      <c r="GR63" s="26"/>
      <c r="GS63" s="26"/>
      <c r="GT63" s="26"/>
      <c r="GU63" s="26"/>
      <c r="GV63" s="26"/>
      <c r="GW63" s="26"/>
      <c r="GX63" s="26"/>
      <c r="GY63" s="26"/>
      <c r="GZ63" s="26"/>
      <c r="HA63" s="26"/>
      <c r="HB63" s="29"/>
    </row>
    <row r="64" outlineLevel="1">
      <c r="A64" s="30" t="s">
        <v>65</v>
      </c>
      <c r="B64" s="31">
        <v>0.0</v>
      </c>
      <c r="C64" s="32" t="str">
        <f>IFERROR(__xludf.DUMMYFUNCTION("IFERROR(SPARKLINE(B64,{""charttype"",""bar"";""color1"",""#8e7cc3"";""max"", 1}))"),"")</f>
        <v/>
      </c>
      <c r="D64" s="33">
        <v>45040.0</v>
      </c>
      <c r="E64" s="34">
        <v>3.0</v>
      </c>
      <c r="F64" s="35">
        <f t="shared" ref="F64:F65" si="19">D64+E64-1</f>
        <v>45042</v>
      </c>
      <c r="G64" s="3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  <c r="DR64" s="36"/>
      <c r="DS64" s="36"/>
      <c r="DT64" s="36"/>
      <c r="DU64" s="36"/>
      <c r="DV64" s="36"/>
      <c r="DW64" s="36"/>
      <c r="DX64" s="36"/>
      <c r="DY64" s="36"/>
      <c r="DZ64" s="36"/>
      <c r="EA64" s="36"/>
      <c r="EB64" s="36"/>
      <c r="EC64" s="36"/>
      <c r="ED64" s="36"/>
      <c r="EE64" s="36"/>
      <c r="EF64" s="36"/>
      <c r="EG64" s="36"/>
      <c r="EH64" s="36"/>
      <c r="EI64" s="36"/>
      <c r="EJ64" s="36"/>
      <c r="EK64" s="36"/>
      <c r="EL64" s="36"/>
      <c r="EM64" s="36"/>
      <c r="EN64" s="36"/>
      <c r="EO64" s="36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  <c r="FF64" s="36"/>
      <c r="FG64" s="36"/>
      <c r="FH64" s="36"/>
      <c r="FI64" s="36"/>
      <c r="FJ64" s="36"/>
      <c r="FK64" s="36"/>
      <c r="FL64" s="36"/>
      <c r="FM64" s="36"/>
      <c r="FN64" s="36"/>
      <c r="FO64" s="36"/>
      <c r="FP64" s="36"/>
      <c r="FQ64" s="36"/>
      <c r="FR64" s="36"/>
      <c r="FS64" s="36"/>
      <c r="FT64" s="36"/>
      <c r="FU64" s="36"/>
      <c r="FV64" s="36"/>
      <c r="FW64" s="36"/>
      <c r="FX64" s="36"/>
      <c r="FY64" s="36"/>
      <c r="FZ64" s="36"/>
      <c r="GA64" s="36"/>
      <c r="GB64" s="36"/>
      <c r="GC64" s="36"/>
      <c r="GD64" s="36"/>
      <c r="GE64" s="36"/>
      <c r="GF64" s="36"/>
      <c r="GG64" s="36"/>
      <c r="GH64" s="36"/>
      <c r="GI64" s="36"/>
      <c r="GJ64" s="36"/>
      <c r="GK64" s="36"/>
      <c r="GL64" s="36"/>
      <c r="GM64" s="36"/>
      <c r="GN64" s="36"/>
      <c r="GO64" s="36"/>
      <c r="GP64" s="36"/>
      <c r="GQ64" s="36"/>
      <c r="GR64" s="36"/>
      <c r="GS64" s="36"/>
      <c r="GT64" s="36"/>
      <c r="GU64" s="36"/>
      <c r="GV64" s="36"/>
      <c r="GW64" s="36"/>
      <c r="GX64" s="36"/>
      <c r="GY64" s="36"/>
      <c r="GZ64" s="36"/>
      <c r="HA64" s="36"/>
      <c r="HB64" s="37"/>
    </row>
    <row r="65" outlineLevel="1">
      <c r="A65" s="30" t="s">
        <v>66</v>
      </c>
      <c r="B65" s="31">
        <v>0.0</v>
      </c>
      <c r="C65" s="32" t="str">
        <f>IFERROR(__xludf.DUMMYFUNCTION("IFERROR(SPARKLINE(B65,{""charttype"",""bar"";""color1"",""#8e7cc3"";""max"", 1}))"),"")</f>
        <v/>
      </c>
      <c r="D65" s="33">
        <v>45040.0</v>
      </c>
      <c r="E65" s="34">
        <v>3.0</v>
      </c>
      <c r="F65" s="35">
        <f t="shared" si="19"/>
        <v>45042</v>
      </c>
      <c r="G65" s="3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  <c r="DR65" s="36"/>
      <c r="DS65" s="36"/>
      <c r="DT65" s="36"/>
      <c r="DU65" s="36"/>
      <c r="DV65" s="36"/>
      <c r="DW65" s="36"/>
      <c r="DX65" s="36"/>
      <c r="DY65" s="36"/>
      <c r="DZ65" s="36"/>
      <c r="EA65" s="36"/>
      <c r="EB65" s="36"/>
      <c r="EC65" s="36"/>
      <c r="ED65" s="36"/>
      <c r="EE65" s="36"/>
      <c r="EF65" s="36"/>
      <c r="EG65" s="36"/>
      <c r="EH65" s="36"/>
      <c r="EI65" s="36"/>
      <c r="EJ65" s="36"/>
      <c r="EK65" s="36"/>
      <c r="EL65" s="36"/>
      <c r="EM65" s="36"/>
      <c r="EN65" s="36"/>
      <c r="EO65" s="36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  <c r="FF65" s="36"/>
      <c r="FG65" s="36"/>
      <c r="FH65" s="36"/>
      <c r="FI65" s="36"/>
      <c r="FJ65" s="36"/>
      <c r="FK65" s="36"/>
      <c r="FL65" s="36"/>
      <c r="FM65" s="36"/>
      <c r="FN65" s="36"/>
      <c r="FO65" s="36"/>
      <c r="FP65" s="36"/>
      <c r="FQ65" s="36"/>
      <c r="FR65" s="36"/>
      <c r="FS65" s="36"/>
      <c r="FT65" s="36"/>
      <c r="FU65" s="36"/>
      <c r="FV65" s="36"/>
      <c r="FW65" s="36"/>
      <c r="FX65" s="36"/>
      <c r="FY65" s="36"/>
      <c r="FZ65" s="36"/>
      <c r="GA65" s="36"/>
      <c r="GB65" s="36"/>
      <c r="GC65" s="36"/>
      <c r="GD65" s="36"/>
      <c r="GE65" s="36"/>
      <c r="GF65" s="36"/>
      <c r="GG65" s="36"/>
      <c r="GH65" s="36"/>
      <c r="GI65" s="36"/>
      <c r="GJ65" s="36"/>
      <c r="GK65" s="36"/>
      <c r="GL65" s="36"/>
      <c r="GM65" s="36"/>
      <c r="GN65" s="36"/>
      <c r="GO65" s="36"/>
      <c r="GP65" s="36"/>
      <c r="GQ65" s="36"/>
      <c r="GR65" s="36"/>
      <c r="GS65" s="36"/>
      <c r="GT65" s="36"/>
      <c r="GU65" s="36"/>
      <c r="GV65" s="36"/>
      <c r="GW65" s="36"/>
      <c r="GX65" s="36"/>
      <c r="GY65" s="36"/>
      <c r="GZ65" s="36"/>
      <c r="HA65" s="36"/>
      <c r="HB65" s="37"/>
    </row>
    <row r="66">
      <c r="A66" s="22" t="s">
        <v>67</v>
      </c>
      <c r="B66" s="23"/>
      <c r="C66" s="24" t="str">
        <f t="array" ref="C66">IFERROR(SPARKLINE(B66,{"charttype","bar";"color1","#8e7cc3";"max", 1}))</f>
        <v/>
      </c>
      <c r="D66" s="27">
        <f>F63+3</f>
        <v>45047</v>
      </c>
      <c r="E66" s="26"/>
      <c r="F66" s="27">
        <f>D66 + 4</f>
        <v>45051</v>
      </c>
      <c r="G66" s="28">
        <f>G63+1</f>
        <v>28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9"/>
    </row>
    <row r="67" outlineLevel="1">
      <c r="A67" s="30" t="s">
        <v>68</v>
      </c>
      <c r="B67" s="31">
        <v>0.0</v>
      </c>
      <c r="C67" s="32" t="str">
        <f>IFERROR(__xludf.DUMMYFUNCTION("IFERROR(SPARKLINE(B67,{""charttype"",""bar"";""color1"",""#8e7cc3"";""max"", 1}))"),"")</f>
        <v/>
      </c>
      <c r="D67" s="33">
        <v>45047.0</v>
      </c>
      <c r="E67" s="34">
        <v>3.0</v>
      </c>
      <c r="F67" s="35">
        <f>D67+E67-1</f>
        <v>45049</v>
      </c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7"/>
    </row>
    <row r="68">
      <c r="A68" s="22" t="s">
        <v>69</v>
      </c>
      <c r="B68" s="23"/>
      <c r="C68" s="24" t="str">
        <f t="array" ref="C68">IFERROR(SPARKLINE(B68,{"charttype","bar";"color1","#8e7cc3";"max", 1}))</f>
        <v/>
      </c>
      <c r="D68" s="27">
        <f>F66+3</f>
        <v>45054</v>
      </c>
      <c r="E68" s="26"/>
      <c r="F68" s="27">
        <f>D68 + 4</f>
        <v>45058</v>
      </c>
      <c r="G68" s="28">
        <f>G66+1</f>
        <v>29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  <c r="EK68" s="26"/>
      <c r="EL68" s="26"/>
      <c r="EM68" s="26"/>
      <c r="EN68" s="26"/>
      <c r="EO68" s="26"/>
      <c r="EP68" s="26"/>
      <c r="EQ68" s="26"/>
      <c r="ER68" s="26"/>
      <c r="ES68" s="26"/>
      <c r="ET68" s="26"/>
      <c r="EU68" s="26"/>
      <c r="EV68" s="26"/>
      <c r="EW68" s="26"/>
      <c r="EX68" s="26"/>
      <c r="EY68" s="26"/>
      <c r="EZ68" s="26"/>
      <c r="FA68" s="26"/>
      <c r="FB68" s="26"/>
      <c r="FC68" s="26"/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26"/>
      <c r="FT68" s="26"/>
      <c r="FU68" s="26"/>
      <c r="FV68" s="26"/>
      <c r="FW68" s="26"/>
      <c r="FX68" s="26"/>
      <c r="FY68" s="26"/>
      <c r="FZ68" s="26"/>
      <c r="GA68" s="26"/>
      <c r="GB68" s="26"/>
      <c r="GC68" s="26"/>
      <c r="GD68" s="26"/>
      <c r="GE68" s="26"/>
      <c r="GF68" s="26"/>
      <c r="GG68" s="26"/>
      <c r="GH68" s="26"/>
      <c r="GI68" s="26"/>
      <c r="GJ68" s="26"/>
      <c r="GK68" s="26"/>
      <c r="GL68" s="26"/>
      <c r="GM68" s="26"/>
      <c r="GN68" s="26"/>
      <c r="GO68" s="26"/>
      <c r="GP68" s="26"/>
      <c r="GQ68" s="26"/>
      <c r="GR68" s="26"/>
      <c r="GS68" s="26"/>
      <c r="GT68" s="26"/>
      <c r="GU68" s="26"/>
      <c r="GV68" s="26"/>
      <c r="GW68" s="26"/>
      <c r="GX68" s="26"/>
      <c r="GY68" s="26"/>
      <c r="GZ68" s="26"/>
      <c r="HA68" s="26"/>
      <c r="HB68" s="29"/>
    </row>
    <row r="69" outlineLevel="1">
      <c r="A69" s="30" t="s">
        <v>70</v>
      </c>
      <c r="B69" s="31">
        <v>0.0</v>
      </c>
      <c r="C69" s="32" t="str">
        <f>IFERROR(__xludf.DUMMYFUNCTION("IFERROR(SPARKLINE(B69,{""charttype"",""bar"";""color1"",""#8e7cc3"";""max"", 1}))"),"")</f>
        <v/>
      </c>
      <c r="D69" s="33">
        <v>45054.0</v>
      </c>
      <c r="E69" s="34">
        <v>1.0</v>
      </c>
      <c r="F69" s="35">
        <f t="shared" ref="F69:F71" si="20">D69+E69-1</f>
        <v>45054</v>
      </c>
      <c r="G69" s="3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  <c r="DO69" s="36"/>
      <c r="DP69" s="36"/>
      <c r="DQ69" s="36"/>
      <c r="DR69" s="36"/>
      <c r="DS69" s="36"/>
      <c r="DT69" s="36"/>
      <c r="DU69" s="36"/>
      <c r="DV69" s="36"/>
      <c r="DW69" s="36"/>
      <c r="DX69" s="36"/>
      <c r="DY69" s="36"/>
      <c r="DZ69" s="36"/>
      <c r="EA69" s="36"/>
      <c r="EB69" s="36"/>
      <c r="EC69" s="36"/>
      <c r="ED69" s="36"/>
      <c r="EE69" s="36"/>
      <c r="EF69" s="36"/>
      <c r="EG69" s="36"/>
      <c r="EH69" s="36"/>
      <c r="EI69" s="36"/>
      <c r="EJ69" s="36"/>
      <c r="EK69" s="36"/>
      <c r="EL69" s="36"/>
      <c r="EM69" s="36"/>
      <c r="EN69" s="36"/>
      <c r="EO69" s="36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  <c r="FF69" s="36"/>
      <c r="FG69" s="36"/>
      <c r="FH69" s="36"/>
      <c r="FI69" s="36"/>
      <c r="FJ69" s="36"/>
      <c r="FK69" s="36"/>
      <c r="FL69" s="36"/>
      <c r="FM69" s="36"/>
      <c r="FN69" s="36"/>
      <c r="FO69" s="36"/>
      <c r="FP69" s="36"/>
      <c r="FQ69" s="36"/>
      <c r="FR69" s="36"/>
      <c r="FS69" s="36"/>
      <c r="FT69" s="36"/>
      <c r="FU69" s="36"/>
      <c r="FV69" s="36"/>
      <c r="FW69" s="36"/>
      <c r="FX69" s="36"/>
      <c r="FY69" s="36"/>
      <c r="FZ69" s="36"/>
      <c r="GA69" s="36"/>
      <c r="GB69" s="36"/>
      <c r="GC69" s="36"/>
      <c r="GD69" s="36"/>
      <c r="GE69" s="36"/>
      <c r="GF69" s="36"/>
      <c r="GG69" s="36"/>
      <c r="GH69" s="36"/>
      <c r="GI69" s="36"/>
      <c r="GJ69" s="36"/>
      <c r="GK69" s="36"/>
      <c r="GL69" s="36"/>
      <c r="GM69" s="36"/>
      <c r="GN69" s="36"/>
      <c r="GO69" s="36"/>
      <c r="GP69" s="36"/>
      <c r="GQ69" s="36"/>
      <c r="GR69" s="36"/>
      <c r="GS69" s="36"/>
      <c r="GT69" s="36"/>
      <c r="GU69" s="36"/>
      <c r="GV69" s="36"/>
      <c r="GW69" s="36"/>
      <c r="GX69" s="36"/>
      <c r="GY69" s="36"/>
      <c r="GZ69" s="36"/>
      <c r="HA69" s="36"/>
      <c r="HB69" s="37"/>
    </row>
    <row r="70" outlineLevel="1">
      <c r="A70" s="30" t="s">
        <v>71</v>
      </c>
      <c r="B70" s="31">
        <v>0.0</v>
      </c>
      <c r="C70" s="32" t="str">
        <f>IFERROR(__xludf.DUMMYFUNCTION("IFERROR(SPARKLINE(B70,{""charttype"",""bar"";""color1"",""#8e7cc3"";""max"", 1}))"),"")</f>
        <v/>
      </c>
      <c r="D70" s="33">
        <v>45055.0</v>
      </c>
      <c r="E70" s="34">
        <v>2.0</v>
      </c>
      <c r="F70" s="35">
        <f t="shared" si="20"/>
        <v>45056</v>
      </c>
      <c r="G70" s="3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7"/>
    </row>
    <row r="71" outlineLevel="1">
      <c r="A71" s="30" t="s">
        <v>72</v>
      </c>
      <c r="B71" s="31">
        <v>0.0</v>
      </c>
      <c r="C71" s="32" t="str">
        <f>IFERROR(__xludf.DUMMYFUNCTION("IFERROR(SPARKLINE(B71,{""charttype"",""bar"";""color1"",""#8e7cc3"";""max"", 1}))"),"")</f>
        <v/>
      </c>
      <c r="D71" s="33">
        <v>45055.0</v>
      </c>
      <c r="E71" s="34">
        <v>1.0</v>
      </c>
      <c r="F71" s="35">
        <f t="shared" si="20"/>
        <v>45055</v>
      </c>
      <c r="G71" s="35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7"/>
    </row>
    <row r="72">
      <c r="A72" s="22" t="s">
        <v>73</v>
      </c>
      <c r="B72" s="23"/>
      <c r="C72" s="24" t="str">
        <f t="array" ref="C72">IFERROR(SPARKLINE(B72,{"charttype","bar";"color1","#8e7cc3";"max", 1}))</f>
        <v/>
      </c>
      <c r="D72" s="27">
        <f>F68+3</f>
        <v>45061</v>
      </c>
      <c r="E72" s="26"/>
      <c r="F72" s="27">
        <f>D72 + 4</f>
        <v>45065</v>
      </c>
      <c r="G72" s="28">
        <f>G68+1</f>
        <v>30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  <c r="EX72" s="26"/>
      <c r="EY72" s="26"/>
      <c r="EZ72" s="26"/>
      <c r="FA72" s="26"/>
      <c r="FB72" s="26"/>
      <c r="FC72" s="26"/>
      <c r="FD72" s="26"/>
      <c r="FE72" s="26"/>
      <c r="FF72" s="26"/>
      <c r="FG72" s="26"/>
      <c r="FH72" s="26"/>
      <c r="FI72" s="26"/>
      <c r="FJ72" s="26"/>
      <c r="FK72" s="26"/>
      <c r="FL72" s="26"/>
      <c r="FM72" s="26"/>
      <c r="FN72" s="26"/>
      <c r="FO72" s="26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H72" s="26"/>
      <c r="GI72" s="26"/>
      <c r="GJ72" s="26"/>
      <c r="GK72" s="26"/>
      <c r="GL72" s="26"/>
      <c r="GM72" s="26"/>
      <c r="GN72" s="26"/>
      <c r="GO72" s="26"/>
      <c r="GP72" s="26"/>
      <c r="GQ72" s="26"/>
      <c r="GR72" s="26"/>
      <c r="GS72" s="26"/>
      <c r="GT72" s="26"/>
      <c r="GU72" s="26"/>
      <c r="GV72" s="26"/>
      <c r="GW72" s="26"/>
      <c r="GX72" s="26"/>
      <c r="GY72" s="26"/>
      <c r="GZ72" s="26"/>
      <c r="HA72" s="26"/>
      <c r="HB72" s="29"/>
    </row>
    <row r="73" outlineLevel="1">
      <c r="A73" s="30" t="s">
        <v>74</v>
      </c>
      <c r="B73" s="31">
        <v>0.0</v>
      </c>
      <c r="C73" s="32" t="str">
        <f>IFERROR(__xludf.DUMMYFUNCTION("IFERROR(SPARKLINE(B73,{""charttype"",""bar"";""color1"",""#8e7cc3"";""max"", 1}))"),"")</f>
        <v/>
      </c>
      <c r="D73" s="33">
        <v>45061.0</v>
      </c>
      <c r="E73" s="34">
        <v>3.0</v>
      </c>
      <c r="F73" s="35">
        <f t="shared" ref="F73:F74" si="21">D73+E73-1</f>
        <v>45063</v>
      </c>
      <c r="G73" s="3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7"/>
    </row>
    <row r="74" outlineLevel="1">
      <c r="A74" s="30" t="s">
        <v>75</v>
      </c>
      <c r="B74" s="31">
        <v>0.0</v>
      </c>
      <c r="C74" s="32" t="str">
        <f>IFERROR(__xludf.DUMMYFUNCTION("IFERROR(SPARKLINE(B74,{""charttype"",""bar"";""color1"",""#8e7cc3"";""max"", 1}))"),"")</f>
        <v/>
      </c>
      <c r="D74" s="33">
        <v>45062.0</v>
      </c>
      <c r="E74" s="34">
        <v>1.0</v>
      </c>
      <c r="F74" s="35">
        <f t="shared" si="21"/>
        <v>45062</v>
      </c>
      <c r="G74" s="3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  <c r="DO74" s="36"/>
      <c r="DP74" s="36"/>
      <c r="DQ74" s="36"/>
      <c r="DR74" s="36"/>
      <c r="DS74" s="36"/>
      <c r="DT74" s="36"/>
      <c r="DU74" s="36"/>
      <c r="DV74" s="36"/>
      <c r="DW74" s="36"/>
      <c r="DX74" s="36"/>
      <c r="DY74" s="36"/>
      <c r="DZ74" s="36"/>
      <c r="EA74" s="36"/>
      <c r="EB74" s="36"/>
      <c r="EC74" s="36"/>
      <c r="ED74" s="36"/>
      <c r="EE74" s="36"/>
      <c r="EF74" s="36"/>
      <c r="EG74" s="36"/>
      <c r="EH74" s="36"/>
      <c r="EI74" s="36"/>
      <c r="EJ74" s="36"/>
      <c r="EK74" s="36"/>
      <c r="EL74" s="36"/>
      <c r="EM74" s="36"/>
      <c r="EN74" s="36"/>
      <c r="EO74" s="36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  <c r="FF74" s="36"/>
      <c r="FG74" s="36"/>
      <c r="FH74" s="36"/>
      <c r="FI74" s="36"/>
      <c r="FJ74" s="36"/>
      <c r="FK74" s="36"/>
      <c r="FL74" s="36"/>
      <c r="FM74" s="36"/>
      <c r="FN74" s="36"/>
      <c r="FO74" s="36"/>
      <c r="FP74" s="36"/>
      <c r="FQ74" s="36"/>
      <c r="FR74" s="36"/>
      <c r="FS74" s="36"/>
      <c r="FT74" s="36"/>
      <c r="FU74" s="36"/>
      <c r="FV74" s="36"/>
      <c r="FW74" s="36"/>
      <c r="FX74" s="36"/>
      <c r="FY74" s="36"/>
      <c r="FZ74" s="36"/>
      <c r="GA74" s="36"/>
      <c r="GB74" s="36"/>
      <c r="GC74" s="36"/>
      <c r="GD74" s="36"/>
      <c r="GE74" s="36"/>
      <c r="GF74" s="36"/>
      <c r="GG74" s="36"/>
      <c r="GH74" s="36"/>
      <c r="GI74" s="36"/>
      <c r="GJ74" s="36"/>
      <c r="GK74" s="36"/>
      <c r="GL74" s="36"/>
      <c r="GM74" s="36"/>
      <c r="GN74" s="36"/>
      <c r="GO74" s="36"/>
      <c r="GP74" s="36"/>
      <c r="GQ74" s="36"/>
      <c r="GR74" s="36"/>
      <c r="GS74" s="36"/>
      <c r="GT74" s="36"/>
      <c r="GU74" s="36"/>
      <c r="GV74" s="36"/>
      <c r="GW74" s="36"/>
      <c r="GX74" s="36"/>
      <c r="GY74" s="36"/>
      <c r="GZ74" s="36"/>
      <c r="HA74" s="36"/>
      <c r="HB74" s="37"/>
    </row>
    <row r="75">
      <c r="A75" s="46" t="s">
        <v>76</v>
      </c>
      <c r="B75" s="47"/>
      <c r="C75" s="48" t="str">
        <f t="array" ref="C75">IFERROR(SPARKLINE(B75,{"charttype","bar";"color1","#8e7cc3";"max", 1}))</f>
        <v/>
      </c>
      <c r="D75" s="49">
        <f>F72+3</f>
        <v>45068</v>
      </c>
      <c r="E75" s="50"/>
      <c r="F75" s="49">
        <f>D75 + 4</f>
        <v>45072</v>
      </c>
      <c r="G75" s="51">
        <f>G72+1</f>
        <v>31</v>
      </c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/>
      <c r="DM75" s="50"/>
      <c r="DN75" s="50"/>
      <c r="DO75" s="50"/>
      <c r="DP75" s="50"/>
      <c r="DQ75" s="50"/>
      <c r="DR75" s="50"/>
      <c r="DS75" s="50"/>
      <c r="DT75" s="50"/>
      <c r="DU75" s="50"/>
      <c r="DV75" s="50"/>
      <c r="DW75" s="50"/>
      <c r="DX75" s="50"/>
      <c r="DY75" s="50"/>
      <c r="DZ75" s="50"/>
      <c r="EA75" s="50"/>
      <c r="EB75" s="50"/>
      <c r="EC75" s="50"/>
      <c r="ED75" s="50"/>
      <c r="EE75" s="50"/>
      <c r="EF75" s="50"/>
      <c r="EG75" s="50"/>
      <c r="EH75" s="50"/>
      <c r="EI75" s="50"/>
      <c r="EJ75" s="50"/>
      <c r="EK75" s="50"/>
      <c r="EL75" s="50"/>
      <c r="EM75" s="50"/>
      <c r="EN75" s="50"/>
      <c r="EO75" s="50"/>
      <c r="EP75" s="50"/>
      <c r="EQ75" s="50"/>
      <c r="ER75" s="50"/>
      <c r="ES75" s="50"/>
      <c r="ET75" s="50"/>
      <c r="EU75" s="50"/>
      <c r="EV75" s="50"/>
      <c r="EW75" s="50"/>
      <c r="EX75" s="50"/>
      <c r="EY75" s="50"/>
      <c r="EZ75" s="50"/>
      <c r="FA75" s="50"/>
      <c r="FB75" s="50"/>
      <c r="FC75" s="50"/>
      <c r="FD75" s="50"/>
      <c r="FE75" s="50"/>
      <c r="FF75" s="50"/>
      <c r="FG75" s="50"/>
      <c r="FH75" s="50"/>
      <c r="FI75" s="50"/>
      <c r="FJ75" s="50"/>
      <c r="FK75" s="50"/>
      <c r="FL75" s="50"/>
      <c r="FM75" s="50"/>
      <c r="FN75" s="50"/>
      <c r="FO75" s="50"/>
      <c r="FP75" s="50"/>
      <c r="FQ75" s="50"/>
      <c r="FR75" s="50"/>
      <c r="FS75" s="50"/>
      <c r="FT75" s="50"/>
      <c r="FU75" s="50"/>
      <c r="FV75" s="50"/>
      <c r="FW75" s="50"/>
      <c r="FX75" s="50"/>
      <c r="FY75" s="50"/>
      <c r="FZ75" s="50"/>
      <c r="GA75" s="50"/>
      <c r="GB75" s="50"/>
      <c r="GC75" s="50"/>
      <c r="GD75" s="50"/>
      <c r="GE75" s="50"/>
      <c r="GF75" s="50"/>
      <c r="GG75" s="50"/>
      <c r="GH75" s="50"/>
      <c r="GI75" s="50"/>
      <c r="GJ75" s="50"/>
      <c r="GK75" s="50"/>
      <c r="GL75" s="50"/>
      <c r="GM75" s="50"/>
      <c r="GN75" s="50"/>
      <c r="GO75" s="50"/>
      <c r="GP75" s="50"/>
      <c r="GQ75" s="50"/>
      <c r="GR75" s="50"/>
      <c r="GS75" s="50"/>
      <c r="GT75" s="50"/>
      <c r="GU75" s="50"/>
      <c r="GV75" s="50"/>
      <c r="GW75" s="50"/>
      <c r="GX75" s="50"/>
      <c r="GY75" s="50"/>
      <c r="GZ75" s="50"/>
      <c r="HA75" s="50"/>
      <c r="HB75" s="52"/>
    </row>
    <row r="76" outlineLevel="1">
      <c r="A76" s="53" t="s">
        <v>77</v>
      </c>
      <c r="B76" s="54">
        <v>0.0</v>
      </c>
      <c r="C76" s="55" t="str">
        <f>IFERROR(__xludf.DUMMYFUNCTION("IFERROR(SPARKLINE(B76,{""charttype"",""bar"";""color1"",""#8e7cc3"";""max"", 1}))"),"")</f>
        <v/>
      </c>
      <c r="D76" s="56">
        <v>45068.0</v>
      </c>
      <c r="E76" s="57">
        <v>3.0</v>
      </c>
      <c r="F76" s="58">
        <f>D76+E76-1</f>
        <v>45070</v>
      </c>
      <c r="G76" s="58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H76" s="59"/>
      <c r="DI76" s="59"/>
      <c r="DJ76" s="59"/>
      <c r="DK76" s="59"/>
      <c r="DL76" s="59"/>
      <c r="DM76" s="59"/>
      <c r="DN76" s="59"/>
      <c r="DO76" s="59"/>
      <c r="DP76" s="59"/>
      <c r="DQ76" s="59"/>
      <c r="DR76" s="59"/>
      <c r="DS76" s="59"/>
      <c r="DT76" s="59"/>
      <c r="DU76" s="59"/>
      <c r="DV76" s="59"/>
      <c r="DW76" s="59"/>
      <c r="DX76" s="59"/>
      <c r="DY76" s="59"/>
      <c r="DZ76" s="59"/>
      <c r="EA76" s="59"/>
      <c r="EB76" s="59"/>
      <c r="EC76" s="59"/>
      <c r="ED76" s="59"/>
      <c r="EE76" s="59"/>
      <c r="EF76" s="59"/>
      <c r="EG76" s="59"/>
      <c r="EH76" s="59"/>
      <c r="EI76" s="59"/>
      <c r="EJ76" s="59"/>
      <c r="EK76" s="59"/>
      <c r="EL76" s="59"/>
      <c r="EM76" s="59"/>
      <c r="EN76" s="59"/>
      <c r="EO76" s="59"/>
      <c r="EP76" s="59"/>
      <c r="EQ76" s="59"/>
      <c r="ER76" s="59"/>
      <c r="ES76" s="59"/>
      <c r="ET76" s="59"/>
      <c r="EU76" s="59"/>
      <c r="EV76" s="59"/>
      <c r="EW76" s="59"/>
      <c r="EX76" s="59"/>
      <c r="EY76" s="59"/>
      <c r="EZ76" s="59"/>
      <c r="FA76" s="59"/>
      <c r="FB76" s="59"/>
      <c r="FC76" s="59"/>
      <c r="FD76" s="59"/>
      <c r="FE76" s="59"/>
      <c r="FF76" s="59"/>
      <c r="FG76" s="59"/>
      <c r="FH76" s="59"/>
      <c r="FI76" s="59"/>
      <c r="FJ76" s="59"/>
      <c r="FK76" s="59"/>
      <c r="FL76" s="59"/>
      <c r="FM76" s="59"/>
      <c r="FN76" s="59"/>
      <c r="FO76" s="59"/>
      <c r="FP76" s="59"/>
      <c r="FQ76" s="59"/>
      <c r="FR76" s="59"/>
      <c r="FS76" s="59"/>
      <c r="FT76" s="59"/>
      <c r="FU76" s="59"/>
      <c r="FV76" s="59"/>
      <c r="FW76" s="59"/>
      <c r="FX76" s="59"/>
      <c r="FY76" s="59"/>
      <c r="FZ76" s="59"/>
      <c r="GA76" s="59"/>
      <c r="GB76" s="59"/>
      <c r="GC76" s="59"/>
      <c r="GD76" s="59"/>
      <c r="GE76" s="59"/>
      <c r="GF76" s="59"/>
      <c r="GG76" s="59"/>
      <c r="GH76" s="59"/>
      <c r="GI76" s="59"/>
      <c r="GJ76" s="59"/>
      <c r="GK76" s="59"/>
      <c r="GL76" s="59"/>
      <c r="GM76" s="59"/>
      <c r="GN76" s="59"/>
      <c r="GO76" s="59"/>
      <c r="GP76" s="59"/>
      <c r="GQ76" s="59"/>
      <c r="GR76" s="59"/>
      <c r="GS76" s="59"/>
      <c r="GT76" s="59"/>
      <c r="GU76" s="59"/>
      <c r="GV76" s="59"/>
      <c r="GW76" s="59"/>
      <c r="GX76" s="59"/>
      <c r="GY76" s="59"/>
      <c r="GZ76" s="59"/>
      <c r="HA76" s="59"/>
      <c r="HB76" s="60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</row>
  </sheetData>
  <mergeCells count="30">
    <mergeCell ref="H3:N3"/>
    <mergeCell ref="O3:U3"/>
    <mergeCell ref="V3:AB3"/>
    <mergeCell ref="AC3:AI3"/>
    <mergeCell ref="AJ3:AP3"/>
    <mergeCell ref="AQ3:AW3"/>
    <mergeCell ref="AX3:BD3"/>
    <mergeCell ref="B5:C5"/>
    <mergeCell ref="BE3:BK3"/>
    <mergeCell ref="BL3:BR3"/>
    <mergeCell ref="BS3:BY3"/>
    <mergeCell ref="BZ3:CF3"/>
    <mergeCell ref="CG3:CM3"/>
    <mergeCell ref="CN3:CT3"/>
    <mergeCell ref="CU3:DA3"/>
    <mergeCell ref="EY3:FE3"/>
    <mergeCell ref="FF3:FL3"/>
    <mergeCell ref="FM3:FS3"/>
    <mergeCell ref="FT3:FZ3"/>
    <mergeCell ref="GA3:GG3"/>
    <mergeCell ref="GH3:GN3"/>
    <mergeCell ref="GO3:GU3"/>
    <mergeCell ref="GV3:HB3"/>
    <mergeCell ref="DB3:DH3"/>
    <mergeCell ref="DI3:DO3"/>
    <mergeCell ref="DP3:DV3"/>
    <mergeCell ref="DW3:EC3"/>
    <mergeCell ref="ED3:EJ3"/>
    <mergeCell ref="EK3:EQ3"/>
    <mergeCell ref="ER3:EX3"/>
  </mergeCells>
  <conditionalFormatting sqref="H6:HB76">
    <cfRule type="expression" dxfId="0" priority="1">
      <formula>AND(H$4&gt;=$D6,H$4&lt;=$F6)</formula>
    </cfRule>
  </conditionalFormatting>
  <conditionalFormatting sqref="H4:HB5">
    <cfRule type="expression" dxfId="1" priority="2">
      <formula>H$4=TODAY()</formula>
    </cfRule>
  </conditionalFormatting>
  <drawing r:id="rId1"/>
</worksheet>
</file>