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<sst xmlns="http://schemas.openxmlformats.org/spreadsheetml/2006/main" count="33">
  <si>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时间</t>
  </si>
  <si>
    <t xml:space="preserve">  帐号</t>
  </si>
  <si>
    <t xml:space="preserve"> 月初总权益(￥元)</t>
  </si>
  <si>
    <t xml:space="preserve"> 结算时总权益(￥元)</t>
  </si>
  <si>
    <t>月毛收益</t>
  </si>
  <si>
    <t>月净收益</t>
  </si>
  <si>
    <t>应支付分红</t>
  </si>
  <si>
    <t>分红后总权益</t>
  </si>
  <si>
    <t>总股份数</t>
  </si>
  <si>
    <t>分红后净值</t>
  </si>
  <si>
    <t>分红后总收益</t>
  </si>
  <si>
    <t>净值</t>
  </si>
  <si>
    <t>姓名</t>
  </si>
  <si>
    <t>pwd</t>
  </si>
  <si>
    <t>入金数额</t>
  </si>
  <si>
    <t>入金净值</t>
  </si>
  <si>
    <t>入金股份数</t>
  </si>
  <si>
    <t>温艳红</t>
  </si>
  <si>
    <t>入金记录</t>
  </si>
  <si>
    <t>金额</t>
  </si>
  <si>
    <t>入金时净值</t>
  </si>
  <si>
    <t>结算时净值</t>
  </si>
  <si>
    <t>结算时总资金</t>
  </si>
  <si>
    <t>李洋</t>
  </si>
  <si>
    <t>王瀛</t>
  </si>
  <si>
    <t>包钉源</t>
  </si>
  <si>
    <t>栾峰</t>
  </si>
  <si>
    <t>帐号</t>
  </si>
  <si>
    <t>锁仓分红（30%）</t>
  </si>
  <si>
    <t>CJ （2%）</t>
  </si>
  <si>
    <t>NF（8.4%）</t>
  </si>
  <si>
    <t>BDY（11.2）</t>
  </si>
  <si>
    <t>WY（8.4%）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</si>
</sst>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57" fontId="0" fillId="0" borderId="0" xfId="0" applyNumberFormat="1">
      <alignment vertical="center"/>
    </xf>
    <xf numFmtId="3" fontId="0" fillId="0" borderId="0" xfId="0" applyNumberFormat="1">
      <alignment vertical="center"/>
    </xf>
    <xf numFmtId="3" fontId="1" fillId="0" borderId="0" xfId="0" applyNumberFormat="1" applyFon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3" fontId="0" fillId="2" borderId="0" xfId="0" applyNumberFormat="1" applyFill="1">
      <alignment vertical="center"/>
    </xf>
    <xf numFmtId="0" fontId="1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J13" sqref="J13"/>
    </sheetView>
  </sheetViews>
  <sheetFormatPr defaultColWidth="9" defaultRowHeight="13.5"/>
  <cols>
    <col min="1" max="2" width="9.375"/>
    <col min="3" max="3" width="15.375" customWidth="1"/>
    <col min="4" max="4" width="17.25" customWidth="1"/>
    <col min="5" max="5" width="12.5" customWidth="1"/>
    <col min="6" max="6" width="11.5" customWidth="1"/>
    <col min="7" max="7" width="11.625" customWidth="1"/>
    <col min="8" max="8" width="14.625" customWidth="1"/>
    <col min="9" max="9" width="13" customWidth="1"/>
    <col min="10" max="10" width="13.5" customWidth="1"/>
    <col min="11" max="11" width="10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s="5" t="s">
        <v>7</v>
      </c>
      <c r="I1" t="s">
        <v>8</v>
      </c>
      <c r="J1" s="5" t="s">
        <v>9</v>
      </c>
    </row>
    <row r="2" spans="1:10">
      <c r="A2">
        <v>20170315</v>
      </c>
      <c r="B2">
        <v>910137</v>
      </c>
      <c r="F2" s="5"/>
      <c r="G2" s="5"/>
      <c r="H2" s="3"/>
      <c r="I2" s="2">
        <v>3100000</v>
      </c>
      <c r="J2" s="5">
        <v>1</v>
      </c>
    </row>
    <row r="3" spans="1:10">
      <c r="A3">
        <v>20170428</v>
      </c>
      <c r="B3">
        <v>910137</v>
      </c>
      <c r="C3" s="2">
        <v>3100000</v>
      </c>
      <c r="D3" s="2">
        <v>3192162</v>
      </c>
      <c r="E3" s="2">
        <v>92162</v>
      </c>
      <c r="F3" s="3">
        <v>64513</v>
      </c>
      <c r="G3" s="3">
        <v>27649</v>
      </c>
      <c r="H3" s="3">
        <v>3164513</v>
      </c>
      <c r="I3" s="2">
        <v>3100000</v>
      </c>
      <c r="J3" s="5">
        <v>1.0208</v>
      </c>
    </row>
    <row r="4" spans="1:10">
      <c r="A4">
        <v>20170630</v>
      </c>
      <c r="B4">
        <v>910137</v>
      </c>
      <c r="C4" s="3">
        <v>3164513</v>
      </c>
      <c r="D4" s="2">
        <v>3309998</v>
      </c>
      <c r="E4">
        <f>D4-C4</f>
        <v>145485</v>
      </c>
      <c r="F4" s="3">
        <v>101839</v>
      </c>
      <c r="G4" s="5">
        <f>E4-F4</f>
        <v>43646</v>
      </c>
      <c r="H4" s="5">
        <f>C4+F4</f>
        <v>3266352</v>
      </c>
      <c r="I4" s="2">
        <v>3100000</v>
      </c>
      <c r="J4" s="5">
        <v>1.0537</v>
      </c>
    </row>
    <row r="5" spans="1:10">
      <c r="A5">
        <v>20170718</v>
      </c>
      <c r="B5">
        <v>910137</v>
      </c>
      <c r="D5" s="2">
        <v>3243929</v>
      </c>
      <c r="G5">
        <v>0</v>
      </c>
      <c r="I5" s="2">
        <v>31001000</v>
      </c>
      <c r="J5">
        <v>1.0464287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s="5" t="s">
        <v>5</v>
      </c>
      <c r="G10" s="5" t="s">
        <v>6</v>
      </c>
      <c r="H10" s="5" t="s">
        <v>10</v>
      </c>
      <c r="I10" t="s">
        <v>8</v>
      </c>
      <c r="J10" s="5" t="s">
        <v>11</v>
      </c>
    </row>
    <row r="11" spans="1:12">
      <c r="A11">
        <v>20170428</v>
      </c>
      <c r="B11">
        <v>910100</v>
      </c>
      <c r="D11" s="2">
        <v>5000000</v>
      </c>
      <c r="E11" s="2"/>
      <c r="G11" s="5"/>
      <c r="H11" s="5"/>
      <c r="I11" s="2">
        <v>5000000</v>
      </c>
      <c r="J11" s="3">
        <v>1</v>
      </c>
      <c r="L11" s="5"/>
    </row>
    <row r="12" spans="1:10">
      <c r="A12">
        <v>20170630</v>
      </c>
      <c r="B12">
        <v>910100</v>
      </c>
      <c r="C12" s="2">
        <v>5000000</v>
      </c>
      <c r="D12" s="2">
        <v>5076991</v>
      </c>
      <c r="E12" s="2">
        <v>76991</v>
      </c>
      <c r="F12" s="2">
        <v>76991</v>
      </c>
      <c r="G12">
        <v>0</v>
      </c>
      <c r="H12" s="2"/>
      <c r="I12" s="2">
        <v>5000000</v>
      </c>
      <c r="J12">
        <v>1.01539</v>
      </c>
    </row>
    <row r="13" spans="1:10">
      <c r="A13">
        <v>20170718</v>
      </c>
      <c r="B13">
        <v>910100</v>
      </c>
      <c r="C13" s="2"/>
      <c r="D13" s="2">
        <v>5021252</v>
      </c>
      <c r="E13" s="2">
        <v>21252</v>
      </c>
      <c r="F13" s="2"/>
      <c r="G13">
        <v>0</v>
      </c>
      <c r="H13" s="2"/>
      <c r="I13" s="2">
        <v>5000000</v>
      </c>
      <c r="J13">
        <v>1.0042502</v>
      </c>
    </row>
    <row r="14" spans="3:9">
      <c r="C14" s="2"/>
      <c r="D14" s="2"/>
      <c r="E14" s="2"/>
      <c r="F14" s="2"/>
      <c r="H14" s="2"/>
      <c r="I14" s="2"/>
    </row>
    <row r="17" spans="1:10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s="5" t="s">
        <v>5</v>
      </c>
      <c r="G17" s="5" t="s">
        <v>6</v>
      </c>
      <c r="H17" s="5" t="s">
        <v>10</v>
      </c>
      <c r="I17" t="s">
        <v>8</v>
      </c>
      <c r="J17" s="5" t="s">
        <v>11</v>
      </c>
    </row>
    <row r="18" spans="1:10">
      <c r="A18">
        <v>20170428</v>
      </c>
      <c r="B18">
        <v>918031</v>
      </c>
      <c r="D18" s="2">
        <v>5150000</v>
      </c>
      <c r="E18" s="2"/>
      <c r="G18" s="5"/>
      <c r="H18" s="5"/>
      <c r="I18" s="2">
        <v>5150000</v>
      </c>
      <c r="J18" s="3">
        <v>1</v>
      </c>
    </row>
    <row r="19" spans="1:10">
      <c r="A19">
        <v>20170630</v>
      </c>
      <c r="B19">
        <v>918031</v>
      </c>
      <c r="C19" s="2">
        <v>5150000</v>
      </c>
      <c r="D19" s="2">
        <v>5167948</v>
      </c>
      <c r="E19" s="2">
        <v>17948</v>
      </c>
      <c r="F19" s="2">
        <v>17948</v>
      </c>
      <c r="G19">
        <v>0</v>
      </c>
      <c r="H19" s="2">
        <v>17948</v>
      </c>
      <c r="I19" s="2">
        <v>5150000</v>
      </c>
      <c r="J19">
        <v>1.0035</v>
      </c>
    </row>
    <row r="20" spans="1:10">
      <c r="A20">
        <v>20170718</v>
      </c>
      <c r="B20">
        <v>918031</v>
      </c>
      <c r="C20" s="2"/>
      <c r="D20" s="2">
        <v>5153387</v>
      </c>
      <c r="E20" s="2"/>
      <c r="F20" s="2"/>
      <c r="G20">
        <v>0</v>
      </c>
      <c r="H20" s="2"/>
      <c r="I20" s="2">
        <v>5150000</v>
      </c>
      <c r="J20">
        <v>1.0006576</v>
      </c>
    </row>
    <row r="23" spans="7:9">
      <c r="G23" s="2"/>
      <c r="I23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6"/>
  <sheetViews>
    <sheetView tabSelected="1" workbookViewId="0">
      <selection activeCell="J17" sqref="J17"/>
    </sheetView>
  </sheetViews>
  <sheetFormatPr defaultColWidth="9" defaultRowHeight="13.5"/>
  <cols>
    <col min="1" max="1" width="9.375"/>
    <col min="3" max="3" width="10.375"/>
    <col min="4" max="4" width="10.375" customWidth="1"/>
    <col min="5" max="5" width="10.875" customWidth="1"/>
    <col min="6" max="6" width="14.75" customWidth="1"/>
    <col min="7" max="7" width="14.5" customWidth="1"/>
  </cols>
  <sheetData>
    <row r="1" spans="1:7">
      <c r="A1" t="s">
        <v>0</v>
      </c>
      <c r="B1" t="s">
        <v>12</v>
      </c>
      <c r="C1" t="s">
        <v>1</v>
      </c>
      <c r="D1" t="s">
        <v>13</v>
      </c>
      <c r="E1" t="s">
        <v>14</v>
      </c>
      <c r="F1" t="s">
        <v>15</v>
      </c>
      <c r="G1" t="s">
        <v>16</v>
      </c>
    </row>
    <row r="2" spans="5:7">
      <c r="E2" s="2"/>
      <c r="G2" s="2"/>
    </row>
    <row r="3" spans="1:7">
      <c r="A3">
        <v>20170427</v>
      </c>
      <c r="B3" t="s">
        <v>17</v>
      </c>
      <c r="C3">
        <v>910100</v>
      </c>
      <c r="D3">
        <v>268448</v>
      </c>
      <c r="E3" s="2">
        <v>5000000</v>
      </c>
      <c r="F3">
        <v>1</v>
      </c>
      <c r="G3" s="2">
        <v>5000000</v>
      </c>
    </row>
    <row r="10" spans="1:7">
      <c r="A10" t="s">
        <v>18</v>
      </c>
      <c r="B10" t="s">
        <v>12</v>
      </c>
      <c r="C10" t="s">
        <v>19</v>
      </c>
      <c r="D10" t="s">
        <v>20</v>
      </c>
      <c r="E10" t="s">
        <v>16</v>
      </c>
      <c r="F10" t="s">
        <v>21</v>
      </c>
      <c r="G10" s="5" t="s">
        <v>22</v>
      </c>
    </row>
    <row r="11" spans="1:7">
      <c r="A11">
        <v>20170415</v>
      </c>
      <c r="B11" t="s">
        <v>23</v>
      </c>
      <c r="C11" s="2">
        <v>300000</v>
      </c>
      <c r="D11">
        <v>1</v>
      </c>
      <c r="E11" s="2">
        <v>300000</v>
      </c>
      <c r="G11" s="6"/>
    </row>
    <row r="12" s="4" customFormat="1" spans="1:17">
      <c r="A12" s="4">
        <v>20170718</v>
      </c>
      <c r="B12" s="4" t="s">
        <v>23</v>
      </c>
      <c r="C12" s="7">
        <v>300000</v>
      </c>
      <c r="D12" s="4">
        <v>1</v>
      </c>
      <c r="E12" s="7">
        <v>300000</v>
      </c>
      <c r="F12" s="4">
        <v>1.0042502</v>
      </c>
      <c r="G12" s="8">
        <f>E12*F12</f>
        <v>301275.06</v>
      </c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3:17">
      <c r="C13" s="2"/>
      <c r="E13" s="2"/>
      <c r="G13" s="6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3:17">
      <c r="C14" s="2"/>
      <c r="E14" s="2"/>
      <c r="G14" s="6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>
      <c r="A15">
        <v>20170415</v>
      </c>
      <c r="B15" t="s">
        <v>24</v>
      </c>
      <c r="C15" s="2">
        <v>3000000</v>
      </c>
      <c r="D15">
        <v>1</v>
      </c>
      <c r="E15" s="2">
        <v>3000000</v>
      </c>
      <c r="F15"/>
      <c r="G15" s="6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="4" customFormat="1" spans="1:17">
      <c r="A16" s="4">
        <v>20170718</v>
      </c>
      <c r="B16" s="4" t="s">
        <v>24</v>
      </c>
      <c r="C16" s="7">
        <v>3000000</v>
      </c>
      <c r="D16" s="4">
        <v>1</v>
      </c>
      <c r="E16" s="7">
        <v>3000000</v>
      </c>
      <c r="F16" s="4">
        <v>1.0042502</v>
      </c>
      <c r="G16" s="8">
        <f>E16*F16</f>
        <v>3012750.6</v>
      </c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3:17">
      <c r="C17" s="2"/>
      <c r="E17" s="2"/>
      <c r="G17" s="6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7:17">
      <c r="G18" s="6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>
      <c r="A19">
        <v>20170415</v>
      </c>
      <c r="B19" t="s">
        <v>25</v>
      </c>
      <c r="C19" s="2">
        <v>500000</v>
      </c>
      <c r="D19">
        <v>1</v>
      </c>
      <c r="E19" s="2">
        <v>500000</v>
      </c>
      <c r="F19"/>
      <c r="G19" s="6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>
      <c r="A20">
        <v>20170424</v>
      </c>
      <c r="B20" t="s">
        <v>25</v>
      </c>
      <c r="C20" s="2">
        <v>300000</v>
      </c>
      <c r="D20">
        <v>1</v>
      </c>
      <c r="E20" s="2">
        <v>300000</v>
      </c>
      <c r="G20" s="6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>
      <c r="A21">
        <v>20170427</v>
      </c>
      <c r="B21" t="s">
        <v>25</v>
      </c>
      <c r="C21" s="2">
        <v>200000</v>
      </c>
      <c r="D21">
        <v>1</v>
      </c>
      <c r="E21" s="2">
        <v>200000</v>
      </c>
      <c r="G21" s="6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="4" customFormat="1" spans="1:17">
      <c r="A22" s="4">
        <v>20170718</v>
      </c>
      <c r="B22" s="4" t="s">
        <v>25</v>
      </c>
      <c r="C22" s="7">
        <v>1000000</v>
      </c>
      <c r="D22" s="4">
        <v>1</v>
      </c>
      <c r="E22" s="7">
        <v>1000000</v>
      </c>
      <c r="F22" s="4">
        <v>1.0042502</v>
      </c>
      <c r="G22" s="8">
        <f>E22*F22</f>
        <v>1004250.2</v>
      </c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3:17">
      <c r="C23" s="2"/>
      <c r="E23" s="2"/>
      <c r="G23" s="6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7:17">
      <c r="G24" s="6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>
      <c r="A25">
        <v>20170419</v>
      </c>
      <c r="B25" t="s">
        <v>26</v>
      </c>
      <c r="C25" s="2">
        <v>700000</v>
      </c>
      <c r="D25">
        <v>1</v>
      </c>
      <c r="E25" s="2">
        <v>700000</v>
      </c>
      <c r="G25" s="6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="4" customFormat="1" spans="1:17">
      <c r="A26" s="4">
        <v>20170718</v>
      </c>
      <c r="B26" s="4" t="s">
        <v>26</v>
      </c>
      <c r="C26" s="7">
        <v>700000</v>
      </c>
      <c r="D26" s="4">
        <v>1</v>
      </c>
      <c r="E26" s="7">
        <v>700000</v>
      </c>
      <c r="F26" s="4">
        <v>1.0042502</v>
      </c>
      <c r="G26" s="8">
        <f>E26*F26</f>
        <v>702975.14</v>
      </c>
      <c r="H26" s="9"/>
      <c r="I26" s="9"/>
      <c r="J26" s="9"/>
      <c r="K26" s="9"/>
      <c r="L26" s="9"/>
      <c r="M26" s="9"/>
      <c r="N26" s="9"/>
      <c r="O26" s="9"/>
      <c r="P26" s="9"/>
      <c r="Q26" s="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G12" sqref="G12"/>
    </sheetView>
  </sheetViews>
  <sheetFormatPr defaultColWidth="9" defaultRowHeight="13.5" outlineLevelRow="2" outlineLevelCol="6"/>
  <cols>
    <col min="1" max="1" width="10.375" customWidth="1"/>
    <col min="2" max="2" width="11.25" customWidth="1"/>
    <col min="3" max="3" width="15.5" customWidth="1"/>
    <col min="4" max="4" width="12.125" customWidth="1"/>
    <col min="5" max="5" width="10.5" customWidth="1"/>
    <col min="6" max="6" width="11.125" customWidth="1"/>
  </cols>
  <sheetData>
    <row r="1" spans="2:7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>
      <c r="A2" s="1">
        <v>42826</v>
      </c>
      <c r="B2">
        <v>910137</v>
      </c>
      <c r="C2" s="2">
        <v>27649</v>
      </c>
      <c r="D2">
        <v>1843</v>
      </c>
      <c r="E2">
        <v>7741.8</v>
      </c>
      <c r="F2">
        <v>10332.4</v>
      </c>
      <c r="G2">
        <v>7741.8</v>
      </c>
    </row>
    <row r="3" spans="1:7">
      <c r="A3">
        <v>20170630</v>
      </c>
      <c r="B3">
        <v>910137</v>
      </c>
      <c r="C3" s="3">
        <v>43646</v>
      </c>
      <c r="D3" s="2">
        <v>2910</v>
      </c>
      <c r="E3" s="2">
        <v>12220</v>
      </c>
      <c r="F3" s="2">
        <v>16296</v>
      </c>
      <c r="G3" s="2">
        <v>12220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LanJH</dc:creator>
  <dcterms:created xsi:type="dcterms:W3CDTF">2017-04-17T01:14:00Z</dcterms:created>
  <dcterms:modified xsi:type="dcterms:W3CDTF">2017-07-18T04:16:52Z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