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  <sheet name="Sheet3" sheetId="3" r:id="rId2"/>
    <sheet name="Sheet4" sheetId="4" r:id="rId3"/>
    <sheet name="Sheet5" sheetId="5" r:id="rId4"/>
  </sheets>
  <calcPr calcId="144525"/>
</workbook>
</file>

<file path=xl/sharedStrings.xml><?xml version="1.0" encoding="utf-8"?>
<sst xmlns="http://schemas.openxmlformats.org/spreadsheetml/2006/main" count="68">
  <si>
    <t>日期</t>
  </si>
  <si>
    <t>总权益</t>
  </si>
  <si>
    <t>总净收入权益</t>
  </si>
  <si>
    <t>周收益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</si>
  <si>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</si>
  <si>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</si>
  <si>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</si>
  <si>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</si>
  <si>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</si>
  <si>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</si>
  <si>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</si>
  <si>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</si>
  <si>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</si>
  <si>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11月份结算</t>
  </si>
  <si>
    <t>新总值</t>
  </si>
  <si>
    <t>资金出入</t>
  </si>
  <si>
    <t>新入基金份数</t>
  </si>
  <si>
    <t>资金出入者</t>
  </si>
  <si>
    <t>新入股东份数</t>
  </si>
  <si>
    <t>WY</t>
  </si>
  <si>
    <t>BDY</t>
  </si>
  <si>
    <t>LF</t>
  </si>
  <si>
    <t>CJ</t>
  </si>
  <si>
    <t>小计</t>
  </si>
  <si>
    <t>持有者WY</t>
  </si>
  <si>
    <t>股东资金出入</t>
  </si>
  <si>
    <t>基金资金出入</t>
  </si>
  <si>
    <t>持有者BDY</t>
  </si>
  <si>
    <t xml:space="preserve"> </t>
  </si>
  <si>
    <t>持有者LF</t>
  </si>
  <si>
    <t xml:space="preserve">   </t>
  </si>
  <si>
    <t xml:space="preserve"> 原始资金出入</t>
  </si>
  <si>
    <t>原始份数</t>
  </si>
  <si>
    <t>持有者LY</t>
  </si>
  <si>
    <t>持有者柴静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</si>
  <si>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</si>
  <si>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</si>
  <si>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</si>
  <si>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</si>
  <si>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</si>
  <si>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</si>
  <si>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</si>
  <si>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</si>
  <si>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</si>
  <si>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</si>
  <si>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</si>
  <si>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</si>
  <si>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</si>
  <si>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</si>
  <si>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</si>
  <si>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 xml:space="preserve"> 13..92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</si>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</sst>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00_);[Red]\(0.0000\)"/>
    <numFmt numFmtId="177" formatCode="0.0000_ "/>
    <numFmt numFmtId="178" formatCode="#,##0.00_ "/>
    <numFmt numFmtId="179" formatCode="#,##0.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4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2"/>
  <sheetViews>
    <sheetView tabSelected="1" workbookViewId="0">
      <selection activeCell="C26" sqref="C26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0.125" customWidth="1"/>
    <col min="7" max="7" width="13.75" customWidth="1"/>
    <col min="8" max="8" width="14.875" customWidth="1"/>
    <col min="9" max="9" width="13.25" customWidth="1"/>
    <col min="10" max="10" width="13" customWidth="1"/>
    <col min="11" max="11" width="15" customWidth="1"/>
    <col min="12" max="12" width="14.75" customWidth="1"/>
    <col min="13" max="13" width="12.75" customWidth="1"/>
    <col min="14" max="14" width="11.625" customWidth="1"/>
    <col min="15" max="15" width="14.375" customWidth="1"/>
    <col min="16" max="16" width="11.625" customWidth="1"/>
    <col min="17" max="17" width="11.625" style="5" customWidth="1"/>
    <col min="18" max="18" width="14.375" customWidth="1"/>
    <col min="19" max="19" width="14.5" customWidth="1"/>
    <col min="20" max="20" width="13.125" style="5" customWidth="1"/>
    <col min="21" max="21" width="12.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</row>
    <row r="2" spans="1:16">
      <c r="A2" s="6">
        <v>42614</v>
      </c>
      <c r="B2" s="4">
        <v>800000</v>
      </c>
      <c r="C2" s="4"/>
      <c r="D2" s="4"/>
      <c r="E2" s="4"/>
      <c r="F2" s="4">
        <v>1</v>
      </c>
      <c r="G2" s="4">
        <v>200000</v>
      </c>
      <c r="H2" s="4">
        <v>600000</v>
      </c>
      <c r="I2" s="4">
        <v>600000</v>
      </c>
      <c r="J2">
        <v>1</v>
      </c>
      <c r="K2">
        <v>0</v>
      </c>
      <c r="L2">
        <v>0</v>
      </c>
      <c r="M2" s="4">
        <v>0</v>
      </c>
      <c r="O2" s="4"/>
      <c r="P2" s="4"/>
    </row>
    <row r="3" spans="1:19">
      <c r="A3">
        <v>20161110</v>
      </c>
      <c r="B3" s="9">
        <v>865702.65</v>
      </c>
      <c r="C3" s="9">
        <v>65702.65</v>
      </c>
      <c r="D3" s="9">
        <v>65702.65</v>
      </c>
      <c r="E3" s="9">
        <v>8.21</v>
      </c>
      <c r="F3">
        <v>1.0821</v>
      </c>
      <c r="G3" s="4">
        <v>216240</v>
      </c>
      <c r="H3" s="4">
        <v>665702.65</v>
      </c>
      <c r="I3" s="4">
        <v>600000</v>
      </c>
      <c r="J3">
        <v>1.0821</v>
      </c>
      <c r="K3" s="4">
        <v>500000</v>
      </c>
      <c r="L3" s="4">
        <v>500000</v>
      </c>
      <c r="M3" s="4">
        <v>1</v>
      </c>
      <c r="N3" s="4"/>
      <c r="O3" s="4"/>
      <c r="P3" s="4"/>
      <c r="R3" s="4"/>
      <c r="S3" s="4"/>
    </row>
    <row r="4" spans="1:20">
      <c r="A4">
        <v>20161124</v>
      </c>
      <c r="B4" s="9">
        <v>1535233.73</v>
      </c>
      <c r="C4" s="9"/>
      <c r="D4" s="9"/>
      <c r="E4" s="9"/>
      <c r="F4" s="9"/>
      <c r="G4" s="9"/>
      <c r="H4" s="4"/>
      <c r="I4" s="4">
        <v>600000</v>
      </c>
      <c r="J4">
        <v>1.2397</v>
      </c>
      <c r="K4" s="4">
        <v>893447.14</v>
      </c>
      <c r="L4" s="4">
        <v>822018.44</v>
      </c>
      <c r="M4" s="4">
        <v>1.0869</v>
      </c>
      <c r="O4" s="4"/>
      <c r="P4" s="4"/>
      <c r="R4" s="4"/>
      <c r="S4" s="4"/>
      <c r="T4" s="7"/>
    </row>
    <row r="5" spans="2:20">
      <c r="B5" s="9"/>
      <c r="C5" s="9"/>
      <c r="D5" s="9"/>
      <c r="E5" s="9"/>
      <c r="F5" s="9"/>
      <c r="G5" s="9"/>
      <c r="I5" s="4"/>
      <c r="L5" s="4"/>
      <c r="M5" s="4">
        <v>1.0869</v>
      </c>
      <c r="O5" s="14"/>
      <c r="P5" s="4"/>
      <c r="R5" s="14"/>
      <c r="S5" s="14"/>
      <c r="T5" s="7"/>
    </row>
    <row r="6" spans="1:19">
      <c r="A6">
        <v>20161125</v>
      </c>
      <c r="B6" s="9">
        <v>1906545.18</v>
      </c>
      <c r="C6" s="9"/>
      <c r="D6" s="9"/>
      <c r="E6" s="9"/>
      <c r="F6" s="9"/>
      <c r="G6" s="9"/>
      <c r="H6" s="10">
        <v>759427.94</v>
      </c>
      <c r="I6" s="4">
        <v>600000</v>
      </c>
      <c r="J6">
        <v>1.2657</v>
      </c>
      <c r="K6" s="4">
        <v>1050517.06</v>
      </c>
      <c r="L6" s="4">
        <v>958941.73</v>
      </c>
      <c r="M6" s="4">
        <v>1.0955</v>
      </c>
      <c r="O6" s="4"/>
      <c r="P6" s="4"/>
      <c r="R6" s="4"/>
      <c r="S6" s="4"/>
    </row>
    <row r="7" spans="1:21">
      <c r="A7" s="1" t="s">
        <v>13</v>
      </c>
      <c r="B7" s="11">
        <v>2056545.18</v>
      </c>
      <c r="C7" s="11">
        <v>256545.18</v>
      </c>
      <c r="D7" s="11">
        <v>190842.53</v>
      </c>
      <c r="E7" s="11">
        <v>13.97</v>
      </c>
      <c r="F7">
        <v>1.2333</v>
      </c>
      <c r="G7" s="4">
        <v>246600</v>
      </c>
      <c r="H7" s="10">
        <v>759427.94</v>
      </c>
      <c r="I7" s="10">
        <v>600000</v>
      </c>
      <c r="J7" s="1">
        <v>1.2657</v>
      </c>
      <c r="K7" s="10">
        <v>1050517.06</v>
      </c>
      <c r="L7" s="10">
        <v>958941.73</v>
      </c>
      <c r="M7" s="1">
        <v>1.0955</v>
      </c>
      <c r="N7" s="1"/>
      <c r="O7" s="10"/>
      <c r="P7" s="10"/>
      <c r="Q7" s="8"/>
      <c r="R7" s="10"/>
      <c r="S7" s="10"/>
      <c r="T7" s="8"/>
      <c r="U7" s="1"/>
    </row>
    <row r="9" spans="1:19">
      <c r="A9">
        <v>20161203</v>
      </c>
      <c r="B9" s="9">
        <v>2100736.33</v>
      </c>
      <c r="C9" s="9">
        <v>300736.33</v>
      </c>
      <c r="D9" s="9">
        <v>44191.15</v>
      </c>
      <c r="E9" s="9">
        <v>2.148</v>
      </c>
      <c r="F9">
        <v>1.2598</v>
      </c>
      <c r="G9" s="4">
        <v>251960</v>
      </c>
      <c r="H9" s="4">
        <v>782433</v>
      </c>
      <c r="I9" s="4">
        <v>600000</v>
      </c>
      <c r="J9">
        <v>1.304</v>
      </c>
      <c r="K9" s="4">
        <v>1066343.2</v>
      </c>
      <c r="L9" s="4">
        <v>958941.73</v>
      </c>
      <c r="M9">
        <v>1.112</v>
      </c>
      <c r="O9" s="12"/>
      <c r="P9" s="4"/>
      <c r="R9" s="4"/>
      <c r="S9" s="4"/>
    </row>
    <row r="10" spans="1:19">
      <c r="A10">
        <v>20161217</v>
      </c>
      <c r="B10" s="9">
        <v>2192998.92</v>
      </c>
      <c r="C10" s="9">
        <v>392998.92</v>
      </c>
      <c r="D10" s="9">
        <v>92262.59</v>
      </c>
      <c r="E10" s="9">
        <v>4.39</v>
      </c>
      <c r="F10">
        <v>1.3151</v>
      </c>
      <c r="G10" s="4">
        <v>263020</v>
      </c>
      <c r="H10" s="4">
        <v>830839</v>
      </c>
      <c r="I10" s="4">
        <v>600000</v>
      </c>
      <c r="J10">
        <v>1.3846</v>
      </c>
      <c r="K10" s="4">
        <v>1099139.01</v>
      </c>
      <c r="L10" s="4">
        <v>958941.73</v>
      </c>
      <c r="M10">
        <v>1.1462</v>
      </c>
      <c r="O10" s="12"/>
      <c r="P10" s="4"/>
      <c r="R10" s="4"/>
      <c r="S10" s="4"/>
    </row>
    <row r="11" spans="1:19">
      <c r="A11">
        <v>20161226</v>
      </c>
      <c r="B11" s="9">
        <v>2271012.92</v>
      </c>
      <c r="C11" s="9">
        <v>471012.92</v>
      </c>
      <c r="D11" s="9">
        <v>78014</v>
      </c>
      <c r="E11" s="9">
        <v>3.56</v>
      </c>
      <c r="F11">
        <v>1.3619</v>
      </c>
      <c r="G11" s="4">
        <v>272380</v>
      </c>
      <c r="H11" s="4">
        <f t="shared" ref="H11:H14" si="0">B11-G11-K11</f>
        <v>872123.28</v>
      </c>
      <c r="I11" s="4">
        <v>600000</v>
      </c>
      <c r="J11">
        <v>1.4535</v>
      </c>
      <c r="K11" s="4">
        <v>1126509.64</v>
      </c>
      <c r="L11" s="4">
        <v>958941.73</v>
      </c>
      <c r="M11" s="4">
        <v>1.1747</v>
      </c>
      <c r="O11" s="12"/>
      <c r="P11" s="4"/>
      <c r="R11" s="4"/>
      <c r="S11" s="4"/>
    </row>
    <row r="12" spans="1:19">
      <c r="A12" t="s">
        <v>14</v>
      </c>
      <c r="B12" s="9">
        <v>2591012.92</v>
      </c>
      <c r="C12" s="9"/>
      <c r="D12" s="9"/>
      <c r="E12" s="9"/>
      <c r="F12" s="9"/>
      <c r="G12" s="9"/>
      <c r="H12" s="4"/>
      <c r="I12" s="4">
        <v>600000</v>
      </c>
      <c r="J12">
        <v>1.4535</v>
      </c>
      <c r="K12" s="4">
        <v>1446509.64</v>
      </c>
      <c r="L12" s="4">
        <v>1231351.71</v>
      </c>
      <c r="M12" s="4">
        <v>1.1747</v>
      </c>
      <c r="O12" s="12"/>
      <c r="P12" s="4"/>
      <c r="R12" s="4"/>
      <c r="S12" s="4"/>
    </row>
    <row r="13" spans="1:19">
      <c r="A13">
        <v>20161227</v>
      </c>
      <c r="B13" s="9">
        <v>2620928.29</v>
      </c>
      <c r="C13" s="9">
        <v>500928.29</v>
      </c>
      <c r="D13" s="9">
        <v>29915.37</v>
      </c>
      <c r="E13" s="9">
        <v>1.15</v>
      </c>
      <c r="F13">
        <v>1.3775</v>
      </c>
      <c r="G13" s="4">
        <v>275500</v>
      </c>
      <c r="H13" s="4">
        <f t="shared" si="0"/>
        <v>887268.97</v>
      </c>
      <c r="I13" s="4">
        <v>600000</v>
      </c>
      <c r="J13">
        <v>1.4787</v>
      </c>
      <c r="K13" s="4">
        <v>1458159.32</v>
      </c>
      <c r="L13" s="4">
        <v>1231351.71</v>
      </c>
      <c r="M13" s="4">
        <v>1.1842</v>
      </c>
      <c r="O13" s="12"/>
      <c r="P13" s="4"/>
      <c r="R13" s="4"/>
      <c r="S13" s="4"/>
    </row>
    <row r="14" spans="1:19">
      <c r="A14" t="s">
        <v>14</v>
      </c>
      <c r="B14" s="9">
        <v>2770928.29</v>
      </c>
      <c r="H14" s="4"/>
      <c r="I14" s="4">
        <v>600000</v>
      </c>
      <c r="J14">
        <v>1.4787</v>
      </c>
      <c r="K14" s="4">
        <v>1608159.32</v>
      </c>
      <c r="L14" s="4">
        <v>1358019.5</v>
      </c>
      <c r="M14">
        <v>1.1842</v>
      </c>
      <c r="O14" s="12"/>
      <c r="P14" s="4"/>
      <c r="R14" s="4"/>
      <c r="S14" s="4"/>
    </row>
    <row r="15" spans="1:13">
      <c r="A15" s="1">
        <v>20161230</v>
      </c>
      <c r="B15" s="9">
        <v>2854917.61</v>
      </c>
      <c r="C15" s="9">
        <v>584917.61</v>
      </c>
      <c r="D15" s="9">
        <v>83989.32</v>
      </c>
      <c r="E15">
        <v>3.031</v>
      </c>
      <c r="F15">
        <v>1.4293</v>
      </c>
      <c r="G15" s="4">
        <v>285860</v>
      </c>
      <c r="H15" s="4">
        <f t="shared" ref="H15:H21" si="1">B15-G15-K15</f>
        <v>926769.44</v>
      </c>
      <c r="I15" s="4">
        <v>600000</v>
      </c>
      <c r="J15">
        <v>1.5446</v>
      </c>
      <c r="K15" s="4">
        <v>1642288.17</v>
      </c>
      <c r="L15" s="4">
        <v>1358019.5</v>
      </c>
      <c r="M15">
        <v>1.2093</v>
      </c>
    </row>
    <row r="16" spans="1:13">
      <c r="A16" s="1">
        <v>20170103</v>
      </c>
      <c r="B16" s="11">
        <v>3004917.61</v>
      </c>
      <c r="C16" s="11"/>
      <c r="D16" s="1"/>
      <c r="H16" s="4"/>
      <c r="I16" s="4">
        <v>600000</v>
      </c>
      <c r="J16">
        <v>1.5446</v>
      </c>
      <c r="K16" s="4">
        <v>1792288.17</v>
      </c>
      <c r="L16" s="4">
        <v>1482058.2</v>
      </c>
      <c r="M16">
        <v>1.2093</v>
      </c>
    </row>
    <row r="17" spans="1:13">
      <c r="A17">
        <v>20170105</v>
      </c>
      <c r="B17" s="4">
        <v>3035627.2</v>
      </c>
      <c r="D17" s="4">
        <v>30709.59</v>
      </c>
      <c r="E17">
        <v>1.01</v>
      </c>
      <c r="F17">
        <v>1.4439</v>
      </c>
      <c r="G17" s="4">
        <v>288780</v>
      </c>
      <c r="H17" s="4">
        <f t="shared" si="1"/>
        <v>941772.72</v>
      </c>
      <c r="I17" s="4">
        <v>600000</v>
      </c>
      <c r="J17">
        <v>1.5696</v>
      </c>
      <c r="K17" s="4">
        <v>1805074.48</v>
      </c>
      <c r="L17" s="4">
        <v>1482058.2</v>
      </c>
      <c r="M17">
        <v>1.218</v>
      </c>
    </row>
    <row r="18" spans="1:13">
      <c r="A18" t="s">
        <v>14</v>
      </c>
      <c r="B18" s="4">
        <v>3335627.2</v>
      </c>
      <c r="F18">
        <v>1.4439</v>
      </c>
      <c r="G18" s="4">
        <v>288780</v>
      </c>
      <c r="H18" s="4">
        <f t="shared" si="1"/>
        <v>941772.72</v>
      </c>
      <c r="I18" s="4">
        <v>600000</v>
      </c>
      <c r="J18">
        <v>1.5696</v>
      </c>
      <c r="K18" s="4">
        <v>2105074.48</v>
      </c>
      <c r="L18" s="4">
        <v>1728363.62</v>
      </c>
      <c r="M18">
        <v>1.218</v>
      </c>
    </row>
    <row r="19" spans="1:13">
      <c r="A19">
        <v>20170116</v>
      </c>
      <c r="B19" s="9">
        <v>3446153.77</v>
      </c>
      <c r="C19" s="9"/>
      <c r="D19" s="9">
        <v>110526.57</v>
      </c>
      <c r="E19" s="9">
        <v>3.31</v>
      </c>
      <c r="F19">
        <v>1.4917</v>
      </c>
      <c r="G19" s="4">
        <v>298340</v>
      </c>
      <c r="H19" s="4">
        <f t="shared" si="1"/>
        <v>993927.03</v>
      </c>
      <c r="I19" s="4">
        <v>600000</v>
      </c>
      <c r="J19">
        <v>1.6565</v>
      </c>
      <c r="K19" s="4">
        <v>2153886.74</v>
      </c>
      <c r="L19" s="4">
        <v>1728363.62</v>
      </c>
      <c r="M19">
        <v>1.2462</v>
      </c>
    </row>
    <row r="20" spans="1:13">
      <c r="A20">
        <v>20170120</v>
      </c>
      <c r="B20" s="9">
        <v>3625218.51</v>
      </c>
      <c r="C20" s="9">
        <v>905218.51</v>
      </c>
      <c r="D20" s="9">
        <v>179064.74</v>
      </c>
      <c r="E20" s="9">
        <v>5.19</v>
      </c>
      <c r="F20">
        <v>1.5692</v>
      </c>
      <c r="G20" s="4">
        <v>313840</v>
      </c>
      <c r="H20" s="4">
        <f t="shared" si="1"/>
        <v>1079149.46</v>
      </c>
      <c r="I20" s="4">
        <v>600000</v>
      </c>
      <c r="J20">
        <v>1.7985</v>
      </c>
      <c r="K20" s="4">
        <v>2232229.05</v>
      </c>
      <c r="L20" s="4">
        <v>1728363.62</v>
      </c>
      <c r="M20">
        <v>1.2915</v>
      </c>
    </row>
    <row r="21" spans="1:13">
      <c r="A21">
        <v>20170126</v>
      </c>
      <c r="B21" s="9">
        <v>3745015.14</v>
      </c>
      <c r="C21" s="9">
        <v>1025015.14</v>
      </c>
      <c r="D21" s="9">
        <v>119796.63</v>
      </c>
      <c r="E21" s="9">
        <v>3.3</v>
      </c>
      <c r="F21">
        <v>1.621</v>
      </c>
      <c r="G21" s="4">
        <v>324200</v>
      </c>
      <c r="H21" s="4">
        <f t="shared" si="1"/>
        <v>1136999.27</v>
      </c>
      <c r="I21" s="4">
        <v>600000</v>
      </c>
      <c r="J21">
        <v>1.895</v>
      </c>
      <c r="K21" s="4">
        <v>2283815.87</v>
      </c>
      <c r="L21" s="4">
        <v>1728363.62</v>
      </c>
      <c r="M21">
        <v>1.3214</v>
      </c>
    </row>
    <row r="22" spans="1:13">
      <c r="A22">
        <v>20170217</v>
      </c>
      <c r="B22" s="9">
        <v>3942826</v>
      </c>
      <c r="C22" s="9">
        <v>1222826</v>
      </c>
      <c r="D22" s="9">
        <v>197810.86</v>
      </c>
      <c r="E22" s="9">
        <v>5.28</v>
      </c>
      <c r="F22">
        <v>1.706</v>
      </c>
      <c r="G22" s="4">
        <v>341200</v>
      </c>
      <c r="H22" s="12">
        <v>1233323.18</v>
      </c>
      <c r="I22" s="12">
        <v>600000</v>
      </c>
      <c r="J22" s="15">
        <v>2.0555</v>
      </c>
      <c r="K22" s="12">
        <v>2368302.82</v>
      </c>
      <c r="L22" s="12">
        <v>1728363.62</v>
      </c>
      <c r="M22" s="15">
        <v>1.3703</v>
      </c>
    </row>
    <row r="23" spans="1:13">
      <c r="A23">
        <v>20170220</v>
      </c>
      <c r="B23" s="9">
        <v>4107768.16</v>
      </c>
      <c r="C23" s="9">
        <v>1222826</v>
      </c>
      <c r="D23" s="9">
        <v>197810.86</v>
      </c>
      <c r="E23" s="9">
        <v>5.28</v>
      </c>
      <c r="F23">
        <v>1.706</v>
      </c>
      <c r="G23" s="4">
        <v>341200</v>
      </c>
      <c r="H23" s="4">
        <v>1370359.18</v>
      </c>
      <c r="I23">
        <v>666684.18</v>
      </c>
      <c r="J23">
        <v>2.055</v>
      </c>
      <c r="K23" s="12">
        <v>2396208.98</v>
      </c>
      <c r="L23" s="12">
        <v>1748728.62</v>
      </c>
      <c r="M23" s="15">
        <v>1.3703</v>
      </c>
    </row>
    <row r="24" spans="2:11">
      <c r="B24" s="9"/>
      <c r="C24" s="9"/>
      <c r="D24" s="9"/>
      <c r="E24" s="9"/>
      <c r="F24" s="9"/>
      <c r="G24" s="9"/>
      <c r="H24" s="4"/>
      <c r="K24" s="4"/>
    </row>
    <row r="25" spans="2:11">
      <c r="B25" s="9"/>
      <c r="C25" s="9"/>
      <c r="D25" s="9"/>
      <c r="E25" s="9"/>
      <c r="F25" s="9"/>
      <c r="G25" s="9"/>
      <c r="H25" s="4"/>
      <c r="K25" s="4"/>
    </row>
    <row r="26" spans="2:11">
      <c r="B26" s="9"/>
      <c r="C26" s="9"/>
      <c r="D26" s="9"/>
      <c r="E26" s="9"/>
      <c r="F26" s="9"/>
      <c r="G26" s="9"/>
      <c r="K26" s="4"/>
    </row>
    <row r="27" spans="2:11">
      <c r="B27" s="13"/>
      <c r="C27" s="13"/>
      <c r="D27" s="13"/>
      <c r="E27" s="13"/>
      <c r="F27" s="13"/>
      <c r="G27" s="13"/>
      <c r="K27" s="4"/>
    </row>
    <row r="28" spans="2:11">
      <c r="B28" s="13"/>
      <c r="C28" s="13"/>
      <c r="D28" s="13"/>
      <c r="E28" s="13"/>
      <c r="F28" s="13"/>
      <c r="G28" s="13"/>
      <c r="K28" s="4"/>
    </row>
    <row r="29" spans="2:11">
      <c r="B29" s="13"/>
      <c r="C29" s="13"/>
      <c r="D29" s="13"/>
      <c r="E29" s="13"/>
      <c r="F29" s="13"/>
      <c r="G29" s="13"/>
      <c r="K29" s="4"/>
    </row>
    <row r="30" spans="2:11">
      <c r="B30" s="13"/>
      <c r="C30" s="13"/>
      <c r="D30" s="13"/>
      <c r="E30" s="13"/>
      <c r="F30" s="13"/>
      <c r="G30" s="13"/>
      <c r="K30" s="4"/>
    </row>
    <row r="31" spans="2:11">
      <c r="B31" s="13"/>
      <c r="C31" s="13"/>
      <c r="D31" s="13"/>
      <c r="E31" s="13"/>
      <c r="F31" s="13"/>
      <c r="G31" s="13"/>
      <c r="K31" s="4"/>
    </row>
    <row r="32" spans="2:11">
      <c r="B32" s="13"/>
      <c r="C32" s="13"/>
      <c r="D32" s="13"/>
      <c r="E32" s="13"/>
      <c r="F32" s="13"/>
      <c r="G32" s="13"/>
      <c r="K32" s="4"/>
    </row>
    <row r="33" spans="2:11">
      <c r="B33" s="13"/>
      <c r="C33" s="13"/>
      <c r="D33" s="13"/>
      <c r="E33" s="13"/>
      <c r="F33" s="13"/>
      <c r="G33" s="13"/>
      <c r="K33" s="4"/>
    </row>
    <row r="34" spans="2:11">
      <c r="B34" s="13"/>
      <c r="C34" s="13"/>
      <c r="D34" s="13"/>
      <c r="E34" s="13"/>
      <c r="F34" s="13"/>
      <c r="G34" s="13"/>
      <c r="K34" s="4"/>
    </row>
    <row r="35" spans="2:11">
      <c r="B35" s="13"/>
      <c r="C35" s="13"/>
      <c r="D35" s="13"/>
      <c r="E35" s="13"/>
      <c r="F35" s="13"/>
      <c r="G35" s="13"/>
      <c r="K35" s="4"/>
    </row>
    <row r="36" spans="2:11">
      <c r="B36" s="13"/>
      <c r="C36" s="13"/>
      <c r="D36" s="13"/>
      <c r="E36" s="13"/>
      <c r="F36" s="13"/>
      <c r="G36" s="13"/>
      <c r="K36" s="4"/>
    </row>
    <row r="37" spans="2:11">
      <c r="B37" s="13"/>
      <c r="C37" s="13"/>
      <c r="D37" s="13"/>
      <c r="E37" s="13"/>
      <c r="F37" s="13"/>
      <c r="G37" s="13"/>
      <c r="K37" s="4"/>
    </row>
    <row r="38" spans="2:11">
      <c r="B38" s="13"/>
      <c r="C38" s="13"/>
      <c r="D38" s="13"/>
      <c r="E38" s="13"/>
      <c r="F38" s="13"/>
      <c r="G38" s="13"/>
      <c r="K38" s="4"/>
    </row>
    <row r="39" spans="2:11">
      <c r="B39" s="13"/>
      <c r="C39" s="13"/>
      <c r="D39" s="13"/>
      <c r="E39" s="13"/>
      <c r="F39" s="13"/>
      <c r="G39" s="13"/>
      <c r="K39" s="4"/>
    </row>
    <row r="40" spans="2:11">
      <c r="B40" s="13"/>
      <c r="C40" s="13"/>
      <c r="D40" s="13"/>
      <c r="E40" s="13"/>
      <c r="F40" s="13"/>
      <c r="G40" s="13"/>
      <c r="K40" s="4"/>
    </row>
    <row r="41" spans="2:11">
      <c r="B41" s="13"/>
      <c r="C41" s="13"/>
      <c r="D41" s="13"/>
      <c r="E41" s="13"/>
      <c r="F41" s="13"/>
      <c r="G41" s="13"/>
      <c r="K41" s="4"/>
    </row>
    <row r="42" spans="2:11">
      <c r="B42" s="13"/>
      <c r="C42" s="13"/>
      <c r="D42" s="13"/>
      <c r="E42" s="13"/>
      <c r="F42" s="13"/>
      <c r="G42" s="13"/>
      <c r="K42" s="4"/>
    </row>
    <row r="43" spans="2:11">
      <c r="B43" s="13"/>
      <c r="C43" s="13"/>
      <c r="D43" s="13"/>
      <c r="E43" s="13"/>
      <c r="F43" s="13"/>
      <c r="G43" s="13"/>
      <c r="K43" s="4"/>
    </row>
    <row r="44" spans="2:11">
      <c r="B44" s="13"/>
      <c r="C44" s="13"/>
      <c r="D44" s="13"/>
      <c r="E44" s="13"/>
      <c r="F44" s="13"/>
      <c r="G44" s="13"/>
      <c r="K44" s="4"/>
    </row>
    <row r="45" spans="2:11">
      <c r="B45" s="13"/>
      <c r="C45" s="13"/>
      <c r="D45" s="13"/>
      <c r="E45" s="13"/>
      <c r="F45" s="13"/>
      <c r="G45" s="13"/>
      <c r="K45" s="4"/>
    </row>
    <row r="46" spans="2:11">
      <c r="B46" s="13"/>
      <c r="C46" s="13"/>
      <c r="D46" s="13"/>
      <c r="E46" s="13"/>
      <c r="F46" s="13"/>
      <c r="G46" s="13"/>
      <c r="K46" s="4"/>
    </row>
    <row r="47" spans="2:11">
      <c r="B47" s="13"/>
      <c r="C47" s="13"/>
      <c r="D47" s="13"/>
      <c r="E47" s="13"/>
      <c r="F47" s="13"/>
      <c r="G47" s="13"/>
      <c r="K47" s="4"/>
    </row>
    <row r="48" spans="2:11">
      <c r="B48" s="13"/>
      <c r="C48" s="13"/>
      <c r="D48" s="13"/>
      <c r="E48" s="13"/>
      <c r="F48" s="13"/>
      <c r="G48" s="13"/>
      <c r="K48" s="4"/>
    </row>
    <row r="49" spans="2:11">
      <c r="B49" s="13"/>
      <c r="C49" s="13"/>
      <c r="D49" s="13"/>
      <c r="E49" s="13"/>
      <c r="F49" s="13"/>
      <c r="G49" s="13"/>
      <c r="K49" s="4"/>
    </row>
    <row r="50" spans="2:11">
      <c r="B50" s="13"/>
      <c r="C50" s="13"/>
      <c r="D50" s="13"/>
      <c r="E50" s="13"/>
      <c r="F50" s="13"/>
      <c r="G50" s="13"/>
      <c r="K50" s="4"/>
    </row>
    <row r="51" spans="2:7">
      <c r="B51" s="13"/>
      <c r="C51" s="13"/>
      <c r="D51" s="13"/>
      <c r="E51" s="13"/>
      <c r="F51" s="13"/>
      <c r="G51" s="13"/>
    </row>
    <row r="52" spans="12:19">
      <c r="L52" s="3"/>
      <c r="M52" s="3"/>
      <c r="N52" s="3"/>
      <c r="O52" s="3"/>
      <c r="P52" s="3"/>
      <c r="R52" s="3"/>
      <c r="S52" s="3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7"/>
  <sheetViews>
    <sheetView workbookViewId="0">
      <selection activeCell="F11" sqref="F11"/>
    </sheetView>
  </sheetViews>
  <sheetFormatPr defaultColWidth="9" defaultRowHeight="13.5"/>
  <cols>
    <col min="1" max="1" width="12" customWidth="1"/>
    <col min="2" max="2" width="14.625" customWidth="1"/>
    <col min="3" max="3" width="14.25" customWidth="1"/>
    <col min="4" max="4" width="13.125" style="5" customWidth="1"/>
    <col min="5" max="5" width="11.625" style="5" customWidth="1"/>
    <col min="6" max="6" width="13.25" customWidth="1"/>
    <col min="7" max="16384" width="11.5"/>
  </cols>
  <sheetData>
    <row r="1" spans="1:7">
      <c r="A1" t="s">
        <v>0</v>
      </c>
      <c r="B1" s="2" t="s">
        <v>15</v>
      </c>
      <c r="C1" t="s">
        <v>16</v>
      </c>
      <c r="D1" s="5" t="s">
        <v>12</v>
      </c>
      <c r="E1" s="5" t="s">
        <v>17</v>
      </c>
      <c r="F1" t="s">
        <v>18</v>
      </c>
      <c r="G1" s="5" t="s">
        <v>9</v>
      </c>
    </row>
    <row r="2" spans="1:3">
      <c r="A2" s="6">
        <v>42614</v>
      </c>
      <c r="B2" s="4">
        <v>800000</v>
      </c>
      <c r="C2" s="4"/>
    </row>
    <row r="3" spans="1:5">
      <c r="A3">
        <v>20161110</v>
      </c>
      <c r="B3" s="4">
        <v>500000</v>
      </c>
      <c r="C3" s="4">
        <v>500000</v>
      </c>
      <c r="D3" s="5">
        <v>1</v>
      </c>
      <c r="E3" s="5" t="s">
        <v>19</v>
      </c>
    </row>
    <row r="4" spans="1:5">
      <c r="A4">
        <v>20161124</v>
      </c>
      <c r="B4" s="4">
        <v>250000</v>
      </c>
      <c r="C4" s="4">
        <v>230013.17</v>
      </c>
      <c r="D4" s="7">
        <v>1.08689428551669</v>
      </c>
      <c r="E4" s="5" t="s">
        <v>20</v>
      </c>
    </row>
    <row r="5" spans="2:5">
      <c r="B5" s="4">
        <v>100000</v>
      </c>
      <c r="C5" s="4">
        <v>92004.78</v>
      </c>
      <c r="D5" s="7">
        <v>1.0869</v>
      </c>
      <c r="E5" s="5" t="s">
        <v>21</v>
      </c>
    </row>
    <row r="6" spans="1:5">
      <c r="A6">
        <v>20161125</v>
      </c>
      <c r="B6" s="4">
        <v>150000</v>
      </c>
      <c r="C6" s="4">
        <v>136923.78</v>
      </c>
      <c r="D6" s="5">
        <v>1.0955</v>
      </c>
      <c r="E6" s="5" t="s">
        <v>21</v>
      </c>
    </row>
    <row r="7" spans="1:5">
      <c r="A7">
        <v>20161226</v>
      </c>
      <c r="B7" s="4">
        <v>320000</v>
      </c>
      <c r="C7" s="4">
        <v>272409.98</v>
      </c>
      <c r="D7" s="5">
        <v>1.1747</v>
      </c>
      <c r="E7" s="5" t="s">
        <v>20</v>
      </c>
    </row>
    <row r="8" spans="1:5">
      <c r="A8">
        <v>20161227</v>
      </c>
      <c r="B8" s="4">
        <v>150000</v>
      </c>
      <c r="C8" s="4">
        <v>126667.79</v>
      </c>
      <c r="D8" s="5">
        <v>1.1842</v>
      </c>
      <c r="E8" s="5" t="s">
        <v>21</v>
      </c>
    </row>
    <row r="9" spans="1:16384">
      <c r="A9">
        <v>20170103</v>
      </c>
      <c r="B9" s="4">
        <v>150000</v>
      </c>
      <c r="C9" s="4">
        <v>124038.7</v>
      </c>
      <c r="D9" s="5">
        <v>1.2093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>
      <c r="A10">
        <v>20170105</v>
      </c>
      <c r="B10" s="4">
        <v>300000</v>
      </c>
      <c r="C10" s="4">
        <v>246305.42</v>
      </c>
      <c r="D10" s="5">
        <v>1.218</v>
      </c>
      <c r="E10" s="4" t="s">
        <v>22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>
      <c r="A11">
        <v>20170219</v>
      </c>
      <c r="B11" s="4">
        <v>137036</v>
      </c>
      <c r="C11" s="4"/>
      <c r="E11" s="4" t="s">
        <v>20</v>
      </c>
      <c r="F11" s="4">
        <v>66684.18</v>
      </c>
      <c r="G11" s="4">
        <v>2.055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  <c r="XET11" s="4"/>
      <c r="XEU11" s="4"/>
      <c r="XEV11" s="4"/>
      <c r="XEW11" s="4"/>
      <c r="XEX11" s="4"/>
      <c r="XEY11" s="4"/>
      <c r="XEZ11" s="4"/>
      <c r="XFA11" s="4"/>
      <c r="XFB11" s="4"/>
      <c r="XFC11" s="4"/>
      <c r="XFD11" s="4"/>
    </row>
    <row r="12" spans="1:5">
      <c r="A12" s="1" t="s">
        <v>23</v>
      </c>
      <c r="B12" s="4">
        <f>SUM(B2:B11)</f>
        <v>2857036</v>
      </c>
      <c r="C12" s="4">
        <f>SUM(C3:C10)</f>
        <v>1728363.62</v>
      </c>
      <c r="D12" s="5">
        <v>1.218</v>
      </c>
      <c r="E12" s="8"/>
    </row>
    <row r="13" spans="3:3">
      <c r="C13" s="4"/>
    </row>
    <row r="57" spans="2:3">
      <c r="B57" s="3"/>
      <c r="C57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workbookViewId="0">
      <selection activeCell="B23" sqref="B23"/>
    </sheetView>
  </sheetViews>
  <sheetFormatPr defaultColWidth="9" defaultRowHeight="13.5" outlineLevelCol="7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  <col min="9" max="9" width="12.5" customWidth="1"/>
    <col min="10" max="10" width="10.625" customWidth="1"/>
    <col min="11" max="11" width="9.625" customWidth="1"/>
  </cols>
  <sheetData>
    <row r="1" spans="1:8">
      <c r="A1" t="s">
        <v>24</v>
      </c>
      <c r="C1" t="s">
        <v>25</v>
      </c>
      <c r="D1" t="s">
        <v>18</v>
      </c>
      <c r="E1" t="s">
        <v>9</v>
      </c>
      <c r="F1" s="2" t="s">
        <v>26</v>
      </c>
      <c r="G1" t="s">
        <v>16</v>
      </c>
      <c r="H1" t="s">
        <v>12</v>
      </c>
    </row>
    <row r="2" spans="2:5">
      <c r="B2">
        <v>201609</v>
      </c>
      <c r="C2" s="3">
        <v>200000</v>
      </c>
      <c r="D2" s="3">
        <v>200000</v>
      </c>
      <c r="E2" s="3">
        <v>1</v>
      </c>
    </row>
    <row r="3" spans="2:8">
      <c r="B3">
        <v>20161110</v>
      </c>
      <c r="E3">
        <v>1.0821</v>
      </c>
      <c r="F3" s="3">
        <v>500000</v>
      </c>
      <c r="G3" s="3">
        <v>500000</v>
      </c>
      <c r="H3">
        <v>1</v>
      </c>
    </row>
    <row r="4" spans="6:7">
      <c r="F4" s="3"/>
      <c r="G4" s="3"/>
    </row>
    <row r="5" spans="6:7">
      <c r="F5" s="3"/>
      <c r="G5" s="3"/>
    </row>
    <row r="6" spans="6:7">
      <c r="F6" s="3"/>
      <c r="G6" s="3"/>
    </row>
    <row r="8" spans="1:8">
      <c r="A8" t="s">
        <v>27</v>
      </c>
      <c r="C8" t="s">
        <v>25</v>
      </c>
      <c r="D8" t="s">
        <v>18</v>
      </c>
      <c r="E8" t="s">
        <v>9</v>
      </c>
      <c r="F8" s="2" t="s">
        <v>26</v>
      </c>
      <c r="G8" t="s">
        <v>16</v>
      </c>
      <c r="H8" t="s">
        <v>12</v>
      </c>
    </row>
    <row r="9" spans="2:5">
      <c r="B9">
        <v>201609</v>
      </c>
      <c r="C9" s="3">
        <v>200000</v>
      </c>
      <c r="D9" s="3">
        <v>200000</v>
      </c>
      <c r="E9" s="3">
        <v>1</v>
      </c>
    </row>
    <row r="10" spans="2:8">
      <c r="B10">
        <v>20161124</v>
      </c>
      <c r="E10">
        <v>1.0821</v>
      </c>
      <c r="F10" s="3">
        <v>250000</v>
      </c>
      <c r="G10" s="4">
        <v>230013.17</v>
      </c>
      <c r="H10">
        <v>1.0869</v>
      </c>
    </row>
    <row r="11" spans="2:8">
      <c r="B11">
        <v>20161226</v>
      </c>
      <c r="F11" s="3">
        <v>320000</v>
      </c>
      <c r="G11" s="4">
        <v>272409.98</v>
      </c>
      <c r="H11">
        <v>1.1747</v>
      </c>
    </row>
    <row r="12" spans="2:5">
      <c r="B12">
        <v>20170219</v>
      </c>
      <c r="C12">
        <v>137036</v>
      </c>
      <c r="D12">
        <v>66684.18</v>
      </c>
      <c r="E12">
        <v>2.055</v>
      </c>
    </row>
    <row r="13" spans="2:2">
      <c r="B13" t="s">
        <v>28</v>
      </c>
    </row>
    <row r="16" spans="1:8">
      <c r="A16" t="s">
        <v>29</v>
      </c>
      <c r="C16" t="s">
        <v>25</v>
      </c>
      <c r="D16" t="s">
        <v>18</v>
      </c>
      <c r="E16" t="s">
        <v>9</v>
      </c>
      <c r="F16" s="2" t="s">
        <v>26</v>
      </c>
      <c r="G16" t="s">
        <v>16</v>
      </c>
      <c r="H16" t="s">
        <v>12</v>
      </c>
    </row>
    <row r="17" spans="2:5">
      <c r="B17">
        <v>201609</v>
      </c>
      <c r="C17" s="3">
        <v>200000</v>
      </c>
      <c r="D17" s="3">
        <v>200000</v>
      </c>
      <c r="E17" s="3">
        <v>1</v>
      </c>
    </row>
    <row r="18" spans="2:8">
      <c r="B18">
        <v>20161124</v>
      </c>
      <c r="E18">
        <v>1.0821</v>
      </c>
      <c r="F18" s="4">
        <v>100000</v>
      </c>
      <c r="G18" s="4">
        <v>92004.78</v>
      </c>
      <c r="H18">
        <v>1.0869</v>
      </c>
    </row>
    <row r="19" spans="2:8">
      <c r="B19">
        <v>20161125</v>
      </c>
      <c r="F19" s="4">
        <v>150000</v>
      </c>
      <c r="G19" s="4">
        <v>136923.78</v>
      </c>
      <c r="H19">
        <v>1.0955</v>
      </c>
    </row>
    <row r="20" spans="2:8">
      <c r="B20">
        <v>20161227</v>
      </c>
      <c r="F20" s="4">
        <v>150000</v>
      </c>
      <c r="G20" s="4">
        <v>126667.79</v>
      </c>
      <c r="H20">
        <v>1.1842</v>
      </c>
    </row>
    <row r="21" spans="2:8">
      <c r="B21">
        <v>20170103</v>
      </c>
      <c r="F21" s="4">
        <v>150000</v>
      </c>
      <c r="G21" s="4">
        <v>124038.7</v>
      </c>
      <c r="H21" s="5">
        <v>1.2093</v>
      </c>
    </row>
    <row r="22" spans="2:8">
      <c r="B22">
        <v>20170220</v>
      </c>
      <c r="F22" s="4">
        <v>27906.16</v>
      </c>
      <c r="G22">
        <v>20365</v>
      </c>
      <c r="H22" s="5">
        <v>1.3703</v>
      </c>
    </row>
    <row r="23" spans="2:7">
      <c r="B23" t="s">
        <v>30</v>
      </c>
      <c r="G23" s="4">
        <f>SUM(G18:G22)</f>
        <v>500000.05</v>
      </c>
    </row>
    <row r="25" spans="3:5">
      <c r="C25" s="2" t="s">
        <v>31</v>
      </c>
      <c r="D25" t="s">
        <v>32</v>
      </c>
      <c r="E25" t="s">
        <v>5</v>
      </c>
    </row>
    <row r="26" spans="1:5">
      <c r="A26" t="s">
        <v>33</v>
      </c>
      <c r="B26">
        <v>201609</v>
      </c>
      <c r="C26">
        <v>200000</v>
      </c>
      <c r="D26">
        <v>200000</v>
      </c>
      <c r="E26">
        <v>1</v>
      </c>
    </row>
    <row r="33" spans="3:5">
      <c r="C33" s="2" t="s">
        <v>26</v>
      </c>
      <c r="D33" t="s">
        <v>16</v>
      </c>
      <c r="E33" t="s">
        <v>12</v>
      </c>
    </row>
    <row r="34" spans="1:5">
      <c r="A34" t="s">
        <v>34</v>
      </c>
      <c r="B34">
        <v>20170105</v>
      </c>
      <c r="C34" s="4">
        <v>300000</v>
      </c>
      <c r="D34" s="4">
        <v>246305.42</v>
      </c>
      <c r="E34">
        <v>1.218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G5" sqref="G5"/>
    </sheetView>
  </sheetViews>
  <sheetFormatPr defaultColWidth="9" defaultRowHeight="13.5" outlineLevelRow="6" outlineLevelCol="7"/>
  <cols>
    <col min="1" max="1" width="13.875" customWidth="1"/>
    <col min="2" max="2" width="12.625" customWidth="1"/>
    <col min="3" max="3" width="12" customWidth="1"/>
    <col min="4" max="4" width="26.625" customWidth="1"/>
    <col min="5" max="5" width="25.375" customWidth="1"/>
    <col min="6" max="6" width="23.5" customWidth="1"/>
    <col min="7" max="7" width="14" customWidth="1"/>
    <col min="8" max="8" width="16.5" customWidth="1"/>
  </cols>
  <sheetData>
    <row r="1" spans="1:8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5">
      <c r="A2" s="1" t="s">
        <v>42</v>
      </c>
      <c r="B2" s="1" t="s">
        <v>43</v>
      </c>
      <c r="C2" s="1"/>
      <c r="D2" s="1" t="s">
        <v>44</v>
      </c>
      <c r="E2" s="1" t="s">
        <v>45</v>
      </c>
    </row>
    <row r="3" spans="1:7">
      <c r="A3" t="s">
        <v>46</v>
      </c>
      <c r="B3" t="s">
        <v>43</v>
      </c>
      <c r="C3">
        <v>910028</v>
      </c>
      <c r="D3" t="s">
        <v>47</v>
      </c>
      <c r="E3" t="s">
        <v>48</v>
      </c>
      <c r="F3" t="s">
        <v>49</v>
      </c>
      <c r="G3" t="s">
        <v>50</v>
      </c>
    </row>
    <row r="4" spans="1:5">
      <c r="A4" t="s">
        <v>51</v>
      </c>
      <c r="B4" t="s">
        <v>52</v>
      </c>
      <c r="C4">
        <v>910019</v>
      </c>
      <c r="D4" t="s">
        <v>53</v>
      </c>
      <c r="E4" t="s">
        <v>54</v>
      </c>
    </row>
    <row r="5" spans="1:8">
      <c r="A5" t="s">
        <v>55</v>
      </c>
      <c r="B5" t="s">
        <v>56</v>
      </c>
      <c r="C5">
        <v>910063</v>
      </c>
      <c r="D5" t="s">
        <v>57</v>
      </c>
      <c r="E5" t="s">
        <v>58</v>
      </c>
      <c r="F5" t="s">
        <v>59</v>
      </c>
      <c r="G5">
        <v>468138</v>
      </c>
      <c r="H5">
        <v>18913535969</v>
      </c>
    </row>
    <row r="6" spans="1:6">
      <c r="A6" t="s">
        <v>55</v>
      </c>
      <c r="B6" t="s">
        <v>60</v>
      </c>
      <c r="C6">
        <v>910085</v>
      </c>
      <c r="D6" t="s">
        <v>61</v>
      </c>
      <c r="E6" t="s">
        <v>62</v>
      </c>
      <c r="F6" t="s">
        <v>63</v>
      </c>
    </row>
    <row r="7" spans="1:5">
      <c r="A7" t="s">
        <v>64</v>
      </c>
      <c r="B7" t="s">
        <v>65</v>
      </c>
      <c r="C7">
        <v>910017</v>
      </c>
      <c r="D7" t="s">
        <v>66</v>
      </c>
      <c r="E7" t="s">
        <v>67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2017-02-20T01:18:06Z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