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" windowWidth="23016" windowHeight="94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9" i="1"/>
  <c r="D9"/>
  <c r="D10"/>
  <c r="D7"/>
  <c r="D8"/>
  <c r="H6"/>
  <c r="F6"/>
  <c r="F7" s="1"/>
  <c r="J7" s="1"/>
  <c r="F5"/>
  <c r="D6"/>
  <c r="H5"/>
  <c r="G5"/>
  <c r="G6" s="1"/>
  <c r="D5"/>
  <c r="D4"/>
  <c r="H7" l="1"/>
  <c r="J8"/>
  <c r="G7"/>
  <c r="H8" l="1"/>
  <c r="G8"/>
  <c r="E8"/>
  <c r="F8" s="1"/>
  <c r="J9" l="1"/>
  <c r="H9" l="1"/>
  <c r="G9"/>
  <c r="J10"/>
  <c r="E10" l="1"/>
  <c r="F10" s="1"/>
  <c r="F11" s="1"/>
  <c r="G10"/>
  <c r="G11" s="1"/>
  <c r="G12" s="1"/>
  <c r="H10"/>
  <c r="H11" s="1"/>
  <c r="H12" s="1"/>
  <c r="J11" l="1"/>
  <c r="F12"/>
  <c r="J12" s="1"/>
</calcChain>
</file>

<file path=xl/sharedStrings.xml><?xml version="1.0" encoding="utf-8"?>
<sst xmlns="http://schemas.openxmlformats.org/spreadsheetml/2006/main" count="19" uniqueCount="19">
  <si>
    <t>信息指数</t>
    <phoneticPr fontId="2" type="noConversion"/>
  </si>
  <si>
    <t>管理费</t>
  </si>
  <si>
    <t>21000031-LCF(CTP)</t>
    <phoneticPr fontId="2" type="noConversion"/>
  </si>
  <si>
    <t>备注</t>
    <phoneticPr fontId="2" type="noConversion"/>
  </si>
  <si>
    <t>日期</t>
  </si>
  <si>
    <t>新增投资（元）</t>
    <phoneticPr fontId="2" type="noConversion"/>
  </si>
  <si>
    <t>总份额</t>
  </si>
  <si>
    <t>份额明细
（Win）</t>
    <phoneticPr fontId="2" type="noConversion"/>
  </si>
  <si>
    <t>份额明细
（xzy）</t>
    <phoneticPr fontId="2" type="noConversion"/>
  </si>
  <si>
    <t>期末总结存</t>
  </si>
  <si>
    <t>净值</t>
  </si>
  <si>
    <t>累积管理费</t>
  </si>
  <si>
    <t>新增管理费</t>
  </si>
  <si>
    <t>期末结存</t>
  </si>
  <si>
    <t>新增份额</t>
    <phoneticPr fontId="2" type="noConversion"/>
  </si>
  <si>
    <t>出入金明细
（Win）</t>
    <phoneticPr fontId="2" type="noConversion"/>
  </si>
  <si>
    <t>出入金明细
（xzy）</t>
    <phoneticPr fontId="2" type="noConversion"/>
  </si>
  <si>
    <t>盘前入金</t>
    <phoneticPr fontId="2" type="noConversion"/>
  </si>
  <si>
    <t>盘中入金,按收盘净值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</si>
</sst>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0.00_ "/>
    <numFmt numFmtId="178" formatCode="0.000000_ "/>
    <numFmt numFmtId="179" formatCode="#,##0.00_ "/>
    <numFmt numFmtId="180" formatCode="0.0000_ "/>
  </numFmts>
  <fonts count="5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right" vertical="center"/>
    </xf>
    <xf numFmtId="180" fontId="3" fillId="2" borderId="1" xfId="0" applyNumberFormat="1" applyFont="1" applyFill="1" applyBorder="1" applyAlignment="1">
      <alignment horizontal="right" vertical="center"/>
    </xf>
    <xf numFmtId="178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80" fontId="0" fillId="2" borderId="1" xfId="0" applyNumberFormat="1" applyFill="1" applyBorder="1">
      <alignment vertical="center"/>
    </xf>
    <xf numFmtId="179" fontId="3" fillId="2" borderId="2" xfId="0" applyNumberFormat="1" applyFont="1" applyFill="1" applyBorder="1" applyAlignment="1">
      <alignment horizontal="right" vertical="center"/>
    </xf>
    <xf numFmtId="180" fontId="3" fillId="2" borderId="2" xfId="0" applyNumberFormat="1" applyFont="1" applyFill="1" applyBorder="1" applyAlignment="1">
      <alignment horizontal="right" vertical="center"/>
    </xf>
    <xf numFmtId="179" fontId="3" fillId="2" borderId="2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177" fontId="1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8" fontId="1" fillId="3" borderId="7" xfId="0" applyNumberFormat="1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18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pane ySplit="3" topLeftCell="A4" activePane="bottomLeft" state="frozen"/>
      <selection pane="bottomLeft" activeCell="I18" sqref="I18"/>
    </sheetView>
  </sheetViews>
  <sheetFormatPr defaultRowHeight="14.4"/>
  <cols>
    <col min="1" max="1" width="10.5546875" customWidth="1"/>
    <col min="2" max="2" width="12.109375" customWidth="1"/>
    <col min="3" max="3" width="12.6640625" customWidth="1"/>
    <col min="4" max="4" width="13" customWidth="1"/>
    <col min="5" max="5" width="14.88671875" customWidth="1"/>
    <col min="6" max="6" width="14.77734375" customWidth="1"/>
    <col min="7" max="7" width="14.109375" customWidth="1"/>
    <col min="8" max="8" width="14.88671875" customWidth="1"/>
    <col min="9" max="9" width="13" style="2" customWidth="1"/>
    <col min="10" max="10" width="11.77734375" style="2" customWidth="1"/>
    <col min="11" max="11" width="14" customWidth="1"/>
    <col min="12" max="12" width="14.21875" customWidth="1"/>
    <col min="13" max="13" width="20.5546875" style="2" customWidth="1"/>
    <col min="14" max="14" width="19.88671875" style="2" customWidth="1"/>
  </cols>
  <sheetData>
    <row r="1" spans="1:14" ht="28.8" customHeight="1" thickBot="1"/>
    <row r="2" spans="1:14" s="1" customFormat="1" ht="22.8" customHeight="1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7" t="s">
        <v>1</v>
      </c>
      <c r="L2" s="37"/>
      <c r="M2" s="22" t="s">
        <v>2</v>
      </c>
      <c r="N2" s="23" t="s">
        <v>3</v>
      </c>
    </row>
    <row r="3" spans="1:14" s="2" customFormat="1" ht="33.6" customHeight="1" thickBot="1">
      <c r="A3" s="24" t="s">
        <v>4</v>
      </c>
      <c r="B3" s="25" t="s">
        <v>15</v>
      </c>
      <c r="C3" s="25" t="s">
        <v>16</v>
      </c>
      <c r="D3" s="25" t="s">
        <v>5</v>
      </c>
      <c r="E3" s="25" t="s">
        <v>14</v>
      </c>
      <c r="F3" s="26" t="s">
        <v>6</v>
      </c>
      <c r="G3" s="25" t="s">
        <v>7</v>
      </c>
      <c r="H3" s="25" t="s">
        <v>8</v>
      </c>
      <c r="I3" s="27" t="s">
        <v>9</v>
      </c>
      <c r="J3" s="28" t="s">
        <v>10</v>
      </c>
      <c r="K3" s="29" t="s">
        <v>11</v>
      </c>
      <c r="L3" s="29" t="s">
        <v>12</v>
      </c>
      <c r="M3" s="27" t="s">
        <v>13</v>
      </c>
      <c r="N3" s="30"/>
    </row>
    <row r="4" spans="1:14" ht="19.95" customHeight="1">
      <c r="A4" s="14">
        <v>20191101</v>
      </c>
      <c r="B4" s="17">
        <v>30000</v>
      </c>
      <c r="C4" s="17">
        <v>30000</v>
      </c>
      <c r="D4" s="17">
        <f>B4+C4</f>
        <v>60000</v>
      </c>
      <c r="E4" s="18">
        <v>60000</v>
      </c>
      <c r="F4" s="18">
        <v>60000</v>
      </c>
      <c r="G4" s="18">
        <v>30000</v>
      </c>
      <c r="H4" s="18">
        <v>30000</v>
      </c>
      <c r="I4" s="19"/>
      <c r="J4" s="20">
        <v>1</v>
      </c>
      <c r="K4" s="21"/>
      <c r="L4" s="21"/>
      <c r="M4" s="19"/>
      <c r="N4" s="15"/>
    </row>
    <row r="5" spans="1:14" ht="19.95" customHeight="1">
      <c r="A5" s="3">
        <v>20191104</v>
      </c>
      <c r="B5" s="4">
        <v>20000</v>
      </c>
      <c r="C5" s="4">
        <v>20000</v>
      </c>
      <c r="D5" s="4">
        <f>B5+C5</f>
        <v>40000</v>
      </c>
      <c r="E5" s="5">
        <v>40000</v>
      </c>
      <c r="F5" s="5">
        <f>F4+E5</f>
        <v>100000</v>
      </c>
      <c r="G5" s="5">
        <f>B5/J5+G4</f>
        <v>50000</v>
      </c>
      <c r="H5" s="5">
        <f>C5/J5+H4</f>
        <v>50000</v>
      </c>
      <c r="I5" s="12"/>
      <c r="J5" s="6">
        <v>1</v>
      </c>
      <c r="K5" s="7"/>
      <c r="L5" s="7"/>
      <c r="M5" s="8"/>
      <c r="N5" s="10"/>
    </row>
    <row r="6" spans="1:14" ht="19.95" customHeight="1">
      <c r="A6" s="3">
        <v>20191119</v>
      </c>
      <c r="B6" s="4">
        <v>50000</v>
      </c>
      <c r="C6" s="4">
        <v>50000</v>
      </c>
      <c r="D6" s="4">
        <f>B6+C6</f>
        <v>100000</v>
      </c>
      <c r="E6" s="5">
        <v>100000</v>
      </c>
      <c r="F6" s="5">
        <f>F5+E6</f>
        <v>200000</v>
      </c>
      <c r="G6" s="5">
        <f>B6/J6+G5</f>
        <v>100000</v>
      </c>
      <c r="H6" s="5">
        <f>C6/J6+H5</f>
        <v>100000</v>
      </c>
      <c r="I6" s="13"/>
      <c r="J6" s="6">
        <v>1</v>
      </c>
      <c r="K6" s="9"/>
      <c r="L6" s="9"/>
      <c r="M6" s="10"/>
      <c r="N6" s="10"/>
    </row>
    <row r="7" spans="1:14" ht="19.95" customHeight="1">
      <c r="A7" s="34">
        <v>20191122</v>
      </c>
      <c r="B7" s="4">
        <v>0</v>
      </c>
      <c r="C7" s="4">
        <v>0</v>
      </c>
      <c r="D7" s="4">
        <f t="shared" ref="D7:D10" si="0">B7+C7</f>
        <v>0</v>
      </c>
      <c r="E7" s="5">
        <v>0</v>
      </c>
      <c r="F7" s="5">
        <f>F6</f>
        <v>200000</v>
      </c>
      <c r="G7" s="5">
        <f t="shared" ref="G7:G10" si="1">B7/J7+G6</f>
        <v>100000</v>
      </c>
      <c r="H7" s="5">
        <f t="shared" ref="H7:H10" si="2">C7/J7+H6</f>
        <v>100000</v>
      </c>
      <c r="I7" s="13">
        <v>201297.26</v>
      </c>
      <c r="J7" s="31">
        <f>I7/F7</f>
        <v>1.0064862999999999</v>
      </c>
      <c r="K7" s="9"/>
      <c r="L7" s="9"/>
      <c r="M7" s="13">
        <v>201297.26</v>
      </c>
      <c r="N7" s="13"/>
    </row>
    <row r="8" spans="1:14" ht="19.95" customHeight="1">
      <c r="A8" s="13">
        <v>20191125</v>
      </c>
      <c r="B8" s="4">
        <v>400000</v>
      </c>
      <c r="C8" s="4">
        <v>200000</v>
      </c>
      <c r="D8" s="4">
        <f t="shared" si="0"/>
        <v>600000</v>
      </c>
      <c r="E8" s="9">
        <f>D8/J8</f>
        <v>596133.30057249661</v>
      </c>
      <c r="F8" s="16">
        <f>F7+E8</f>
        <v>796133.30057249661</v>
      </c>
      <c r="G8" s="5">
        <f t="shared" si="1"/>
        <v>497422.20038166444</v>
      </c>
      <c r="H8" s="5">
        <f t="shared" si="2"/>
        <v>298711.10019083222</v>
      </c>
      <c r="I8" s="13"/>
      <c r="J8" s="31">
        <f>J7</f>
        <v>1.0064862999999999</v>
      </c>
      <c r="K8" s="9"/>
      <c r="L8" s="9"/>
      <c r="M8" s="13"/>
      <c r="N8" s="13" t="s">
        <v>17</v>
      </c>
    </row>
    <row r="9" spans="1:14" ht="19.95" customHeight="1">
      <c r="A9" s="33">
        <v>20191125</v>
      </c>
      <c r="B9" s="4">
        <v>0</v>
      </c>
      <c r="C9" s="4">
        <v>0</v>
      </c>
      <c r="D9" s="4">
        <f t="shared" si="0"/>
        <v>0</v>
      </c>
      <c r="E9" s="5">
        <v>0</v>
      </c>
      <c r="F9" s="16">
        <f>F8+E9</f>
        <v>796133.30057249661</v>
      </c>
      <c r="G9" s="5">
        <f t="shared" si="1"/>
        <v>497422.20038166444</v>
      </c>
      <c r="H9" s="5">
        <f t="shared" si="2"/>
        <v>298711.10019083222</v>
      </c>
      <c r="I9" s="13">
        <v>795950.72</v>
      </c>
      <c r="J9" s="32">
        <f>I9/F9</f>
        <v>0.99977066582648244</v>
      </c>
      <c r="K9" s="9"/>
      <c r="L9" s="9"/>
      <c r="M9" s="13">
        <v>795950.72</v>
      </c>
      <c r="N9" s="13"/>
    </row>
    <row r="10" spans="1:14" ht="19.95" customHeight="1">
      <c r="A10" s="13">
        <v>20191125</v>
      </c>
      <c r="B10" s="4">
        <v>200000</v>
      </c>
      <c r="C10" s="4">
        <v>0</v>
      </c>
      <c r="D10" s="4">
        <f t="shared" si="0"/>
        <v>200000</v>
      </c>
      <c r="E10" s="9">
        <f>D10/J10</f>
        <v>200045.87735594902</v>
      </c>
      <c r="F10" s="16">
        <f>F9+E10</f>
        <v>996179.17792844563</v>
      </c>
      <c r="G10" s="5">
        <f t="shared" si="1"/>
        <v>697468.07773761346</v>
      </c>
      <c r="H10" s="5">
        <f t="shared" si="2"/>
        <v>298711.10019083222</v>
      </c>
      <c r="I10" s="13">
        <v>995950.72</v>
      </c>
      <c r="J10" s="32">
        <f>J9</f>
        <v>0.99977066582648244</v>
      </c>
      <c r="K10" s="9"/>
      <c r="L10" s="9"/>
      <c r="M10" s="13">
        <v>995950.72</v>
      </c>
      <c r="N10" s="13" t="s">
        <v>18</v>
      </c>
    </row>
    <row r="11" spans="1:14" ht="19.95" customHeight="1">
      <c r="A11" s="33">
        <v>20191129</v>
      </c>
      <c r="B11" s="4">
        <v>0</v>
      </c>
      <c r="C11" s="4">
        <v>0</v>
      </c>
      <c r="D11" s="4">
        <v>0</v>
      </c>
      <c r="E11" s="5">
        <v>0</v>
      </c>
      <c r="F11" s="16">
        <f>F10+E11</f>
        <v>996179.17792844563</v>
      </c>
      <c r="G11" s="16">
        <f>G10</f>
        <v>697468.07773761346</v>
      </c>
      <c r="H11" s="16">
        <f>H10</f>
        <v>298711.10019083222</v>
      </c>
      <c r="I11" s="13">
        <v>972617.75</v>
      </c>
      <c r="J11" s="32">
        <f>I11/F11</f>
        <v>0.9763482027626379</v>
      </c>
      <c r="K11" s="9"/>
      <c r="L11" s="9"/>
      <c r="M11" s="13">
        <v>972617.75</v>
      </c>
      <c r="N11" s="13"/>
    </row>
    <row r="12" spans="1:14" ht="19.95" customHeight="1">
      <c r="A12" s="13">
        <v>20191206</v>
      </c>
      <c r="B12" s="4">
        <v>0</v>
      </c>
      <c r="C12" s="4">
        <v>0</v>
      </c>
      <c r="D12" s="4">
        <v>0</v>
      </c>
      <c r="E12" s="5">
        <v>0</v>
      </c>
      <c r="F12" s="16">
        <f>F11+E12</f>
        <v>996179.17792844563</v>
      </c>
      <c r="G12" s="16">
        <f>G11</f>
        <v>697468.07773761346</v>
      </c>
      <c r="H12" s="16">
        <f>H11</f>
        <v>298711.10019083222</v>
      </c>
      <c r="I12" s="10">
        <v>949355.24</v>
      </c>
      <c r="J12" s="32">
        <f>I12/F12</f>
        <v>0.9529964699464849</v>
      </c>
      <c r="K12" s="11"/>
      <c r="L12" s="11"/>
      <c r="M12" s="10">
        <v>949355.24</v>
      </c>
      <c r="N12" s="10"/>
    </row>
    <row r="13" spans="1:14" ht="19.95" customHeight="1">
      <c r="A13" s="11"/>
      <c r="B13" s="11"/>
      <c r="C13" s="11"/>
      <c r="D13" s="4"/>
      <c r="E13" s="11"/>
      <c r="F13" s="11"/>
      <c r="G13" s="11"/>
      <c r="H13" s="11"/>
      <c r="I13" s="10"/>
      <c r="J13" s="10"/>
      <c r="K13" s="11"/>
      <c r="L13" s="11"/>
      <c r="M13" s="10"/>
      <c r="N13" s="10"/>
    </row>
    <row r="14" spans="1:14" ht="19.95" customHeight="1">
      <c r="A14" s="11"/>
      <c r="B14" s="11"/>
      <c r="C14" s="11"/>
      <c r="D14" s="4"/>
      <c r="E14" s="11"/>
      <c r="F14" s="38"/>
      <c r="G14" s="11"/>
      <c r="H14" s="11"/>
      <c r="I14" s="10"/>
      <c r="J14" s="10"/>
      <c r="K14" s="11"/>
      <c r="L14" s="11"/>
      <c r="M14" s="10"/>
      <c r="N14" s="10"/>
    </row>
    <row r="15" spans="1:14" ht="19.95" customHeight="1">
      <c r="A15" s="11"/>
      <c r="B15" s="11"/>
      <c r="C15" s="11"/>
      <c r="D15" s="4"/>
      <c r="E15" s="11"/>
      <c r="F15" s="11"/>
      <c r="G15" s="11"/>
      <c r="H15" s="11"/>
      <c r="I15" s="10"/>
      <c r="J15" s="10"/>
      <c r="K15" s="11"/>
      <c r="L15" s="11"/>
      <c r="M15" s="10"/>
      <c r="N15" s="10"/>
    </row>
    <row r="16" spans="1:14" ht="19.95" customHeight="1">
      <c r="A16" s="11"/>
      <c r="B16" s="11"/>
      <c r="C16" s="11"/>
      <c r="D16" s="4"/>
      <c r="E16" s="11"/>
      <c r="F16" s="11"/>
      <c r="G16" s="11"/>
      <c r="H16" s="11"/>
      <c r="I16" s="10"/>
      <c r="J16" s="10"/>
      <c r="K16" s="11"/>
      <c r="L16" s="11"/>
      <c r="M16" s="10"/>
      <c r="N16" s="10"/>
    </row>
    <row r="17" spans="1:14" ht="19.95" customHeight="1">
      <c r="A17" s="11"/>
      <c r="B17" s="11"/>
      <c r="C17" s="11"/>
      <c r="D17" s="4"/>
      <c r="E17" s="11"/>
      <c r="F17" s="11"/>
      <c r="G17" s="11"/>
      <c r="H17" s="11"/>
      <c r="I17" s="10"/>
      <c r="J17" s="10"/>
      <c r="K17" s="11"/>
      <c r="L17" s="11"/>
      <c r="M17" s="10"/>
      <c r="N17" s="10"/>
    </row>
    <row r="18" spans="1:14" ht="19.95" customHeight="1">
      <c r="A18" s="11"/>
      <c r="B18" s="11"/>
      <c r="C18" s="11"/>
      <c r="D18" s="11"/>
      <c r="E18" s="11"/>
      <c r="F18" s="11"/>
      <c r="G18" s="11"/>
      <c r="H18" s="11"/>
      <c r="I18" s="10"/>
      <c r="J18" s="10"/>
      <c r="K18" s="11"/>
      <c r="L18" s="11"/>
      <c r="M18" s="10"/>
      <c r="N18" s="10"/>
    </row>
    <row r="19" spans="1:14" ht="19.95" customHeight="1">
      <c r="A19" s="11"/>
      <c r="B19" s="11"/>
      <c r="C19" s="11"/>
      <c r="D19" s="11"/>
      <c r="E19" s="11"/>
      <c r="F19" s="11"/>
      <c r="G19" s="11"/>
      <c r="H19" s="11"/>
      <c r="I19" s="10"/>
      <c r="J19" s="10"/>
      <c r="K19" s="11"/>
      <c r="L19" s="11"/>
      <c r="M19" s="10"/>
      <c r="N19" s="10"/>
    </row>
    <row r="20" spans="1:14" ht="19.95" customHeight="1">
      <c r="A20" s="11"/>
      <c r="B20" s="11"/>
      <c r="C20" s="11"/>
      <c r="D20" s="11"/>
      <c r="E20" s="11"/>
      <c r="F20" s="11"/>
      <c r="G20" s="11"/>
      <c r="H20" s="11"/>
      <c r="I20" s="10"/>
      <c r="J20" s="10"/>
      <c r="K20" s="11"/>
      <c r="L20" s="11"/>
      <c r="M20" s="10"/>
      <c r="N20" s="10"/>
    </row>
    <row r="21" spans="1:14" ht="19.95" customHeight="1">
      <c r="A21" s="11"/>
      <c r="B21" s="11"/>
      <c r="C21" s="11"/>
      <c r="D21" s="11"/>
      <c r="E21" s="11"/>
      <c r="F21" s="11"/>
      <c r="G21" s="11"/>
      <c r="H21" s="11"/>
      <c r="I21" s="10"/>
      <c r="J21" s="10"/>
      <c r="K21" s="11"/>
      <c r="L21" s="11"/>
      <c r="M21" s="10"/>
      <c r="N21" s="10"/>
    </row>
    <row r="22" spans="1:14" ht="19.95" customHeight="1">
      <c r="A22" s="11"/>
      <c r="B22" s="11"/>
      <c r="C22" s="11"/>
      <c r="D22" s="11"/>
      <c r="E22" s="11"/>
      <c r="F22" s="11"/>
      <c r="G22" s="11"/>
      <c r="H22" s="11"/>
      <c r="I22" s="10"/>
      <c r="J22" s="10"/>
      <c r="K22" s="11"/>
      <c r="L22" s="11"/>
      <c r="M22" s="10"/>
      <c r="N22" s="10"/>
    </row>
  </sheetData>
  <mergeCells count="2">
    <mergeCell ref="A2:J2"/>
    <mergeCell ref="K2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wangying</dc:creator>
  <cp:lastModifiedBy>wangying</cp:lastModifiedBy>
  <dcterms:created xsi:type="dcterms:W3CDTF">2019-11-26T06:15:00Z</dcterms:created>
  <dcterms:modified xsi:type="dcterms:W3CDTF">2019-12-06T12:46:49Z</dcterms:modified>
</cp:coreProperties>
</file>