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７松永/"/>
    </mc:Choice>
  </mc:AlternateContent>
  <xr:revisionPtr revIDLastSave="0" documentId="13_ncr:1_{F4AF294D-5E9F-2F4F-8E48-57F849FC9DCC}" xr6:coauthVersionLast="47" xr6:coauthVersionMax="47" xr10:uidLastSave="{00000000-0000-0000-0000-000000000000}"/>
  <bookViews>
    <workbookView xWindow="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B64" i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<sst xmlns="http://schemas.openxmlformats.org/spreadsheetml/2006/main" count="188" uniqueCount="31">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</sst>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G1" activePane="topRight" state="frozen"/>
      <selection activeCell="A9" sqref="A9"/>
      <selection pane="topRight" activeCell="K4" sqref="K4:K2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87.3520667915665</v>
      </c>
      <c r="C4" s="46">
        <v>0.39823738867521602</v>
      </c>
      <c r="D4" s="46">
        <v>0.960742031814384</v>
      </c>
      <c r="E4" s="46">
        <v>1.40055546859797</v>
      </c>
      <c r="F4" s="46">
        <v>31.837090535974902</v>
      </c>
      <c r="G4" s="46">
        <v>21.7255357448091</v>
      </c>
      <c r="H4" s="46">
        <v>87.334595894837406</v>
      </c>
      <c r="I4" s="46">
        <v>0.33857691406190898</v>
      </c>
      <c r="J4" s="46">
        <v>1.2022929329654799</v>
      </c>
      <c r="K4" s="46">
        <v>0.42665816755434499</v>
      </c>
    </row>
    <row r="5" spans="1:17" ht="31">
      <c r="A5" s="6" t="s">
        <v>3</v>
      </c>
      <c r="B5" s="45">
        <v>3.5891535018588397E-2</v>
      </c>
      <c r="C5" s="46">
        <v>0.74593096627396904</v>
      </c>
      <c r="D5" s="46">
        <v>8.1478523500628999</v>
      </c>
      <c r="E5" s="46">
        <v>1.5994034322742401</v>
      </c>
      <c r="F5" s="46">
        <v>0.567963314838688</v>
      </c>
      <c r="G5" s="46">
        <v>0.56146560041597104</v>
      </c>
      <c r="H5" s="46">
        <v>3.40749638089222E-2</v>
      </c>
      <c r="I5" s="46">
        <v>0.81432618672295598</v>
      </c>
      <c r="J5" s="46">
        <v>10.0102043873905</v>
      </c>
      <c r="K5" s="46">
        <v>2.73120956705311</v>
      </c>
    </row>
    <row r="6" spans="1:17" ht="31">
      <c r="A6" s="6" t="s">
        <v>4</v>
      </c>
      <c r="B6" s="45">
        <v>5.4812199725076196</v>
      </c>
      <c r="C6" s="46">
        <v>57.109646862260398</v>
      </c>
      <c r="D6" s="46">
        <v>5.8323470460641298</v>
      </c>
      <c r="E6" s="46">
        <v>6.0915870362204698</v>
      </c>
      <c r="F6" s="46">
        <v>5.7316561855986796</v>
      </c>
      <c r="G6" s="46">
        <v>5.7458387564604596</v>
      </c>
      <c r="H6" s="46">
        <v>5.4865358736005199</v>
      </c>
      <c r="I6" s="46">
        <v>56.642827152839303</v>
      </c>
      <c r="J6" s="46">
        <v>5.9020272320691998</v>
      </c>
      <c r="K6" s="46">
        <v>5.7616066391203304</v>
      </c>
    </row>
    <row r="7" spans="1:17" ht="31">
      <c r="A7" s="6" t="s">
        <v>5</v>
      </c>
      <c r="B7" s="45">
        <v>5.1472787216536702</v>
      </c>
      <c r="C7" s="46">
        <v>37.990605754005699</v>
      </c>
      <c r="D7" s="46">
        <v>5.3627323574990804</v>
      </c>
      <c r="E7" s="46">
        <v>5.4569993257568301</v>
      </c>
      <c r="F7" s="46">
        <v>5.2938937440346701</v>
      </c>
      <c r="G7" s="46">
        <v>5.2790380803097996</v>
      </c>
      <c r="H7" s="46">
        <v>5.14807244348557</v>
      </c>
      <c r="I7" s="46">
        <v>38.036770680375803</v>
      </c>
      <c r="J7" s="46">
        <v>5.4986886791557001</v>
      </c>
      <c r="K7" s="46">
        <v>5.2813783446168401</v>
      </c>
    </row>
    <row r="8" spans="1:17" ht="31">
      <c r="A8" s="6" t="s">
        <v>6</v>
      </c>
      <c r="B8" s="45">
        <v>2.7241178446279098E-2</v>
      </c>
      <c r="C8" s="46">
        <v>0.51719393284103599</v>
      </c>
      <c r="D8" s="46">
        <v>4.4642341905456799</v>
      </c>
      <c r="E8" s="46">
        <v>3.5938274206934602</v>
      </c>
      <c r="F8" s="46">
        <v>0.65793729111389498</v>
      </c>
      <c r="G8" s="46">
        <v>0.549849054912256</v>
      </c>
      <c r="H8" s="46">
        <v>3.4320551394638001E-2</v>
      </c>
      <c r="I8" s="46">
        <v>0.60039739414773996</v>
      </c>
      <c r="J8" s="46">
        <v>6.7213569653104202</v>
      </c>
      <c r="K8" s="46">
        <v>1.29823505495042</v>
      </c>
    </row>
    <row r="9" spans="1:17" ht="31">
      <c r="A9" s="6" t="s">
        <v>7</v>
      </c>
      <c r="B9" s="45">
        <v>1.8899908899120399</v>
      </c>
      <c r="C9" s="46">
        <v>1.7490081857878199</v>
      </c>
      <c r="D9" s="46">
        <v>6.7188479882679202</v>
      </c>
      <c r="E9" s="46">
        <v>2.7346617050431901</v>
      </c>
      <c r="F9" s="46">
        <v>2.26974354149253</v>
      </c>
      <c r="G9" s="46">
        <v>2.2440264253198401</v>
      </c>
      <c r="H9" s="46">
        <v>1.8881209458178101</v>
      </c>
      <c r="I9" s="46">
        <v>1.7370126439223501</v>
      </c>
      <c r="J9" s="46">
        <v>2.5381329490676401</v>
      </c>
      <c r="K9" s="46">
        <v>2.2182085425445499</v>
      </c>
    </row>
    <row r="10" spans="1:17" ht="31">
      <c r="A10" s="6" t="s">
        <v>8</v>
      </c>
      <c r="B10" s="45">
        <v>3.5185056482798897E-2</v>
      </c>
      <c r="C10" s="46">
        <v>0.45880628871413198</v>
      </c>
      <c r="D10" s="46">
        <v>1.5885168665486999</v>
      </c>
      <c r="E10" s="46">
        <v>1.62444146354798</v>
      </c>
      <c r="F10" s="46">
        <v>0.41757697346883099</v>
      </c>
      <c r="G10" s="46">
        <v>0.35344782456506102</v>
      </c>
      <c r="H10" s="46">
        <v>5.1171280808422599E-2</v>
      </c>
      <c r="I10" s="46">
        <v>0.47477621459853298</v>
      </c>
      <c r="J10" s="46">
        <v>2.2664309050762199</v>
      </c>
      <c r="K10" s="46">
        <v>0.39969533739514701</v>
      </c>
    </row>
    <row r="11" spans="1:17" ht="31">
      <c r="A11" s="6" t="s">
        <v>9</v>
      </c>
      <c r="B11" s="45">
        <v>3.1125854412411801E-2</v>
      </c>
      <c r="C11" s="46">
        <v>1.0305706214416299</v>
      </c>
      <c r="D11" s="46">
        <v>66.924727169197098</v>
      </c>
      <c r="E11" s="46">
        <v>77.498524147865794</v>
      </c>
      <c r="F11" s="46">
        <v>53.224138413477696</v>
      </c>
      <c r="G11" s="46">
        <v>63.540798513207399</v>
      </c>
      <c r="H11" s="46">
        <v>2.31080462466795E-2</v>
      </c>
      <c r="I11" s="46">
        <v>1.3553128133313399</v>
      </c>
      <c r="J11" s="46">
        <v>65.860865948964701</v>
      </c>
      <c r="K11" s="46">
        <v>81.883008346765195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87.3520667915665</v>
      </c>
      <c r="C13" s="48">
        <v>57.109646862260398</v>
      </c>
      <c r="D13" s="48">
        <v>66.924727169197098</v>
      </c>
      <c r="E13" s="48">
        <v>77.498524147865794</v>
      </c>
      <c r="F13" s="48">
        <v>53.224138413477696</v>
      </c>
      <c r="G13" s="48">
        <v>63.540798513207399</v>
      </c>
      <c r="H13" s="48">
        <v>87.334595894837406</v>
      </c>
      <c r="I13" s="48">
        <v>56.642827152839303</v>
      </c>
      <c r="J13" s="48">
        <v>65.860865948964701</v>
      </c>
      <c r="K13" s="48">
        <v>81.883008346765195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25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66.6666666666666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80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33.3333333333333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20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100</v>
      </c>
      <c r="E21" s="46">
        <v>100</v>
      </c>
      <c r="F21" s="46">
        <v>75</v>
      </c>
      <c r="G21" s="46">
        <v>100</v>
      </c>
      <c r="H21" s="46">
        <v>0</v>
      </c>
      <c r="I21" s="46">
        <v>0</v>
      </c>
      <c r="J21" s="46">
        <v>100</v>
      </c>
      <c r="K21" s="46">
        <v>100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66.6666666666666</v>
      </c>
      <c r="D23" s="48">
        <v>100</v>
      </c>
      <c r="E23" s="48">
        <v>100</v>
      </c>
      <c r="F23" s="48">
        <v>75</v>
      </c>
      <c r="G23" s="48">
        <v>100</v>
      </c>
      <c r="H23" s="48">
        <v>100</v>
      </c>
      <c r="I23" s="48">
        <v>80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87.3520667915665</v>
      </c>
      <c r="C26" s="22">
        <f t="shared" ref="C26" si="0">H4</f>
        <v>87.334595894837406</v>
      </c>
      <c r="D26" s="19">
        <f t="shared" ref="D26:D30" si="1">AVERAGE(B26:C26)</f>
        <v>87.343331343201953</v>
      </c>
      <c r="E26" s="19">
        <f t="shared" ref="E26:E30" si="2">VAR(B26:C26)</f>
        <v>1.5261611625933311E-4</v>
      </c>
      <c r="F26" s="90">
        <v>4</v>
      </c>
    </row>
    <row r="27" spans="1:11" ht="31">
      <c r="A27" s="6" t="s">
        <v>6</v>
      </c>
      <c r="B27" s="12">
        <f>B5+B8+B10</f>
        <v>9.8317769947666389E-2</v>
      </c>
      <c r="C27" s="12">
        <f>H5+H8+H10</f>
        <v>0.11956679601198281</v>
      </c>
      <c r="D27" s="10">
        <f>AVERAGE(B27:C27)</f>
        <v>0.1089422829798246</v>
      </c>
      <c r="E27" s="10">
        <f t="shared" si="2"/>
        <v>2.2576055434099922E-4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10.628498694161291</v>
      </c>
      <c r="C28" s="3">
        <f>H6+H7</f>
        <v>10.634608317086091</v>
      </c>
      <c r="D28" s="10">
        <f t="shared" si="1"/>
        <v>10.631553505623691</v>
      </c>
      <c r="E28" s="10">
        <f t="shared" si="2"/>
        <v>1.8663746141621505E-5</v>
      </c>
      <c r="F28" s="90">
        <v>6</v>
      </c>
      <c r="G28">
        <v>7</v>
      </c>
    </row>
    <row r="29" spans="1:11" ht="31">
      <c r="A29" s="6" t="s">
        <v>7</v>
      </c>
      <c r="B29" s="12">
        <f>B9</f>
        <v>1.8899908899120399</v>
      </c>
      <c r="C29" s="3">
        <f>H9</f>
        <v>1.8881209458178101</v>
      </c>
      <c r="D29" s="10">
        <f t="shared" si="1"/>
        <v>1.8890559178649249</v>
      </c>
      <c r="E29" s="10">
        <f t="shared" si="2"/>
        <v>1.748345457772459E-6</v>
      </c>
      <c r="F29" s="90">
        <v>9</v>
      </c>
    </row>
    <row r="30" spans="1:11" ht="31">
      <c r="A30" s="6" t="s">
        <v>9</v>
      </c>
      <c r="B30" s="12">
        <f>B11</f>
        <v>3.1125854412411801E-2</v>
      </c>
      <c r="C30" s="3">
        <f>H11</f>
        <v>2.31080462466795E-2</v>
      </c>
      <c r="D30" s="10">
        <f t="shared" si="1"/>
        <v>2.7116950329545648E-2</v>
      </c>
      <c r="E30" s="10">
        <f t="shared" si="2"/>
        <v>3.2142623891242032E-5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87.3520667915665</v>
      </c>
      <c r="C32" s="3">
        <f>H13</f>
        <v>87.334595894837406</v>
      </c>
      <c r="D32" s="10">
        <f t="shared" ref="D32:D37" si="3">AVERAGE(B32:C32)</f>
        <v>87.343331343201953</v>
      </c>
      <c r="E32" s="10">
        <f t="shared" ref="E32:E37" si="4">VAR(B32:C32)</f>
        <v>1.5261611625933311E-4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0.39823738867521602</v>
      </c>
      <c r="C42" s="10">
        <f>I4</f>
        <v>0.33857691406190898</v>
      </c>
      <c r="D42" s="10">
        <f t="shared" ref="D42:D46" si="5">AVERAGE(B42:C42)</f>
        <v>0.3684071513685625</v>
      </c>
      <c r="E42" s="10">
        <f t="shared" ref="E42:E46" si="6">VAR(B42:C42)</f>
        <v>1.7796861155425267E-3</v>
      </c>
    </row>
    <row r="43" spans="1:8" ht="31">
      <c r="A43" s="6" t="s">
        <v>6</v>
      </c>
      <c r="B43" s="11">
        <f>C5+C8+C10</f>
        <v>1.721931187829137</v>
      </c>
      <c r="C43" s="10">
        <f>I5+I8+I10</f>
        <v>1.889499795469229</v>
      </c>
      <c r="D43" s="10">
        <f t="shared" si="5"/>
        <v>1.8057154916491829</v>
      </c>
      <c r="E43" s="10">
        <f t="shared" si="6"/>
        <v>1.4039619133219543E-2</v>
      </c>
    </row>
    <row r="44" spans="1:8" s="20" customFormat="1" ht="31">
      <c r="A44" s="17" t="s">
        <v>4</v>
      </c>
      <c r="B44" s="18">
        <f>C6+C7</f>
        <v>95.10025261626609</v>
      </c>
      <c r="C44" s="19">
        <f>I6+I7</f>
        <v>94.679597833215098</v>
      </c>
      <c r="D44" s="19">
        <f t="shared" si="5"/>
        <v>94.889925224740594</v>
      </c>
      <c r="E44" s="19">
        <f t="shared" si="6"/>
        <v>8.8475223251838542E-2</v>
      </c>
    </row>
    <row r="45" spans="1:8" ht="31">
      <c r="A45" s="6" t="s">
        <v>7</v>
      </c>
      <c r="B45" s="11">
        <f>C9</f>
        <v>1.7490081857878199</v>
      </c>
      <c r="C45" s="10">
        <f>I9</f>
        <v>1.7370126439223501</v>
      </c>
      <c r="D45" s="10">
        <f t="shared" si="5"/>
        <v>1.7430104148550849</v>
      </c>
      <c r="E45" s="10">
        <f t="shared" si="6"/>
        <v>7.1946512323119399E-5</v>
      </c>
    </row>
    <row r="46" spans="1:8" ht="31">
      <c r="A46" s="6" t="s">
        <v>9</v>
      </c>
      <c r="B46" s="11">
        <f>C11</f>
        <v>1.0305706214416299</v>
      </c>
      <c r="C46" s="10">
        <f>I11</f>
        <v>1.3553128133313399</v>
      </c>
      <c r="D46" s="10">
        <f t="shared" si="5"/>
        <v>1.1929417173864849</v>
      </c>
      <c r="E46" s="10">
        <f t="shared" si="6"/>
        <v>5.2728745596666737E-2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95.10025261626609</v>
      </c>
      <c r="C48" s="11">
        <f>MAX(C42:C46)</f>
        <v>94.679597833215098</v>
      </c>
      <c r="D48" s="10">
        <f t="shared" ref="D48:D53" si="7">AVERAGE(B48:C48)</f>
        <v>94.889925224740594</v>
      </c>
      <c r="E48" s="10">
        <f t="shared" ref="E48:E53" si="8">VAR(B48:C48)</f>
        <v>8.8475223251838542E-2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99.999999999999901</v>
      </c>
      <c r="C51" s="19">
        <f>I16+I17</f>
        <v>100</v>
      </c>
      <c r="D51" s="19">
        <f t="shared" si="7"/>
        <v>99.999999999999943</v>
      </c>
      <c r="E51" s="19">
        <f t="shared" si="8"/>
        <v>5.0487097934144756E-27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66.6666666666666</v>
      </c>
      <c r="C55" s="10">
        <f>I23</f>
        <v>80</v>
      </c>
      <c r="D55" s="10">
        <f>AVERAGE(B55:C55)</f>
        <v>73.3333333333333</v>
      </c>
      <c r="E55" s="10">
        <f>VAR(B55:C55)</f>
        <v>88.888888888889767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0.960742031814384</v>
      </c>
      <c r="C58" s="10">
        <f>J4</f>
        <v>1.2022929329654799</v>
      </c>
      <c r="D58" s="10">
        <f t="shared" ref="D58:D62" si="9">AVERAGE(B58:C58)</f>
        <v>1.0815174823899318</v>
      </c>
      <c r="E58" s="10">
        <f t="shared" ref="E58:E62" si="10">VAR(B58:C58)</f>
        <v>2.917341892345382E-2</v>
      </c>
    </row>
    <row r="59" spans="1:5" ht="31">
      <c r="A59" s="92" t="s">
        <v>27</v>
      </c>
      <c r="B59" s="18">
        <f>D5+D8+D10</f>
        <v>14.20060340715728</v>
      </c>
      <c r="C59" s="19">
        <f>J5+J8+J10</f>
        <v>18.997992257777142</v>
      </c>
      <c r="D59" s="19">
        <f t="shared" si="9"/>
        <v>16.599297832467212</v>
      </c>
      <c r="E59" s="19">
        <f t="shared" si="10"/>
        <v>11.507469892025938</v>
      </c>
    </row>
    <row r="60" spans="1:5" ht="31">
      <c r="A60" s="6" t="s">
        <v>4</v>
      </c>
      <c r="B60" s="11">
        <f>D6+D7</f>
        <v>11.195079403563209</v>
      </c>
      <c r="C60" s="10">
        <f>J6+J7</f>
        <v>11.4007159112249</v>
      </c>
      <c r="D60" s="10">
        <f t="shared" si="9"/>
        <v>11.297897657394055</v>
      </c>
      <c r="E60" s="10">
        <f t="shared" si="10"/>
        <v>2.1143186641648271E-2</v>
      </c>
    </row>
    <row r="61" spans="1:5" ht="31">
      <c r="A61" s="6" t="s">
        <v>7</v>
      </c>
      <c r="B61" s="11">
        <f>D9</f>
        <v>6.7188479882679202</v>
      </c>
      <c r="C61" s="10">
        <f>J9</f>
        <v>2.5381329490676401</v>
      </c>
      <c r="D61" s="10">
        <f t="shared" si="9"/>
        <v>4.6284904686677804</v>
      </c>
      <c r="E61" s="10">
        <f t="shared" si="10"/>
        <v>8.7391891194976949</v>
      </c>
    </row>
    <row r="62" spans="1:5" ht="31">
      <c r="A62" s="6" t="s">
        <v>9</v>
      </c>
      <c r="B62" s="11">
        <f t="shared" ref="B62:B67" si="11">D11</f>
        <v>66.924727169197098</v>
      </c>
      <c r="C62" s="10">
        <f>J11</f>
        <v>65.860865948964701</v>
      </c>
      <c r="D62" s="10">
        <f t="shared" si="9"/>
        <v>66.392796559080892</v>
      </c>
      <c r="E62" s="10">
        <f t="shared" si="10"/>
        <v>0.56590034795718225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66.924727169197098</v>
      </c>
      <c r="C64" s="11">
        <f>MAX(C58:C62)</f>
        <v>65.860865948964701</v>
      </c>
      <c r="D64" s="10">
        <f t="shared" ref="D64:D69" si="12">AVERAGE(B64:C64)</f>
        <v>66.392796559080892</v>
      </c>
      <c r="E64" s="10">
        <f t="shared" ref="E64:E69" si="13">VAR(B64:C64)</f>
        <v>0.56590034795718225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1.40055546859797</v>
      </c>
      <c r="C74" s="10">
        <f>K4</f>
        <v>0.42665816755434499</v>
      </c>
      <c r="D74" s="10">
        <f t="shared" ref="D74:D78" si="14">AVERAGE(B74:C74)</f>
        <v>0.91360681807615751</v>
      </c>
      <c r="E74" s="10">
        <f t="shared" ref="E74:E78" si="15">VAR(B74:C74)</f>
        <v>0.47423797649002841</v>
      </c>
    </row>
    <row r="75" spans="1:5" ht="31">
      <c r="A75" s="91" t="s">
        <v>27</v>
      </c>
      <c r="B75" s="11">
        <f>E5+E8+E10</f>
        <v>6.8176723165156794</v>
      </c>
      <c r="C75" s="10">
        <f>K5+K8+K10</f>
        <v>4.4291399593986771</v>
      </c>
      <c r="D75" s="10">
        <f t="shared" si="14"/>
        <v>5.6234061379571783</v>
      </c>
      <c r="E75" s="10">
        <f t="shared" si="15"/>
        <v>2.8525434104974536</v>
      </c>
    </row>
    <row r="76" spans="1:5" ht="31">
      <c r="A76" s="6" t="s">
        <v>4</v>
      </c>
      <c r="B76" s="11">
        <f>E6+E7</f>
        <v>11.5485863619773</v>
      </c>
      <c r="C76" s="10">
        <f>K6+K7</f>
        <v>11.042984983737171</v>
      </c>
      <c r="D76" s="10">
        <f t="shared" si="14"/>
        <v>11.295785672857235</v>
      </c>
      <c r="E76" s="10">
        <f t="shared" si="15"/>
        <v>0.1278163768391592</v>
      </c>
    </row>
    <row r="77" spans="1:5" s="20" customFormat="1" ht="31">
      <c r="A77" s="17" t="s">
        <v>7</v>
      </c>
      <c r="B77" s="18">
        <f>E9</f>
        <v>2.7346617050431901</v>
      </c>
      <c r="C77" s="19">
        <f>K9</f>
        <v>2.2182085425445499</v>
      </c>
      <c r="D77" s="19">
        <f t="shared" si="14"/>
        <v>2.4764351237938698</v>
      </c>
      <c r="E77" s="19">
        <f t="shared" si="15"/>
        <v>0.13336193452742684</v>
      </c>
    </row>
    <row r="78" spans="1:5" ht="31">
      <c r="A78" s="6" t="s">
        <v>9</v>
      </c>
      <c r="B78" s="11">
        <f>E11</f>
        <v>77.498524147865794</v>
      </c>
      <c r="C78" s="10">
        <f>K11</f>
        <v>81.883008346765195</v>
      </c>
      <c r="D78" s="10">
        <f t="shared" si="14"/>
        <v>79.690766247315494</v>
      </c>
      <c r="E78" s="10">
        <f t="shared" si="15"/>
        <v>9.6118508451992586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77.498524147865794</v>
      </c>
      <c r="C80" s="10">
        <f>K13</f>
        <v>81.883008346765195</v>
      </c>
      <c r="D80" s="10">
        <f t="shared" ref="D80:D85" si="16">AVERAGE(B80:C80)</f>
        <v>79.690766247315494</v>
      </c>
      <c r="E80" s="10">
        <f t="shared" ref="E80:E85" si="17">VAR(B80:C80)</f>
        <v>9.6118508451992586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31.837090535974902</v>
      </c>
      <c r="C90" s="11">
        <f>G4</f>
        <v>21.7255357448091</v>
      </c>
      <c r="D90" s="10">
        <f t="shared" ref="D90:D94" si="18">AVERAGE(B90:C90)</f>
        <v>26.781313140392001</v>
      </c>
      <c r="E90" s="10">
        <f t="shared" ref="E90:E94" si="19">VAR(B90:C90)</f>
        <v>51.121770147374036</v>
      </c>
    </row>
    <row r="91" spans="1:5" ht="31">
      <c r="A91" s="6" t="s">
        <v>6</v>
      </c>
      <c r="B91" s="11">
        <f>F5+F8+F10</f>
        <v>1.643477579421414</v>
      </c>
      <c r="C91" s="11">
        <f>G5+G8+G10</f>
        <v>1.4647624798932879</v>
      </c>
      <c r="D91" s="10">
        <f t="shared" si="18"/>
        <v>1.554120029657351</v>
      </c>
      <c r="E91" s="10">
        <f t="shared" si="19"/>
        <v>1.5969543399674015E-2</v>
      </c>
    </row>
    <row r="92" spans="1:5" ht="31">
      <c r="A92" s="6" t="s">
        <v>4</v>
      </c>
      <c r="B92" s="11">
        <f>F6+F7</f>
        <v>11.02554992963335</v>
      </c>
      <c r="C92" s="11">
        <f>G6+G7</f>
        <v>11.024876836770259</v>
      </c>
      <c r="D92" s="10">
        <f t="shared" si="18"/>
        <v>11.025213383201805</v>
      </c>
      <c r="E92" s="10">
        <f t="shared" si="19"/>
        <v>2.2652700117166592E-7</v>
      </c>
    </row>
    <row r="93" spans="1:5" ht="31">
      <c r="A93" s="6" t="s">
        <v>7</v>
      </c>
      <c r="B93" s="11">
        <f>F9</f>
        <v>2.26974354149253</v>
      </c>
      <c r="C93" s="11">
        <f>G9</f>
        <v>2.2440264253198401</v>
      </c>
      <c r="D93" s="10">
        <f t="shared" si="18"/>
        <v>2.2568849834061853</v>
      </c>
      <c r="E93" s="10">
        <f t="shared" si="19"/>
        <v>3.3068503211981424E-4</v>
      </c>
    </row>
    <row r="94" spans="1:5" s="20" customFormat="1" ht="31">
      <c r="A94" s="17" t="s">
        <v>9</v>
      </c>
      <c r="B94" s="18">
        <f t="shared" ref="B94:C97" si="20">F11</f>
        <v>53.224138413477696</v>
      </c>
      <c r="C94" s="18">
        <f t="shared" si="20"/>
        <v>63.540798513207399</v>
      </c>
      <c r="D94" s="19">
        <f t="shared" si="18"/>
        <v>58.382468463342548</v>
      </c>
      <c r="E94" s="19">
        <f t="shared" si="19"/>
        <v>53.216737806677436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53.224138413477696</v>
      </c>
      <c r="C96" s="11">
        <f t="shared" si="20"/>
        <v>63.540798513207399</v>
      </c>
      <c r="D96" s="10">
        <f t="shared" ref="D96:D101" si="21">AVERAGE(B96:C96)</f>
        <v>58.382468463342548</v>
      </c>
      <c r="E96" s="10">
        <f t="shared" ref="E96:E101" si="22">VAR(B96:C96)</f>
        <v>53.216737806677436</v>
      </c>
    </row>
    <row r="97" spans="1:7" ht="32" thickBot="1">
      <c r="A97" s="6" t="s">
        <v>2</v>
      </c>
      <c r="B97" s="11">
        <f t="shared" si="20"/>
        <v>25</v>
      </c>
      <c r="C97" s="11">
        <f t="shared" si="20"/>
        <v>0</v>
      </c>
      <c r="D97" s="10">
        <f t="shared" si="21"/>
        <v>12.5</v>
      </c>
      <c r="E97" s="10">
        <f t="shared" si="22"/>
        <v>312.5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75</v>
      </c>
      <c r="C101" s="18">
        <f t="shared" si="23"/>
        <v>100</v>
      </c>
      <c r="D101" s="19">
        <f t="shared" si="21"/>
        <v>87.5</v>
      </c>
      <c r="E101" s="19">
        <f t="shared" si="22"/>
        <v>312.5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75</v>
      </c>
      <c r="C103" s="11">
        <f t="shared" si="23"/>
        <v>100</v>
      </c>
      <c r="D103" s="10">
        <f>AVERAGE(B103:C103)</f>
        <v>87.5</v>
      </c>
      <c r="E103" s="10">
        <f>VAR(B103:C103)</f>
        <v>312.5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87.343331343201953</v>
      </c>
      <c r="D3" s="39">
        <f>生データ!E26</f>
        <v>1.5261611625933311E-4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16.599297832467212</v>
      </c>
      <c r="D4" s="73">
        <f>生データ!E59</f>
        <v>11.507469892025938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94.889925224740594</v>
      </c>
      <c r="D5" s="40">
        <f>生データ!E44</f>
        <v>8.8475223251838542E-2</v>
      </c>
      <c r="E5" s="69">
        <f>生データ!E54</f>
        <v>1</v>
      </c>
      <c r="F5" s="73">
        <f>生データ!D51</f>
        <v>99.999999999999943</v>
      </c>
      <c r="G5" s="43">
        <f>生データ!E51</f>
        <v>5.0487097934144756E-27</v>
      </c>
    </row>
    <row r="6" spans="1:8" ht="31">
      <c r="A6" s="28" t="s">
        <v>7</v>
      </c>
      <c r="B6" s="32">
        <f>生データ!E79</f>
        <v>0</v>
      </c>
      <c r="C6" s="73">
        <f>生データ!D77</f>
        <v>2.4764351237938698</v>
      </c>
      <c r="D6" s="40">
        <f>生データ!E77</f>
        <v>0.13336193452742684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58.382468463342548</v>
      </c>
      <c r="D7" s="41">
        <f>生データ!E94</f>
        <v>53.216737806677436</v>
      </c>
      <c r="E7" s="70">
        <f>生データ!E102</f>
        <v>1</v>
      </c>
      <c r="F7" s="74">
        <f>生データ!D101</f>
        <v>87.5</v>
      </c>
      <c r="G7" s="44">
        <f>生データ!E101</f>
        <v>312.5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99.999999999999943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12.5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87.5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2023-01-26T04:59:00Z</dcterms:modified>
</cp:coreProperties>
</file>