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TECH7009_MSc_Dissertation\05_TestResults\"/>
    </mc:Choice>
  </mc:AlternateContent>
  <bookViews>
    <workbookView xWindow="0" yWindow="0" windowWidth="28800" windowHeight="153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D15" i="1"/>
  <c r="F15" i="1" s="1"/>
  <c r="D14" i="1"/>
  <c r="F14" i="1" s="1"/>
  <c r="D13" i="1"/>
  <c r="F13" i="1" s="1"/>
  <c r="E25" i="1"/>
  <c r="C25" i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6" i="1"/>
  <c r="F6" i="1" s="1"/>
  <c r="D5" i="1"/>
  <c r="F5" i="1" s="1"/>
  <c r="D4" i="1"/>
  <c r="F4" i="1" s="1"/>
  <c r="D3" i="1"/>
  <c r="F3" i="1" s="1"/>
  <c r="D2" i="1"/>
  <c r="F2" i="1" s="1"/>
  <c r="D25" i="1" l="1"/>
  <c r="F25" i="1" s="1"/>
</calcChain>
</file>

<file path=xl/sharedStrings.xml><?xml version="1.0" encoding="utf-8"?>
<sst xmlns="http://schemas.openxmlformats.org/spreadsheetml/2006/main" count="137" uniqueCount="51">
  <si>
    <t>Kiota</t>
  </si>
  <si>
    <t>Total</t>
  </si>
  <si>
    <t>Unknown - See URL</t>
  </si>
  <si>
    <t>LitDb</t>
  </si>
  <si>
    <t>FluentValidation</t>
  </si>
  <si>
    <t>mRemoteNG</t>
  </si>
  <si>
    <t>Known</t>
  </si>
  <si>
    <t>Dependency relationships* provided</t>
  </si>
  <si>
    <t>Identifiers for all components</t>
  </si>
  <si>
    <t>Name for all components</t>
  </si>
  <si>
    <t>SBOM author provided</t>
  </si>
  <si>
    <t>SBOM time stamp provided</t>
  </si>
  <si>
    <t>Version for all components</t>
  </si>
  <si>
    <t>Supplier for all components</t>
  </si>
  <si>
    <t>Element 
(Dependency Qty)</t>
  </si>
  <si>
    <t>Quasar</t>
  </si>
  <si>
    <t>Dependencies</t>
  </si>
  <si>
    <t>Hangfire</t>
  </si>
  <si>
    <t>FluentTerminal</t>
  </si>
  <si>
    <t>Lean</t>
  </si>
  <si>
    <t>Terminal.Gui</t>
  </si>
  <si>
    <t>EverythingToolbar</t>
  </si>
  <si>
    <t>BBDown</t>
  </si>
  <si>
    <t>RestSharp</t>
  </si>
  <si>
    <t>AutoMapper</t>
  </si>
  <si>
    <t>Kiota (177)</t>
  </si>
  <si>
    <t>LitDb (158)</t>
  </si>
  <si>
    <t>FluentValidation (205)</t>
  </si>
  <si>
    <t>mRemoteNG (189)</t>
  </si>
  <si>
    <t>Quasar (11)</t>
  </si>
  <si>
    <t>Dependencies (3)</t>
  </si>
  <si>
    <t>Hangfire (297)</t>
  </si>
  <si>
    <t>FluentTerminal (171)</t>
  </si>
  <si>
    <t>Lean (173)</t>
  </si>
  <si>
    <t>Terminal.Gui (77)</t>
  </si>
  <si>
    <t>EverythingToolbar (10)</t>
  </si>
  <si>
    <t>BBDown (7)</t>
  </si>
  <si>
    <t>RestSharp (335)</t>
  </si>
  <si>
    <t>AutoMapper (152)</t>
  </si>
  <si>
    <t>SBOM Scorecard Metrics</t>
  </si>
  <si>
    <t>SbomGen (n = 5)</t>
  </si>
  <si>
    <t>Specification compliance</t>
  </si>
  <si>
    <t>Tool creation information</t>
  </si>
  <si>
    <t>Package version</t>
  </si>
  <si>
    <t>Package ID</t>
  </si>
  <si>
    <t>Package licenses</t>
  </si>
  <si>
    <t>Syft (n = 1,033)</t>
  </si>
  <si>
    <t>bom (n = 1,070)</t>
  </si>
  <si>
    <t>Tern (n = 196)</t>
  </si>
  <si>
    <t>Trivy (n = 720)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</si>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</sst>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2" fillId="2" borderId="1" xfId="0" applyFont="1" applyFill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9" fontId="0" fillId="0" borderId="1" xfId="1" applyFont="1" applyBorder="1"/>
    <xf numFmtId="0" fontId="4" fillId="0" borderId="0" xfId="0" applyFont="1"/>
    <xf numFmtId="9" fontId="0" fillId="0" borderId="1" xfId="1" applyFont="1" applyBorder="1" applyAlignment="1">
      <alignment horizontal="left"/>
    </xf>
    <xf numFmtId="0" fontId="2" fillId="2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workbookViewId="0">
      <selection activeCell="I22" sqref="I22"/>
    </sheetView>
  </sheetViews>
  <sheetFormatPr defaultRowHeight="14.5" x14ac:dyDescent="0.35"/>
  <cols>
    <col min="2" max="2" width="17.08984375" bestFit="1" customWidth="1"/>
    <col min="3" max="3" width="5" bestFit="1" customWidth="1"/>
    <col min="4" max="4" width="6.54296875" bestFit="1" customWidth="1"/>
    <col min="5" max="5" width="22.453125" customWidth="1"/>
    <col min="8" max="8" width="19.6328125" customWidth="1"/>
    <col min="10" max="10" width="9" customWidth="1"/>
    <col min="12" max="12" width="50.90625" customWidth="1"/>
    <col min="13" max="13" width="11.81640625" bestFit="1" customWidth="1"/>
    <col min="14" max="14" width="19.90625" bestFit="1" customWidth="1"/>
    <col min="15" max="15" width="19.26953125" bestFit="1" customWidth="1"/>
    <col min="16" max="16" width="16.26953125" bestFit="1" customWidth="1"/>
    <col min="17" max="17" width="19.26953125" bestFit="1" customWidth="1"/>
    <col min="18" max="18" width="16.26953125" bestFit="1" customWidth="1"/>
    <col min="19" max="19" width="12.6328125" bestFit="1" customWidth="1"/>
    <col min="20" max="20" width="18.26953125" bestFit="1" customWidth="1"/>
    <col min="21" max="21" width="12.6328125" bestFit="1" customWidth="1"/>
    <col min="22" max="22" width="18.26953125" bestFit="1" customWidth="1"/>
    <col min="23" max="23" width="19.90625" bestFit="1" customWidth="1"/>
    <col min="24" max="24" width="15.36328125" bestFit="1" customWidth="1"/>
    <col min="25" max="25" width="19.90625" bestFit="1" customWidth="1"/>
    <col min="26" max="26" width="16.26953125" bestFit="1" customWidth="1"/>
  </cols>
  <sheetData>
    <row r="1" spans="1:28" x14ac:dyDescent="0.35">
      <c r="B1" s="2"/>
      <c r="C1" s="2" t="s">
        <v>1</v>
      </c>
      <c r="D1" s="2" t="s">
        <v>6</v>
      </c>
      <c r="E1" s="2" t="s">
        <v>2</v>
      </c>
      <c r="F1" s="2"/>
      <c r="M1">
        <v>0.48587570621468928</v>
      </c>
      <c r="N1" t="s">
        <v>25</v>
      </c>
      <c r="O1">
        <v>0.48587570621468928</v>
      </c>
      <c r="P1">
        <v>0</v>
      </c>
      <c r="Q1">
        <v>5.8536585365853662E-2</v>
      </c>
      <c r="R1">
        <v>0.3439153439153439</v>
      </c>
      <c r="S1">
        <v>0.45454545454545453</v>
      </c>
      <c r="T1">
        <v>0.66666666666666663</v>
      </c>
      <c r="U1">
        <v>0.25252525252525254</v>
      </c>
      <c r="V1">
        <v>0.1111111111111111</v>
      </c>
      <c r="W1">
        <v>0.35260115606936415</v>
      </c>
      <c r="X1">
        <v>0.88311688311688308</v>
      </c>
      <c r="Y1">
        <v>0.4</v>
      </c>
      <c r="Z1">
        <v>1</v>
      </c>
      <c r="AA1">
        <v>0.4925373134328358</v>
      </c>
      <c r="AB1">
        <v>0.44736842105263158</v>
      </c>
    </row>
    <row r="2" spans="1:28" x14ac:dyDescent="0.35">
      <c r="A2">
        <v>1</v>
      </c>
      <c r="B2" s="2" t="s">
        <v>0</v>
      </c>
      <c r="C2" s="2">
        <v>177</v>
      </c>
      <c r="D2" s="2">
        <f>C2-E2</f>
        <v>86</v>
      </c>
      <c r="E2" s="2">
        <v>91</v>
      </c>
      <c r="F2" s="5">
        <f>D2/C2</f>
        <v>0.48587570621468928</v>
      </c>
      <c r="H2" s="6" t="str">
        <f>CONCATENATE(B2, " (", C2, ")")</f>
        <v>Kiota (177)</v>
      </c>
      <c r="M2">
        <v>0</v>
      </c>
      <c r="N2" t="s">
        <v>26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</row>
    <row r="3" spans="1:28" x14ac:dyDescent="0.35">
      <c r="A3">
        <v>2</v>
      </c>
      <c r="B3" s="2" t="s">
        <v>3</v>
      </c>
      <c r="C3" s="2">
        <v>158</v>
      </c>
      <c r="D3" s="2">
        <f>C3-E3</f>
        <v>0</v>
      </c>
      <c r="E3" s="2">
        <v>158</v>
      </c>
      <c r="F3" s="5">
        <f>D3/C3</f>
        <v>0</v>
      </c>
      <c r="H3" s="6" t="str">
        <f t="shared" ref="H3:H15" si="0">CONCATENATE(B3, " (", C3, ")")</f>
        <v>LitDb (158)</v>
      </c>
      <c r="M3">
        <v>5.8536585365853662E-2</v>
      </c>
      <c r="N3" t="s">
        <v>27</v>
      </c>
    </row>
    <row r="4" spans="1:28" x14ac:dyDescent="0.35">
      <c r="A4">
        <v>3</v>
      </c>
      <c r="B4" s="2" t="s">
        <v>4</v>
      </c>
      <c r="C4" s="2">
        <v>205</v>
      </c>
      <c r="D4" s="2">
        <f>C4-E4</f>
        <v>12</v>
      </c>
      <c r="E4" s="2">
        <v>193</v>
      </c>
      <c r="F4" s="5">
        <f>D4/C4</f>
        <v>5.8536585365853662E-2</v>
      </c>
      <c r="H4" s="6" t="str">
        <f t="shared" si="0"/>
        <v>FluentValidation (205)</v>
      </c>
      <c r="M4">
        <v>0.3439153439153439</v>
      </c>
      <c r="N4" t="s">
        <v>28</v>
      </c>
    </row>
    <row r="5" spans="1:28" x14ac:dyDescent="0.35">
      <c r="A5">
        <v>4</v>
      </c>
      <c r="B5" s="2" t="s">
        <v>5</v>
      </c>
      <c r="C5" s="2">
        <v>189</v>
      </c>
      <c r="D5" s="2">
        <f>C5-E5</f>
        <v>65</v>
      </c>
      <c r="E5" s="2">
        <v>124</v>
      </c>
      <c r="F5" s="5">
        <f>D5/C5</f>
        <v>0.3439153439153439</v>
      </c>
      <c r="H5" s="6" t="str">
        <f t="shared" si="0"/>
        <v>mRemoteNG (189)</v>
      </c>
      <c r="M5">
        <v>0.45454545454545453</v>
      </c>
      <c r="N5" t="s">
        <v>29</v>
      </c>
    </row>
    <row r="6" spans="1:28" x14ac:dyDescent="0.35">
      <c r="A6">
        <v>5</v>
      </c>
      <c r="B6" s="2" t="s">
        <v>15</v>
      </c>
      <c r="C6" s="2">
        <v>11</v>
      </c>
      <c r="D6" s="2">
        <f>C6-E6</f>
        <v>5</v>
      </c>
      <c r="E6" s="2">
        <v>6</v>
      </c>
      <c r="F6" s="5">
        <f>D6/C6</f>
        <v>0.45454545454545453</v>
      </c>
      <c r="H6" s="6" t="str">
        <f t="shared" si="0"/>
        <v>Quasar (11)</v>
      </c>
      <c r="M6">
        <v>0.66666666666666663</v>
      </c>
      <c r="N6" t="s">
        <v>30</v>
      </c>
    </row>
    <row r="7" spans="1:28" x14ac:dyDescent="0.35">
      <c r="A7">
        <v>6</v>
      </c>
      <c r="B7" s="2" t="s">
        <v>16</v>
      </c>
      <c r="C7" s="2">
        <v>3</v>
      </c>
      <c r="D7" s="2">
        <f t="shared" ref="D7:D15" si="1">C7-E7</f>
        <v>2</v>
      </c>
      <c r="E7" s="2">
        <v>1</v>
      </c>
      <c r="F7" s="5">
        <f t="shared" ref="F7:F15" si="2">D7/C7</f>
        <v>0.66666666666666663</v>
      </c>
      <c r="H7" s="6" t="str">
        <f t="shared" si="0"/>
        <v>Dependencies (3)</v>
      </c>
      <c r="M7">
        <v>0.25252525252525254</v>
      </c>
      <c r="N7" t="s">
        <v>31</v>
      </c>
    </row>
    <row r="8" spans="1:28" x14ac:dyDescent="0.35">
      <c r="A8">
        <v>7</v>
      </c>
      <c r="B8" s="2" t="s">
        <v>17</v>
      </c>
      <c r="C8" s="2">
        <v>297</v>
      </c>
      <c r="D8" s="2">
        <f t="shared" si="1"/>
        <v>75</v>
      </c>
      <c r="E8" s="2">
        <v>222</v>
      </c>
      <c r="F8" s="5">
        <f t="shared" si="2"/>
        <v>0.25252525252525254</v>
      </c>
      <c r="H8" s="6" t="str">
        <f t="shared" si="0"/>
        <v>Hangfire (297)</v>
      </c>
      <c r="M8">
        <v>0.1111111111111111</v>
      </c>
      <c r="N8" t="s">
        <v>32</v>
      </c>
    </row>
    <row r="9" spans="1:28" x14ac:dyDescent="0.35">
      <c r="A9">
        <v>8</v>
      </c>
      <c r="B9" s="2" t="s">
        <v>18</v>
      </c>
      <c r="C9" s="2">
        <v>171</v>
      </c>
      <c r="D9" s="2">
        <f t="shared" si="1"/>
        <v>19</v>
      </c>
      <c r="E9" s="2">
        <v>152</v>
      </c>
      <c r="F9" s="5">
        <f t="shared" si="2"/>
        <v>0.1111111111111111</v>
      </c>
      <c r="H9" s="6" t="str">
        <f t="shared" si="0"/>
        <v>FluentTerminal (171)</v>
      </c>
      <c r="M9">
        <v>0.35260115606936415</v>
      </c>
      <c r="N9" t="s">
        <v>33</v>
      </c>
    </row>
    <row r="10" spans="1:28" x14ac:dyDescent="0.35">
      <c r="A10">
        <v>9</v>
      </c>
      <c r="B10" s="2" t="s">
        <v>19</v>
      </c>
      <c r="C10" s="2">
        <v>173</v>
      </c>
      <c r="D10" s="2">
        <f t="shared" si="1"/>
        <v>61</v>
      </c>
      <c r="E10" s="2">
        <v>112</v>
      </c>
      <c r="F10" s="5">
        <f t="shared" si="2"/>
        <v>0.35260115606936415</v>
      </c>
      <c r="H10" s="6" t="str">
        <f t="shared" si="0"/>
        <v>Lean (173)</v>
      </c>
      <c r="M10">
        <v>0.88311688311688308</v>
      </c>
      <c r="N10" t="s">
        <v>34</v>
      </c>
    </row>
    <row r="11" spans="1:28" x14ac:dyDescent="0.35">
      <c r="A11">
        <v>10</v>
      </c>
      <c r="B11" s="2" t="s">
        <v>20</v>
      </c>
      <c r="C11" s="2">
        <v>77</v>
      </c>
      <c r="D11" s="2">
        <f t="shared" si="1"/>
        <v>68</v>
      </c>
      <c r="E11" s="2">
        <v>9</v>
      </c>
      <c r="F11" s="5">
        <f t="shared" si="2"/>
        <v>0.88311688311688308</v>
      </c>
      <c r="H11" s="6" t="str">
        <f t="shared" si="0"/>
        <v>Terminal.Gui (77)</v>
      </c>
      <c r="M11">
        <v>0.4</v>
      </c>
      <c r="N11" t="s">
        <v>35</v>
      </c>
    </row>
    <row r="12" spans="1:28" x14ac:dyDescent="0.35">
      <c r="A12">
        <v>11</v>
      </c>
      <c r="B12" s="2" t="s">
        <v>21</v>
      </c>
      <c r="C12" s="2">
        <v>10</v>
      </c>
      <c r="D12" s="2">
        <f t="shared" si="1"/>
        <v>4</v>
      </c>
      <c r="E12" s="2">
        <v>6</v>
      </c>
      <c r="F12" s="5">
        <f t="shared" si="2"/>
        <v>0.4</v>
      </c>
      <c r="H12" s="6" t="str">
        <f t="shared" si="0"/>
        <v>EverythingToolbar (10)</v>
      </c>
      <c r="M12">
        <v>1</v>
      </c>
      <c r="N12" t="s">
        <v>36</v>
      </c>
    </row>
    <row r="13" spans="1:28" x14ac:dyDescent="0.35">
      <c r="A13">
        <v>12</v>
      </c>
      <c r="B13" s="2" t="s">
        <v>22</v>
      </c>
      <c r="C13" s="2">
        <v>7</v>
      </c>
      <c r="D13" s="2">
        <f t="shared" si="1"/>
        <v>7</v>
      </c>
      <c r="E13" s="2">
        <v>0</v>
      </c>
      <c r="F13" s="5">
        <f t="shared" si="2"/>
        <v>1</v>
      </c>
      <c r="H13" s="6" t="str">
        <f t="shared" si="0"/>
        <v>BBDown (7)</v>
      </c>
      <c r="M13">
        <v>0.4925373134328358</v>
      </c>
      <c r="N13" t="s">
        <v>37</v>
      </c>
    </row>
    <row r="14" spans="1:28" x14ac:dyDescent="0.35">
      <c r="A14">
        <v>13</v>
      </c>
      <c r="B14" s="2" t="s">
        <v>23</v>
      </c>
      <c r="C14" s="2">
        <v>335</v>
      </c>
      <c r="D14" s="2">
        <f t="shared" si="1"/>
        <v>165</v>
      </c>
      <c r="E14" s="2">
        <v>170</v>
      </c>
      <c r="F14" s="5">
        <f t="shared" si="2"/>
        <v>0.4925373134328358</v>
      </c>
      <c r="H14" s="6" t="str">
        <f t="shared" si="0"/>
        <v>RestSharp (335)</v>
      </c>
      <c r="M14">
        <v>0.44736842105263158</v>
      </c>
      <c r="N14" t="s">
        <v>38</v>
      </c>
    </row>
    <row r="15" spans="1:28" x14ac:dyDescent="0.35">
      <c r="A15">
        <v>14</v>
      </c>
      <c r="B15" s="2" t="s">
        <v>24</v>
      </c>
      <c r="C15" s="2">
        <v>152</v>
      </c>
      <c r="D15" s="2">
        <f t="shared" si="1"/>
        <v>68</v>
      </c>
      <c r="E15" s="2">
        <v>84</v>
      </c>
      <c r="F15" s="5">
        <f t="shared" si="2"/>
        <v>0.44736842105263158</v>
      </c>
      <c r="H15" s="6" t="str">
        <f t="shared" si="0"/>
        <v>AutoMapper (152)</v>
      </c>
    </row>
    <row r="16" spans="1:28" x14ac:dyDescent="0.35">
      <c r="A16">
        <v>15</v>
      </c>
      <c r="B16" s="2"/>
      <c r="C16" s="2"/>
      <c r="D16" s="2"/>
      <c r="E16" s="2"/>
      <c r="F16" s="5"/>
    </row>
    <row r="17" spans="1:6" x14ac:dyDescent="0.35">
      <c r="A17">
        <v>16</v>
      </c>
      <c r="B17" s="2"/>
      <c r="C17" s="2"/>
      <c r="D17" s="2"/>
      <c r="E17" s="2"/>
      <c r="F17" s="5"/>
    </row>
    <row r="18" spans="1:6" x14ac:dyDescent="0.35">
      <c r="A18">
        <v>17</v>
      </c>
      <c r="B18" s="2"/>
      <c r="C18" s="2"/>
      <c r="D18" s="2"/>
      <c r="E18" s="2"/>
      <c r="F18" s="5"/>
    </row>
    <row r="19" spans="1:6" x14ac:dyDescent="0.35">
      <c r="A19">
        <v>18</v>
      </c>
      <c r="B19" s="2"/>
      <c r="C19" s="2"/>
      <c r="D19" s="2"/>
      <c r="E19" s="2"/>
      <c r="F19" s="5"/>
    </row>
    <row r="20" spans="1:6" x14ac:dyDescent="0.35">
      <c r="A20">
        <v>19</v>
      </c>
      <c r="B20" s="2"/>
      <c r="C20" s="2"/>
      <c r="D20" s="2"/>
      <c r="E20" s="2"/>
      <c r="F20" s="5"/>
    </row>
    <row r="21" spans="1:6" x14ac:dyDescent="0.35">
      <c r="A21">
        <v>20</v>
      </c>
      <c r="B21" s="2"/>
      <c r="C21" s="2"/>
      <c r="D21" s="2"/>
      <c r="E21" s="2"/>
      <c r="F21" s="5"/>
    </row>
    <row r="22" spans="1:6" x14ac:dyDescent="0.35">
      <c r="A22">
        <v>21</v>
      </c>
      <c r="B22" s="2"/>
      <c r="C22" s="2"/>
      <c r="D22" s="2"/>
      <c r="E22" s="2"/>
      <c r="F22" s="5"/>
    </row>
    <row r="23" spans="1:6" x14ac:dyDescent="0.35">
      <c r="A23">
        <v>22</v>
      </c>
      <c r="B23" s="2"/>
      <c r="C23" s="2"/>
      <c r="D23" s="2"/>
      <c r="E23" s="2"/>
      <c r="F23" s="5"/>
    </row>
    <row r="24" spans="1:6" x14ac:dyDescent="0.35">
      <c r="A24">
        <v>23</v>
      </c>
      <c r="B24" s="2"/>
      <c r="C24" s="2"/>
      <c r="D24" s="2"/>
      <c r="E24" s="2"/>
      <c r="F24" s="2"/>
    </row>
    <row r="25" spans="1:6" x14ac:dyDescent="0.35">
      <c r="B25" s="2"/>
      <c r="C25" s="2">
        <f>SUM(C2:C24)</f>
        <v>1965</v>
      </c>
      <c r="D25" s="2">
        <f t="shared" ref="D25:E25" si="3">SUM(D2:D24)</f>
        <v>637</v>
      </c>
      <c r="E25" s="2">
        <f t="shared" si="3"/>
        <v>1328</v>
      </c>
      <c r="F25" s="5">
        <f>D25/C25</f>
        <v>0.32417302798982189</v>
      </c>
    </row>
    <row r="35" spans="12:26" ht="29" x14ac:dyDescent="0.35">
      <c r="L35" s="1" t="s">
        <v>14</v>
      </c>
      <c r="M35" s="2" t="s">
        <v>25</v>
      </c>
      <c r="N35" s="2" t="s">
        <v>26</v>
      </c>
      <c r="O35" s="2" t="s">
        <v>27</v>
      </c>
      <c r="P35" s="2" t="s">
        <v>28</v>
      </c>
      <c r="Q35" s="2" t="s">
        <v>29</v>
      </c>
      <c r="R35" s="2" t="s">
        <v>30</v>
      </c>
      <c r="S35" s="2" t="s">
        <v>31</v>
      </c>
      <c r="T35" s="2" t="s">
        <v>32</v>
      </c>
      <c r="U35" s="2" t="s">
        <v>33</v>
      </c>
      <c r="V35" s="2" t="s">
        <v>34</v>
      </c>
      <c r="W35" s="2" t="s">
        <v>35</v>
      </c>
      <c r="X35" s="2" t="s">
        <v>36</v>
      </c>
      <c r="Y35" s="2" t="s">
        <v>37</v>
      </c>
      <c r="Z35" s="2" t="s">
        <v>38</v>
      </c>
    </row>
    <row r="36" spans="12:26" ht="15.5" x14ac:dyDescent="0.35">
      <c r="L36" s="3" t="s">
        <v>7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</row>
    <row r="37" spans="12:26" ht="15.5" x14ac:dyDescent="0.35">
      <c r="L37" s="3" t="s">
        <v>8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</row>
    <row r="38" spans="12:26" ht="15.5" x14ac:dyDescent="0.35">
      <c r="L38" s="3" t="s">
        <v>9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</row>
    <row r="39" spans="12:26" ht="15.5" x14ac:dyDescent="0.35">
      <c r="L39" s="3" t="s">
        <v>10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</row>
    <row r="40" spans="12:26" ht="15.5" x14ac:dyDescent="0.35">
      <c r="L40" s="3" t="s">
        <v>11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</row>
    <row r="41" spans="12:26" ht="15.5" x14ac:dyDescent="0.35">
      <c r="L41" s="3" t="s">
        <v>12</v>
      </c>
      <c r="M41" s="7">
        <v>0.48587570621468928</v>
      </c>
      <c r="N41" s="7">
        <v>0</v>
      </c>
      <c r="O41" s="7">
        <v>5.8536585365853662E-2</v>
      </c>
      <c r="P41" s="7">
        <v>0.3439153439153439</v>
      </c>
      <c r="Q41" s="7">
        <v>0.45454545454545453</v>
      </c>
      <c r="R41" s="7">
        <v>0.66666666666666663</v>
      </c>
      <c r="S41" s="7">
        <v>0.25252525252525254</v>
      </c>
      <c r="T41" s="7">
        <v>0.1111111111111111</v>
      </c>
      <c r="U41" s="7">
        <v>0.35260115606936415</v>
      </c>
      <c r="V41" s="7">
        <v>0.88311688311688308</v>
      </c>
      <c r="W41" s="7">
        <v>0.4</v>
      </c>
      <c r="X41" s="7">
        <v>1</v>
      </c>
      <c r="Y41" s="7">
        <v>0.4925373134328358</v>
      </c>
      <c r="Z41" s="7">
        <v>0.44736842105263158</v>
      </c>
    </row>
    <row r="42" spans="12:26" ht="15.5" x14ac:dyDescent="0.35">
      <c r="L42" s="3" t="s">
        <v>13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16" workbookViewId="0">
      <selection activeCell="G23" sqref="G23"/>
    </sheetView>
  </sheetViews>
  <sheetFormatPr defaultRowHeight="14.5" x14ac:dyDescent="0.35"/>
  <cols>
    <col min="1" max="1" width="19.90625" bestFit="1" customWidth="1"/>
  </cols>
  <sheetData>
    <row r="1" spans="1:8" ht="93" x14ac:dyDescent="0.35">
      <c r="A1" s="1" t="s">
        <v>14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ht="15.5" x14ac:dyDescent="0.35">
      <c r="A2" s="2" t="s">
        <v>25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7">
        <v>0.48587570621468928</v>
      </c>
      <c r="H2" s="4">
        <v>1</v>
      </c>
    </row>
    <row r="3" spans="1:8" ht="15.5" x14ac:dyDescent="0.35">
      <c r="A3" s="2" t="s">
        <v>26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7">
        <v>0</v>
      </c>
      <c r="H3" s="4">
        <v>1</v>
      </c>
    </row>
    <row r="4" spans="1:8" ht="15.5" x14ac:dyDescent="0.35">
      <c r="A4" s="2" t="s">
        <v>27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7">
        <v>5.8536585365853662E-2</v>
      </c>
      <c r="H4" s="4">
        <v>1</v>
      </c>
    </row>
    <row r="5" spans="1:8" ht="15.5" x14ac:dyDescent="0.35">
      <c r="A5" s="2" t="s">
        <v>28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7">
        <v>0.3439153439153439</v>
      </c>
      <c r="H5" s="4">
        <v>1</v>
      </c>
    </row>
    <row r="6" spans="1:8" ht="15.5" x14ac:dyDescent="0.35">
      <c r="A6" s="2" t="s">
        <v>29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7">
        <v>0.45454545454545453</v>
      </c>
      <c r="H6" s="4">
        <v>1</v>
      </c>
    </row>
    <row r="7" spans="1:8" ht="15.5" x14ac:dyDescent="0.35">
      <c r="A7" s="2" t="s">
        <v>30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7">
        <v>0.66666666666666663</v>
      </c>
      <c r="H7" s="4">
        <v>1</v>
      </c>
    </row>
    <row r="8" spans="1:8" ht="15.5" x14ac:dyDescent="0.35">
      <c r="A8" s="2" t="s">
        <v>31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7">
        <v>0.25252525252525254</v>
      </c>
      <c r="H8" s="4">
        <v>1</v>
      </c>
    </row>
    <row r="9" spans="1:8" ht="15.5" x14ac:dyDescent="0.35">
      <c r="A9" s="2" t="s">
        <v>32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7">
        <v>0.1111111111111111</v>
      </c>
      <c r="H9" s="4">
        <v>1</v>
      </c>
    </row>
    <row r="10" spans="1:8" ht="15.5" x14ac:dyDescent="0.35">
      <c r="A10" s="2" t="s">
        <v>33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7">
        <v>0.35260115606936415</v>
      </c>
      <c r="H10" s="4">
        <v>1</v>
      </c>
    </row>
    <row r="11" spans="1:8" ht="15.5" x14ac:dyDescent="0.35">
      <c r="A11" s="2" t="s">
        <v>34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7">
        <v>0.88311688311688308</v>
      </c>
      <c r="H11" s="4">
        <v>1</v>
      </c>
    </row>
    <row r="12" spans="1:8" ht="15.5" x14ac:dyDescent="0.35">
      <c r="A12" s="2" t="s">
        <v>35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7">
        <v>0.4</v>
      </c>
      <c r="H12" s="4">
        <v>1</v>
      </c>
    </row>
    <row r="13" spans="1:8" ht="15.5" x14ac:dyDescent="0.35">
      <c r="A13" s="2" t="s">
        <v>36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7">
        <v>1</v>
      </c>
      <c r="H13" s="4">
        <v>1</v>
      </c>
    </row>
    <row r="14" spans="1:8" ht="15.5" x14ac:dyDescent="0.35">
      <c r="A14" s="2" t="s">
        <v>37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7">
        <v>0.4925373134328358</v>
      </c>
      <c r="H14" s="4">
        <v>1</v>
      </c>
    </row>
    <row r="15" spans="1:8" ht="15.5" x14ac:dyDescent="0.35">
      <c r="A15" s="2" t="s">
        <v>38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7">
        <v>0.44736842105263158</v>
      </c>
      <c r="H15" s="4">
        <v>1</v>
      </c>
    </row>
    <row r="17" spans="1:27" ht="15" thickBot="1" x14ac:dyDescent="0.4"/>
    <row r="18" spans="1:27" ht="93.5" thickBot="1" x14ac:dyDescent="0.4">
      <c r="L18" s="11" t="s">
        <v>50</v>
      </c>
      <c r="M18" s="12" t="s">
        <v>40</v>
      </c>
      <c r="N18" s="12" t="s">
        <v>46</v>
      </c>
      <c r="O18" s="12" t="s">
        <v>47</v>
      </c>
      <c r="P18" s="12" t="s">
        <v>48</v>
      </c>
      <c r="Q18" s="12" t="s">
        <v>49</v>
      </c>
      <c r="T18" s="11" t="s">
        <v>50</v>
      </c>
      <c r="U18" s="8" t="s">
        <v>7</v>
      </c>
      <c r="V18" s="8" t="s">
        <v>8</v>
      </c>
      <c r="W18" s="8" t="s">
        <v>9</v>
      </c>
      <c r="X18" s="8" t="s">
        <v>10</v>
      </c>
      <c r="Y18" s="8" t="s">
        <v>11</v>
      </c>
      <c r="Z18" s="8" t="s">
        <v>12</v>
      </c>
      <c r="AA18" s="8" t="s">
        <v>13</v>
      </c>
    </row>
    <row r="19" spans="1:27" ht="94" thickTop="1" thickBot="1" x14ac:dyDescent="0.4">
      <c r="L19" s="8" t="s">
        <v>7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T19" s="12" t="s">
        <v>40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</row>
    <row r="20" spans="1:27" ht="62.5" thickBot="1" x14ac:dyDescent="0.4">
      <c r="L20" s="8" t="s">
        <v>8</v>
      </c>
      <c r="M20" s="9">
        <v>1</v>
      </c>
      <c r="N20" s="9">
        <v>1</v>
      </c>
      <c r="O20" s="9">
        <v>1</v>
      </c>
      <c r="P20" s="9">
        <v>0.97</v>
      </c>
      <c r="Q20" s="9">
        <v>1</v>
      </c>
      <c r="T20" s="12" t="s">
        <v>46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0.84</v>
      </c>
      <c r="AA20" s="9">
        <v>0.03</v>
      </c>
    </row>
    <row r="21" spans="1:27" ht="62.5" thickBot="1" x14ac:dyDescent="0.4">
      <c r="L21" s="8" t="s">
        <v>9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T21" s="12" t="s">
        <v>47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0</v>
      </c>
    </row>
    <row r="22" spans="1:27" ht="62.5" thickBot="1" x14ac:dyDescent="0.4">
      <c r="L22" s="8" t="s">
        <v>10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T22" s="12" t="s">
        <v>48</v>
      </c>
      <c r="U22" s="9">
        <v>1</v>
      </c>
      <c r="V22" s="9">
        <v>0.97</v>
      </c>
      <c r="W22" s="9">
        <v>1</v>
      </c>
      <c r="X22" s="9">
        <v>1</v>
      </c>
      <c r="Y22" s="9">
        <v>0.97</v>
      </c>
      <c r="Z22" s="9">
        <v>0.06</v>
      </c>
      <c r="AA22" s="9">
        <v>0</v>
      </c>
    </row>
    <row r="23" spans="1:27" ht="78" thickBot="1" x14ac:dyDescent="0.4">
      <c r="L23" s="8" t="s">
        <v>11</v>
      </c>
      <c r="M23" s="9">
        <v>1</v>
      </c>
      <c r="N23" s="9">
        <v>1</v>
      </c>
      <c r="O23" s="9">
        <v>1</v>
      </c>
      <c r="P23" s="9">
        <v>0.97</v>
      </c>
      <c r="Q23" s="9">
        <v>0.01</v>
      </c>
      <c r="T23" s="12" t="s">
        <v>49</v>
      </c>
      <c r="U23" s="9">
        <v>1</v>
      </c>
      <c r="V23" s="9">
        <v>1</v>
      </c>
      <c r="W23" s="9">
        <v>1</v>
      </c>
      <c r="X23" s="9">
        <v>1</v>
      </c>
      <c r="Y23" s="9">
        <v>0.01</v>
      </c>
      <c r="Z23" s="9">
        <v>0.01</v>
      </c>
      <c r="AA23" s="9">
        <v>0</v>
      </c>
    </row>
    <row r="24" spans="1:27" ht="62.5" thickBot="1" x14ac:dyDescent="0.4">
      <c r="L24" s="8" t="s">
        <v>12</v>
      </c>
      <c r="M24" s="9">
        <v>1</v>
      </c>
      <c r="N24" s="9">
        <v>0.84</v>
      </c>
      <c r="O24" s="9">
        <v>1</v>
      </c>
      <c r="P24" s="9">
        <v>0.06</v>
      </c>
      <c r="Q24" s="9">
        <v>0.01</v>
      </c>
    </row>
    <row r="25" spans="1:27" ht="62.5" thickBot="1" x14ac:dyDescent="0.4">
      <c r="L25" s="8" t="s">
        <v>13</v>
      </c>
      <c r="M25" s="9">
        <v>1</v>
      </c>
      <c r="N25" s="9">
        <v>0.03</v>
      </c>
      <c r="O25" s="9">
        <v>0</v>
      </c>
      <c r="P25" s="9">
        <v>0</v>
      </c>
      <c r="Q25" s="9">
        <v>0</v>
      </c>
    </row>
    <row r="27" spans="1:27" ht="15" thickBot="1" x14ac:dyDescent="0.4"/>
    <row r="28" spans="1:27" ht="31.5" thickBot="1" x14ac:dyDescent="0.4">
      <c r="A28" s="11" t="s">
        <v>39</v>
      </c>
      <c r="B28" s="11" t="s">
        <v>40</v>
      </c>
      <c r="C28" s="11" t="s">
        <v>46</v>
      </c>
      <c r="D28" s="11" t="s">
        <v>47</v>
      </c>
      <c r="E28" s="12" t="s">
        <v>48</v>
      </c>
      <c r="F28" s="12" t="s">
        <v>49</v>
      </c>
    </row>
    <row r="29" spans="1:27" ht="32" thickTop="1" thickBot="1" x14ac:dyDescent="0.4">
      <c r="A29" s="8" t="s">
        <v>41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</row>
    <row r="30" spans="1:27" ht="31.5" thickBot="1" x14ac:dyDescent="0.4">
      <c r="A30" s="8" t="s">
        <v>42</v>
      </c>
      <c r="B30" s="9">
        <v>1</v>
      </c>
      <c r="C30" s="9">
        <v>1</v>
      </c>
      <c r="D30" s="9">
        <v>1</v>
      </c>
      <c r="E30" s="9">
        <v>0.98</v>
      </c>
      <c r="F30" s="9">
        <v>0.21</v>
      </c>
    </row>
    <row r="31" spans="1:27" ht="16" thickBot="1" x14ac:dyDescent="0.4">
      <c r="A31" s="8" t="s">
        <v>43</v>
      </c>
      <c r="B31" s="9">
        <v>1</v>
      </c>
      <c r="C31" s="9">
        <v>0.97</v>
      </c>
      <c r="D31" s="9">
        <v>0.44</v>
      </c>
      <c r="E31" s="9">
        <v>0.65</v>
      </c>
      <c r="F31" s="9">
        <v>0.92</v>
      </c>
    </row>
    <row r="32" spans="1:27" ht="16" thickBot="1" x14ac:dyDescent="0.4">
      <c r="A32" s="8" t="s">
        <v>44</v>
      </c>
      <c r="B32" s="9">
        <v>1</v>
      </c>
      <c r="C32" s="9">
        <v>0.94</v>
      </c>
      <c r="D32" s="9">
        <v>0.28000000000000003</v>
      </c>
      <c r="E32" s="9">
        <v>0.04</v>
      </c>
      <c r="F32" s="9">
        <v>0.49</v>
      </c>
    </row>
    <row r="33" spans="1:15" ht="16" thickBot="1" x14ac:dyDescent="0.4">
      <c r="A33" s="8" t="s">
        <v>45</v>
      </c>
      <c r="B33" s="10">
        <v>32</v>
      </c>
      <c r="C33" s="9">
        <v>0.4</v>
      </c>
      <c r="D33" s="9">
        <v>0</v>
      </c>
      <c r="E33" s="9">
        <v>0.34</v>
      </c>
      <c r="F33" s="9">
        <v>0.57999999999999996</v>
      </c>
    </row>
    <row r="36" spans="1:15" ht="15" thickBot="1" x14ac:dyDescent="0.4"/>
    <row r="37" spans="1:15" ht="62.5" thickBot="1" x14ac:dyDescent="0.4">
      <c r="J37" s="11" t="s">
        <v>39</v>
      </c>
      <c r="K37" s="8" t="s">
        <v>41</v>
      </c>
      <c r="L37" s="8" t="s">
        <v>42</v>
      </c>
      <c r="M37" s="8" t="s">
        <v>43</v>
      </c>
      <c r="N37" s="8" t="s">
        <v>44</v>
      </c>
      <c r="O37" s="8" t="s">
        <v>45</v>
      </c>
    </row>
    <row r="38" spans="1:15" ht="32" thickTop="1" thickBot="1" x14ac:dyDescent="0.4">
      <c r="J38" s="11" t="s">
        <v>40</v>
      </c>
      <c r="K38" s="9">
        <v>1</v>
      </c>
      <c r="L38" s="9">
        <v>1</v>
      </c>
      <c r="M38" s="9">
        <v>1</v>
      </c>
      <c r="N38" s="9">
        <v>1</v>
      </c>
      <c r="O38" s="10">
        <v>32</v>
      </c>
    </row>
    <row r="39" spans="1:15" ht="32" thickTop="1" thickBot="1" x14ac:dyDescent="0.4">
      <c r="J39" s="11" t="s">
        <v>46</v>
      </c>
      <c r="K39" s="9">
        <v>1</v>
      </c>
      <c r="L39" s="9">
        <v>1</v>
      </c>
      <c r="M39" s="9">
        <v>0.97</v>
      </c>
      <c r="N39" s="9">
        <v>0.94</v>
      </c>
      <c r="O39" s="9">
        <v>0.4</v>
      </c>
    </row>
    <row r="40" spans="1:15" ht="32" thickTop="1" thickBot="1" x14ac:dyDescent="0.4">
      <c r="J40" s="11" t="s">
        <v>47</v>
      </c>
      <c r="K40" s="9">
        <v>1</v>
      </c>
      <c r="L40" s="9">
        <v>1</v>
      </c>
      <c r="M40" s="9">
        <v>0.44</v>
      </c>
      <c r="N40" s="9">
        <v>0.28000000000000003</v>
      </c>
      <c r="O40" s="9">
        <v>0</v>
      </c>
    </row>
    <row r="41" spans="1:15" ht="32" thickTop="1" thickBot="1" x14ac:dyDescent="0.4">
      <c r="J41" s="12" t="s">
        <v>48</v>
      </c>
      <c r="K41" s="9">
        <v>1</v>
      </c>
      <c r="L41" s="9">
        <v>0.98</v>
      </c>
      <c r="M41" s="9">
        <v>0.65</v>
      </c>
      <c r="N41" s="9">
        <v>0.04</v>
      </c>
      <c r="O41" s="9">
        <v>0.34</v>
      </c>
    </row>
    <row r="42" spans="1:15" ht="32" thickTop="1" thickBot="1" x14ac:dyDescent="0.4">
      <c r="J42" s="12" t="s">
        <v>49</v>
      </c>
      <c r="K42" s="9">
        <v>1</v>
      </c>
      <c r="L42" s="9">
        <v>0.21</v>
      </c>
      <c r="M42" s="9">
        <v>0.92</v>
      </c>
      <c r="N42" s="9">
        <v>0.49</v>
      </c>
      <c r="O42" s="9">
        <v>0.57999999999999996</v>
      </c>
    </row>
    <row r="43" spans="1:15" ht="15" thickTop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Bovzdarenko</dc:creator>
  <cp:lastModifiedBy>Viktor Bovzdarenko</cp:lastModifiedBy>
  <dcterms:created xsi:type="dcterms:W3CDTF">2024-09-17T19:26:16Z</dcterms:created>
  <dcterms:modified xsi:type="dcterms:W3CDTF">2024-09-26T11:15:20Z</dcterms:modified>
</cp:coreProperties>
</file>